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2510" windowHeight="8010" firstSheet="22" activeTab="22"/>
  </bookViews>
  <sheets>
    <sheet name="Andaman &amp; Nicobar" sheetId="4" r:id="rId1"/>
    <sheet name="Andhra Pradesh" sheetId="5" r:id="rId2"/>
    <sheet name="Arunachal Pradesh" sheetId="6" r:id="rId3"/>
    <sheet name="Assam" sheetId="7" r:id="rId4"/>
    <sheet name="Bihar" sheetId="8" r:id="rId5"/>
    <sheet name="Chandigarh" sheetId="9" r:id="rId6"/>
    <sheet name="Chhattisgarh" sheetId="10" r:id="rId7"/>
    <sheet name="Delhi" sheetId="11" r:id="rId8"/>
    <sheet name="Goa" sheetId="12" r:id="rId9"/>
    <sheet name="Gujarat" sheetId="13" r:id="rId10"/>
    <sheet name="Haryana" sheetId="14" r:id="rId11"/>
    <sheet name="Himachal Pradesh" sheetId="15" r:id="rId12"/>
    <sheet name="Jammu &amp; Kashmir" sheetId="16" r:id="rId13"/>
    <sheet name="Jharkhand" sheetId="17" r:id="rId14"/>
    <sheet name="Karnataka" sheetId="18" r:id="rId15"/>
    <sheet name="Kerala" sheetId="19" r:id="rId16"/>
    <sheet name="Madhya Pradesh" sheetId="20" r:id="rId17"/>
    <sheet name="Maharashtra" sheetId="21" r:id="rId18"/>
    <sheet name="Manipur" sheetId="22" r:id="rId19"/>
    <sheet name="Meghalaya" sheetId="23" r:id="rId20"/>
    <sheet name="Mizoram" sheetId="24" r:id="rId21"/>
    <sheet name="Nagaland" sheetId="25" r:id="rId22"/>
    <sheet name="Odisha" sheetId="26" r:id="rId23"/>
    <sheet name="Puducherry" sheetId="27" r:id="rId24"/>
    <sheet name="Punjab" sheetId="28" r:id="rId25"/>
    <sheet name="Rajasthan" sheetId="29" r:id="rId26"/>
    <sheet name="Sikkim" sheetId="30" r:id="rId27"/>
    <sheet name="Tamil Nadu" sheetId="31" r:id="rId28"/>
    <sheet name="Telengana" sheetId="32" r:id="rId29"/>
    <sheet name="Tripura" sheetId="33" r:id="rId30"/>
    <sheet name="Uttar Pradesh" sheetId="34" r:id="rId31"/>
    <sheet name="Uttarakhand" sheetId="35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Print_Area" localSheetId="0">'Andaman &amp; Nicobar'!$A$1:$H$90</definedName>
    <definedName name="_xlnm.Print_Area" localSheetId="1">'Andhra Pradesh'!$A$1:$I$90</definedName>
    <definedName name="_xlnm.Print_Area" localSheetId="2">'Arunachal Pradesh'!$A$1:$I$90</definedName>
    <definedName name="_xlnm.Print_Area" localSheetId="3">Assam!$A$1:$H$90</definedName>
    <definedName name="_xlnm.Print_Area" localSheetId="4">Bihar!$A$1:$I$90</definedName>
    <definedName name="_xlnm.Print_Area" localSheetId="5">Chandigarh!$A$1:$I$90</definedName>
    <definedName name="_xlnm.Print_Area" localSheetId="6">Chhattisgarh!$A$1:$H$90</definedName>
    <definedName name="_xlnm.Print_Area" localSheetId="7">Delhi!$A$1:$I$90</definedName>
    <definedName name="_xlnm.Print_Area" localSheetId="8">Goa!$A$1:$H$90</definedName>
    <definedName name="_xlnm.Print_Area" localSheetId="9">Gujarat!$A$1:$H$90</definedName>
    <definedName name="_xlnm.Print_Area" localSheetId="10">Haryana!$A$1:$H$90</definedName>
    <definedName name="_xlnm.Print_Area" localSheetId="11">'Himachal Pradesh'!$A$1:$H$90</definedName>
    <definedName name="_xlnm.Print_Area" localSheetId="12">'Jammu &amp; Kashmir'!$A$1:$H$90</definedName>
    <definedName name="_xlnm.Print_Area" localSheetId="13">Jharkhand!$A$1:$I$90</definedName>
    <definedName name="_xlnm.Print_Area" localSheetId="14">Karnataka!$A$1:$I$90</definedName>
    <definedName name="_xlnm.Print_Area" localSheetId="15">Kerala!$A$1:$H$90</definedName>
    <definedName name="_xlnm.Print_Area" localSheetId="16">'Madhya Pradesh'!$A$1:$I$90</definedName>
    <definedName name="_xlnm.Print_Area" localSheetId="17">Maharashtra!$A$1:$H$90</definedName>
    <definedName name="_xlnm.Print_Area" localSheetId="18">Manipur!$A$1:$H$90</definedName>
    <definedName name="_xlnm.Print_Area" localSheetId="19">Meghalaya!$A$1:$I$90</definedName>
    <definedName name="_xlnm.Print_Area" localSheetId="20">Mizoram!$A$1:$H$90</definedName>
    <definedName name="_xlnm.Print_Area" localSheetId="21">Nagaland!$A$1:$H$90</definedName>
    <definedName name="_xlnm.Print_Area" localSheetId="22">Odisha!$A$1:$I$90</definedName>
    <definedName name="_xlnm.Print_Area" localSheetId="23">Puducherry!$A$1:$I$90</definedName>
    <definedName name="_xlnm.Print_Area" localSheetId="24">Punjab!$A$1:$H$90</definedName>
    <definedName name="_xlnm.Print_Area" localSheetId="25">Rajasthan!$A$1:$H$90</definedName>
    <definedName name="_xlnm.Print_Area" localSheetId="26">Sikkim!$A$1:$I$90</definedName>
    <definedName name="_xlnm.Print_Area" localSheetId="27">'Tamil Nadu'!$A$1:$I$90</definedName>
    <definedName name="_xlnm.Print_Area" localSheetId="28">Telengana!$A$1:$I$90</definedName>
    <definedName name="_xlnm.Print_Area" localSheetId="29">Tripura!$A$1:$H$90</definedName>
    <definedName name="_xlnm.Print_Area" localSheetId="30">'Uttar Pradesh'!$A$1:$I$90</definedName>
    <definedName name="_xlnm.Print_Area" localSheetId="31">Uttarakhand!$A$1:$I$90</definedName>
  </definedNames>
  <calcPr calcId="145621"/>
</workbook>
</file>

<file path=xl/calcChain.xml><?xml version="1.0" encoding="utf-8"?>
<calcChain xmlns="http://schemas.openxmlformats.org/spreadsheetml/2006/main">
  <c r="A44" i="35" l="1"/>
  <c r="A45" i="35"/>
  <c r="A46" i="35"/>
  <c r="A47" i="35"/>
  <c r="A3" i="34"/>
  <c r="A46" i="34" s="1"/>
  <c r="A4" i="34"/>
  <c r="A47" i="34" s="1"/>
  <c r="A44" i="34"/>
  <c r="A45" i="34"/>
  <c r="G53" i="34"/>
  <c r="A44" i="33"/>
  <c r="A45" i="33"/>
  <c r="A46" i="33"/>
  <c r="A47" i="33"/>
  <c r="A3" i="32"/>
  <c r="A46" i="32" s="1"/>
  <c r="A4" i="32"/>
  <c r="A47" i="32" s="1"/>
  <c r="A44" i="32"/>
  <c r="A45" i="32"/>
  <c r="A3" i="31"/>
  <c r="A46" i="31" s="1"/>
  <c r="A4" i="31"/>
  <c r="A47" i="31" s="1"/>
  <c r="A44" i="31"/>
  <c r="A45" i="31"/>
  <c r="G53" i="31"/>
  <c r="A44" i="30"/>
  <c r="A45" i="30"/>
  <c r="A46" i="30"/>
  <c r="A47" i="30"/>
  <c r="A3" i="29"/>
  <c r="A46" i="29" s="1"/>
  <c r="A4" i="29"/>
  <c r="A47" i="29" s="1"/>
  <c r="A44" i="29"/>
  <c r="A45" i="29"/>
  <c r="A3" i="28"/>
  <c r="A46" i="28" s="1"/>
  <c r="A4" i="28"/>
  <c r="A47" i="28" s="1"/>
  <c r="A44" i="28"/>
  <c r="A45" i="28"/>
  <c r="A3" i="27"/>
  <c r="A46" i="27" s="1"/>
  <c r="A4" i="27"/>
  <c r="A47" i="27" s="1"/>
  <c r="A44" i="27"/>
  <c r="A45" i="27"/>
  <c r="G53" i="27"/>
  <c r="A3" i="26"/>
  <c r="A46" i="26" s="1"/>
  <c r="A4" i="26"/>
  <c r="A47" i="26" s="1"/>
  <c r="A44" i="26"/>
  <c r="A45" i="26"/>
  <c r="A3" i="25"/>
  <c r="A46" i="25" s="1"/>
  <c r="A4" i="25"/>
  <c r="A47" i="25" s="1"/>
  <c r="A44" i="25"/>
  <c r="A45" i="25"/>
  <c r="A3" i="24"/>
  <c r="A46" i="24" s="1"/>
  <c r="A4" i="24"/>
  <c r="A47" i="24" s="1"/>
  <c r="A44" i="24"/>
  <c r="A45" i="24"/>
  <c r="A3" i="23"/>
  <c r="A46" i="23" s="1"/>
  <c r="A4" i="23"/>
  <c r="A47" i="23" s="1"/>
  <c r="A44" i="23"/>
  <c r="A45" i="23"/>
  <c r="A3" i="22"/>
  <c r="A46" i="22" s="1"/>
  <c r="A4" i="22"/>
  <c r="A47" i="22" s="1"/>
  <c r="A44" i="22"/>
  <c r="A45" i="22"/>
  <c r="A3" i="21"/>
  <c r="A4" i="21"/>
  <c r="A44" i="21"/>
  <c r="A45" i="21"/>
  <c r="A46" i="21"/>
  <c r="A47" i="21"/>
  <c r="A3" i="20"/>
  <c r="A46" i="20" s="1"/>
  <c r="A4" i="20"/>
  <c r="A47" i="20" s="1"/>
  <c r="A44" i="20"/>
  <c r="A45" i="20"/>
  <c r="A3" i="19"/>
  <c r="A46" i="19" s="1"/>
  <c r="A4" i="19"/>
  <c r="A47" i="19" s="1"/>
  <c r="A44" i="19"/>
  <c r="A45" i="19"/>
  <c r="A3" i="18"/>
  <c r="A46" i="18" s="1"/>
  <c r="A4" i="18"/>
  <c r="A47" i="18" s="1"/>
  <c r="A44" i="18"/>
  <c r="A45" i="18"/>
  <c r="G53" i="18"/>
  <c r="A3" i="17"/>
  <c r="A46" i="17" s="1"/>
  <c r="A4" i="17"/>
  <c r="A47" i="17" s="1"/>
  <c r="A44" i="17"/>
  <c r="A45" i="17"/>
  <c r="A3" i="16"/>
  <c r="A46" i="16" s="1"/>
  <c r="A44" i="16"/>
  <c r="A45" i="16"/>
  <c r="A47" i="16"/>
  <c r="A44" i="15"/>
  <c r="A45" i="15"/>
  <c r="A46" i="15"/>
  <c r="A47" i="15"/>
  <c r="A44" i="14"/>
  <c r="A45" i="14"/>
  <c r="A46" i="14"/>
  <c r="A47" i="14"/>
  <c r="A44" i="13"/>
  <c r="A45" i="13"/>
  <c r="A46" i="13"/>
  <c r="A47" i="13"/>
  <c r="A44" i="12"/>
  <c r="A45" i="12"/>
  <c r="A46" i="12"/>
  <c r="A47" i="12"/>
  <c r="A44" i="11"/>
  <c r="A45" i="11"/>
  <c r="A46" i="11"/>
  <c r="A47" i="11"/>
  <c r="A44" i="10"/>
  <c r="A45" i="10"/>
  <c r="A46" i="10"/>
  <c r="A47" i="10"/>
  <c r="A44" i="9"/>
  <c r="A45" i="9"/>
  <c r="A46" i="9"/>
  <c r="A47" i="9"/>
  <c r="A44" i="8"/>
  <c r="A45" i="8"/>
  <c r="A46" i="8"/>
  <c r="A47" i="8"/>
  <c r="A44" i="7"/>
  <c r="A45" i="7"/>
  <c r="A46" i="7"/>
  <c r="A47" i="7"/>
  <c r="A44" i="6"/>
  <c r="A45" i="6"/>
  <c r="A46" i="6"/>
  <c r="A47" i="6"/>
  <c r="A44" i="5"/>
  <c r="A45" i="5"/>
  <c r="A46" i="5"/>
  <c r="A47" i="5"/>
  <c r="A44" i="4"/>
  <c r="A45" i="4"/>
</calcChain>
</file>

<file path=xl/sharedStrings.xml><?xml version="1.0" encoding="utf-8"?>
<sst xmlns="http://schemas.openxmlformats.org/spreadsheetml/2006/main" count="7421" uniqueCount="139">
  <si>
    <t>Totals may not tally due to rounding off.</t>
  </si>
  <si>
    <t>पूर्णांकन के कारण योग मिलान नहीं होना संभावित है।</t>
  </si>
  <si>
    <r>
      <t>Per Capita NSDP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</si>
  <si>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17.</t>
  </si>
  <si>
    <r>
      <t>प्रति व्यक्ति निवल राज्य घरेलु उत्पाद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</si>
  <si>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Population (In Million)</t>
  </si>
  <si>
    <t>16.</t>
  </si>
  <si>
    <t>जनसंख्या (दस लाख में)</t>
  </si>
  <si>
    <t>Net State Domestic Product</t>
  </si>
  <si>
    <t>15.</t>
  </si>
  <si>
    <t xml:space="preserve">निवल राज्य घरेलु उत्पाद </t>
  </si>
  <si>
    <t>Subsidies on products</t>
  </si>
  <si>
    <t>14.</t>
  </si>
  <si>
    <t>उत्पादन पर आर्थिक साहयता</t>
  </si>
  <si>
    <t>Taxes on Products</t>
  </si>
  <si>
    <t>13.</t>
  </si>
  <si>
    <t>उत्पादन पर कर</t>
  </si>
  <si>
    <t>TOTAL NSVA at basic prices</t>
  </si>
  <si>
    <t>12.</t>
  </si>
  <si>
    <t>बुनियादी मूल्यों पर निवल मूल्य वर्धन</t>
  </si>
  <si>
    <t>12.   </t>
  </si>
  <si>
    <t xml:space="preserve">Tertiary  </t>
  </si>
  <si>
    <t>तृतीयक क्षेत्र</t>
  </si>
  <si>
    <t>Other services</t>
  </si>
  <si>
    <t>11.   </t>
  </si>
  <si>
    <t>अन्य सेवाएं</t>
  </si>
  <si>
    <t>Public administration</t>
  </si>
  <si>
    <t>10.   </t>
  </si>
  <si>
    <t>लोक प्रशासन और रक्षा</t>
  </si>
  <si>
    <t>Real estate, ownership of dwelling &amp; professional services</t>
  </si>
  <si>
    <t>9.       </t>
  </si>
  <si>
    <t xml:space="preserve">स्‍थावर सम्‍पदा, आवास का स्वामित्व और व्‍यावसायिक सेवाएं  </t>
  </si>
  <si>
    <t>Financial services</t>
  </si>
  <si>
    <t>8.       </t>
  </si>
  <si>
    <t xml:space="preserve">वित्तीय सेवाएं </t>
  </si>
  <si>
    <t>Communication &amp; services related to broadcasting</t>
  </si>
  <si>
    <t xml:space="preserve">संचार एवं से संबंधित सेवाएं  </t>
  </si>
  <si>
    <t>Storage</t>
  </si>
  <si>
    <t>भंडारण</t>
  </si>
  <si>
    <t>Services incidental to transport</t>
  </si>
  <si>
    <t xml:space="preserve">परिवहन संबंधी प्रासंगिक सेवाएं </t>
  </si>
  <si>
    <t>Air transport</t>
  </si>
  <si>
    <t>वायु परिवहन</t>
  </si>
  <si>
    <t>Water transport</t>
  </si>
  <si>
    <t>जल परिवहन</t>
  </si>
  <si>
    <t>Road transport</t>
  </si>
  <si>
    <t>सड़क परिवहन</t>
  </si>
  <si>
    <t>Railways</t>
  </si>
  <si>
    <t>रेलवे</t>
  </si>
  <si>
    <t>Transport, storage, communication &amp; services related to broadcasting</t>
  </si>
  <si>
    <t>7.       </t>
  </si>
  <si>
    <t>परिवहन, भंडारण, संचार एवं प्रसारण से संबंधित सेवाएं</t>
  </si>
  <si>
    <t>Hotels &amp; restaurants</t>
  </si>
  <si>
    <t>होटल और रेस्तरां</t>
  </si>
  <si>
    <t>Trade &amp; repair services</t>
  </si>
  <si>
    <t>व्यापार और मरम्मत सेवाएँ</t>
  </si>
  <si>
    <t>Trade, repair, hotels and restaurants</t>
  </si>
  <si>
    <t>6.       </t>
  </si>
  <si>
    <t>व्यापार, मरम्मत, होटल और जलपान गृह</t>
  </si>
  <si>
    <t>Secondary</t>
  </si>
  <si>
    <t>द्वितीयक क्षेत्र</t>
  </si>
  <si>
    <t>Construction</t>
  </si>
  <si>
    <t>5.       </t>
  </si>
  <si>
    <t>निर्माण</t>
  </si>
  <si>
    <t>Electricity, gas, water supply &amp; other utility services</t>
  </si>
  <si>
    <t>4.       </t>
  </si>
  <si>
    <t xml:space="preserve">बिजली, गैस, जलापूर्ति और अन्य उपयोगी सेवाएं </t>
  </si>
  <si>
    <t>Manufacturing</t>
  </si>
  <si>
    <t>3.       </t>
  </si>
  <si>
    <t>विनिर्माण</t>
  </si>
  <si>
    <t>Primary</t>
  </si>
  <si>
    <t>प्राथमिक क्षेत्र</t>
  </si>
  <si>
    <t>Mining and quarrying</t>
  </si>
  <si>
    <t>2.       </t>
  </si>
  <si>
    <t>खनन और उत्खनन</t>
  </si>
  <si>
    <t>Fishing and aquaculture</t>
  </si>
  <si>
    <t>मत्‍स्‍यन और जलीय कृषि</t>
  </si>
  <si>
    <t>Forestry and logging</t>
  </si>
  <si>
    <t xml:space="preserve">वानिकी और लट्ठा बनाना </t>
  </si>
  <si>
    <t>Livestock</t>
  </si>
  <si>
    <t xml:space="preserve">पशुधन </t>
  </si>
  <si>
    <t>Crops</t>
  </si>
  <si>
    <t>फसलें</t>
  </si>
  <si>
    <t>Agriculture, forestry and fishing</t>
  </si>
  <si>
    <t>1.</t>
  </si>
  <si>
    <t xml:space="preserve">कृषि, वानिकी और मत्‍स्‍यन </t>
  </si>
  <si>
    <t>Item</t>
  </si>
  <si>
    <t>S. N.</t>
  </si>
  <si>
    <t>2014-15</t>
  </si>
  <si>
    <t>2013-14</t>
  </si>
  <si>
    <t>2012-13</t>
  </si>
  <si>
    <t>2011-12</t>
  </si>
  <si>
    <t>मद</t>
  </si>
  <si>
    <t xml:space="preserve">क्र. सं. </t>
  </si>
  <si>
    <r>
      <t>(</t>
    </r>
    <r>
      <rPr>
        <b/>
        <sz val="10"/>
        <rFont val="Rupee Foradian"/>
        <family val="2"/>
      </rPr>
      <t>` L</t>
    </r>
    <r>
      <rPr>
        <b/>
        <sz val="10"/>
        <rFont val="Arial"/>
        <family val="2"/>
      </rPr>
      <t>akh)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</si>
  <si>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</si>
  <si>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 xml:space="preserve">AT 2011-12 PRICES </t>
    </r>
    <r>
      <rPr>
        <b/>
        <sz val="10"/>
        <rFont val="DV_Divyae"/>
      </rPr>
      <t/>
    </r>
  </si>
  <si>
    <t>NET STATE VALUE ADDED BY ECONOMIC ACTIVITY</t>
  </si>
  <si>
    <t xml:space="preserve">2011-12 के भावों पर </t>
  </si>
  <si>
    <t>आर्थिक क्रियाकलापों के अनुसार निवल राज्य मूल्यवर्धन</t>
  </si>
  <si>
    <t xml:space="preserve">A&amp;N ISLANDS </t>
  </si>
  <si>
    <t xml:space="preserve">अंडमान, निकोबार द्वीप समूह </t>
  </si>
  <si>
    <t xml:space="preserve">AT CURRENT PRICES  </t>
  </si>
  <si>
    <t>प्रचलित भावों पर</t>
  </si>
  <si>
    <t>As on 29-07-2016</t>
  </si>
  <si>
    <t>29-07-2016 को</t>
  </si>
  <si>
    <t>प्रति व्यक्ति निवल राज्य घरेलु उत्पाद (`)</t>
  </si>
  <si>
    <t>2015-16</t>
  </si>
  <si>
    <r>
      <t>प्रति व्यक्ति निवल राज्य घरेलु उत्पाद (</t>
    </r>
    <r>
      <rPr>
        <b/>
        <sz val="10"/>
        <rFont val="Rupee Foradian"/>
        <family val="2"/>
      </rPr>
      <t>`</t>
    </r>
    <r>
      <rPr>
        <b/>
        <sz val="10"/>
        <rFont val="Mangal"/>
        <family val="1"/>
      </rPr>
      <t>)</t>
    </r>
  </si>
  <si>
    <t>ANDHRA PRADESH</t>
  </si>
  <si>
    <t xml:space="preserve">आंध्र प्रदेश </t>
  </si>
  <si>
    <t xml:space="preserve"> 29-07-2016 को</t>
  </si>
  <si>
    <t>ARUNACHAL PRADESH</t>
  </si>
  <si>
    <t xml:space="preserve">अ‍रुणाचल प्रदेश </t>
  </si>
  <si>
    <t xml:space="preserve">ASSAM </t>
  </si>
  <si>
    <t>असम</t>
  </si>
  <si>
    <t>BIHAR</t>
  </si>
  <si>
    <t xml:space="preserve">बिहार </t>
  </si>
  <si>
    <t>CHANDIGARH</t>
  </si>
  <si>
    <t>चंडीगढ़</t>
  </si>
  <si>
    <t>CHHATTISGARH</t>
  </si>
  <si>
    <t>छत्तीसगढ़</t>
  </si>
  <si>
    <t>DELHI</t>
  </si>
  <si>
    <t>दिल्ली</t>
  </si>
  <si>
    <t>GOA</t>
  </si>
  <si>
    <t>गोवा</t>
  </si>
  <si>
    <t>GUJARAT</t>
  </si>
  <si>
    <t>गुजरात</t>
  </si>
  <si>
    <t>HARYANA</t>
  </si>
  <si>
    <t>हरयाणा</t>
  </si>
  <si>
    <t>HIMACHAL PRADESH</t>
  </si>
  <si>
    <t>हिमाचल प्रदेश</t>
  </si>
  <si>
    <t>JAMMU &amp; KASHMIR</t>
  </si>
  <si>
    <t>SIKKIM</t>
  </si>
  <si>
    <t>सिक्किम</t>
  </si>
  <si>
    <t>Tripura</t>
  </si>
  <si>
    <t>त्रिपुरा</t>
  </si>
  <si>
    <t>UTTRAKHAND</t>
  </si>
  <si>
    <t>ऊत्तराखंड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</si>
</sst>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sz val="8"/>
      <name val="Mangal"/>
      <family val="1"/>
    </font>
    <font>
      <sz val="12"/>
      <name val="Calibri"/>
      <family val="2"/>
    </font>
    <font>
      <sz val="9.5"/>
      <color indexed="63"/>
      <name val="Mangal"/>
      <family val="1"/>
    </font>
    <font>
      <b/>
      <sz val="10"/>
      <name val="Arial"/>
      <family val="2"/>
    </font>
    <font>
      <b/>
      <sz val="10"/>
      <name val="Rupee Foradian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10"/>
      <color theme="1"/>
      <name val="Times New Roman"/>
      <family val="1"/>
    </font>
    <font>
      <b/>
      <sz val="10"/>
      <name val="DV_Divyae"/>
    </font>
    <font>
      <sz val="10"/>
      <name val="Calibri"/>
      <family val="2"/>
      <scheme val="minor"/>
    </font>
    <font>
      <b/>
      <sz val="10"/>
      <name val="Mangal"/>
      <family val="1"/>
    </font>
    <font>
      <sz val="10"/>
      <name val="Mangal"/>
      <family val="1"/>
    </font>
    <font>
      <b/>
      <sz val="10"/>
      <color theme="1"/>
      <name val="Mangal"/>
      <family val="1"/>
    </font>
    <font>
      <sz val="10"/>
      <color theme="1"/>
      <name val="Mangal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/>
    <xf numFmtId="0" fontId="5" fillId="0" borderId="0" xfId="1" applyFont="1"/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1" fontId="6" fillId="0" borderId="1" xfId="1" applyNumberFormat="1" applyFont="1" applyBorder="1" applyAlignment="1">
      <alignment vertical="center"/>
    </xf>
    <xf numFmtId="1" fontId="6" fillId="0" borderId="3" xfId="1" applyNumberFormat="1" applyFont="1" applyBorder="1" applyAlignment="1">
      <alignment vertical="center"/>
    </xf>
    <xf numFmtId="1" fontId="6" fillId="0" borderId="2" xfId="1" applyNumberFormat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Fill="1" applyBorder="1" applyAlignment="1" applyProtection="1">
      <alignment vertical="center" wrapText="1"/>
      <protection locked="0"/>
    </xf>
    <xf numFmtId="49" fontId="8" fillId="0" borderId="5" xfId="1" quotePrefix="1" applyNumberFormat="1" applyFont="1" applyFill="1" applyBorder="1" applyAlignment="1" applyProtection="1">
      <alignment vertical="center" wrapText="1"/>
    </xf>
    <xf numFmtId="0" fontId="8" fillId="0" borderId="6" xfId="1" applyFont="1" applyFill="1" applyBorder="1" applyProtection="1">
      <protection locked="0"/>
    </xf>
    <xf numFmtId="0" fontId="8" fillId="0" borderId="7" xfId="1" applyFont="1" applyFill="1" applyBorder="1" applyProtection="1">
      <protection locked="0"/>
    </xf>
    <xf numFmtId="0" fontId="8" fillId="0" borderId="4" xfId="1" applyFont="1" applyBorder="1" applyAlignment="1">
      <alignment vertical="center"/>
    </xf>
    <xf numFmtId="49" fontId="9" fillId="0" borderId="5" xfId="1" quotePrefix="1" applyNumberFormat="1" applyFont="1" applyFill="1" applyBorder="1" applyAlignment="1" applyProtection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1" fontId="10" fillId="0" borderId="6" xfId="1" applyNumberFormat="1" applyFont="1" applyBorder="1" applyAlignment="1">
      <alignment horizontal="right" vertical="center" wrapText="1"/>
    </xf>
    <xf numFmtId="1" fontId="10" fillId="0" borderId="7" xfId="1" applyNumberFormat="1" applyFont="1" applyBorder="1" applyAlignment="1">
      <alignment horizontal="right" vertical="center" wrapText="1"/>
    </xf>
    <xf numFmtId="0" fontId="11" fillId="0" borderId="5" xfId="1" applyFont="1" applyBorder="1" applyAlignment="1">
      <alignment horizontal="center" vertical="center" wrapText="1"/>
    </xf>
    <xf numFmtId="1" fontId="8" fillId="0" borderId="6" xfId="1" applyNumberFormat="1" applyFont="1" applyFill="1" applyBorder="1" applyProtection="1">
      <protection locked="0"/>
    </xf>
    <xf numFmtId="0" fontId="12" fillId="0" borderId="4" xfId="1" applyFont="1" applyBorder="1" applyAlignment="1">
      <alignment vertical="center" wrapText="1"/>
    </xf>
    <xf numFmtId="0" fontId="12" fillId="0" borderId="5" xfId="1" applyFont="1" applyBorder="1" applyAlignment="1">
      <alignment vertical="center" wrapText="1"/>
    </xf>
    <xf numFmtId="1" fontId="12" fillId="0" borderId="6" xfId="1" applyNumberFormat="1" applyFont="1" applyBorder="1" applyAlignment="1">
      <alignment vertical="center" wrapText="1"/>
    </xf>
    <xf numFmtId="1" fontId="12" fillId="0" borderId="7" xfId="1" applyNumberFormat="1" applyFont="1" applyBorder="1" applyAlignment="1">
      <alignment vertical="center" wrapText="1"/>
    </xf>
    <xf numFmtId="0" fontId="13" fillId="0" borderId="4" xfId="1" applyFont="1" applyBorder="1" applyAlignment="1">
      <alignment vertical="center" wrapText="1"/>
    </xf>
    <xf numFmtId="0" fontId="14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 wrapText="1"/>
    </xf>
    <xf numFmtId="0" fontId="15" fillId="0" borderId="4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left" vertical="center" wrapText="1"/>
      <protection locked="0"/>
    </xf>
    <xf numFmtId="49" fontId="6" fillId="0" borderId="5" xfId="1" applyNumberFormat="1" applyFont="1" applyFill="1" applyBorder="1" applyAlignment="1" applyProtection="1">
      <alignment vertical="center" wrapText="1"/>
      <protection locked="0"/>
    </xf>
    <xf numFmtId="1" fontId="6" fillId="0" borderId="6" xfId="1" applyNumberFormat="1" applyFont="1" applyFill="1" applyBorder="1" applyProtection="1">
      <protection locked="0"/>
    </xf>
    <xf numFmtId="1" fontId="6" fillId="0" borderId="7" xfId="1" applyNumberFormat="1" applyFont="1" applyFill="1" applyBorder="1" applyProtection="1">
      <protection locked="0"/>
    </xf>
    <xf numFmtId="0" fontId="16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/>
    </xf>
    <xf numFmtId="0" fontId="8" fillId="0" borderId="4" xfId="1" applyFont="1" applyFill="1" applyBorder="1" applyAlignment="1" applyProtection="1">
      <alignment horizontal="left" vertical="center" wrapText="1"/>
      <protection locked="0"/>
    </xf>
    <xf numFmtId="49" fontId="8" fillId="0" borderId="5" xfId="1" applyNumberFormat="1" applyFont="1" applyFill="1" applyBorder="1" applyAlignment="1" applyProtection="1">
      <alignment horizontal="right" vertical="center" wrapText="1"/>
      <protection locked="0"/>
    </xf>
    <xf numFmtId="1" fontId="8" fillId="0" borderId="7" xfId="1" applyNumberFormat="1" applyFont="1" applyFill="1" applyBorder="1" applyProtection="1">
      <protection locked="0"/>
    </xf>
    <xf numFmtId="0" fontId="11" fillId="0" borderId="4" xfId="1" applyFont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top" wrapText="1"/>
    </xf>
    <xf numFmtId="49" fontId="6" fillId="0" borderId="5" xfId="1" applyNumberFormat="1" applyFont="1" applyFill="1" applyBorder="1" applyAlignment="1" applyProtection="1">
      <alignment vertical="center" wrapText="1"/>
    </xf>
    <xf numFmtId="1" fontId="6" fillId="0" borderId="6" xfId="1" applyNumberFormat="1" applyFont="1" applyFill="1" applyBorder="1" applyProtection="1"/>
    <xf numFmtId="1" fontId="6" fillId="0" borderId="7" xfId="1" applyNumberFormat="1" applyFont="1" applyFill="1" applyBorder="1" applyProtection="1"/>
    <xf numFmtId="0" fontId="6" fillId="0" borderId="4" xfId="1" applyFont="1" applyFill="1" applyBorder="1" applyAlignment="1" applyProtection="1">
      <alignment horizontal="left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1" applyFont="1" applyBorder="1" applyAlignment="1">
      <alignment horizontal="justify" vertical="center" wrapText="1"/>
    </xf>
    <xf numFmtId="0" fontId="11" fillId="0" borderId="4" xfId="1" applyFont="1" applyBorder="1" applyAlignment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vertical="center" wrapText="1"/>
    </xf>
    <xf numFmtId="1" fontId="6" fillId="0" borderId="10" xfId="1" applyNumberFormat="1" applyFont="1" applyFill="1" applyBorder="1" applyProtection="1"/>
    <xf numFmtId="1" fontId="6" fillId="0" borderId="11" xfId="1" applyNumberFormat="1" applyFont="1" applyFill="1" applyBorder="1" applyProtection="1"/>
    <xf numFmtId="0" fontId="15" fillId="0" borderId="8" xfId="1" applyFont="1" applyBorder="1" applyAlignment="1">
      <alignment vertical="center" wrapText="1"/>
    </xf>
    <xf numFmtId="0" fontId="16" fillId="0" borderId="9" xfId="1" applyFont="1" applyBorder="1" applyAlignment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  <protection locked="0"/>
    </xf>
    <xf numFmtId="49" fontId="6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17" fillId="0" borderId="12" xfId="1" applyFont="1" applyFill="1" applyBorder="1" applyAlignment="1">
      <alignment horizontal="center" vertical="center"/>
    </xf>
    <xf numFmtId="0" fontId="16" fillId="0" borderId="13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18" fillId="0" borderId="0" xfId="1" applyFont="1" applyFill="1" applyBorder="1" applyAlignment="1" applyProtection="1">
      <alignment vertical="center" wrapText="1"/>
      <protection locked="0"/>
    </xf>
    <xf numFmtId="1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49" fontId="8" fillId="0" borderId="5" xfId="1" quotePrefix="1" applyNumberFormat="1" applyFont="1" applyFill="1" applyBorder="1" applyAlignment="1" applyProtection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1" fontId="8" fillId="0" borderId="6" xfId="1" applyNumberFormat="1" applyFont="1" applyBorder="1" applyAlignment="1">
      <alignment vertical="center"/>
    </xf>
    <xf numFmtId="1" fontId="8" fillId="0" borderId="7" xfId="1" applyNumberFormat="1" applyFont="1" applyBorder="1" applyAlignment="1">
      <alignment vertical="center"/>
    </xf>
    <xf numFmtId="0" fontId="12" fillId="0" borderId="5" xfId="1" applyFont="1" applyBorder="1" applyAlignment="1">
      <alignment horizontal="center" vertical="center" wrapText="1"/>
    </xf>
    <xf numFmtId="1" fontId="12" fillId="0" borderId="6" xfId="1" applyNumberFormat="1" applyFont="1" applyBorder="1" applyAlignment="1">
      <alignment horizontal="right" vertical="center" wrapText="1"/>
    </xf>
    <xf numFmtId="1" fontId="12" fillId="0" borderId="7" xfId="1" applyNumberFormat="1" applyFont="1" applyBorder="1" applyAlignment="1">
      <alignment horizontal="right" vertical="center" wrapText="1"/>
    </xf>
    <xf numFmtId="49" fontId="8" fillId="0" borderId="5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1" applyNumberFormat="1" applyFont="1" applyFill="1" applyBorder="1" applyAlignment="1" applyProtection="1">
      <alignment horizontal="center" vertical="center" wrapText="1"/>
    </xf>
    <xf numFmtId="49" fontId="6" fillId="0" borderId="5" xfId="1" applyNumberFormat="1" applyFont="1" applyFill="1" applyBorder="1" applyAlignment="1" applyProtection="1">
      <alignment horizontal="center" vertical="center" wrapText="1"/>
    </xf>
    <xf numFmtId="49" fontId="8" fillId="0" borderId="9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1" fontId="8" fillId="0" borderId="0" xfId="1" applyNumberFormat="1" applyFont="1" applyBorder="1" applyAlignment="1">
      <alignment vertical="center"/>
    </xf>
    <xf numFmtId="0" fontId="8" fillId="0" borderId="0" xfId="1" applyFont="1" applyAlignment="1">
      <alignment horizontal="left" vertical="center"/>
    </xf>
    <xf numFmtId="1" fontId="6" fillId="0" borderId="16" xfId="1" applyNumberFormat="1" applyFont="1" applyBorder="1" applyAlignment="1">
      <alignment vertical="center"/>
    </xf>
    <xf numFmtId="0" fontId="19" fillId="0" borderId="1" xfId="1" applyFont="1" applyBorder="1" applyAlignment="1">
      <alignment vertical="center" wrapText="1"/>
    </xf>
    <xf numFmtId="0" fontId="20" fillId="0" borderId="4" xfId="1" applyFont="1" applyBorder="1" applyAlignment="1">
      <alignment vertical="center"/>
    </xf>
    <xf numFmtId="0" fontId="21" fillId="0" borderId="4" xfId="1" applyFont="1" applyBorder="1" applyAlignment="1">
      <alignment vertical="center" wrapText="1"/>
    </xf>
    <xf numFmtId="0" fontId="21" fillId="0" borderId="4" xfId="1" applyFont="1" applyBorder="1" applyAlignment="1">
      <alignment horizontal="left" vertical="center" wrapText="1"/>
    </xf>
    <xf numFmtId="0" fontId="22" fillId="0" borderId="4" xfId="1" applyFont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1" fillId="0" borderId="4" xfId="1" applyFont="1" applyBorder="1" applyAlignment="1">
      <alignment horizontal="justify" vertical="center" wrapText="1"/>
    </xf>
    <xf numFmtId="0" fontId="22" fillId="0" borderId="4" xfId="1" applyFont="1" applyBorder="1" applyAlignment="1">
      <alignment horizontal="justify" vertical="center" wrapText="1"/>
    </xf>
    <xf numFmtId="0" fontId="21" fillId="0" borderId="8" xfId="1" applyFont="1" applyBorder="1" applyAlignment="1">
      <alignment vertical="center" wrapText="1"/>
    </xf>
    <xf numFmtId="0" fontId="6" fillId="0" borderId="0" xfId="1" applyFont="1" applyBorder="1" applyAlignment="1">
      <alignment horizontal="right" vertical="center"/>
    </xf>
    <xf numFmtId="0" fontId="19" fillId="0" borderId="12" xfId="1" applyFont="1" applyFill="1" applyBorder="1" applyAlignment="1">
      <alignment horizontal="center" vertical="center"/>
    </xf>
    <xf numFmtId="0" fontId="21" fillId="0" borderId="13" xfId="1" applyFont="1" applyBorder="1" applyAlignment="1">
      <alignment vertical="center" wrapText="1"/>
    </xf>
    <xf numFmtId="0" fontId="1" fillId="0" borderId="0" xfId="1" applyAlignment="1">
      <alignment vertical="center"/>
    </xf>
    <xf numFmtId="0" fontId="19" fillId="0" borderId="0" xfId="1" applyFont="1" applyBorder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12" fillId="0" borderId="5" xfId="1" applyFont="1" applyBorder="1" applyAlignment="1">
      <alignment horizontal="left" vertical="center" wrapText="1"/>
    </xf>
    <xf numFmtId="0" fontId="6" fillId="0" borderId="4" xfId="1" applyFont="1" applyBorder="1" applyAlignment="1">
      <alignment vertical="center"/>
    </xf>
    <xf numFmtId="1" fontId="6" fillId="0" borderId="6" xfId="1" applyNumberFormat="1" applyFont="1" applyBorder="1" applyAlignment="1">
      <alignment vertical="center"/>
    </xf>
    <xf numFmtId="1" fontId="6" fillId="0" borderId="7" xfId="1" applyNumberFormat="1" applyFont="1" applyBorder="1" applyAlignment="1">
      <alignment vertical="center"/>
    </xf>
    <xf numFmtId="0" fontId="19" fillId="0" borderId="4" xfId="1" applyFont="1" applyBorder="1" applyAlignment="1">
      <alignment vertical="center"/>
    </xf>
    <xf numFmtId="1" fontId="6" fillId="0" borderId="17" xfId="1" applyNumberFormat="1" applyFont="1" applyBorder="1" applyAlignment="1">
      <alignment vertical="center"/>
    </xf>
    <xf numFmtId="1" fontId="23" fillId="2" borderId="6" xfId="1" applyNumberFormat="1" applyFont="1" applyFill="1" applyBorder="1" applyProtection="1">
      <protection locked="0"/>
    </xf>
    <xf numFmtId="0" fontId="23" fillId="0" borderId="6" xfId="1" applyFont="1" applyFill="1" applyBorder="1" applyProtection="1">
      <protection locked="0"/>
    </xf>
    <xf numFmtId="1" fontId="23" fillId="0" borderId="6" xfId="1" applyNumberFormat="1" applyFont="1" applyFill="1" applyBorder="1" applyProtection="1">
      <protection locked="0"/>
    </xf>
    <xf numFmtId="1" fontId="23" fillId="2" borderId="6" xfId="1" applyNumberFormat="1" applyFont="1" applyFill="1" applyBorder="1" applyProtection="1"/>
    <xf numFmtId="1" fontId="23" fillId="0" borderId="6" xfId="1" applyNumberFormat="1" applyFont="1" applyFill="1" applyBorder="1" applyProtection="1"/>
    <xf numFmtId="0" fontId="6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externalLink" Target="externalLinks/externalLink15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externalLink" Target="externalLinks/externalLink13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49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externalLink" Target="externalLinks/externalLink16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Jammu%20&amp;%20Kashmi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Nagalan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VA_Odish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Puducherr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Punj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Rajasth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Tamil%20Nadu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VA_Teleng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VA_Uttar%20Prades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Jharkha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Karnata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Keral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VA_Madhya%20Prades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Maharasht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Manipu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VA_Meghalay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eep/Downloads/State%20series%20Final/State%20Series%201.9.2016/State%20series%20April%202016/GSDP_Mizor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जम्मु और कश्मीर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नागालैंड</v>
          </cell>
        </row>
        <row r="4">
          <cell r="A4" t="str">
            <v>NAGALAND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"/>
    </sheetNames>
    <sheetDataSet>
      <sheetData sheetId="0">
        <row r="3">
          <cell r="A3" t="str">
            <v>उड़ीसा</v>
          </cell>
        </row>
        <row r="4">
          <cell r="A4" t="str">
            <v>ODISHA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पुडुचेरी</v>
          </cell>
        </row>
        <row r="4">
          <cell r="A4" t="str">
            <v>PUDUCHERRY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पंजाब</v>
          </cell>
        </row>
        <row r="4">
          <cell r="A4" t="str">
            <v>PUNJAB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राजस्थान</v>
          </cell>
        </row>
        <row r="4">
          <cell r="A4" t="str">
            <v>RAJASTHAN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"/>
    </sheetNames>
    <sheetDataSet>
      <sheetData sheetId="0" refreshError="1">
        <row r="3">
          <cell r="A3" t="str">
            <v>तमिल नाडु</v>
          </cell>
        </row>
        <row r="4">
          <cell r="A4" t="str">
            <v>TAMIL NADU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"/>
    </sheetNames>
    <sheetDataSet>
      <sheetData sheetId="0">
        <row r="3">
          <cell r="A3" t="str">
            <v>तेलंगाना</v>
          </cell>
        </row>
        <row r="4">
          <cell r="A4" t="str">
            <v>TELENGANA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"/>
    </sheetNames>
    <sheetDataSet>
      <sheetData sheetId="0">
        <row r="3">
          <cell r="A3" t="str">
            <v>उत्तर प्रदेश</v>
          </cell>
        </row>
        <row r="4">
          <cell r="A4" t="str">
            <v>UTTAR PRADESH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झारखंड</v>
          </cell>
        </row>
        <row r="4">
          <cell r="A4" t="str">
            <v>JHARKAHND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कर्नाटक</v>
          </cell>
        </row>
        <row r="4">
          <cell r="A4" t="str">
            <v>KARNATAKA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केरल</v>
          </cell>
        </row>
        <row r="4">
          <cell r="A4" t="str">
            <v>KERALA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"/>
    </sheetNames>
    <sheetDataSet>
      <sheetData sheetId="0">
        <row r="3">
          <cell r="A3" t="str">
            <v>मध्य प्रदेश</v>
          </cell>
        </row>
        <row r="4">
          <cell r="A4" t="str">
            <v>MADHYA PRADESH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महाराष्ट्र</v>
          </cell>
        </row>
        <row r="4">
          <cell r="A4" t="str">
            <v>MAHARASHTRA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मणिपुर</v>
          </cell>
        </row>
        <row r="4">
          <cell r="A4" t="str">
            <v>MANIPUR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"/>
    </sheetNames>
    <sheetDataSet>
      <sheetData sheetId="0">
        <row r="3">
          <cell r="A3" t="str">
            <v>मेघालय</v>
          </cell>
        </row>
        <row r="4">
          <cell r="A4" t="str">
            <v>MEGHALAYA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DP"/>
    </sheetNames>
    <sheetDataSet>
      <sheetData sheetId="0">
        <row r="3">
          <cell r="A3" t="str">
            <v>मिजोरम</v>
          </cell>
        </row>
        <row r="4">
          <cell r="A4" t="str">
            <v>MIZORAM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16" zoomScaleNormal="100" zoomScaleSheetLayoutView="100" workbookViewId="0">
      <selection activeCell="A87" sqref="A87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105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">
      <c r="A3" s="84" t="s">
        <v>101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">
        <v>100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53782.993014051914</v>
      </c>
      <c r="D11" s="55">
        <v>55492.504968141904</v>
      </c>
      <c r="E11" s="55">
        <v>65021.918056821429</v>
      </c>
      <c r="F11" s="55">
        <v>68651.42800805287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22672.660464745775</v>
      </c>
      <c r="D12" s="23">
        <v>22388.054379615463</v>
      </c>
      <c r="E12" s="23">
        <v>26385.660382903443</v>
      </c>
      <c r="F12" s="23">
        <v>28116.312411886291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13471.784751641953</v>
      </c>
      <c r="D13" s="23">
        <v>14962.732269588836</v>
      </c>
      <c r="E13" s="23">
        <v>18827.733131282876</v>
      </c>
      <c r="F13" s="23">
        <v>19341.77034534459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3999.8483079979937</v>
      </c>
      <c r="D14" s="23">
        <v>3859.0149860654537</v>
      </c>
      <c r="E14" s="23">
        <v>4508.20818607198</v>
      </c>
      <c r="F14" s="23">
        <v>4580.6823642540221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13638.699489666194</v>
      </c>
      <c r="D15" s="23">
        <v>14282.703332872152</v>
      </c>
      <c r="E15" s="23">
        <v>15300.316356563133</v>
      </c>
      <c r="F15" s="23">
        <v>16612.66288656796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-4218.8316826040646</v>
      </c>
      <c r="D16" s="35">
        <v>-3912.9157261955838</v>
      </c>
      <c r="E16" s="35">
        <v>-3117.0296413761389</v>
      </c>
      <c r="F16" s="35">
        <v>16291.31960531577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49564.161331447845</v>
      </c>
      <c r="D17" s="35">
        <v>51579.58924194632</v>
      </c>
      <c r="E17" s="35">
        <v>61904.88841544529</v>
      </c>
      <c r="F17" s="35">
        <v>84942.747613368643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5051.7829234359997</v>
      </c>
      <c r="D18" s="47">
        <v>5113.3146224774791</v>
      </c>
      <c r="E18" s="47">
        <v>5208.7188446167693</v>
      </c>
      <c r="F18" s="47">
        <v>5151.6106808537243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9827.1375466025693</v>
      </c>
      <c r="D19" s="35">
        <v>11226.961699770447</v>
      </c>
      <c r="E19" s="35">
        <v>20466.392046380737</v>
      </c>
      <c r="F19" s="35">
        <v>19815.450476025922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50758.099161886305</v>
      </c>
      <c r="D20" s="35">
        <v>57139.033955988627</v>
      </c>
      <c r="E20" s="35">
        <v>63900.077710682643</v>
      </c>
      <c r="F20" s="35">
        <v>65128.558189839387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65637.019631924879</v>
      </c>
      <c r="D21" s="35">
        <v>73479.310278236546</v>
      </c>
      <c r="E21" s="35">
        <v>89575.188601680158</v>
      </c>
      <c r="F21" s="35">
        <v>90095.619346719031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31990.691822353947</v>
      </c>
      <c r="D22" s="47">
        <v>39417.23671578191</v>
      </c>
      <c r="E22" s="47">
        <v>48661.256999999998</v>
      </c>
      <c r="F22" s="47">
        <v>53298.704400000002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29770.271862219022</v>
      </c>
      <c r="D23" s="23">
        <v>36960.402302511284</v>
      </c>
      <c r="E23" s="23">
        <v>46582.966999999997</v>
      </c>
      <c r="F23" s="23">
        <v>50966.632400000002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2220.4199601349251</v>
      </c>
      <c r="D24" s="23">
        <v>2456.8344132706261</v>
      </c>
      <c r="E24" s="23">
        <v>2078.29</v>
      </c>
      <c r="F24" s="23">
        <v>2332.0720000000001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38322.013287026806</v>
      </c>
      <c r="D25" s="47">
        <v>42853.060880901328</v>
      </c>
      <c r="E25" s="47">
        <v>46386.503937364178</v>
      </c>
      <c r="F25" s="47">
        <v>59041.564012067611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/>
      <c r="D26" s="23"/>
      <c r="E26" s="23"/>
      <c r="F26" s="23"/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12223.664414734445</v>
      </c>
      <c r="D27" s="23">
        <v>13234.300811092915</v>
      </c>
      <c r="E27" s="23">
        <v>15287.251199999999</v>
      </c>
      <c r="F27" s="23">
        <v>17357.807799999999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5495.8108803789546</v>
      </c>
      <c r="D28" s="23">
        <v>6408.9442444104498</v>
      </c>
      <c r="E28" s="23">
        <v>6468.9871999999996</v>
      </c>
      <c r="F28" s="23">
        <v>7593.0830000000005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1770.0303717640627</v>
      </c>
      <c r="D29" s="23">
        <v>3016.6719722058679</v>
      </c>
      <c r="E29" s="23">
        <v>1471.0223999999998</v>
      </c>
      <c r="F29" s="23">
        <v>6708.2857999999997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15161.853247710977</v>
      </c>
      <c r="D30" s="23">
        <v>16090.373922943734</v>
      </c>
      <c r="E30" s="23">
        <v>18212.416000000001</v>
      </c>
      <c r="F30" s="23">
        <v>22098.890800000001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20.864999999999998</v>
      </c>
      <c r="D31" s="23">
        <v>36.716200000000001</v>
      </c>
      <c r="E31" s="23">
        <v>35.567399999999999</v>
      </c>
      <c r="F31" s="23">
        <v>33.610500000000002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3649.7893724383675</v>
      </c>
      <c r="D32" s="23">
        <v>4066.053730248359</v>
      </c>
      <c r="E32" s="23">
        <v>4911.2597373641738</v>
      </c>
      <c r="F32" s="23">
        <v>5249.8861120676074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12572.452786812068</v>
      </c>
      <c r="D33" s="35">
        <v>11130</v>
      </c>
      <c r="E33" s="35">
        <v>12297.422193600543</v>
      </c>
      <c r="F33" s="35">
        <v>13216.866881234775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29289.747337022691</v>
      </c>
      <c r="D34" s="35">
        <v>32310.635829172956</v>
      </c>
      <c r="E34" s="35">
        <v>36948.005442353431</v>
      </c>
      <c r="F34" s="35">
        <v>40743.285652498314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57753.819524805876</v>
      </c>
      <c r="D35" s="35">
        <v>66202.344786539528</v>
      </c>
      <c r="E35" s="35">
        <v>69592.229999999981</v>
      </c>
      <c r="F35" s="35">
        <v>77825.443999999989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61168.008796175498</v>
      </c>
      <c r="D36" s="35">
        <v>70458.401265855398</v>
      </c>
      <c r="E36" s="35">
        <v>77357.827083947559</v>
      </c>
      <c r="F36" s="35">
        <v>85699.372000000003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231096.73355419689</v>
      </c>
      <c r="D37" s="77">
        <v>262371.67947825114</v>
      </c>
      <c r="E37" s="77">
        <v>291243.24565726571</v>
      </c>
      <c r="F37" s="77">
        <v>329825.23694580072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346297.91451756959</v>
      </c>
      <c r="D38" s="77">
        <v>387430.57899843401</v>
      </c>
      <c r="E38" s="77">
        <v>442723.32267439109</v>
      </c>
      <c r="F38" s="77">
        <v>504863.60390588827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4416</v>
      </c>
      <c r="D39" s="14">
        <v>5493</v>
      </c>
      <c r="E39" s="14">
        <v>11226</v>
      </c>
      <c r="F39" s="14">
        <v>11504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10328</v>
      </c>
      <c r="D40" s="14">
        <v>13598</v>
      </c>
      <c r="E40" s="14">
        <v>11509</v>
      </c>
      <c r="F40" s="23">
        <v>13916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6" t="s">
        <v>10</v>
      </c>
      <c r="C41" s="75">
        <v>340385.91451756959</v>
      </c>
      <c r="D41" s="74">
        <v>379325.57899843401</v>
      </c>
      <c r="E41" s="74">
        <v>442440.32267439109</v>
      </c>
      <c r="F41" s="74">
        <v>502451.60390588827</v>
      </c>
      <c r="G41" s="73" t="s">
        <v>9</v>
      </c>
      <c r="H41" s="16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3860</v>
      </c>
      <c r="D42" s="14">
        <v>3950</v>
      </c>
      <c r="E42" s="14">
        <v>4030</v>
      </c>
      <c r="F42" s="14">
        <v>4120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88182.879408696783</v>
      </c>
      <c r="D43" s="8">
        <v>96031.79215150229</v>
      </c>
      <c r="E43" s="8">
        <v>109786.68056436504</v>
      </c>
      <c r="F43" s="7">
        <v>121954.27279269132</v>
      </c>
      <c r="G43" s="71" t="s">
        <v>3</v>
      </c>
      <c r="H43" s="5" t="s">
        <v>2</v>
      </c>
    </row>
    <row r="44" spans="1:8" ht="18.75" customHeight="1" x14ac:dyDescent="0.2">
      <c r="A44" s="70" t="str">
        <f>A1</f>
        <v>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">
      <c r="A46" s="70" t="s">
        <v>101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">
      <c r="A47" s="70" t="s">
        <v>100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53782.993014051914</v>
      </c>
      <c r="D54" s="55">
        <v>55187.184257032015</v>
      </c>
      <c r="E54" s="55">
        <v>59508.959075807557</v>
      </c>
      <c r="F54" s="55">
        <v>62076.890753963831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22672.660464745775</v>
      </c>
      <c r="D55" s="23">
        <v>23144.40942702175</v>
      </c>
      <c r="E55" s="23">
        <v>25696.368164899464</v>
      </c>
      <c r="F55" s="23">
        <v>26823.150033279351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13471.784751641953</v>
      </c>
      <c r="D56" s="23">
        <v>13992.142008527524</v>
      </c>
      <c r="E56" s="23">
        <v>14888.064586939347</v>
      </c>
      <c r="F56" s="23">
        <v>15360.18844280912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3999.8483079979937</v>
      </c>
      <c r="D57" s="23">
        <v>3691.4058209707614</v>
      </c>
      <c r="E57" s="23">
        <v>4314.7116184726656</v>
      </c>
      <c r="F57" s="23">
        <v>4369.7907246953564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13638.699489666194</v>
      </c>
      <c r="D58" s="23">
        <v>14359.227000511979</v>
      </c>
      <c r="E58" s="23">
        <v>14609.814705496077</v>
      </c>
      <c r="F58" s="23">
        <v>15523.76155318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-4218.8316826040646</v>
      </c>
      <c r="D59" s="35">
        <v>-4277.7211779211375</v>
      </c>
      <c r="E59" s="35">
        <v>-210.12434166704406</v>
      </c>
      <c r="F59" s="35">
        <v>12510.450002531377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49564.161331447845</v>
      </c>
      <c r="D60" s="35">
        <v>50909.463079110879</v>
      </c>
      <c r="E60" s="35">
        <v>59298.834734140517</v>
      </c>
      <c r="F60" s="35">
        <v>74587.340756495207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5051.7829234359997</v>
      </c>
      <c r="D61" s="47">
        <v>5097.5306511524677</v>
      </c>
      <c r="E61" s="47">
        <v>5317.5477249697915</v>
      </c>
      <c r="F61" s="47">
        <v>5144.6227838428204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9827.1375466025693</v>
      </c>
      <c r="D62" s="35">
        <v>12761.579096026697</v>
      </c>
      <c r="E62" s="35">
        <v>9063.3505190508513</v>
      </c>
      <c r="F62" s="35">
        <v>11003.102417460832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50758.099161886305</v>
      </c>
      <c r="D63" s="35">
        <v>53354.324023104637</v>
      </c>
      <c r="E63" s="35">
        <v>57672.777466387866</v>
      </c>
      <c r="F63" s="35">
        <v>60022.41559309842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65637.019631924879</v>
      </c>
      <c r="D64" s="35">
        <v>71213.433770283795</v>
      </c>
      <c r="E64" s="35">
        <v>72053.675710408512</v>
      </c>
      <c r="F64" s="35">
        <v>76170.140794402076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31990.691822353947</v>
      </c>
      <c r="D65" s="47">
        <v>36660.49783616636</v>
      </c>
      <c r="E65" s="47">
        <v>42640.994244818852</v>
      </c>
      <c r="F65" s="47">
        <v>45699.806169333388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29770.271862219022</v>
      </c>
      <c r="D66" s="23">
        <v>34410.745266904334</v>
      </c>
      <c r="E66" s="23">
        <v>40979.498388257154</v>
      </c>
      <c r="F66" s="23">
        <v>43974.901352508423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2220.4199601349251</v>
      </c>
      <c r="D67" s="23">
        <v>2249.7525692620261</v>
      </c>
      <c r="E67" s="23">
        <v>1661.4958565616994</v>
      </c>
      <c r="F67" s="23">
        <v>1724.904816824966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38322.013287026806</v>
      </c>
      <c r="D68" s="47">
        <v>40849.119511422134</v>
      </c>
      <c r="E68" s="47">
        <v>42918.595644921712</v>
      </c>
      <c r="F68" s="47">
        <v>49069.062639092401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/>
      <c r="D69" s="23"/>
      <c r="E69" s="23"/>
      <c r="F69" s="23"/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12223.664414734445</v>
      </c>
      <c r="D70" s="23">
        <v>12891.703923783403</v>
      </c>
      <c r="E70" s="23">
        <v>15207.19740756552</v>
      </c>
      <c r="F70" s="23">
        <v>16073.073751445088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5495.8108803789546</v>
      </c>
      <c r="D71" s="23">
        <v>5885.2145948145562</v>
      </c>
      <c r="E71" s="23">
        <v>5448.1013111021803</v>
      </c>
      <c r="F71" s="23">
        <v>5215.6758589589481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1770.0303717640627</v>
      </c>
      <c r="D72" s="23">
        <v>2841.8978490975196</v>
      </c>
      <c r="E72" s="23">
        <v>1205.2267599475299</v>
      </c>
      <c r="F72" s="23">
        <v>5598.5234979179058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15161.853247710977</v>
      </c>
      <c r="D73" s="23">
        <v>15380.73975207279</v>
      </c>
      <c r="E73" s="23">
        <v>17240.419073182315</v>
      </c>
      <c r="F73" s="23">
        <v>18100.01146695991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20.864999999999998</v>
      </c>
      <c r="D74" s="23">
        <v>35.817273093729483</v>
      </c>
      <c r="E74" s="23">
        <v>33.131574066111142</v>
      </c>
      <c r="F74" s="23">
        <v>27.740844803527509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3649.7893724383675</v>
      </c>
      <c r="D75" s="23">
        <v>3813.7461185601342</v>
      </c>
      <c r="E75" s="23">
        <v>3784.5195190580644</v>
      </c>
      <c r="F75" s="23">
        <v>4054.0372190070184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12572.452786812068</v>
      </c>
      <c r="D76" s="35">
        <v>10909.994872950601</v>
      </c>
      <c r="E76" s="35">
        <v>11249.198290972725</v>
      </c>
      <c r="F76" s="35">
        <v>12081.56866576725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29289.747337022691</v>
      </c>
      <c r="D77" s="35">
        <v>29841.173214355578</v>
      </c>
      <c r="E77" s="35">
        <v>30925.062688857353</v>
      </c>
      <c r="F77" s="35">
        <v>32105.718484033685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57753.819524805876</v>
      </c>
      <c r="D78" s="35">
        <v>59810.312212345147</v>
      </c>
      <c r="E78" s="35">
        <v>59037.996668186228</v>
      </c>
      <c r="F78" s="35">
        <v>66584.298323152034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61168.008796175498</v>
      </c>
      <c r="D79" s="35">
        <v>63116.30123536849</v>
      </c>
      <c r="E79" s="35">
        <v>64561.311331118282</v>
      </c>
      <c r="F79" s="35">
        <v>67171.263030584305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231096.73355419689</v>
      </c>
      <c r="D80" s="26">
        <v>241187.39888260828</v>
      </c>
      <c r="E80" s="26">
        <v>251333.15886887518</v>
      </c>
      <c r="F80" s="26">
        <v>272711.71731196303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346297.91451756959</v>
      </c>
      <c r="D81" s="26">
        <v>363310.295732003</v>
      </c>
      <c r="E81" s="26">
        <v>382685.66931342421</v>
      </c>
      <c r="F81" s="26">
        <v>423469.19886286033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4415.9999999999991</v>
      </c>
      <c r="D82" s="23">
        <v>5163.1434425497437</v>
      </c>
      <c r="E82" s="23">
        <v>9795.4539566405238</v>
      </c>
      <c r="F82" s="23">
        <v>9731.1116231237957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10327.999999999998</v>
      </c>
      <c r="D83" s="23">
        <v>12781.435378079632</v>
      </c>
      <c r="E83" s="23">
        <v>10042.390841526438</v>
      </c>
      <c r="F83" s="23">
        <v>11771.396848695298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6" t="s">
        <v>10</v>
      </c>
      <c r="C84" s="21">
        <v>340385.91451756959</v>
      </c>
      <c r="D84" s="20">
        <v>355692.00379647309</v>
      </c>
      <c r="E84" s="20">
        <v>382438.73242853826</v>
      </c>
      <c r="F84" s="20">
        <v>421428.91363728885</v>
      </c>
      <c r="G84" s="19" t="s">
        <v>9</v>
      </c>
      <c r="H84" s="18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3860</v>
      </c>
      <c r="D85" s="14">
        <v>3950</v>
      </c>
      <c r="E85" s="14">
        <v>4030</v>
      </c>
      <c r="F85" s="14">
        <v>4120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88182.879408696783</v>
      </c>
      <c r="D86" s="8">
        <v>90048.608556069143</v>
      </c>
      <c r="E86" s="8">
        <v>94897.948493433811</v>
      </c>
      <c r="F86" s="7">
        <v>102288.57127118661</v>
      </c>
      <c r="G86" s="6" t="s">
        <v>3</v>
      </c>
      <c r="H86" s="5" t="s">
        <v>2</v>
      </c>
    </row>
    <row r="87" spans="1:8" ht="21" x14ac:dyDescent="0.55000000000000004">
      <c r="A87" s="4"/>
    </row>
    <row r="88" spans="1:8" ht="15.75" x14ac:dyDescent="0.25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79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">
      <c r="A3" s="84" t="s">
        <v>127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">
        <v>126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10267727.989699695</v>
      </c>
      <c r="D11" s="55">
        <v>9371299.424872499</v>
      </c>
      <c r="E11" s="55">
        <v>12398620.089966565</v>
      </c>
      <c r="F11" s="55">
        <v>12814909.818914633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7559819.6975240335</v>
      </c>
      <c r="D12" s="23">
        <v>6309441.8627318554</v>
      </c>
      <c r="E12" s="23">
        <v>9014179.3684032448</v>
      </c>
      <c r="F12" s="23">
        <v>8836032.4559824057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1817746.3243854607</v>
      </c>
      <c r="D13" s="23">
        <v>1973767.8027950255</v>
      </c>
      <c r="E13" s="23">
        <v>2272527.2143043145</v>
      </c>
      <c r="F13" s="23">
        <v>2651284.066997956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604613.96779020038</v>
      </c>
      <c r="D14" s="23">
        <v>761730.75934561866</v>
      </c>
      <c r="E14" s="23">
        <v>707099.50725900638</v>
      </c>
      <c r="F14" s="23">
        <v>752846.29593427153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285548</v>
      </c>
      <c r="D15" s="23">
        <v>326359</v>
      </c>
      <c r="E15" s="23">
        <v>404814</v>
      </c>
      <c r="F15" s="23">
        <v>574747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1627230</v>
      </c>
      <c r="D16" s="35">
        <v>2034702</v>
      </c>
      <c r="E16" s="35">
        <v>1735178</v>
      </c>
      <c r="F16" s="35">
        <v>1813261.0099999998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11894957.989699695</v>
      </c>
      <c r="D17" s="35">
        <v>11406001.424872499</v>
      </c>
      <c r="E17" s="35">
        <v>14133798.089966565</v>
      </c>
      <c r="F17" s="35">
        <v>14628170.828914633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11184923.701665072</v>
      </c>
      <c r="D18" s="47">
        <v>16227678.017439516</v>
      </c>
      <c r="E18" s="47">
        <v>17149901.944320623</v>
      </c>
      <c r="F18" s="47">
        <v>19384954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1449863</v>
      </c>
      <c r="D19" s="35">
        <v>1700591</v>
      </c>
      <c r="E19" s="35">
        <v>1912843.9999999998</v>
      </c>
      <c r="F19" s="35">
        <v>2333040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4258324.7934641009</v>
      </c>
      <c r="D20" s="35">
        <v>4455021.1995964805</v>
      </c>
      <c r="E20" s="35">
        <v>5027337.2932000002</v>
      </c>
      <c r="F20" s="35">
        <v>5193269.6884000003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16893111.495129172</v>
      </c>
      <c r="D21" s="35">
        <v>22383290.217035994</v>
      </c>
      <c r="E21" s="35">
        <v>24090083.237520624</v>
      </c>
      <c r="F21" s="35">
        <v>26911263.6884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6333321.1412174683</v>
      </c>
      <c r="D22" s="47">
        <v>8074262.8593810415</v>
      </c>
      <c r="E22" s="47">
        <v>8545448.993344117</v>
      </c>
      <c r="F22" s="47">
        <v>10244261.887132943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6333321.1412174683</v>
      </c>
      <c r="D23" s="23">
        <v>8074262.8593810415</v>
      </c>
      <c r="E23" s="23">
        <v>8545448.993344117</v>
      </c>
      <c r="F23" s="23">
        <v>10244261.887132943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/>
      <c r="D24" s="23"/>
      <c r="E24" s="23"/>
      <c r="F24" s="23"/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2708356.7342497311</v>
      </c>
      <c r="D25" s="47">
        <v>3103758.8286992786</v>
      </c>
      <c r="E25" s="47">
        <v>3199097.0229520113</v>
      </c>
      <c r="F25" s="47">
        <v>3601688.2303592553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289953</v>
      </c>
      <c r="D26" s="23">
        <v>318207</v>
      </c>
      <c r="E26" s="23">
        <v>331051</v>
      </c>
      <c r="F26" s="23">
        <v>446489.00000000006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/>
      <c r="D27" s="23"/>
      <c r="E27" s="23"/>
      <c r="F27" s="23"/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/>
      <c r="D28" s="23"/>
      <c r="E28" s="23"/>
      <c r="F28" s="23"/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/>
      <c r="D29" s="23"/>
      <c r="E29" s="23"/>
      <c r="F29" s="23"/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1768904.0661057271</v>
      </c>
      <c r="D30" s="23">
        <v>2031826.7843806704</v>
      </c>
      <c r="E30" s="23">
        <v>1999735.8159999999</v>
      </c>
      <c r="F30" s="23">
        <v>2250275.2614000002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30992.202920411204</v>
      </c>
      <c r="D31" s="23">
        <v>35116.020947685036</v>
      </c>
      <c r="E31" s="23">
        <v>38943.833700000003</v>
      </c>
      <c r="F31" s="23">
        <v>48199.173549084997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618507.46522359282</v>
      </c>
      <c r="D32" s="23">
        <v>718609.02337092313</v>
      </c>
      <c r="E32" s="23">
        <v>829366.37325201195</v>
      </c>
      <c r="F32" s="23">
        <v>856724.79541017034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2896275</v>
      </c>
      <c r="D33" s="35">
        <v>3400333</v>
      </c>
      <c r="E33" s="35">
        <v>4047983</v>
      </c>
      <c r="F33" s="35">
        <v>4525165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2879045</v>
      </c>
      <c r="D34" s="35">
        <v>3261534</v>
      </c>
      <c r="E34" s="35">
        <v>3738761.3912</v>
      </c>
      <c r="F34" s="35">
        <v>4247721.6704000002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1479524.9331128059</v>
      </c>
      <c r="D35" s="35">
        <v>1698941</v>
      </c>
      <c r="E35" s="35">
        <v>1856898</v>
      </c>
      <c r="F35" s="35">
        <v>2033075.9999999998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1827854</v>
      </c>
      <c r="D36" s="35">
        <v>2195089</v>
      </c>
      <c r="E36" s="35">
        <v>2479502</v>
      </c>
      <c r="F36" s="35">
        <v>2898995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18124376.808580004</v>
      </c>
      <c r="D37" s="77">
        <v>21733918.688080318</v>
      </c>
      <c r="E37" s="77">
        <v>23867690.407496128</v>
      </c>
      <c r="F37" s="77">
        <v>27550907.7878922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46912446.293408878</v>
      </c>
      <c r="D38" s="77">
        <v>55523210.329988815</v>
      </c>
      <c r="E38" s="77">
        <v>62091571.73498331</v>
      </c>
      <c r="F38" s="77">
        <v>69090342.305206835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7700384</v>
      </c>
      <c r="D39" s="14">
        <v>9515745</v>
      </c>
      <c r="E39" s="14">
        <v>10380816</v>
      </c>
      <c r="F39" s="14">
        <v>11784754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1331883.9999999998</v>
      </c>
      <c r="D40" s="14">
        <v>1581757.8408524639</v>
      </c>
      <c r="E40" s="14">
        <v>1726791.9999999998</v>
      </c>
      <c r="F40" s="23">
        <v>1981546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53280946.293408878</v>
      </c>
      <c r="D41" s="110">
        <v>63457197.489136353</v>
      </c>
      <c r="E41" s="110">
        <v>70745595.73498331</v>
      </c>
      <c r="F41" s="110">
        <v>78893550.305206835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609060</v>
      </c>
      <c r="D42" s="14">
        <v>617130</v>
      </c>
      <c r="E42" s="14">
        <v>625300</v>
      </c>
      <c r="F42" s="14">
        <v>633590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87480.619796750529</v>
      </c>
      <c r="D43" s="8">
        <v>102826.30481282121</v>
      </c>
      <c r="E43" s="8">
        <v>113138.64662559301</v>
      </c>
      <c r="F43" s="7">
        <v>124518.30095993755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गुजरात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GUJARAT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10267727.569180474</v>
      </c>
      <c r="D54" s="55">
        <v>8749763.5152879991</v>
      </c>
      <c r="E54" s="55">
        <v>11163043.837729661</v>
      </c>
      <c r="F54" s="55">
        <v>11053822.165904244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7559819.6975240335</v>
      </c>
      <c r="D55" s="23">
        <v>5877480.989356596</v>
      </c>
      <c r="E55" s="23">
        <v>8187059.2875594785</v>
      </c>
      <c r="F55" s="23">
        <v>7905776.8439345509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1817746.3243854607</v>
      </c>
      <c r="D56" s="23">
        <v>1895049.0021617112</v>
      </c>
      <c r="E56" s="23">
        <v>2059557.02282573</v>
      </c>
      <c r="F56" s="23">
        <v>2175581.3853375847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604613.54727097938</v>
      </c>
      <c r="D57" s="23">
        <v>690239.52376969077</v>
      </c>
      <c r="E57" s="23">
        <v>601754.52734445303</v>
      </c>
      <c r="F57" s="23">
        <v>602151.93663211027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285548</v>
      </c>
      <c r="D58" s="23">
        <v>286994</v>
      </c>
      <c r="E58" s="23">
        <v>314673</v>
      </c>
      <c r="F58" s="23">
        <v>370312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1627230</v>
      </c>
      <c r="D59" s="35">
        <v>2027816.9999999998</v>
      </c>
      <c r="E59" s="35">
        <v>1661512.8399999999</v>
      </c>
      <c r="F59" s="35">
        <v>1682535.7359999996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11894957.569180474</v>
      </c>
      <c r="D60" s="35">
        <v>10777580.515287999</v>
      </c>
      <c r="E60" s="35">
        <v>12824556.677729661</v>
      </c>
      <c r="F60" s="35">
        <v>12736357.901904244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11184923.701665072</v>
      </c>
      <c r="D61" s="47">
        <v>15040279.050354447</v>
      </c>
      <c r="E61" s="47">
        <v>15300519.579812361</v>
      </c>
      <c r="F61" s="47">
        <v>16953733.489256032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1449863</v>
      </c>
      <c r="D62" s="35">
        <v>1478592</v>
      </c>
      <c r="E62" s="35">
        <v>1622363.6783633707</v>
      </c>
      <c r="F62" s="35">
        <v>1879510.6965506088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4258324.7934641</v>
      </c>
      <c r="D63" s="35">
        <v>4375740.7386059258</v>
      </c>
      <c r="E63" s="35">
        <v>4698479.8563874289</v>
      </c>
      <c r="F63" s="35">
        <v>4802615.0475977017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16893111.495129172</v>
      </c>
      <c r="D64" s="35">
        <v>20894611.788960375</v>
      </c>
      <c r="E64" s="35">
        <v>21621363.11456316</v>
      </c>
      <c r="F64" s="35">
        <v>23635859.233404342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6333321.1412174683</v>
      </c>
      <c r="D65" s="47">
        <v>7501425.109910585</v>
      </c>
      <c r="E65" s="47">
        <v>7692059.8332079044</v>
      </c>
      <c r="F65" s="47">
        <v>8798817.3040476907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6333321.1412174683</v>
      </c>
      <c r="D66" s="23">
        <v>7501425.109910585</v>
      </c>
      <c r="E66" s="23">
        <v>7692059.8332079044</v>
      </c>
      <c r="F66" s="23">
        <v>8798817.3040476907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/>
      <c r="D67" s="23"/>
      <c r="E67" s="23"/>
      <c r="F67" s="23"/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2708356.7342497311</v>
      </c>
      <c r="D68" s="47">
        <v>2949625.1875069486</v>
      </c>
      <c r="E68" s="47">
        <v>2885950.4563202444</v>
      </c>
      <c r="F68" s="47">
        <v>3153577.2640310177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289953</v>
      </c>
      <c r="D69" s="23">
        <v>304265</v>
      </c>
      <c r="E69" s="23">
        <v>308036</v>
      </c>
      <c r="F69" s="23">
        <v>378720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/>
      <c r="D70" s="23"/>
      <c r="E70" s="23"/>
      <c r="F70" s="23"/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/>
      <c r="D71" s="23"/>
      <c r="E71" s="23"/>
      <c r="F71" s="23"/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/>
      <c r="D72" s="23"/>
      <c r="E72" s="23"/>
      <c r="F72" s="23"/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1768904.0661057271</v>
      </c>
      <c r="D73" s="23">
        <v>1953245.0312569833</v>
      </c>
      <c r="E73" s="23">
        <v>1852399.2586221201</v>
      </c>
      <c r="F73" s="23">
        <v>2034358.3792461613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30992.202920411204</v>
      </c>
      <c r="D74" s="23">
        <v>32115.648747689094</v>
      </c>
      <c r="E74" s="23">
        <v>34521.759877177697</v>
      </c>
      <c r="F74" s="23">
        <v>40908.934713489121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618507.46522359282</v>
      </c>
      <c r="D75" s="23">
        <v>659999.50750227622</v>
      </c>
      <c r="E75" s="23">
        <v>690993.43782094645</v>
      </c>
      <c r="F75" s="23">
        <v>699589.95007136744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2896275</v>
      </c>
      <c r="D76" s="35">
        <v>3333444</v>
      </c>
      <c r="E76" s="35">
        <v>3702983.9999999995</v>
      </c>
      <c r="F76" s="35">
        <v>4069673.0000000005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2879045</v>
      </c>
      <c r="D77" s="35">
        <v>3020281</v>
      </c>
      <c r="E77" s="35">
        <v>3259960.9885423412</v>
      </c>
      <c r="F77" s="35">
        <v>3611507.5623392863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1479524.9331128059</v>
      </c>
      <c r="D78" s="35">
        <v>1579822.3916682163</v>
      </c>
      <c r="E78" s="35">
        <v>1637476.1904761905</v>
      </c>
      <c r="F78" s="35">
        <v>1755790.7356190474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1827854</v>
      </c>
      <c r="D79" s="35">
        <v>2044575</v>
      </c>
      <c r="E79" s="35">
        <v>2245280</v>
      </c>
      <c r="F79" s="35">
        <v>2553497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18124376.808580004</v>
      </c>
      <c r="D80" s="26">
        <v>20429172.689085748</v>
      </c>
      <c r="E80" s="26">
        <v>21423711.468546681</v>
      </c>
      <c r="F80" s="26">
        <v>23942862.866037041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46912445.87288966</v>
      </c>
      <c r="D81" s="26">
        <v>52101364.993334122</v>
      </c>
      <c r="E81" s="26">
        <v>55869631.2608395</v>
      </c>
      <c r="F81" s="26">
        <v>60315080.00134562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7700384</v>
      </c>
      <c r="D82" s="23">
        <v>9028313.5971891824</v>
      </c>
      <c r="E82" s="23">
        <v>9849890.1345333979</v>
      </c>
      <c r="F82" s="23">
        <v>11050000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1331883.9999999998</v>
      </c>
      <c r="D83" s="23">
        <v>1463795.2772416973</v>
      </c>
      <c r="E83" s="23">
        <v>1570652.3324803412</v>
      </c>
      <c r="F83" s="23">
        <v>1682168.6480864454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53280945.87288966</v>
      </c>
      <c r="D84" s="77">
        <v>59665883.313281603</v>
      </c>
      <c r="E84" s="77">
        <v>64148869.062892556</v>
      </c>
      <c r="F84" s="77">
        <v>69682911.353259176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609060</v>
      </c>
      <c r="D85" s="14">
        <v>617130</v>
      </c>
      <c r="E85" s="14">
        <v>625300</v>
      </c>
      <c r="F85" s="14">
        <v>633590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87480.619106310813</v>
      </c>
      <c r="D86" s="8">
        <v>96682.843668727175</v>
      </c>
      <c r="E86" s="8">
        <v>102588.94780568135</v>
      </c>
      <c r="F86" s="7">
        <v>109981.07822607549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76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">
      <c r="A3" s="84" t="s">
        <v>129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">
        <v>128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6093767.7660390772</v>
      </c>
      <c r="D11" s="55">
        <v>6710616.987398495</v>
      </c>
      <c r="E11" s="55">
        <v>7405724.5484768162</v>
      </c>
      <c r="F11" s="55">
        <v>7524747.2032134095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3769015.2446628185</v>
      </c>
      <c r="D12" s="23">
        <v>4086782.4843437551</v>
      </c>
      <c r="E12" s="23">
        <v>4548755.2310401071</v>
      </c>
      <c r="F12" s="23">
        <v>4284300.2905590199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1863768.9690293944</v>
      </c>
      <c r="D13" s="23">
        <v>2107039.2395449085</v>
      </c>
      <c r="E13" s="23">
        <v>2380342.1136749675</v>
      </c>
      <c r="F13" s="23">
        <v>2796715.1316507841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385230.72434686485</v>
      </c>
      <c r="D14" s="23">
        <v>427732.29670983192</v>
      </c>
      <c r="E14" s="23">
        <v>395749.15591674129</v>
      </c>
      <c r="F14" s="23">
        <v>347521.80865703605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75752.827999999994</v>
      </c>
      <c r="D15" s="23">
        <v>89062.966799999995</v>
      </c>
      <c r="E15" s="23">
        <v>80878.047845000008</v>
      </c>
      <c r="F15" s="23">
        <v>96209.972346569397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10415.238518400001</v>
      </c>
      <c r="D16" s="35">
        <v>8702.0619244800018</v>
      </c>
      <c r="E16" s="35">
        <v>11097.294842880003</v>
      </c>
      <c r="F16" s="35">
        <v>8210.3795900169534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6104183.0045574773</v>
      </c>
      <c r="D17" s="35">
        <v>6719319.0493229749</v>
      </c>
      <c r="E17" s="35">
        <v>7416821.8433196964</v>
      </c>
      <c r="F17" s="35">
        <v>7532957.5828034263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4454729.1896071015</v>
      </c>
      <c r="D18" s="47">
        <v>5544670.0575827733</v>
      </c>
      <c r="E18" s="47">
        <v>5972074.9273381494</v>
      </c>
      <c r="F18" s="47">
        <v>6471245.2351277629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229047.7702344498</v>
      </c>
      <c r="D19" s="35">
        <v>441582.9721471793</v>
      </c>
      <c r="E19" s="35">
        <v>656175.30004646559</v>
      </c>
      <c r="F19" s="35">
        <v>743726.64507435542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2763933.8549686237</v>
      </c>
      <c r="D20" s="35">
        <v>2798540.3841413721</v>
      </c>
      <c r="E20" s="35">
        <v>3032046.1101585934</v>
      </c>
      <c r="F20" s="35">
        <v>3274932.9874169938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7447710.8148101754</v>
      </c>
      <c r="D21" s="35">
        <v>8784793.4138713256</v>
      </c>
      <c r="E21" s="35">
        <v>9660296.3375432082</v>
      </c>
      <c r="F21" s="35">
        <v>10489904.867619112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3162514.6177373705</v>
      </c>
      <c r="D22" s="47">
        <v>3698448.4702128051</v>
      </c>
      <c r="E22" s="47">
        <v>4229401.4535553847</v>
      </c>
      <c r="F22" s="47">
        <v>4761873.187306175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3048636.501429447</v>
      </c>
      <c r="D23" s="23">
        <v>3573675.2559197848</v>
      </c>
      <c r="E23" s="23">
        <v>4094747.4740022174</v>
      </c>
      <c r="F23" s="23">
        <v>4612009.4872802272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113878.11630792353</v>
      </c>
      <c r="D24" s="23">
        <v>124773.2142930204</v>
      </c>
      <c r="E24" s="23">
        <v>134653.97955316695</v>
      </c>
      <c r="F24" s="23">
        <v>149863.70002594774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1891908.4059076118</v>
      </c>
      <c r="D25" s="47">
        <v>2152597.435243357</v>
      </c>
      <c r="E25" s="47">
        <v>2461087.938100765</v>
      </c>
      <c r="F25" s="47">
        <v>2753736.7443705294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176469.99999999997</v>
      </c>
      <c r="D26" s="23">
        <v>223673.99999999997</v>
      </c>
      <c r="E26" s="23">
        <v>212431</v>
      </c>
      <c r="F26" s="23">
        <v>265211.09972513089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1325618.0047530446</v>
      </c>
      <c r="D27" s="23">
        <v>1501210.3133952052</v>
      </c>
      <c r="E27" s="23">
        <v>1712512.9528755427</v>
      </c>
      <c r="F27" s="23">
        <v>1878865.86717038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0</v>
      </c>
      <c r="D28" s="23">
        <v>0</v>
      </c>
      <c r="E28" s="23">
        <v>0</v>
      </c>
      <c r="F28" s="23">
        <v>0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0</v>
      </c>
      <c r="D29" s="23">
        <v>0</v>
      </c>
      <c r="E29" s="23">
        <v>0</v>
      </c>
      <c r="F29" s="23">
        <v>0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132079.4401673057</v>
      </c>
      <c r="D30" s="23">
        <v>149138.78983055474</v>
      </c>
      <c r="E30" s="23">
        <v>169353.45311290555</v>
      </c>
      <c r="F30" s="23">
        <v>184357.44261246052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11615.740133369043</v>
      </c>
      <c r="D31" s="23">
        <v>15299.831594532398</v>
      </c>
      <c r="E31" s="23">
        <v>23936.711040136266</v>
      </c>
      <c r="F31" s="23">
        <v>23579.135609223194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246125.2208538925</v>
      </c>
      <c r="D32" s="23">
        <v>263274.50042306463</v>
      </c>
      <c r="E32" s="23">
        <v>342853.82107218023</v>
      </c>
      <c r="F32" s="23">
        <v>401723.19925333519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1147252</v>
      </c>
      <c r="D33" s="35">
        <v>1297982</v>
      </c>
      <c r="E33" s="35">
        <v>1446648</v>
      </c>
      <c r="F33" s="35">
        <v>1561060.0987945632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3577654.5589088937</v>
      </c>
      <c r="D34" s="35">
        <v>4371606.6600703504</v>
      </c>
      <c r="E34" s="35">
        <v>5343490.1755344719</v>
      </c>
      <c r="F34" s="35">
        <v>6325370.8917121449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563149.97006066993</v>
      </c>
      <c r="D35" s="35">
        <v>639458</v>
      </c>
      <c r="E35" s="35">
        <v>693096</v>
      </c>
      <c r="F35" s="35">
        <v>851667.9984977945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1196179.4366543719</v>
      </c>
      <c r="D36" s="35">
        <v>1394856.915159496</v>
      </c>
      <c r="E36" s="35">
        <v>1589398.8657279024</v>
      </c>
      <c r="F36" s="35">
        <v>1997952.8821387999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11538658.989268918</v>
      </c>
      <c r="D37" s="77">
        <v>13554949.480686007</v>
      </c>
      <c r="E37" s="77">
        <v>15763122.432918523</v>
      </c>
      <c r="F37" s="77">
        <v>18251661.802820008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25090552.808636568</v>
      </c>
      <c r="D38" s="77">
        <v>29059061.943880308</v>
      </c>
      <c r="E38" s="77">
        <v>32840240.613781426</v>
      </c>
      <c r="F38" s="77">
        <v>36274524.253242537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3321200</v>
      </c>
      <c r="D39" s="14">
        <v>3894100</v>
      </c>
      <c r="E39" s="14">
        <v>4161500</v>
      </c>
      <c r="F39" s="14">
        <v>4777000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974800</v>
      </c>
      <c r="D40" s="14">
        <v>1180400</v>
      </c>
      <c r="E40" s="14">
        <v>1054400</v>
      </c>
      <c r="F40" s="23">
        <v>989200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27436952.808636568</v>
      </c>
      <c r="D41" s="110">
        <v>31772761.943880308</v>
      </c>
      <c r="E41" s="110">
        <v>35947340.613781422</v>
      </c>
      <c r="F41" s="110">
        <v>40062324.253242537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255600</v>
      </c>
      <c r="D42" s="14">
        <v>259220</v>
      </c>
      <c r="E42" s="14">
        <v>262900</v>
      </c>
      <c r="F42" s="14">
        <v>266620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107343.3208475609</v>
      </c>
      <c r="D43" s="8">
        <v>122570.64248082829</v>
      </c>
      <c r="E43" s="8">
        <v>136733.8935480465</v>
      </c>
      <c r="F43" s="7">
        <v>150260.01145166357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हरयाणा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HARYANA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6093767.7660390772</v>
      </c>
      <c r="D54" s="55">
        <v>5938398.5610771608</v>
      </c>
      <c r="E54" s="55">
        <v>6109194.562615566</v>
      </c>
      <c r="F54" s="55">
        <v>6077305.3081239732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3769015.2446628185</v>
      </c>
      <c r="D55" s="23">
        <v>3512525.5577914794</v>
      </c>
      <c r="E55" s="23">
        <v>3576766.693613762</v>
      </c>
      <c r="F55" s="23">
        <v>3402202.4994548084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1863768.9690293944</v>
      </c>
      <c r="D56" s="23">
        <v>1973466.1395631211</v>
      </c>
      <c r="E56" s="23">
        <v>2095595.9644225712</v>
      </c>
      <c r="F56" s="23">
        <v>2242753.385084182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385230.72434686485</v>
      </c>
      <c r="D57" s="23">
        <v>372738.98775816773</v>
      </c>
      <c r="E57" s="23">
        <v>363714.26409830357</v>
      </c>
      <c r="F57" s="23">
        <v>353723.1726905175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75752.827999999994</v>
      </c>
      <c r="D58" s="23">
        <v>79667.8759643917</v>
      </c>
      <c r="E58" s="23">
        <v>73117.640480928691</v>
      </c>
      <c r="F58" s="23">
        <v>78626.250894465717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10415.238518400001</v>
      </c>
      <c r="D59" s="35">
        <v>7848.4596314432165</v>
      </c>
      <c r="E59" s="35">
        <v>10016.985971634151</v>
      </c>
      <c r="F59" s="35">
        <v>7997.8575395591351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6104183.0045574773</v>
      </c>
      <c r="D60" s="35">
        <v>5946247.0207086038</v>
      </c>
      <c r="E60" s="35">
        <v>6119211.5485872002</v>
      </c>
      <c r="F60" s="35">
        <v>6085303.165663532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4454729.1896071006</v>
      </c>
      <c r="D61" s="47">
        <v>5273725.6788807949</v>
      </c>
      <c r="E61" s="47">
        <v>5442749.2777840011</v>
      </c>
      <c r="F61" s="47">
        <v>5787212.0193149801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229047.77023444977</v>
      </c>
      <c r="D62" s="35">
        <v>139424.66345659189</v>
      </c>
      <c r="E62" s="35">
        <v>125115.87238998723</v>
      </c>
      <c r="F62" s="35">
        <v>151399.44988160674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2763933.8549686237</v>
      </c>
      <c r="D63" s="35">
        <v>2542544.5679863729</v>
      </c>
      <c r="E63" s="35">
        <v>2614810.0073736962</v>
      </c>
      <c r="F63" s="35">
        <v>2721167.9885633048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7447710.8148101736</v>
      </c>
      <c r="D64" s="35">
        <v>7955694.9103237595</v>
      </c>
      <c r="E64" s="35">
        <v>8182675.1575476844</v>
      </c>
      <c r="F64" s="35">
        <v>8659779.4577598907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3162514.617737371</v>
      </c>
      <c r="D65" s="47">
        <v>3390995.5812173649</v>
      </c>
      <c r="E65" s="47">
        <v>3568791.6360184504</v>
      </c>
      <c r="F65" s="47">
        <v>3811548.2539667855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3048636.5014294474</v>
      </c>
      <c r="D66" s="23">
        <v>3276581.5739731104</v>
      </c>
      <c r="E66" s="23">
        <v>3455288.6048951275</v>
      </c>
      <c r="F66" s="23">
        <v>3691796.5586891389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113878.11630792356</v>
      </c>
      <c r="D67" s="23">
        <v>114414.00724425446</v>
      </c>
      <c r="E67" s="23">
        <v>113503.03112332291</v>
      </c>
      <c r="F67" s="23">
        <v>119751.69527764645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1891908.4059076118</v>
      </c>
      <c r="D68" s="47">
        <v>2054777.5161550061</v>
      </c>
      <c r="E68" s="47">
        <v>2220377.8680464085</v>
      </c>
      <c r="F68" s="47">
        <v>2441356.1770109734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176469.99999999997</v>
      </c>
      <c r="D69" s="23">
        <v>215140</v>
      </c>
      <c r="E69" s="23">
        <v>201480</v>
      </c>
      <c r="F69" s="23">
        <v>231490.92311201248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1325618.0047530446</v>
      </c>
      <c r="D70" s="23">
        <v>1435312.1803683997</v>
      </c>
      <c r="E70" s="23">
        <v>1548770.0249993638</v>
      </c>
      <c r="F70" s="23">
        <v>1680458.9673184452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0</v>
      </c>
      <c r="D71" s="23">
        <v>0</v>
      </c>
      <c r="E71" s="23">
        <v>0</v>
      </c>
      <c r="F71" s="23">
        <v>0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0</v>
      </c>
      <c r="D72" s="23">
        <v>0</v>
      </c>
      <c r="E72" s="23">
        <v>0</v>
      </c>
      <c r="F72" s="23">
        <v>0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132079.4401673057</v>
      </c>
      <c r="D73" s="23">
        <v>142592.09365879491</v>
      </c>
      <c r="E73" s="23">
        <v>153160.62361512851</v>
      </c>
      <c r="F73" s="23">
        <v>164889.42773577516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11615.740133369043</v>
      </c>
      <c r="D74" s="23">
        <v>12305.037894683634</v>
      </c>
      <c r="E74" s="23">
        <v>11871.275974803584</v>
      </c>
      <c r="F74" s="23">
        <v>11312.693438819606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246125.2208538925</v>
      </c>
      <c r="D75" s="23">
        <v>249428.20423312782</v>
      </c>
      <c r="E75" s="23">
        <v>305095.94345711282</v>
      </c>
      <c r="F75" s="23">
        <v>353204.16540592094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1147252</v>
      </c>
      <c r="D76" s="35">
        <v>1272448</v>
      </c>
      <c r="E76" s="35">
        <v>1323147</v>
      </c>
      <c r="F76" s="35">
        <v>1426258.2735389736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3577654.5589088937</v>
      </c>
      <c r="D77" s="35">
        <v>4049660.1244241903</v>
      </c>
      <c r="E77" s="35">
        <v>4619408.3019862613</v>
      </c>
      <c r="F77" s="35">
        <v>5244421.2191393953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563149.97006066993</v>
      </c>
      <c r="D78" s="35">
        <v>588440.2318947271</v>
      </c>
      <c r="E78" s="35">
        <v>588466.6327050433</v>
      </c>
      <c r="F78" s="35">
        <v>685557.43258294661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1196179.4366543719</v>
      </c>
      <c r="D79" s="35">
        <v>1306843.4384403809</v>
      </c>
      <c r="E79" s="35">
        <v>1386357.9088585679</v>
      </c>
      <c r="F79" s="35">
        <v>1649120.3974796135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11538658.989268919</v>
      </c>
      <c r="D80" s="26">
        <v>12663164.892131669</v>
      </c>
      <c r="E80" s="26">
        <v>13706549.347614732</v>
      </c>
      <c r="F80" s="26">
        <v>15258261.753718689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25090552.808636568</v>
      </c>
      <c r="D81" s="26">
        <v>26565106.823164031</v>
      </c>
      <c r="E81" s="26">
        <v>28008436.053749617</v>
      </c>
      <c r="F81" s="26">
        <v>30003344.377142109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3321200</v>
      </c>
      <c r="D82" s="23">
        <v>3585638.6152061909</v>
      </c>
      <c r="E82" s="23">
        <v>3553470.7085194481</v>
      </c>
      <c r="F82" s="23">
        <v>3920829.6174134179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974800</v>
      </c>
      <c r="D83" s="23">
        <v>1095367.332373301</v>
      </c>
      <c r="E83" s="23">
        <v>922717.15707031358</v>
      </c>
      <c r="F83" s="23">
        <v>838746.63159625174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27436952.808636568</v>
      </c>
      <c r="D84" s="77">
        <v>29055378.105996918</v>
      </c>
      <c r="E84" s="77">
        <v>30639189.605198752</v>
      </c>
      <c r="F84" s="77">
        <v>33085427.362959273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255600</v>
      </c>
      <c r="D85" s="14">
        <v>259220</v>
      </c>
      <c r="E85" s="14">
        <v>262900</v>
      </c>
      <c r="F85" s="14">
        <v>266620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107343.3208475609</v>
      </c>
      <c r="D86" s="8">
        <v>112087.71740605246</v>
      </c>
      <c r="E86" s="8">
        <v>116543.13276986973</v>
      </c>
      <c r="F86" s="7">
        <v>124092.06872312381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79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">
      <c r="A3" s="84" t="s">
        <v>131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">
        <v>130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987742.08150155365</v>
      </c>
      <c r="D11" s="55">
        <v>1111534.1563520296</v>
      </c>
      <c r="E11" s="55">
        <v>1258121.5217522029</v>
      </c>
      <c r="F11" s="55">
        <v>1245226.6114884014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506994.52077943971</v>
      </c>
      <c r="D12" s="23">
        <v>621967.61690378631</v>
      </c>
      <c r="E12" s="23">
        <v>708226.73816574528</v>
      </c>
      <c r="F12" s="23">
        <v>595333.15757303894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111923.05736971243</v>
      </c>
      <c r="D13" s="23">
        <v>105962.60203282477</v>
      </c>
      <c r="E13" s="23">
        <v>104423.14074408627</v>
      </c>
      <c r="F13" s="23">
        <v>106226.27813176793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364257.88310827641</v>
      </c>
      <c r="D14" s="23">
        <v>378315.68248672487</v>
      </c>
      <c r="E14" s="23">
        <v>438091.58659674932</v>
      </c>
      <c r="F14" s="23">
        <v>534691.83685439569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4566.6202441251453</v>
      </c>
      <c r="D15" s="23">
        <v>5288.2549286936101</v>
      </c>
      <c r="E15" s="23">
        <v>7380.0562456221069</v>
      </c>
      <c r="F15" s="23">
        <v>8975.338929198886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25143.691893177765</v>
      </c>
      <c r="D16" s="35">
        <v>26696.897727296873</v>
      </c>
      <c r="E16" s="35">
        <v>24384.724133262171</v>
      </c>
      <c r="F16" s="35">
        <v>28145.914399564113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1012885.7733947315</v>
      </c>
      <c r="D17" s="35">
        <v>1138231.0540793266</v>
      </c>
      <c r="E17" s="35">
        <v>1282506.2458854651</v>
      </c>
      <c r="F17" s="35">
        <v>1273372.5258879655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1393182.1814169879</v>
      </c>
      <c r="D18" s="47">
        <v>1643049.0067930212</v>
      </c>
      <c r="E18" s="47">
        <v>1961829.4908625013</v>
      </c>
      <c r="F18" s="47">
        <v>2123021.2066933825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400222.895239709</v>
      </c>
      <c r="D19" s="35">
        <v>404768.7292405449</v>
      </c>
      <c r="E19" s="35">
        <v>472128.03813751281</v>
      </c>
      <c r="F19" s="35">
        <v>496724.43688755581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608087.93620689085</v>
      </c>
      <c r="D20" s="35">
        <v>673529.77691812511</v>
      </c>
      <c r="E20" s="35">
        <v>728015.61436557572</v>
      </c>
      <c r="F20" s="35">
        <v>759587.04514342092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2401493.0128635876</v>
      </c>
      <c r="D21" s="35">
        <v>2721347.5129516912</v>
      </c>
      <c r="E21" s="35">
        <v>3161973.1433655899</v>
      </c>
      <c r="F21" s="35">
        <v>3379332.688724359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383229.62660000002</v>
      </c>
      <c r="D22" s="47">
        <v>430076.56628742797</v>
      </c>
      <c r="E22" s="47">
        <v>489822.79344533104</v>
      </c>
      <c r="F22" s="47">
        <v>511168.73452180857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299702.4371004788</v>
      </c>
      <c r="D23" s="23">
        <v>341211.62416652805</v>
      </c>
      <c r="E23" s="23">
        <v>397474.7873917892</v>
      </c>
      <c r="F23" s="23">
        <v>410401.57069869939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83527.189499521235</v>
      </c>
      <c r="D24" s="23">
        <v>88864.942120899927</v>
      </c>
      <c r="E24" s="23">
        <v>92348.006053541816</v>
      </c>
      <c r="F24" s="23">
        <v>100767.16382310916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201376.96196126955</v>
      </c>
      <c r="D25" s="47">
        <v>242052.74425355086</v>
      </c>
      <c r="E25" s="47">
        <v>300433.94939499046</v>
      </c>
      <c r="F25" s="47">
        <v>391419.09979802108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1087</v>
      </c>
      <c r="D26" s="23">
        <v>1234</v>
      </c>
      <c r="E26" s="23">
        <v>1349</v>
      </c>
      <c r="F26" s="23">
        <v>1505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95696</v>
      </c>
      <c r="D27" s="23">
        <v>128716</v>
      </c>
      <c r="E27" s="23">
        <v>171182.16020917322</v>
      </c>
      <c r="F27" s="23">
        <v>251156.81962437998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0</v>
      </c>
      <c r="D28" s="23">
        <v>0</v>
      </c>
      <c r="E28" s="23">
        <v>0</v>
      </c>
      <c r="F28" s="23">
        <v>0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506</v>
      </c>
      <c r="D29" s="23">
        <v>1011</v>
      </c>
      <c r="E29" s="23">
        <v>709.78880000000004</v>
      </c>
      <c r="F29" s="23">
        <v>3184.6887999999999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459</v>
      </c>
      <c r="D30" s="23">
        <v>620</v>
      </c>
      <c r="E30" s="23">
        <v>1153.5168000000001</v>
      </c>
      <c r="F30" s="23">
        <v>1517.1641999999999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140.11439999999999</v>
      </c>
      <c r="D31" s="23">
        <v>156.86614915254233</v>
      </c>
      <c r="E31" s="23">
        <v>102.12833220338982</v>
      </c>
      <c r="F31" s="23">
        <v>108.05555172523862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103488.84756126953</v>
      </c>
      <c r="D32" s="23">
        <v>110314.87810439832</v>
      </c>
      <c r="E32" s="23">
        <v>125937.35525361379</v>
      </c>
      <c r="F32" s="23">
        <v>133947.37162191587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282809</v>
      </c>
      <c r="D33" s="35">
        <v>312832</v>
      </c>
      <c r="E33" s="35">
        <v>327005</v>
      </c>
      <c r="F33" s="35">
        <v>355914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562842.50534000003</v>
      </c>
      <c r="D34" s="35">
        <v>682424.76530083315</v>
      </c>
      <c r="E34" s="35">
        <v>808910.89409083338</v>
      </c>
      <c r="F34" s="35">
        <v>946003.0224808061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290117</v>
      </c>
      <c r="D35" s="35">
        <v>340565</v>
      </c>
      <c r="E35" s="35">
        <v>366451</v>
      </c>
      <c r="F35" s="35">
        <v>442841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587166.90888360061</v>
      </c>
      <c r="D36" s="35">
        <v>684558.67031176749</v>
      </c>
      <c r="E36" s="35">
        <v>735125.93651047559</v>
      </c>
      <c r="F36" s="35">
        <v>883515.76385979855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2307542.0027848701</v>
      </c>
      <c r="D37" s="77">
        <v>2692509.7461535796</v>
      </c>
      <c r="E37" s="77">
        <v>3027749.5734416302</v>
      </c>
      <c r="F37" s="77">
        <v>3530861.6206604345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5721920.7890431881</v>
      </c>
      <c r="D38" s="77">
        <v>6552088.3131845985</v>
      </c>
      <c r="E38" s="77">
        <v>7472228.9626926845</v>
      </c>
      <c r="F38" s="77">
        <v>8183566.8352727592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551418</v>
      </c>
      <c r="D39" s="14">
        <v>637988</v>
      </c>
      <c r="E39" s="14">
        <v>759234</v>
      </c>
      <c r="F39" s="14">
        <v>895317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219713</v>
      </c>
      <c r="D40" s="14">
        <v>246849</v>
      </c>
      <c r="E40" s="14">
        <v>218589</v>
      </c>
      <c r="F40" s="23">
        <v>259291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6053625.7890431881</v>
      </c>
      <c r="D41" s="110">
        <v>6943227.3131845985</v>
      </c>
      <c r="E41" s="110">
        <v>8012873.9626926845</v>
      </c>
      <c r="F41" s="110">
        <v>8819592.8352727592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69010</v>
      </c>
      <c r="D42" s="14">
        <v>69620</v>
      </c>
      <c r="E42" s="14">
        <v>70230</v>
      </c>
      <c r="F42" s="14">
        <v>70840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87720.993900060697</v>
      </c>
      <c r="D43" s="8">
        <v>99730.354972487781</v>
      </c>
      <c r="E43" s="8">
        <v>114094.74530389697</v>
      </c>
      <c r="F43" s="7">
        <v>124500.18118679784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हिमाचल प्रदेश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HIMACHAL PRADESH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987742.88091506355</v>
      </c>
      <c r="D54" s="55">
        <v>1056760.968539888</v>
      </c>
      <c r="E54" s="55">
        <v>1165433.8015464174</v>
      </c>
      <c r="F54" s="55">
        <v>1084471.0575796016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506995.32032995741</v>
      </c>
      <c r="D55" s="23">
        <v>563075.88987473969</v>
      </c>
      <c r="E55" s="23">
        <v>673414.27813294716</v>
      </c>
      <c r="F55" s="23">
        <v>582045.30718305078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111923.05735409851</v>
      </c>
      <c r="D56" s="23">
        <v>116002.84379661678</v>
      </c>
      <c r="E56" s="23">
        <v>107869.98785418918</v>
      </c>
      <c r="F56" s="23">
        <v>106556.36670511802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364257.88298690226</v>
      </c>
      <c r="D57" s="23">
        <v>372605.37005685939</v>
      </c>
      <c r="E57" s="23">
        <v>378360.9621708584</v>
      </c>
      <c r="F57" s="23">
        <v>389393.424225414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4566.6202441053601</v>
      </c>
      <c r="D58" s="23">
        <v>5076.8648116720969</v>
      </c>
      <c r="E58" s="23">
        <v>5788.5733884225874</v>
      </c>
      <c r="F58" s="23">
        <v>6475.9594660189578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25143.691858640737</v>
      </c>
      <c r="D59" s="35">
        <v>24523.526634792284</v>
      </c>
      <c r="E59" s="35">
        <v>20467.829325920244</v>
      </c>
      <c r="F59" s="35">
        <v>21197.246295674078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1012886.5727737043</v>
      </c>
      <c r="D60" s="35">
        <v>1081284.4951746804</v>
      </c>
      <c r="E60" s="35">
        <v>1185901.6308723376</v>
      </c>
      <c r="F60" s="35">
        <v>1105668.3038752757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1393182.165519014</v>
      </c>
      <c r="D61" s="47">
        <v>1504007.3494936584</v>
      </c>
      <c r="E61" s="47">
        <v>1683199.5323473581</v>
      </c>
      <c r="F61" s="47">
        <v>1852140.6031781891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400222.89523970895</v>
      </c>
      <c r="D62" s="35">
        <v>398531.80282205786</v>
      </c>
      <c r="E62" s="35">
        <v>420616.39660047973</v>
      </c>
      <c r="F62" s="35">
        <v>440811.32208820991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608087.93620689085</v>
      </c>
      <c r="D63" s="35">
        <v>642777.42923885689</v>
      </c>
      <c r="E63" s="35">
        <v>678834.95574971731</v>
      </c>
      <c r="F63" s="35">
        <v>717066.95451781189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2401492.9969656137</v>
      </c>
      <c r="D64" s="35">
        <v>2545316.581554573</v>
      </c>
      <c r="E64" s="35">
        <v>2782650.8846975556</v>
      </c>
      <c r="F64" s="35">
        <v>3010018.8797842111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383229.6238031211</v>
      </c>
      <c r="D65" s="47">
        <v>396205.52990059392</v>
      </c>
      <c r="E65" s="47">
        <v>422760.08685638389</v>
      </c>
      <c r="F65" s="47">
        <v>428798.18197467539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299702.43485154217</v>
      </c>
      <c r="D66" s="23">
        <v>313962.42203262233</v>
      </c>
      <c r="E66" s="23">
        <v>342504.86521785188</v>
      </c>
      <c r="F66" s="23">
        <v>343068.72455470683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83527.188951578937</v>
      </c>
      <c r="D67" s="23">
        <v>82243.107867971616</v>
      </c>
      <c r="E67" s="23">
        <v>80255.221638532006</v>
      </c>
      <c r="F67" s="23">
        <v>85729.457419968574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201377.476196</v>
      </c>
      <c r="D68" s="47">
        <v>225317.42129218753</v>
      </c>
      <c r="E68" s="47">
        <v>269149.89647922374</v>
      </c>
      <c r="F68" s="47">
        <v>340268.62722959579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1087</v>
      </c>
      <c r="D69" s="23">
        <v>1157</v>
      </c>
      <c r="E69" s="23">
        <v>1265</v>
      </c>
      <c r="F69" s="23">
        <v>1245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95695.868799999997</v>
      </c>
      <c r="D70" s="23">
        <v>119167</v>
      </c>
      <c r="E70" s="23">
        <v>150951.26947452189</v>
      </c>
      <c r="F70" s="23">
        <v>214143.59590688127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0</v>
      </c>
      <c r="D71" s="23">
        <v>0</v>
      </c>
      <c r="E71" s="23">
        <v>0</v>
      </c>
      <c r="F71" s="23">
        <v>0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506.39170000000001</v>
      </c>
      <c r="D72" s="23">
        <v>926</v>
      </c>
      <c r="E72" s="23">
        <v>586.79167621296756</v>
      </c>
      <c r="F72" s="23">
        <v>2760.2588057167632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459.1422</v>
      </c>
      <c r="D73" s="23">
        <v>623</v>
      </c>
      <c r="E73" s="23">
        <v>903.3207402511598</v>
      </c>
      <c r="F73" s="23">
        <v>903.7196130274815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140.11439999999999</v>
      </c>
      <c r="D74" s="23">
        <v>142.96215430900406</v>
      </c>
      <c r="E74" s="23">
        <v>89.394516722806415</v>
      </c>
      <c r="F74" s="23">
        <v>93.467700998965483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103488.95909600001</v>
      </c>
      <c r="D75" s="23">
        <v>103301.45913787853</v>
      </c>
      <c r="E75" s="23">
        <v>115354.12007151489</v>
      </c>
      <c r="F75" s="23">
        <v>121122.5852029713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282809</v>
      </c>
      <c r="D76" s="35">
        <v>306678</v>
      </c>
      <c r="E76" s="35">
        <v>299134</v>
      </c>
      <c r="F76" s="35">
        <v>325362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562842.50534000003</v>
      </c>
      <c r="D77" s="35">
        <v>622769.99210814247</v>
      </c>
      <c r="E77" s="35">
        <v>672971.2430270107</v>
      </c>
      <c r="F77" s="35">
        <v>759814.41025581071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290117</v>
      </c>
      <c r="D78" s="35">
        <v>310765.56250000006</v>
      </c>
      <c r="E78" s="35">
        <v>305841.34527439025</v>
      </c>
      <c r="F78" s="35">
        <v>360367.78760404279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587166.90651559143</v>
      </c>
      <c r="D79" s="35">
        <v>637655.34592199337</v>
      </c>
      <c r="E79" s="35">
        <v>645673.42497888487</v>
      </c>
      <c r="F79" s="35">
        <v>741138.44381693052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2307542.5118547124</v>
      </c>
      <c r="D80" s="26">
        <v>2499391.8517229171</v>
      </c>
      <c r="E80" s="26">
        <v>2615529.9966158932</v>
      </c>
      <c r="F80" s="26">
        <v>2955749.4508810551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5721922.0815940304</v>
      </c>
      <c r="D81" s="26">
        <v>6125992.9284521714</v>
      </c>
      <c r="E81" s="26">
        <v>6584082.5121857869</v>
      </c>
      <c r="F81" s="26">
        <v>7071436.6345405411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551418</v>
      </c>
      <c r="D82" s="23">
        <v>573527.82497359731</v>
      </c>
      <c r="E82" s="23">
        <v>583922.37646954646</v>
      </c>
      <c r="F82" s="23">
        <v>624907.16876686446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219713</v>
      </c>
      <c r="D83" s="23">
        <v>247668.82573069356</v>
      </c>
      <c r="E83" s="23">
        <v>228189.59609785286</v>
      </c>
      <c r="F83" s="23">
        <v>239099.51554605889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6053627.0815940304</v>
      </c>
      <c r="D84" s="77">
        <v>6451851.927695075</v>
      </c>
      <c r="E84" s="77">
        <v>6939815.2925574798</v>
      </c>
      <c r="F84" s="77">
        <v>7457244.2877613464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69010</v>
      </c>
      <c r="D85" s="14">
        <v>69620</v>
      </c>
      <c r="E85" s="14">
        <v>70230</v>
      </c>
      <c r="F85" s="14">
        <v>70840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87721.01262996711</v>
      </c>
      <c r="D86" s="8">
        <v>92672.391951954531</v>
      </c>
      <c r="E86" s="8">
        <v>98815.538837497937</v>
      </c>
      <c r="F86" s="7">
        <v>105268.83523096198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82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5">
      <c r="A3" s="84" t="str">
        <f>[1]GSDP!$A$3</f>
        <v>जम्मु और कश्मीर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">
        <v>132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1125073.9627759408</v>
      </c>
      <c r="D11" s="55">
        <v>1349094.1576368751</v>
      </c>
      <c r="E11" s="55">
        <v>1560385.2968531244</v>
      </c>
      <c r="F11" s="55">
        <v>1614646.9270524837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626676.79158054362</v>
      </c>
      <c r="D12" s="23">
        <v>834257.17721915885</v>
      </c>
      <c r="E12" s="23">
        <v>1035538.8103680969</v>
      </c>
      <c r="F12" s="23">
        <v>1023780.2753817707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336904.88138970826</v>
      </c>
      <c r="D13" s="23">
        <v>331191.73379961145</v>
      </c>
      <c r="E13" s="23">
        <v>334131.18964653194</v>
      </c>
      <c r="F13" s="23">
        <v>397143.66510314052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132946.37043373895</v>
      </c>
      <c r="D14" s="23">
        <v>153144.18463149853</v>
      </c>
      <c r="E14" s="23">
        <v>158140.85764729549</v>
      </c>
      <c r="F14" s="23">
        <v>159723.6612869837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28545.91937195</v>
      </c>
      <c r="D15" s="23">
        <v>30501.061986606248</v>
      </c>
      <c r="E15" s="23">
        <v>32574.439191199999</v>
      </c>
      <c r="F15" s="23">
        <v>33999.32528058887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28796.556799999998</v>
      </c>
      <c r="D16" s="35">
        <v>66414.853199999998</v>
      </c>
      <c r="E16" s="35">
        <v>81017.687999999995</v>
      </c>
      <c r="F16" s="35">
        <v>98189.871362261314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1153870.5195759407</v>
      </c>
      <c r="D17" s="35">
        <v>1415509.0108368751</v>
      </c>
      <c r="E17" s="35">
        <v>1641402.9848531245</v>
      </c>
      <c r="F17" s="35">
        <v>1712836.7984147449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624258.26727580139</v>
      </c>
      <c r="D18" s="47">
        <v>613839.30119965191</v>
      </c>
      <c r="E18" s="47">
        <v>692087.81215993827</v>
      </c>
      <c r="F18" s="47">
        <v>755000.40333475312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413806.56900000002</v>
      </c>
      <c r="D19" s="35">
        <v>395563.75367608666</v>
      </c>
      <c r="E19" s="35">
        <v>416249.00019177317</v>
      </c>
      <c r="F19" s="35">
        <v>447706.29484277486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596224.23808426631</v>
      </c>
      <c r="D20" s="35">
        <v>632068.14018180233</v>
      </c>
      <c r="E20" s="35">
        <v>694247.39405046345</v>
      </c>
      <c r="F20" s="35">
        <v>729480.82067002531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1634289.0743600677</v>
      </c>
      <c r="D21" s="35">
        <v>1641471.1950575409</v>
      </c>
      <c r="E21" s="35">
        <v>1802584.2064021751</v>
      </c>
      <c r="F21" s="35">
        <v>1932187.5188475535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584565.42599999998</v>
      </c>
      <c r="D22" s="47">
        <v>704781.73549999995</v>
      </c>
      <c r="E22" s="47">
        <v>827202.03520000004</v>
      </c>
      <c r="F22" s="47">
        <v>777647.10431087995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517122.86219617532</v>
      </c>
      <c r="D23" s="23">
        <v>636252.29409137217</v>
      </c>
      <c r="E23" s="23">
        <v>752952.42729148758</v>
      </c>
      <c r="F23" s="23">
        <v>722898.09789400396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67442.563803824625</v>
      </c>
      <c r="D24" s="23">
        <v>68529.441408627754</v>
      </c>
      <c r="E24" s="23">
        <v>74249.607908512466</v>
      </c>
      <c r="F24" s="23">
        <v>54749.006416875993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328853.89379406587</v>
      </c>
      <c r="D25" s="47">
        <v>365047.12466400827</v>
      </c>
      <c r="E25" s="47">
        <v>472123.36357894784</v>
      </c>
      <c r="F25" s="47">
        <v>582453.8229395888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7789</v>
      </c>
      <c r="D26" s="23">
        <v>9209</v>
      </c>
      <c r="E26" s="23">
        <v>11109</v>
      </c>
      <c r="F26" s="23">
        <v>11554.482475528892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228322.77258549779</v>
      </c>
      <c r="D27" s="23">
        <v>267846.16230531223</v>
      </c>
      <c r="E27" s="23">
        <v>324266.72989520326</v>
      </c>
      <c r="F27" s="23">
        <v>406858.65837062011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0</v>
      </c>
      <c r="D28" s="23">
        <v>0</v>
      </c>
      <c r="E28" s="23">
        <v>0</v>
      </c>
      <c r="F28" s="23">
        <v>0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5243.0269486822108</v>
      </c>
      <c r="D29" s="23">
        <v>10759.600746140146</v>
      </c>
      <c r="E29" s="23">
        <v>8594.8039907649618</v>
      </c>
      <c r="F29" s="23">
        <v>8596.5440920720102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415.23099431444291</v>
      </c>
      <c r="D30" s="23">
        <v>487.9406660594575</v>
      </c>
      <c r="E30" s="23">
        <v>591.6195334671603</v>
      </c>
      <c r="F30" s="23">
        <v>743.73864557492902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0</v>
      </c>
      <c r="D31" s="23">
        <v>0</v>
      </c>
      <c r="E31" s="23">
        <v>0</v>
      </c>
      <c r="F31" s="23">
        <v>0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87083.863265571432</v>
      </c>
      <c r="D32" s="23">
        <v>76744.420946496495</v>
      </c>
      <c r="E32" s="23">
        <v>127561.21015951247</v>
      </c>
      <c r="F32" s="23">
        <v>154700.39935579288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222480</v>
      </c>
      <c r="D33" s="35">
        <v>257298</v>
      </c>
      <c r="E33" s="35">
        <v>316451</v>
      </c>
      <c r="F33" s="35">
        <v>340580.58277298661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739644.44013290678</v>
      </c>
      <c r="D34" s="35">
        <v>801589.52569041459</v>
      </c>
      <c r="E34" s="35">
        <v>889483.29184694123</v>
      </c>
      <c r="F34" s="35">
        <v>913730.23005712929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869818</v>
      </c>
      <c r="D35" s="35">
        <v>948094</v>
      </c>
      <c r="E35" s="35">
        <v>1027959</v>
      </c>
      <c r="F35" s="35">
        <v>1072038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617834.87013837602</v>
      </c>
      <c r="D36" s="35">
        <v>680513.99988201645</v>
      </c>
      <c r="E36" s="35">
        <v>780846.0006506769</v>
      </c>
      <c r="F36" s="35">
        <v>863119.36564623925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3363196.6300653485</v>
      </c>
      <c r="D37" s="77">
        <v>3757324.3857364389</v>
      </c>
      <c r="E37" s="77">
        <v>4314064.6912765661</v>
      </c>
      <c r="F37" s="77">
        <v>4549569.1057268232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6151356.2240013573</v>
      </c>
      <c r="D38" s="77">
        <v>6814304.5916308546</v>
      </c>
      <c r="E38" s="77">
        <v>7758051.8825318664</v>
      </c>
      <c r="F38" s="77">
        <v>8194593.4229891235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551500</v>
      </c>
      <c r="D39" s="14">
        <v>658300</v>
      </c>
      <c r="E39" s="14">
        <v>731000</v>
      </c>
      <c r="F39" s="14">
        <v>759400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202000</v>
      </c>
      <c r="D40" s="14">
        <v>253600</v>
      </c>
      <c r="E40" s="14">
        <v>246900</v>
      </c>
      <c r="F40" s="23">
        <v>269500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6500856.2240013573</v>
      </c>
      <c r="D41" s="110">
        <v>7219004.5916308546</v>
      </c>
      <c r="E41" s="110">
        <v>8242151.8825318664</v>
      </c>
      <c r="F41" s="110">
        <v>8684493.4229891226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126520</v>
      </c>
      <c r="D42" s="14">
        <v>128450</v>
      </c>
      <c r="E42" s="14">
        <v>130410</v>
      </c>
      <c r="F42" s="14">
        <v>132390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51382.044135325305</v>
      </c>
      <c r="D43" s="8">
        <v>56200.892110789056</v>
      </c>
      <c r="E43" s="8">
        <v>63201.83944890627</v>
      </c>
      <c r="F43" s="7">
        <v>65597.805143810881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जम्मु और कश्मीर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JAMMU &amp; KASHMIR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1125073.9627759408</v>
      </c>
      <c r="D54" s="55">
        <v>1031663.6097105781</v>
      </c>
      <c r="E54" s="55">
        <v>1116657.1641358647</v>
      </c>
      <c r="F54" s="55">
        <v>991097.52730625693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626676.79158054362</v>
      </c>
      <c r="D55" s="23">
        <v>528209.02536656347</v>
      </c>
      <c r="E55" s="23">
        <v>608530.24174467847</v>
      </c>
      <c r="F55" s="23">
        <v>434120.96348616341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336904.88138970826</v>
      </c>
      <c r="D56" s="23">
        <v>335453.79848038813</v>
      </c>
      <c r="E56" s="23">
        <v>338003.79113023682</v>
      </c>
      <c r="F56" s="23">
        <v>384610.99993493158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132946.37043373895</v>
      </c>
      <c r="D57" s="23">
        <v>139344.00248560356</v>
      </c>
      <c r="E57" s="23">
        <v>141241.89220402582</v>
      </c>
      <c r="F57" s="23">
        <v>143053.43519746527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28545.91937195</v>
      </c>
      <c r="D58" s="23">
        <v>28656.783378022996</v>
      </c>
      <c r="E58" s="23">
        <v>28881.239056923714</v>
      </c>
      <c r="F58" s="23">
        <v>29312.128687696717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28796.556799999998</v>
      </c>
      <c r="D59" s="35">
        <v>30415.505893521578</v>
      </c>
      <c r="E59" s="35">
        <v>48552.165704366809</v>
      </c>
      <c r="F59" s="35">
        <v>59050.068969193562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1153870.5195759407</v>
      </c>
      <c r="D60" s="35">
        <v>1062079.1156040996</v>
      </c>
      <c r="E60" s="35">
        <v>1165209.3298402315</v>
      </c>
      <c r="F60" s="35">
        <v>1050147.5962754504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624258.26727580139</v>
      </c>
      <c r="D61" s="47">
        <v>580515.18759603938</v>
      </c>
      <c r="E61" s="47">
        <v>663372.11054779566</v>
      </c>
      <c r="F61" s="47">
        <v>676432.70888030389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413806.56900000002</v>
      </c>
      <c r="D62" s="35">
        <v>544347.36800037674</v>
      </c>
      <c r="E62" s="35">
        <v>637065.54487876187</v>
      </c>
      <c r="F62" s="35">
        <v>655269.77563317935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596224.23808426631</v>
      </c>
      <c r="D63" s="35">
        <v>582247.76473636914</v>
      </c>
      <c r="E63" s="35">
        <v>623890.34005776455</v>
      </c>
      <c r="F63" s="35">
        <v>614394.40884116502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1634289.0743600677</v>
      </c>
      <c r="D64" s="35">
        <v>1707110.3203327851</v>
      </c>
      <c r="E64" s="35">
        <v>1924327.9954843223</v>
      </c>
      <c r="F64" s="35">
        <v>1946096.8933546483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584565.42599999998</v>
      </c>
      <c r="D65" s="47">
        <v>658468.1273432977</v>
      </c>
      <c r="E65" s="47">
        <v>718006.74732391303</v>
      </c>
      <c r="F65" s="47">
        <v>651758.94955550227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517122.86219617532</v>
      </c>
      <c r="D66" s="23">
        <v>594436.85119487415</v>
      </c>
      <c r="E66" s="23">
        <v>653598.48172237549</v>
      </c>
      <c r="F66" s="23">
        <v>605918.32782031735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67442.563803824625</v>
      </c>
      <c r="D67" s="23">
        <v>64031.276148423494</v>
      </c>
      <c r="E67" s="23">
        <v>64408.265601537561</v>
      </c>
      <c r="F67" s="23">
        <v>45840.621735184934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328853.89379406587</v>
      </c>
      <c r="D68" s="47">
        <v>337295.06941887527</v>
      </c>
      <c r="E68" s="47">
        <v>407371.73700718232</v>
      </c>
      <c r="F68" s="47">
        <v>490831.61852930021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7789</v>
      </c>
      <c r="D69" s="23">
        <v>8866</v>
      </c>
      <c r="E69" s="23">
        <v>10458</v>
      </c>
      <c r="F69" s="23">
        <v>10267.065288631207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228322.77258549779</v>
      </c>
      <c r="D70" s="23">
        <v>251012.30573163176</v>
      </c>
      <c r="E70" s="23">
        <v>279892.59530173638</v>
      </c>
      <c r="F70" s="23">
        <v>342034.13507566054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0</v>
      </c>
      <c r="D71" s="23">
        <v>0</v>
      </c>
      <c r="E71" s="23">
        <v>0</v>
      </c>
      <c r="F71" s="23">
        <v>0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5243.0269486822108</v>
      </c>
      <c r="D72" s="23">
        <v>5696.8877261244452</v>
      </c>
      <c r="E72" s="23">
        <v>6412.1050606440012</v>
      </c>
      <c r="F72" s="23">
        <v>7863.8357461930482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415.23099431444291</v>
      </c>
      <c r="D73" s="23">
        <v>456.77312323851396</v>
      </c>
      <c r="E73" s="23">
        <v>509.56450552301641</v>
      </c>
      <c r="F73" s="23">
        <v>623.80930105161724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0</v>
      </c>
      <c r="D74" s="23">
        <v>0</v>
      </c>
      <c r="E74" s="23">
        <v>0</v>
      </c>
      <c r="F74" s="23">
        <v>0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87083.863265571432</v>
      </c>
      <c r="D75" s="23">
        <v>71263.102837880535</v>
      </c>
      <c r="E75" s="23">
        <v>110099.47213927895</v>
      </c>
      <c r="F75" s="23">
        <v>130042.77311776378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222480</v>
      </c>
      <c r="D76" s="35">
        <v>252236</v>
      </c>
      <c r="E76" s="35">
        <v>289455</v>
      </c>
      <c r="F76" s="35">
        <v>311191.66026262776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739644.44013290678</v>
      </c>
      <c r="D77" s="35">
        <v>746590.50336614903</v>
      </c>
      <c r="E77" s="35">
        <v>758696.28454401111</v>
      </c>
      <c r="F77" s="35">
        <v>735766.87907834945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869818</v>
      </c>
      <c r="D78" s="35">
        <v>875535.21951219521</v>
      </c>
      <c r="E78" s="35">
        <v>879279.27236155095</v>
      </c>
      <c r="F78" s="35">
        <v>866153.34895370458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617834.87013837602</v>
      </c>
      <c r="D79" s="35">
        <v>633713.89090860402</v>
      </c>
      <c r="E79" s="35">
        <v>673506.9555870021</v>
      </c>
      <c r="F79" s="35">
        <v>722739.4389306691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3363196.6300653485</v>
      </c>
      <c r="D80" s="26">
        <v>3503838.8105491214</v>
      </c>
      <c r="E80" s="26">
        <v>3726315.9968236592</v>
      </c>
      <c r="F80" s="26">
        <v>3778441.8953101533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6151356.2240013573</v>
      </c>
      <c r="D81" s="26">
        <v>6273028.2464860063</v>
      </c>
      <c r="E81" s="26">
        <v>6815853.3221482122</v>
      </c>
      <c r="F81" s="26">
        <v>6774686.3849402508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551500</v>
      </c>
      <c r="D82" s="23">
        <v>611300</v>
      </c>
      <c r="E82" s="23">
        <v>636300</v>
      </c>
      <c r="F82" s="23">
        <v>639800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202000</v>
      </c>
      <c r="D83" s="23">
        <v>235500</v>
      </c>
      <c r="E83" s="23">
        <v>214900</v>
      </c>
      <c r="F83" s="23">
        <v>227100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6500856.2240013573</v>
      </c>
      <c r="D84" s="77">
        <v>6648828.2464860063</v>
      </c>
      <c r="E84" s="77">
        <v>7237253.3221482122</v>
      </c>
      <c r="F84" s="77">
        <v>7187386.3849402508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126520</v>
      </c>
      <c r="D85" s="14">
        <v>128450</v>
      </c>
      <c r="E85" s="14">
        <v>130410</v>
      </c>
      <c r="F85" s="14">
        <v>132390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51382.044135325305</v>
      </c>
      <c r="D86" s="8">
        <v>51761.994912308335</v>
      </c>
      <c r="E86" s="8">
        <v>55496.153072220019</v>
      </c>
      <c r="F86" s="7">
        <v>54289.496071759582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85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7" width="13.42578125" style="1" customWidth="1"/>
    <col min="8" max="8" width="5.28515625" style="1" customWidth="1"/>
    <col min="9" max="9" width="42" style="1" customWidth="1"/>
    <col min="10" max="16384" width="9.140625" style="1"/>
  </cols>
  <sheetData>
    <row r="1" spans="1:9" ht="18.75" customHeight="1" x14ac:dyDescent="0.2">
      <c r="A1" s="84" t="s">
        <v>111</v>
      </c>
      <c r="B1" s="86"/>
      <c r="C1" s="85"/>
      <c r="D1" s="85"/>
      <c r="E1" s="87"/>
      <c r="F1" s="68"/>
      <c r="G1" s="68"/>
      <c r="H1" s="65"/>
      <c r="I1" s="65"/>
    </row>
    <row r="2" spans="1:9" ht="18.75" customHeight="1" x14ac:dyDescent="0.25">
      <c r="A2" s="84" t="s">
        <v>104</v>
      </c>
      <c r="B2" s="86"/>
      <c r="C2" s="85"/>
      <c r="D2" s="85"/>
      <c r="E2" s="85"/>
      <c r="F2" s="68"/>
      <c r="G2" s="68"/>
      <c r="H2" s="65"/>
      <c r="I2" s="65"/>
    </row>
    <row r="3" spans="1:9" ht="18.75" customHeight="1" x14ac:dyDescent="0.25">
      <c r="A3" s="84" t="str">
        <f>[2]GSDP!$A$3</f>
        <v>झारखंड</v>
      </c>
      <c r="B3" s="86"/>
      <c r="C3" s="85"/>
      <c r="D3" s="85"/>
      <c r="E3" s="85"/>
      <c r="F3" s="68"/>
      <c r="G3" s="68"/>
      <c r="H3" s="65"/>
      <c r="I3" s="65"/>
    </row>
    <row r="4" spans="1:9" ht="18.75" customHeight="1" x14ac:dyDescent="0.25">
      <c r="A4" s="84" t="str">
        <f>[2]GSDP!$A$4</f>
        <v>JHARKAHND</v>
      </c>
      <c r="B4" s="86"/>
      <c r="C4" s="85"/>
      <c r="D4" s="85"/>
      <c r="E4" s="85"/>
      <c r="F4" s="68"/>
      <c r="G4" s="68"/>
      <c r="H4" s="65"/>
      <c r="I4" s="65"/>
    </row>
    <row r="5" spans="1:9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  <c r="I5" s="121"/>
    </row>
    <row r="6" spans="1:9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  <c r="I6" s="122"/>
    </row>
    <row r="7" spans="1:9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8"/>
      <c r="H9" s="65"/>
      <c r="I9" s="65"/>
    </row>
    <row r="10" spans="1:9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2" t="s">
        <v>107</v>
      </c>
      <c r="H10" s="60" t="s">
        <v>87</v>
      </c>
      <c r="I10" s="59" t="s">
        <v>86</v>
      </c>
    </row>
    <row r="11" spans="1:9" ht="18.75" customHeight="1" x14ac:dyDescent="0.2">
      <c r="A11" s="58">
        <v>1</v>
      </c>
      <c r="B11" s="57" t="s">
        <v>85</v>
      </c>
      <c r="C11" s="56">
        <v>2100329</v>
      </c>
      <c r="D11" s="55">
        <v>2395965</v>
      </c>
      <c r="E11" s="55">
        <v>2664240</v>
      </c>
      <c r="F11" s="55">
        <v>3005695</v>
      </c>
      <c r="G11" s="56">
        <v>3426780</v>
      </c>
      <c r="H11" s="82" t="s">
        <v>84</v>
      </c>
      <c r="I11" s="53" t="s">
        <v>83</v>
      </c>
    </row>
    <row r="12" spans="1:9" ht="18.75" customHeight="1" x14ac:dyDescent="0.2">
      <c r="A12" s="29">
        <v>1.1000000000000001</v>
      </c>
      <c r="B12" s="52" t="s">
        <v>82</v>
      </c>
      <c r="C12" s="41">
        <v>1227605</v>
      </c>
      <c r="D12" s="23">
        <v>1479511</v>
      </c>
      <c r="E12" s="23">
        <v>1656232</v>
      </c>
      <c r="F12" s="23">
        <v>1914442</v>
      </c>
      <c r="G12" s="41">
        <v>2251155</v>
      </c>
      <c r="H12" s="79">
        <v>1.1000000000000001</v>
      </c>
      <c r="I12" s="39" t="s">
        <v>81</v>
      </c>
    </row>
    <row r="13" spans="1:9" ht="18.75" customHeight="1" x14ac:dyDescent="0.2">
      <c r="A13" s="29">
        <v>1.2</v>
      </c>
      <c r="B13" s="52" t="s">
        <v>80</v>
      </c>
      <c r="C13" s="41">
        <v>469404</v>
      </c>
      <c r="D13" s="23">
        <v>450789</v>
      </c>
      <c r="E13" s="23">
        <v>483948</v>
      </c>
      <c r="F13" s="23">
        <v>552526</v>
      </c>
      <c r="G13" s="41">
        <v>584024</v>
      </c>
      <c r="H13" s="79">
        <v>1.2</v>
      </c>
      <c r="I13" s="39" t="s">
        <v>79</v>
      </c>
    </row>
    <row r="14" spans="1:9" ht="18.75" customHeight="1" x14ac:dyDescent="0.2">
      <c r="A14" s="29">
        <v>1.3</v>
      </c>
      <c r="B14" s="52" t="s">
        <v>78</v>
      </c>
      <c r="C14" s="41">
        <v>353636</v>
      </c>
      <c r="D14" s="23">
        <v>395436</v>
      </c>
      <c r="E14" s="23">
        <v>433963</v>
      </c>
      <c r="F14" s="23">
        <v>440636</v>
      </c>
      <c r="G14" s="41">
        <v>474220</v>
      </c>
      <c r="H14" s="79">
        <v>1.3</v>
      </c>
      <c r="I14" s="39" t="s">
        <v>77</v>
      </c>
    </row>
    <row r="15" spans="1:9" ht="18.75" customHeight="1" x14ac:dyDescent="0.2">
      <c r="A15" s="29">
        <v>1.4</v>
      </c>
      <c r="B15" s="52" t="s">
        <v>76</v>
      </c>
      <c r="C15" s="41">
        <v>49684</v>
      </c>
      <c r="D15" s="23">
        <v>70229</v>
      </c>
      <c r="E15" s="23">
        <v>90097</v>
      </c>
      <c r="F15" s="23">
        <v>98091</v>
      </c>
      <c r="G15" s="41">
        <v>117381</v>
      </c>
      <c r="H15" s="79">
        <v>1.4</v>
      </c>
      <c r="I15" s="39" t="s">
        <v>75</v>
      </c>
    </row>
    <row r="16" spans="1:9" ht="18.75" customHeight="1" x14ac:dyDescent="0.2">
      <c r="A16" s="37" t="s">
        <v>73</v>
      </c>
      <c r="B16" s="51" t="s">
        <v>74</v>
      </c>
      <c r="C16" s="36">
        <v>1424784</v>
      </c>
      <c r="D16" s="35">
        <v>1651034</v>
      </c>
      <c r="E16" s="35">
        <v>1591597</v>
      </c>
      <c r="F16" s="35">
        <v>1717603</v>
      </c>
      <c r="G16" s="36">
        <v>1879695</v>
      </c>
      <c r="H16" s="50" t="s">
        <v>73</v>
      </c>
      <c r="I16" s="33" t="s">
        <v>72</v>
      </c>
    </row>
    <row r="17" spans="1:9" ht="18.75" customHeight="1" x14ac:dyDescent="0.2">
      <c r="A17" s="37"/>
      <c r="B17" s="51" t="s">
        <v>71</v>
      </c>
      <c r="C17" s="36">
        <v>3525113</v>
      </c>
      <c r="D17" s="35">
        <v>4046999</v>
      </c>
      <c r="E17" s="35">
        <v>4255837</v>
      </c>
      <c r="F17" s="35">
        <v>4723298</v>
      </c>
      <c r="G17" s="36">
        <v>5306475</v>
      </c>
      <c r="H17" s="50"/>
      <c r="I17" s="33" t="s">
        <v>70</v>
      </c>
    </row>
    <row r="18" spans="1:9" ht="18.75" customHeight="1" x14ac:dyDescent="0.2">
      <c r="A18" s="37" t="s">
        <v>68</v>
      </c>
      <c r="B18" s="51" t="s">
        <v>69</v>
      </c>
      <c r="C18" s="48">
        <v>2740497</v>
      </c>
      <c r="D18" s="47">
        <v>3562247</v>
      </c>
      <c r="E18" s="47">
        <v>3390423</v>
      </c>
      <c r="F18" s="47">
        <v>3818462</v>
      </c>
      <c r="G18" s="48">
        <v>4274299</v>
      </c>
      <c r="H18" s="81" t="s">
        <v>68</v>
      </c>
      <c r="I18" s="49" t="s">
        <v>67</v>
      </c>
    </row>
    <row r="19" spans="1:9" ht="24" customHeight="1" x14ac:dyDescent="0.2">
      <c r="A19" s="37" t="s">
        <v>65</v>
      </c>
      <c r="B19" s="51" t="s">
        <v>66</v>
      </c>
      <c r="C19" s="36">
        <v>160289</v>
      </c>
      <c r="D19" s="35">
        <v>198000</v>
      </c>
      <c r="E19" s="35">
        <v>222036</v>
      </c>
      <c r="F19" s="35">
        <v>218488</v>
      </c>
      <c r="G19" s="36">
        <v>260500</v>
      </c>
      <c r="H19" s="50" t="s">
        <v>65</v>
      </c>
      <c r="I19" s="33" t="s">
        <v>64</v>
      </c>
    </row>
    <row r="20" spans="1:9" ht="18.75" customHeight="1" x14ac:dyDescent="0.2">
      <c r="A20" s="37" t="s">
        <v>62</v>
      </c>
      <c r="B20" s="31" t="s">
        <v>63</v>
      </c>
      <c r="C20" s="36">
        <v>1371583</v>
      </c>
      <c r="D20" s="35">
        <v>1378972</v>
      </c>
      <c r="E20" s="35">
        <v>1596103</v>
      </c>
      <c r="F20" s="35">
        <v>1682060</v>
      </c>
      <c r="G20" s="36">
        <v>1819301</v>
      </c>
      <c r="H20" s="50" t="s">
        <v>62</v>
      </c>
      <c r="I20" s="33" t="s">
        <v>61</v>
      </c>
    </row>
    <row r="21" spans="1:9" ht="18.75" customHeight="1" x14ac:dyDescent="0.2">
      <c r="A21" s="37"/>
      <c r="B21" s="31" t="s">
        <v>60</v>
      </c>
      <c r="C21" s="36">
        <v>4272369</v>
      </c>
      <c r="D21" s="35">
        <v>5139219</v>
      </c>
      <c r="E21" s="35">
        <v>5208562</v>
      </c>
      <c r="F21" s="35">
        <v>5719010</v>
      </c>
      <c r="G21" s="36">
        <v>6354100</v>
      </c>
      <c r="H21" s="50"/>
      <c r="I21" s="33" t="s">
        <v>59</v>
      </c>
    </row>
    <row r="22" spans="1:9" ht="18.75" customHeight="1" x14ac:dyDescent="0.2">
      <c r="A22" s="37" t="s">
        <v>57</v>
      </c>
      <c r="B22" s="31" t="s">
        <v>58</v>
      </c>
      <c r="C22" s="48">
        <v>1098375</v>
      </c>
      <c r="D22" s="47">
        <v>1314047</v>
      </c>
      <c r="E22" s="47">
        <v>1514561</v>
      </c>
      <c r="F22" s="47">
        <v>1890885</v>
      </c>
      <c r="G22" s="48">
        <v>2287022</v>
      </c>
      <c r="H22" s="81" t="s">
        <v>57</v>
      </c>
      <c r="I22" s="49" t="s">
        <v>56</v>
      </c>
    </row>
    <row r="23" spans="1:9" ht="18.75" customHeight="1" x14ac:dyDescent="0.2">
      <c r="A23" s="29">
        <v>6.1</v>
      </c>
      <c r="B23" s="42" t="s">
        <v>55</v>
      </c>
      <c r="C23" s="41">
        <v>1016218</v>
      </c>
      <c r="D23" s="23">
        <v>1208962</v>
      </c>
      <c r="E23" s="23">
        <v>1418108</v>
      </c>
      <c r="F23" s="23">
        <v>1767300</v>
      </c>
      <c r="G23" s="41">
        <v>2131504</v>
      </c>
      <c r="H23" s="79">
        <v>6.1</v>
      </c>
      <c r="I23" s="39" t="s">
        <v>54</v>
      </c>
    </row>
    <row r="24" spans="1:9" ht="18.75" customHeight="1" x14ac:dyDescent="0.2">
      <c r="A24" s="29">
        <v>6.2</v>
      </c>
      <c r="B24" s="42" t="s">
        <v>53</v>
      </c>
      <c r="C24" s="41">
        <v>82157</v>
      </c>
      <c r="D24" s="23">
        <v>105085</v>
      </c>
      <c r="E24" s="23">
        <v>96453</v>
      </c>
      <c r="F24" s="23">
        <v>123585</v>
      </c>
      <c r="G24" s="41">
        <v>155518</v>
      </c>
      <c r="H24" s="79">
        <v>6.2</v>
      </c>
      <c r="I24" s="39" t="s">
        <v>52</v>
      </c>
    </row>
    <row r="25" spans="1:9" ht="30" customHeight="1" x14ac:dyDescent="0.2">
      <c r="A25" s="37" t="s">
        <v>50</v>
      </c>
      <c r="B25" s="31" t="s">
        <v>51</v>
      </c>
      <c r="C25" s="48">
        <v>813647</v>
      </c>
      <c r="D25" s="47">
        <v>966004</v>
      </c>
      <c r="E25" s="47">
        <v>1080797</v>
      </c>
      <c r="F25" s="47">
        <v>1186198</v>
      </c>
      <c r="G25" s="48">
        <v>1406922</v>
      </c>
      <c r="H25" s="80" t="s">
        <v>50</v>
      </c>
      <c r="I25" s="45" t="s">
        <v>49</v>
      </c>
    </row>
    <row r="26" spans="1:9" ht="18.75" customHeight="1" x14ac:dyDescent="0.2">
      <c r="A26" s="44">
        <v>7.1</v>
      </c>
      <c r="B26" s="42" t="s">
        <v>48</v>
      </c>
      <c r="C26" s="41">
        <v>237638</v>
      </c>
      <c r="D26" s="23">
        <v>293142</v>
      </c>
      <c r="E26" s="23">
        <v>321544</v>
      </c>
      <c r="F26" s="23">
        <v>378127</v>
      </c>
      <c r="G26" s="41">
        <v>456770</v>
      </c>
      <c r="H26" s="79">
        <v>7.1</v>
      </c>
      <c r="I26" s="39" t="s">
        <v>47</v>
      </c>
    </row>
    <row r="27" spans="1:9" ht="18.75" customHeight="1" x14ac:dyDescent="0.2">
      <c r="A27" s="29">
        <v>7.2</v>
      </c>
      <c r="B27" s="42" t="s">
        <v>46</v>
      </c>
      <c r="C27" s="41">
        <v>392312</v>
      </c>
      <c r="D27" s="23">
        <v>456846</v>
      </c>
      <c r="E27" s="23">
        <v>520538</v>
      </c>
      <c r="F27" s="23">
        <v>564238</v>
      </c>
      <c r="G27" s="41">
        <v>644082</v>
      </c>
      <c r="H27" s="79">
        <v>7.2</v>
      </c>
      <c r="I27" s="39" t="s">
        <v>45</v>
      </c>
    </row>
    <row r="28" spans="1:9" ht="18.75" customHeight="1" x14ac:dyDescent="0.2">
      <c r="A28" s="29">
        <v>7.3</v>
      </c>
      <c r="B28" s="42" t="s">
        <v>44</v>
      </c>
      <c r="C28" s="41">
        <v>0</v>
      </c>
      <c r="D28" s="23">
        <v>0</v>
      </c>
      <c r="E28" s="23">
        <v>0</v>
      </c>
      <c r="F28" s="23">
        <v>0</v>
      </c>
      <c r="G28" s="41">
        <v>0</v>
      </c>
      <c r="H28" s="79">
        <v>7.3</v>
      </c>
      <c r="I28" s="39" t="s">
        <v>43</v>
      </c>
    </row>
    <row r="29" spans="1:9" ht="18.75" customHeight="1" x14ac:dyDescent="0.2">
      <c r="A29" s="29">
        <v>7.4</v>
      </c>
      <c r="B29" s="42" t="s">
        <v>42</v>
      </c>
      <c r="C29" s="41">
        <v>1373</v>
      </c>
      <c r="D29" s="23">
        <v>2448</v>
      </c>
      <c r="E29" s="23">
        <v>1643</v>
      </c>
      <c r="F29" s="23">
        <v>5376</v>
      </c>
      <c r="G29" s="41">
        <v>10115</v>
      </c>
      <c r="H29" s="79">
        <v>7.4</v>
      </c>
      <c r="I29" s="39" t="s">
        <v>41</v>
      </c>
    </row>
    <row r="30" spans="1:9" ht="18.75" customHeight="1" x14ac:dyDescent="0.2">
      <c r="A30" s="29">
        <v>7.5</v>
      </c>
      <c r="B30" s="42" t="s">
        <v>40</v>
      </c>
      <c r="C30" s="41">
        <v>22315</v>
      </c>
      <c r="D30" s="23">
        <v>26547</v>
      </c>
      <c r="E30" s="23">
        <v>23837</v>
      </c>
      <c r="F30" s="23">
        <v>15343</v>
      </c>
      <c r="G30" s="41">
        <v>14043</v>
      </c>
      <c r="H30" s="79">
        <v>7.5</v>
      </c>
      <c r="I30" s="39" t="s">
        <v>39</v>
      </c>
    </row>
    <row r="31" spans="1:9" ht="18.75" customHeight="1" x14ac:dyDescent="0.2">
      <c r="A31" s="29">
        <v>7.6</v>
      </c>
      <c r="B31" s="43" t="s">
        <v>38</v>
      </c>
      <c r="C31" s="41">
        <v>329</v>
      </c>
      <c r="D31" s="23">
        <v>336</v>
      </c>
      <c r="E31" s="23">
        <v>320</v>
      </c>
      <c r="F31" s="23">
        <v>256</v>
      </c>
      <c r="G31" s="41">
        <v>234</v>
      </c>
      <c r="H31" s="79">
        <v>7.6</v>
      </c>
      <c r="I31" s="39" t="s">
        <v>37</v>
      </c>
    </row>
    <row r="32" spans="1:9" ht="24" customHeight="1" x14ac:dyDescent="0.2">
      <c r="A32" s="29">
        <v>7.7</v>
      </c>
      <c r="B32" s="42" t="s">
        <v>36</v>
      </c>
      <c r="C32" s="41">
        <v>159680</v>
      </c>
      <c r="D32" s="23">
        <v>186685</v>
      </c>
      <c r="E32" s="23">
        <v>212915</v>
      </c>
      <c r="F32" s="23">
        <v>222858</v>
      </c>
      <c r="G32" s="41">
        <v>281678</v>
      </c>
      <c r="H32" s="79">
        <v>7.7</v>
      </c>
      <c r="I32" s="39" t="s">
        <v>35</v>
      </c>
    </row>
    <row r="33" spans="1:9" ht="18.75" customHeight="1" x14ac:dyDescent="0.2">
      <c r="A33" s="37" t="s">
        <v>33</v>
      </c>
      <c r="B33" s="31" t="s">
        <v>34</v>
      </c>
      <c r="C33" s="36">
        <v>407843</v>
      </c>
      <c r="D33" s="35">
        <v>454300</v>
      </c>
      <c r="E33" s="35">
        <v>501096</v>
      </c>
      <c r="F33" s="35">
        <v>541390</v>
      </c>
      <c r="G33" s="36">
        <v>596495</v>
      </c>
      <c r="H33" s="50" t="s">
        <v>33</v>
      </c>
      <c r="I33" s="33" t="s">
        <v>32</v>
      </c>
    </row>
    <row r="34" spans="1:9" ht="24.75" customHeight="1" x14ac:dyDescent="0.2">
      <c r="A34" s="37" t="s">
        <v>30</v>
      </c>
      <c r="B34" s="31" t="s">
        <v>31</v>
      </c>
      <c r="C34" s="36">
        <v>992301</v>
      </c>
      <c r="D34" s="35">
        <v>1163065</v>
      </c>
      <c r="E34" s="35">
        <v>1323500</v>
      </c>
      <c r="F34" s="35">
        <v>1512842</v>
      </c>
      <c r="G34" s="36">
        <v>1754346</v>
      </c>
      <c r="H34" s="50" t="s">
        <v>30</v>
      </c>
      <c r="I34" s="33" t="s">
        <v>29</v>
      </c>
    </row>
    <row r="35" spans="1:9" ht="18.75" customHeight="1" x14ac:dyDescent="0.2">
      <c r="A35" s="37" t="s">
        <v>27</v>
      </c>
      <c r="B35" s="38" t="s">
        <v>28</v>
      </c>
      <c r="C35" s="36">
        <v>757532</v>
      </c>
      <c r="D35" s="35">
        <v>721118</v>
      </c>
      <c r="E35" s="35">
        <v>726761</v>
      </c>
      <c r="F35" s="35">
        <v>869996</v>
      </c>
      <c r="G35" s="36">
        <v>908020</v>
      </c>
      <c r="H35" s="50" t="s">
        <v>27</v>
      </c>
      <c r="I35" s="33" t="s">
        <v>26</v>
      </c>
    </row>
    <row r="36" spans="1:9" ht="18.75" customHeight="1" x14ac:dyDescent="0.2">
      <c r="A36" s="37" t="s">
        <v>24</v>
      </c>
      <c r="B36" s="31" t="s">
        <v>25</v>
      </c>
      <c r="C36" s="36">
        <v>692367</v>
      </c>
      <c r="D36" s="35">
        <v>835956</v>
      </c>
      <c r="E36" s="35">
        <v>988477</v>
      </c>
      <c r="F36" s="35">
        <v>1307464</v>
      </c>
      <c r="G36" s="36">
        <v>1622485</v>
      </c>
      <c r="H36" s="50" t="s">
        <v>24</v>
      </c>
      <c r="I36" s="33" t="s">
        <v>23</v>
      </c>
    </row>
    <row r="37" spans="1:9" ht="18.75" customHeight="1" x14ac:dyDescent="0.2">
      <c r="A37" s="32"/>
      <c r="B37" s="31" t="s">
        <v>22</v>
      </c>
      <c r="C37" s="78">
        <v>4762065</v>
      </c>
      <c r="D37" s="77">
        <v>5454490</v>
      </c>
      <c r="E37" s="77">
        <v>6135192</v>
      </c>
      <c r="F37" s="77">
        <v>7308775</v>
      </c>
      <c r="G37" s="78">
        <v>8575290</v>
      </c>
      <c r="H37" s="76"/>
      <c r="I37" s="30" t="s">
        <v>21</v>
      </c>
    </row>
    <row r="38" spans="1:9" ht="18.75" customHeight="1" x14ac:dyDescent="0.2">
      <c r="A38" s="29" t="s">
        <v>20</v>
      </c>
      <c r="B38" s="28" t="s">
        <v>19</v>
      </c>
      <c r="C38" s="78">
        <v>12559547</v>
      </c>
      <c r="D38" s="77">
        <v>14640708</v>
      </c>
      <c r="E38" s="77">
        <v>15599591</v>
      </c>
      <c r="F38" s="77">
        <v>17751083</v>
      </c>
      <c r="G38" s="78">
        <v>20235865</v>
      </c>
      <c r="H38" s="76" t="s">
        <v>18</v>
      </c>
      <c r="I38" s="30" t="s">
        <v>17</v>
      </c>
    </row>
    <row r="39" spans="1:9" ht="18.75" customHeight="1" x14ac:dyDescent="0.2">
      <c r="A39" s="17" t="s">
        <v>15</v>
      </c>
      <c r="B39" s="16" t="s">
        <v>16</v>
      </c>
      <c r="C39" s="15">
        <v>1511500</v>
      </c>
      <c r="D39" s="14">
        <v>1822100</v>
      </c>
      <c r="E39" s="14">
        <v>1992669</v>
      </c>
      <c r="F39" s="14">
        <v>2499171</v>
      </c>
      <c r="G39" s="15">
        <v>2499171</v>
      </c>
      <c r="H39" s="72" t="s">
        <v>15</v>
      </c>
      <c r="I39" s="12" t="s">
        <v>14</v>
      </c>
    </row>
    <row r="40" spans="1:9" ht="18.75" customHeight="1" x14ac:dyDescent="0.2">
      <c r="A40" s="17" t="s">
        <v>12</v>
      </c>
      <c r="B40" s="16" t="s">
        <v>13</v>
      </c>
      <c r="C40" s="15">
        <v>332700</v>
      </c>
      <c r="D40" s="14">
        <v>432400</v>
      </c>
      <c r="E40" s="14">
        <v>389228</v>
      </c>
      <c r="F40" s="23">
        <v>411619</v>
      </c>
      <c r="G40" s="41">
        <v>411619</v>
      </c>
      <c r="H40" s="72" t="s">
        <v>12</v>
      </c>
      <c r="I40" s="12" t="s">
        <v>11</v>
      </c>
    </row>
    <row r="41" spans="1:9" ht="18.75" customHeight="1" x14ac:dyDescent="0.2">
      <c r="A41" s="73" t="s">
        <v>9</v>
      </c>
      <c r="B41" s="109" t="s">
        <v>10</v>
      </c>
      <c r="C41" s="111">
        <v>13738347</v>
      </c>
      <c r="D41" s="110">
        <v>16030408</v>
      </c>
      <c r="E41" s="110">
        <v>17203032</v>
      </c>
      <c r="F41" s="110">
        <v>19838635</v>
      </c>
      <c r="G41" s="111">
        <v>22323417</v>
      </c>
      <c r="H41" s="32" t="s">
        <v>9</v>
      </c>
      <c r="I41" s="109" t="s">
        <v>8</v>
      </c>
    </row>
    <row r="42" spans="1:9" ht="18.75" customHeight="1" x14ac:dyDescent="0.2">
      <c r="A42" s="17" t="s">
        <v>6</v>
      </c>
      <c r="B42" s="16" t="s">
        <v>7</v>
      </c>
      <c r="C42" s="15">
        <v>333020</v>
      </c>
      <c r="D42" s="14">
        <v>338480</v>
      </c>
      <c r="E42" s="14">
        <v>344020</v>
      </c>
      <c r="F42" s="14">
        <v>349660</v>
      </c>
      <c r="G42" s="15">
        <v>355380</v>
      </c>
      <c r="H42" s="72" t="s">
        <v>6</v>
      </c>
      <c r="I42" s="12" t="s">
        <v>5</v>
      </c>
    </row>
    <row r="43" spans="1:9" ht="18.75" customHeight="1" thickBot="1" x14ac:dyDescent="0.25">
      <c r="A43" s="11" t="s">
        <v>3</v>
      </c>
      <c r="B43" s="10" t="s">
        <v>4</v>
      </c>
      <c r="C43" s="9">
        <v>41253.819590414991</v>
      </c>
      <c r="D43" s="8">
        <v>47359.985818955327</v>
      </c>
      <c r="E43" s="8">
        <v>50005.906633335275</v>
      </c>
      <c r="F43" s="7">
        <v>56736.93016072757</v>
      </c>
      <c r="G43" s="113">
        <v>62815.625527604258</v>
      </c>
      <c r="H43" s="71" t="s">
        <v>3</v>
      </c>
      <c r="I43" s="5" t="s">
        <v>2</v>
      </c>
    </row>
    <row r="44" spans="1:9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8"/>
      <c r="H44" s="65"/>
      <c r="I44" s="65"/>
    </row>
    <row r="45" spans="1:9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8"/>
      <c r="H45" s="65"/>
      <c r="I45" s="67"/>
    </row>
    <row r="46" spans="1:9" ht="18.75" customHeight="1" x14ac:dyDescent="0.25">
      <c r="A46" s="70" t="str">
        <f>A3</f>
        <v>झारखंड</v>
      </c>
      <c r="B46" s="69"/>
      <c r="C46" s="65"/>
      <c r="D46" s="65"/>
      <c r="E46" s="65"/>
      <c r="F46" s="68"/>
      <c r="G46" s="68"/>
      <c r="H46" s="65"/>
      <c r="I46" s="67"/>
    </row>
    <row r="47" spans="1:9" ht="18.75" customHeight="1" x14ac:dyDescent="0.25">
      <c r="A47" s="70" t="str">
        <f>A4</f>
        <v>JHARKAHND</v>
      </c>
      <c r="B47" s="69"/>
      <c r="C47" s="65"/>
      <c r="D47" s="65"/>
      <c r="E47" s="65"/>
      <c r="F47" s="68"/>
      <c r="G47" s="68"/>
      <c r="H47" s="65"/>
      <c r="I47" s="67"/>
    </row>
    <row r="48" spans="1:9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  <c r="I48" s="121"/>
    </row>
    <row r="49" spans="1:9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  <c r="I49" s="123"/>
    </row>
    <row r="50" spans="1:9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2" t="s">
        <v>107</v>
      </c>
      <c r="H53" s="60" t="s">
        <v>87</v>
      </c>
      <c r="I53" s="59" t="s">
        <v>86</v>
      </c>
    </row>
    <row r="54" spans="1:9" ht="18.75" customHeight="1" x14ac:dyDescent="0.2">
      <c r="A54" s="58">
        <v>1</v>
      </c>
      <c r="B54" s="57" t="s">
        <v>85</v>
      </c>
      <c r="C54" s="56">
        <v>2100329</v>
      </c>
      <c r="D54" s="55">
        <v>2221943</v>
      </c>
      <c r="E54" s="55">
        <v>2166791</v>
      </c>
      <c r="F54" s="55">
        <v>2266774</v>
      </c>
      <c r="G54" s="56">
        <v>2572289</v>
      </c>
      <c r="H54" s="54" t="s">
        <v>84</v>
      </c>
      <c r="I54" s="53" t="s">
        <v>83</v>
      </c>
    </row>
    <row r="55" spans="1:9" ht="18.75" customHeight="1" x14ac:dyDescent="0.2">
      <c r="A55" s="29">
        <v>1.1000000000000001</v>
      </c>
      <c r="B55" s="52" t="s">
        <v>82</v>
      </c>
      <c r="C55" s="41">
        <v>1227605</v>
      </c>
      <c r="D55" s="23">
        <v>1375517</v>
      </c>
      <c r="E55" s="23">
        <v>1297247</v>
      </c>
      <c r="F55" s="23">
        <v>1380658</v>
      </c>
      <c r="G55" s="41">
        <v>1625995</v>
      </c>
      <c r="H55" s="40">
        <v>1.1000000000000001</v>
      </c>
      <c r="I55" s="39" t="s">
        <v>81</v>
      </c>
    </row>
    <row r="56" spans="1:9" ht="18.75" customHeight="1" x14ac:dyDescent="0.2">
      <c r="A56" s="29">
        <v>1.2</v>
      </c>
      <c r="B56" s="52" t="s">
        <v>80</v>
      </c>
      <c r="C56" s="41">
        <v>469404</v>
      </c>
      <c r="D56" s="23">
        <v>437744</v>
      </c>
      <c r="E56" s="23">
        <v>452760</v>
      </c>
      <c r="F56" s="23">
        <v>466788</v>
      </c>
      <c r="G56" s="41">
        <v>493408</v>
      </c>
      <c r="H56" s="40">
        <v>1.2</v>
      </c>
      <c r="I56" s="39" t="s">
        <v>79</v>
      </c>
    </row>
    <row r="57" spans="1:9" ht="18.75" customHeight="1" x14ac:dyDescent="0.2">
      <c r="A57" s="29">
        <v>1.3</v>
      </c>
      <c r="B57" s="52" t="s">
        <v>78</v>
      </c>
      <c r="C57" s="41">
        <v>353636</v>
      </c>
      <c r="D57" s="23">
        <v>357726</v>
      </c>
      <c r="E57" s="23">
        <v>360907</v>
      </c>
      <c r="F57" s="23">
        <v>363059</v>
      </c>
      <c r="G57" s="41">
        <v>390742</v>
      </c>
      <c r="H57" s="40">
        <v>1.3</v>
      </c>
      <c r="I57" s="39" t="s">
        <v>77</v>
      </c>
    </row>
    <row r="58" spans="1:9" ht="18.75" customHeight="1" x14ac:dyDescent="0.2">
      <c r="A58" s="29">
        <v>1.4</v>
      </c>
      <c r="B58" s="52" t="s">
        <v>76</v>
      </c>
      <c r="C58" s="41">
        <v>49684</v>
      </c>
      <c r="D58" s="23">
        <v>50956</v>
      </c>
      <c r="E58" s="23">
        <v>55877</v>
      </c>
      <c r="F58" s="23">
        <v>56269</v>
      </c>
      <c r="G58" s="41">
        <v>62144</v>
      </c>
      <c r="H58" s="40">
        <v>1.4</v>
      </c>
      <c r="I58" s="39" t="s">
        <v>75</v>
      </c>
    </row>
    <row r="59" spans="1:9" ht="18.75" customHeight="1" x14ac:dyDescent="0.2">
      <c r="A59" s="37" t="s">
        <v>73</v>
      </c>
      <c r="B59" s="51" t="s">
        <v>74</v>
      </c>
      <c r="C59" s="36">
        <v>1424784</v>
      </c>
      <c r="D59" s="35">
        <v>1513376</v>
      </c>
      <c r="E59" s="35">
        <v>1476089</v>
      </c>
      <c r="F59" s="35">
        <v>1701224</v>
      </c>
      <c r="G59" s="36">
        <v>1859069</v>
      </c>
      <c r="H59" s="34" t="s">
        <v>73</v>
      </c>
      <c r="I59" s="33" t="s">
        <v>72</v>
      </c>
    </row>
    <row r="60" spans="1:9" ht="18.75" customHeight="1" x14ac:dyDescent="0.2">
      <c r="A60" s="37"/>
      <c r="B60" s="51" t="s">
        <v>71</v>
      </c>
      <c r="C60" s="36">
        <v>3525113</v>
      </c>
      <c r="D60" s="35">
        <v>3735319</v>
      </c>
      <c r="E60" s="35">
        <v>3642880</v>
      </c>
      <c r="F60" s="35">
        <v>3967998</v>
      </c>
      <c r="G60" s="36">
        <v>4431358</v>
      </c>
      <c r="H60" s="50"/>
      <c r="I60" s="33" t="s">
        <v>70</v>
      </c>
    </row>
    <row r="61" spans="1:9" ht="18.75" customHeight="1" x14ac:dyDescent="0.2">
      <c r="A61" s="37" t="s">
        <v>68</v>
      </c>
      <c r="B61" s="51" t="s">
        <v>69</v>
      </c>
      <c r="C61" s="48">
        <v>2740497</v>
      </c>
      <c r="D61" s="47">
        <v>3388295</v>
      </c>
      <c r="E61" s="47">
        <v>3103621</v>
      </c>
      <c r="F61" s="47">
        <v>3444791</v>
      </c>
      <c r="G61" s="48">
        <v>3909746</v>
      </c>
      <c r="H61" s="46" t="s">
        <v>68</v>
      </c>
      <c r="I61" s="49" t="s">
        <v>67</v>
      </c>
    </row>
    <row r="62" spans="1:9" ht="24.75" customHeight="1" x14ac:dyDescent="0.2">
      <c r="A62" s="37" t="s">
        <v>65</v>
      </c>
      <c r="B62" s="51" t="s">
        <v>66</v>
      </c>
      <c r="C62" s="36">
        <v>160289</v>
      </c>
      <c r="D62" s="35">
        <v>185362</v>
      </c>
      <c r="E62" s="35">
        <v>184541</v>
      </c>
      <c r="F62" s="35">
        <v>183335</v>
      </c>
      <c r="G62" s="36">
        <v>219777</v>
      </c>
      <c r="H62" s="34" t="s">
        <v>65</v>
      </c>
      <c r="I62" s="33" t="s">
        <v>64</v>
      </c>
    </row>
    <row r="63" spans="1:9" ht="18.75" customHeight="1" x14ac:dyDescent="0.2">
      <c r="A63" s="37" t="s">
        <v>62</v>
      </c>
      <c r="B63" s="31" t="s">
        <v>63</v>
      </c>
      <c r="C63" s="36">
        <v>1371583</v>
      </c>
      <c r="D63" s="35">
        <v>1271097</v>
      </c>
      <c r="E63" s="35">
        <v>1387201</v>
      </c>
      <c r="F63" s="35">
        <v>1425414</v>
      </c>
      <c r="G63" s="36">
        <v>1592925</v>
      </c>
      <c r="H63" s="34" t="s">
        <v>62</v>
      </c>
      <c r="I63" s="33" t="s">
        <v>61</v>
      </c>
    </row>
    <row r="64" spans="1:9" ht="18.75" customHeight="1" x14ac:dyDescent="0.2">
      <c r="A64" s="37"/>
      <c r="B64" s="31" t="s">
        <v>60</v>
      </c>
      <c r="C64" s="36">
        <v>4272369</v>
      </c>
      <c r="D64" s="35">
        <v>4844754</v>
      </c>
      <c r="E64" s="35">
        <v>4675363</v>
      </c>
      <c r="F64" s="35">
        <v>5053540</v>
      </c>
      <c r="G64" s="36">
        <v>5722448</v>
      </c>
      <c r="H64" s="50"/>
      <c r="I64" s="33" t="s">
        <v>59</v>
      </c>
    </row>
    <row r="65" spans="1:9" ht="18.75" customHeight="1" x14ac:dyDescent="0.2">
      <c r="A65" s="37" t="s">
        <v>57</v>
      </c>
      <c r="B65" s="31" t="s">
        <v>58</v>
      </c>
      <c r="C65" s="48">
        <v>1098375</v>
      </c>
      <c r="D65" s="47">
        <v>1222203</v>
      </c>
      <c r="E65" s="47">
        <v>1326563</v>
      </c>
      <c r="F65" s="47">
        <v>1617235</v>
      </c>
      <c r="G65" s="48">
        <v>2015542</v>
      </c>
      <c r="H65" s="46" t="s">
        <v>57</v>
      </c>
      <c r="I65" s="49" t="s">
        <v>56</v>
      </c>
    </row>
    <row r="66" spans="1:9" ht="18.75" customHeight="1" x14ac:dyDescent="0.2">
      <c r="A66" s="29">
        <v>6.1</v>
      </c>
      <c r="B66" s="42" t="s">
        <v>55</v>
      </c>
      <c r="C66" s="41">
        <v>1016218</v>
      </c>
      <c r="D66" s="23">
        <v>1124458</v>
      </c>
      <c r="E66" s="23">
        <v>1242713</v>
      </c>
      <c r="F66" s="23">
        <v>1512281</v>
      </c>
      <c r="G66" s="41">
        <v>1878711</v>
      </c>
      <c r="H66" s="40">
        <v>6.1</v>
      </c>
      <c r="I66" s="39" t="s">
        <v>54</v>
      </c>
    </row>
    <row r="67" spans="1:9" ht="18.75" customHeight="1" x14ac:dyDescent="0.2">
      <c r="A67" s="29">
        <v>6.2</v>
      </c>
      <c r="B67" s="42" t="s">
        <v>53</v>
      </c>
      <c r="C67" s="41">
        <v>82157</v>
      </c>
      <c r="D67" s="23">
        <v>97745</v>
      </c>
      <c r="E67" s="23">
        <v>83850</v>
      </c>
      <c r="F67" s="23">
        <v>104954</v>
      </c>
      <c r="G67" s="41">
        <v>136831</v>
      </c>
      <c r="H67" s="40">
        <v>6.2</v>
      </c>
      <c r="I67" s="39" t="s">
        <v>52</v>
      </c>
    </row>
    <row r="68" spans="1:9" ht="27" customHeight="1" x14ac:dyDescent="0.2">
      <c r="A68" s="37" t="s">
        <v>50</v>
      </c>
      <c r="B68" s="31" t="s">
        <v>51</v>
      </c>
      <c r="C68" s="48">
        <v>813647</v>
      </c>
      <c r="D68" s="47">
        <v>901861</v>
      </c>
      <c r="E68" s="47">
        <v>951326</v>
      </c>
      <c r="F68" s="47">
        <v>998012</v>
      </c>
      <c r="G68" s="48">
        <v>1205784</v>
      </c>
      <c r="H68" s="46" t="s">
        <v>50</v>
      </c>
      <c r="I68" s="45" t="s">
        <v>49</v>
      </c>
    </row>
    <row r="69" spans="1:9" ht="18.75" customHeight="1" x14ac:dyDescent="0.2">
      <c r="A69" s="44">
        <v>7.1</v>
      </c>
      <c r="B69" s="42" t="s">
        <v>48</v>
      </c>
      <c r="C69" s="41">
        <v>237638</v>
      </c>
      <c r="D69" s="23">
        <v>280740</v>
      </c>
      <c r="E69" s="23">
        <v>299653</v>
      </c>
      <c r="F69" s="23">
        <v>319162</v>
      </c>
      <c r="G69" s="41">
        <v>386325</v>
      </c>
      <c r="H69" s="40">
        <v>7.1</v>
      </c>
      <c r="I69" s="39" t="s">
        <v>47</v>
      </c>
    </row>
    <row r="70" spans="1:9" ht="18.75" customHeight="1" x14ac:dyDescent="0.2">
      <c r="A70" s="29">
        <v>7.2</v>
      </c>
      <c r="B70" s="42" t="s">
        <v>46</v>
      </c>
      <c r="C70" s="41">
        <v>392312</v>
      </c>
      <c r="D70" s="23">
        <v>420137</v>
      </c>
      <c r="E70" s="23">
        <v>454700</v>
      </c>
      <c r="F70" s="23">
        <v>478752</v>
      </c>
      <c r="G70" s="41">
        <v>565155</v>
      </c>
      <c r="H70" s="40">
        <v>7.2</v>
      </c>
      <c r="I70" s="39" t="s">
        <v>45</v>
      </c>
    </row>
    <row r="71" spans="1:9" ht="18.75" customHeight="1" x14ac:dyDescent="0.2">
      <c r="A71" s="29">
        <v>7.3</v>
      </c>
      <c r="B71" s="42" t="s">
        <v>44</v>
      </c>
      <c r="C71" s="41">
        <v>0</v>
      </c>
      <c r="D71" s="23">
        <v>0</v>
      </c>
      <c r="E71" s="23">
        <v>0</v>
      </c>
      <c r="F71" s="23">
        <v>0</v>
      </c>
      <c r="G71" s="41">
        <v>0</v>
      </c>
      <c r="H71" s="40">
        <v>7.3</v>
      </c>
      <c r="I71" s="39" t="s">
        <v>43</v>
      </c>
    </row>
    <row r="72" spans="1:9" ht="18.75" customHeight="1" x14ac:dyDescent="0.2">
      <c r="A72" s="29">
        <v>7.4</v>
      </c>
      <c r="B72" s="42" t="s">
        <v>42</v>
      </c>
      <c r="C72" s="41">
        <v>1373</v>
      </c>
      <c r="D72" s="23">
        <v>1285</v>
      </c>
      <c r="E72" s="23">
        <v>659</v>
      </c>
      <c r="F72" s="23">
        <v>4526</v>
      </c>
      <c r="G72" s="41">
        <v>8870</v>
      </c>
      <c r="H72" s="40">
        <v>7.4</v>
      </c>
      <c r="I72" s="39" t="s">
        <v>41</v>
      </c>
    </row>
    <row r="73" spans="1:9" ht="18.75" customHeight="1" x14ac:dyDescent="0.2">
      <c r="A73" s="29">
        <v>7.5</v>
      </c>
      <c r="B73" s="42" t="s">
        <v>40</v>
      </c>
      <c r="C73" s="41">
        <v>22315</v>
      </c>
      <c r="D73" s="23">
        <v>25425</v>
      </c>
      <c r="E73" s="23">
        <v>14995</v>
      </c>
      <c r="F73" s="23">
        <v>13022</v>
      </c>
      <c r="G73" s="41">
        <v>12305</v>
      </c>
      <c r="H73" s="40">
        <v>7.5</v>
      </c>
      <c r="I73" s="39" t="s">
        <v>39</v>
      </c>
    </row>
    <row r="74" spans="1:9" ht="18.75" customHeight="1" x14ac:dyDescent="0.2">
      <c r="A74" s="29">
        <v>7.6</v>
      </c>
      <c r="B74" s="43" t="s">
        <v>38</v>
      </c>
      <c r="C74" s="41">
        <v>329</v>
      </c>
      <c r="D74" s="23">
        <v>320</v>
      </c>
      <c r="E74" s="23">
        <v>279</v>
      </c>
      <c r="F74" s="23">
        <v>217</v>
      </c>
      <c r="G74" s="41">
        <v>207</v>
      </c>
      <c r="H74" s="40">
        <v>7.6</v>
      </c>
      <c r="I74" s="39" t="s">
        <v>37</v>
      </c>
    </row>
    <row r="75" spans="1:9" ht="24.75" customHeight="1" x14ac:dyDescent="0.2">
      <c r="A75" s="29">
        <v>7.7</v>
      </c>
      <c r="B75" s="42" t="s">
        <v>36</v>
      </c>
      <c r="C75" s="41">
        <v>159680</v>
      </c>
      <c r="D75" s="23">
        <v>173954</v>
      </c>
      <c r="E75" s="23">
        <v>181040</v>
      </c>
      <c r="F75" s="23">
        <v>182333</v>
      </c>
      <c r="G75" s="41">
        <v>232922</v>
      </c>
      <c r="H75" s="40">
        <v>7.7</v>
      </c>
      <c r="I75" s="39" t="s">
        <v>35</v>
      </c>
    </row>
    <row r="76" spans="1:9" ht="18.75" customHeight="1" x14ac:dyDescent="0.2">
      <c r="A76" s="37" t="s">
        <v>33</v>
      </c>
      <c r="B76" s="31" t="s">
        <v>34</v>
      </c>
      <c r="C76" s="36">
        <v>407843</v>
      </c>
      <c r="D76" s="35">
        <v>445363</v>
      </c>
      <c r="E76" s="35">
        <v>458389</v>
      </c>
      <c r="F76" s="35">
        <v>494916</v>
      </c>
      <c r="G76" s="36">
        <v>545304</v>
      </c>
      <c r="H76" s="34" t="s">
        <v>33</v>
      </c>
      <c r="I76" s="33" t="s">
        <v>32</v>
      </c>
    </row>
    <row r="77" spans="1:9" ht="24" customHeight="1" x14ac:dyDescent="0.2">
      <c r="A77" s="37" t="s">
        <v>30</v>
      </c>
      <c r="B77" s="31" t="s">
        <v>31</v>
      </c>
      <c r="C77" s="36">
        <v>992301</v>
      </c>
      <c r="D77" s="35">
        <v>1070974</v>
      </c>
      <c r="E77" s="35">
        <v>1136212</v>
      </c>
      <c r="F77" s="35">
        <v>1307672</v>
      </c>
      <c r="G77" s="36">
        <v>1566096</v>
      </c>
      <c r="H77" s="34" t="s">
        <v>30</v>
      </c>
      <c r="I77" s="33" t="s">
        <v>29</v>
      </c>
    </row>
    <row r="78" spans="1:9" ht="18.75" customHeight="1" x14ac:dyDescent="0.2">
      <c r="A78" s="37" t="s">
        <v>27</v>
      </c>
      <c r="B78" s="38" t="s">
        <v>28</v>
      </c>
      <c r="C78" s="36">
        <v>757532</v>
      </c>
      <c r="D78" s="35">
        <v>660874</v>
      </c>
      <c r="E78" s="35">
        <v>612617</v>
      </c>
      <c r="F78" s="35">
        <v>692410</v>
      </c>
      <c r="G78" s="36">
        <v>723551</v>
      </c>
      <c r="H78" s="34" t="s">
        <v>27</v>
      </c>
      <c r="I78" s="33" t="s">
        <v>26</v>
      </c>
    </row>
    <row r="79" spans="1:9" ht="18.75" customHeight="1" x14ac:dyDescent="0.2">
      <c r="A79" s="37" t="s">
        <v>24</v>
      </c>
      <c r="B79" s="31" t="s">
        <v>25</v>
      </c>
      <c r="C79" s="36">
        <v>692367</v>
      </c>
      <c r="D79" s="35">
        <v>776851</v>
      </c>
      <c r="E79" s="35">
        <v>848327</v>
      </c>
      <c r="F79" s="35">
        <v>1045212</v>
      </c>
      <c r="G79" s="36">
        <v>1231512</v>
      </c>
      <c r="H79" s="34" t="s">
        <v>24</v>
      </c>
      <c r="I79" s="33" t="s">
        <v>23</v>
      </c>
    </row>
    <row r="80" spans="1:9" ht="18.75" customHeight="1" x14ac:dyDescent="0.2">
      <c r="A80" s="32"/>
      <c r="B80" s="31" t="s">
        <v>22</v>
      </c>
      <c r="C80" s="27">
        <v>4762065</v>
      </c>
      <c r="D80" s="26">
        <v>5078126</v>
      </c>
      <c r="E80" s="26">
        <v>5333434</v>
      </c>
      <c r="F80" s="26">
        <v>6155457</v>
      </c>
      <c r="G80" s="27">
        <v>7287789</v>
      </c>
      <c r="H80" s="25"/>
      <c r="I80" s="30" t="s">
        <v>21</v>
      </c>
    </row>
    <row r="81" spans="1:9" ht="18.75" customHeight="1" x14ac:dyDescent="0.2">
      <c r="A81" s="29" t="s">
        <v>20</v>
      </c>
      <c r="B81" s="28" t="s">
        <v>19</v>
      </c>
      <c r="C81" s="27">
        <v>12559547</v>
      </c>
      <c r="D81" s="26">
        <v>13658199</v>
      </c>
      <c r="E81" s="26">
        <v>13651677</v>
      </c>
      <c r="F81" s="26">
        <v>15176995</v>
      </c>
      <c r="G81" s="27">
        <v>17441595</v>
      </c>
      <c r="H81" s="25" t="s">
        <v>18</v>
      </c>
      <c r="I81" s="24" t="s">
        <v>17</v>
      </c>
    </row>
    <row r="82" spans="1:9" ht="18.75" customHeight="1" x14ac:dyDescent="0.2">
      <c r="A82" s="17" t="s">
        <v>15</v>
      </c>
      <c r="B82" s="16" t="s">
        <v>16</v>
      </c>
      <c r="C82" s="15">
        <v>1511500</v>
      </c>
      <c r="D82" s="23">
        <v>1697187</v>
      </c>
      <c r="E82" s="23">
        <v>1751335</v>
      </c>
      <c r="F82" s="23">
        <v>2153530</v>
      </c>
      <c r="G82" s="41">
        <v>2153530</v>
      </c>
      <c r="H82" s="13" t="s">
        <v>15</v>
      </c>
      <c r="I82" s="12" t="s">
        <v>14</v>
      </c>
    </row>
    <row r="83" spans="1:9" ht="18.75" customHeight="1" x14ac:dyDescent="0.2">
      <c r="A83" s="17" t="s">
        <v>12</v>
      </c>
      <c r="B83" s="16" t="s">
        <v>13</v>
      </c>
      <c r="C83" s="15">
        <v>332700</v>
      </c>
      <c r="D83" s="23">
        <v>402757</v>
      </c>
      <c r="E83" s="23">
        <v>342088</v>
      </c>
      <c r="F83" s="23">
        <v>354691</v>
      </c>
      <c r="G83" s="41">
        <v>354691</v>
      </c>
      <c r="H83" s="13" t="s">
        <v>12</v>
      </c>
      <c r="I83" s="12" t="s">
        <v>11</v>
      </c>
    </row>
    <row r="84" spans="1:9" ht="18.75" customHeight="1" x14ac:dyDescent="0.2">
      <c r="A84" s="22" t="s">
        <v>9</v>
      </c>
      <c r="B84" s="109" t="s">
        <v>10</v>
      </c>
      <c r="C84" s="78">
        <v>13738347</v>
      </c>
      <c r="D84" s="77">
        <v>14952629</v>
      </c>
      <c r="E84" s="77">
        <v>15060924</v>
      </c>
      <c r="F84" s="77">
        <v>16975834</v>
      </c>
      <c r="G84" s="78">
        <v>19240434</v>
      </c>
      <c r="H84" s="108" t="s">
        <v>9</v>
      </c>
      <c r="I84" s="30" t="s">
        <v>8</v>
      </c>
    </row>
    <row r="85" spans="1:9" ht="18.75" customHeight="1" x14ac:dyDescent="0.2">
      <c r="A85" s="17" t="s">
        <v>6</v>
      </c>
      <c r="B85" s="16" t="s">
        <v>7</v>
      </c>
      <c r="C85" s="15">
        <v>333020</v>
      </c>
      <c r="D85" s="14">
        <v>338480</v>
      </c>
      <c r="E85" s="14">
        <v>344020</v>
      </c>
      <c r="F85" s="14">
        <v>349660</v>
      </c>
      <c r="G85" s="15">
        <v>355380</v>
      </c>
      <c r="H85" s="13" t="s">
        <v>6</v>
      </c>
      <c r="I85" s="12" t="s">
        <v>5</v>
      </c>
    </row>
    <row r="86" spans="1:9" ht="18.75" customHeight="1" thickBot="1" x14ac:dyDescent="0.25">
      <c r="A86" s="11" t="s">
        <v>3</v>
      </c>
      <c r="B86" s="10" t="s">
        <v>4</v>
      </c>
      <c r="C86" s="9">
        <v>41253.819590414991</v>
      </c>
      <c r="D86" s="8">
        <v>44175.812455684238</v>
      </c>
      <c r="E86" s="8">
        <v>43779.210511016798</v>
      </c>
      <c r="F86" s="7">
        <v>48549.545272550473</v>
      </c>
      <c r="G86" s="113">
        <v>54140.452473408746</v>
      </c>
      <c r="H86" s="6" t="s">
        <v>3</v>
      </c>
      <c r="I86" s="5" t="s">
        <v>2</v>
      </c>
    </row>
    <row r="87" spans="1:9" ht="21" x14ac:dyDescent="0.7">
      <c r="A87" s="4"/>
    </row>
    <row r="88" spans="1:9" ht="15.6" x14ac:dyDescent="0.3">
      <c r="A88" s="120"/>
      <c r="B88" s="120"/>
      <c r="C88" s="120"/>
      <c r="D88" s="120"/>
      <c r="E88" s="120"/>
      <c r="F88" s="120"/>
      <c r="G88" s="120"/>
      <c r="H88" s="120"/>
    </row>
    <row r="90" spans="1:9" ht="15.75" x14ac:dyDescent="0.25">
      <c r="A90" s="3" t="s">
        <v>1</v>
      </c>
      <c r="I90" s="2" t="s">
        <v>0</v>
      </c>
    </row>
  </sheetData>
  <mergeCells count="9">
    <mergeCell ref="A50:I50"/>
    <mergeCell ref="A51:I51"/>
    <mergeCell ref="A88:H88"/>
    <mergeCell ref="A5:I5"/>
    <mergeCell ref="A6:I6"/>
    <mergeCell ref="A7:I7"/>
    <mergeCell ref="A8:I8"/>
    <mergeCell ref="A48:I48"/>
    <mergeCell ref="A49:I49"/>
  </mergeCells>
  <pageMargins left="0.7" right="0.7" top="0.75" bottom="0.75" header="0.3" footer="0.3"/>
  <pageSetup paperSize="9" scale="55" orientation="portrait" r:id="rId1"/>
  <rowBreaks count="1" manualBreakCount="1">
    <brk id="4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79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7" width="13.42578125" style="1" customWidth="1"/>
    <col min="8" max="8" width="5.28515625" style="1" customWidth="1"/>
    <col min="9" max="9" width="42" style="1" customWidth="1"/>
    <col min="10" max="16384" width="9.140625" style="1"/>
  </cols>
  <sheetData>
    <row r="1" spans="1:9" ht="18.75" customHeight="1" x14ac:dyDescent="0.2">
      <c r="A1" s="84" t="s">
        <v>111</v>
      </c>
      <c r="B1" s="86"/>
      <c r="C1" s="85"/>
      <c r="D1" s="85"/>
      <c r="E1" s="87"/>
      <c r="F1" s="68"/>
      <c r="G1" s="68"/>
      <c r="H1" s="65"/>
      <c r="I1" s="65"/>
    </row>
    <row r="2" spans="1:9" ht="18.75" customHeight="1" x14ac:dyDescent="0.25">
      <c r="A2" s="84" t="s">
        <v>104</v>
      </c>
      <c r="B2" s="86"/>
      <c r="C2" s="85"/>
      <c r="D2" s="85"/>
      <c r="E2" s="85"/>
      <c r="F2" s="68"/>
      <c r="G2" s="68"/>
      <c r="H2" s="65"/>
      <c r="I2" s="65"/>
    </row>
    <row r="3" spans="1:9" ht="18.75" customHeight="1" x14ac:dyDescent="0.25">
      <c r="A3" s="84" t="str">
        <f>[3]GSDP!$A$3</f>
        <v>कर्नाटक</v>
      </c>
      <c r="B3" s="86"/>
      <c r="C3" s="85"/>
      <c r="D3" s="85"/>
      <c r="E3" s="85"/>
      <c r="F3" s="68"/>
      <c r="G3" s="68"/>
      <c r="H3" s="65"/>
      <c r="I3" s="65"/>
    </row>
    <row r="4" spans="1:9" ht="18.75" customHeight="1" x14ac:dyDescent="0.25">
      <c r="A4" s="84" t="str">
        <f>[3]GSDP!$A$4</f>
        <v>KARNATAKA</v>
      </c>
      <c r="B4" s="86"/>
      <c r="C4" s="85"/>
      <c r="D4" s="85"/>
      <c r="E4" s="85"/>
      <c r="F4" s="68"/>
      <c r="G4" s="68"/>
      <c r="H4" s="65"/>
      <c r="I4" s="65"/>
    </row>
    <row r="5" spans="1:9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  <c r="I5" s="121"/>
    </row>
    <row r="6" spans="1:9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  <c r="I6" s="122"/>
    </row>
    <row r="7" spans="1:9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8"/>
      <c r="H9" s="65"/>
      <c r="I9" s="65"/>
    </row>
    <row r="10" spans="1:9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2" t="s">
        <v>107</v>
      </c>
      <c r="H10" s="60" t="s">
        <v>87</v>
      </c>
      <c r="I10" s="59" t="s">
        <v>86</v>
      </c>
    </row>
    <row r="11" spans="1:9" ht="18.75" customHeight="1" x14ac:dyDescent="0.2">
      <c r="A11" s="58">
        <v>1</v>
      </c>
      <c r="B11" s="57" t="s">
        <v>85</v>
      </c>
      <c r="C11" s="56">
        <v>6964393.685100791</v>
      </c>
      <c r="D11" s="55">
        <v>7526431.8533837944</v>
      </c>
      <c r="E11" s="55">
        <v>8955090.8745726552</v>
      </c>
      <c r="F11" s="55">
        <v>10402452.495670205</v>
      </c>
      <c r="G11" s="56">
        <v>10804109.074734151</v>
      </c>
      <c r="H11" s="82" t="s">
        <v>84</v>
      </c>
      <c r="I11" s="53" t="s">
        <v>83</v>
      </c>
    </row>
    <row r="12" spans="1:9" ht="18.75" customHeight="1" x14ac:dyDescent="0.2">
      <c r="A12" s="29">
        <v>1.1000000000000001</v>
      </c>
      <c r="B12" s="52" t="s">
        <v>82</v>
      </c>
      <c r="C12" s="41">
        <v>4807447.8635703959</v>
      </c>
      <c r="D12" s="23">
        <v>5159625.1373706171</v>
      </c>
      <c r="E12" s="23">
        <v>6350650.3425669773</v>
      </c>
      <c r="F12" s="23">
        <v>7422871.2716324665</v>
      </c>
      <c r="G12" s="41">
        <v>7485970.3138869712</v>
      </c>
      <c r="H12" s="79">
        <v>1.1000000000000001</v>
      </c>
      <c r="I12" s="39" t="s">
        <v>81</v>
      </c>
    </row>
    <row r="13" spans="1:9" ht="18.75" customHeight="1" x14ac:dyDescent="0.2">
      <c r="A13" s="29">
        <v>1.2</v>
      </c>
      <c r="B13" s="52" t="s">
        <v>80</v>
      </c>
      <c r="C13" s="41">
        <v>1329695.0605227009</v>
      </c>
      <c r="D13" s="23">
        <v>1484130.531382852</v>
      </c>
      <c r="E13" s="23">
        <v>1608825.1556250618</v>
      </c>
      <c r="F13" s="23">
        <v>1842525.332305399</v>
      </c>
      <c r="G13" s="41">
        <v>2126370.828984763</v>
      </c>
      <c r="H13" s="79">
        <v>1.2</v>
      </c>
      <c r="I13" s="39" t="s">
        <v>79</v>
      </c>
    </row>
    <row r="14" spans="1:9" ht="18.75" customHeight="1" x14ac:dyDescent="0.2">
      <c r="A14" s="29">
        <v>1.3</v>
      </c>
      <c r="B14" s="52" t="s">
        <v>78</v>
      </c>
      <c r="C14" s="41">
        <v>586959.38511839288</v>
      </c>
      <c r="D14" s="23">
        <v>598145.40889911714</v>
      </c>
      <c r="E14" s="23">
        <v>651242.97146774817</v>
      </c>
      <c r="F14" s="23">
        <v>686526.41870304814</v>
      </c>
      <c r="G14" s="41">
        <v>713100.79725840292</v>
      </c>
      <c r="H14" s="79">
        <v>1.3</v>
      </c>
      <c r="I14" s="39" t="s">
        <v>77</v>
      </c>
    </row>
    <row r="15" spans="1:9" ht="18.75" customHeight="1" x14ac:dyDescent="0.2">
      <c r="A15" s="29">
        <v>1.4</v>
      </c>
      <c r="B15" s="52" t="s">
        <v>76</v>
      </c>
      <c r="C15" s="41">
        <v>240291.37588930136</v>
      </c>
      <c r="D15" s="23">
        <v>284530.77573120809</v>
      </c>
      <c r="E15" s="23">
        <v>344372.40491286915</v>
      </c>
      <c r="F15" s="23">
        <v>450529.47302929201</v>
      </c>
      <c r="G15" s="41">
        <v>478667.13460401417</v>
      </c>
      <c r="H15" s="79">
        <v>1.4</v>
      </c>
      <c r="I15" s="39" t="s">
        <v>75</v>
      </c>
    </row>
    <row r="16" spans="1:9" ht="18.75" customHeight="1" x14ac:dyDescent="0.2">
      <c r="A16" s="37" t="s">
        <v>73</v>
      </c>
      <c r="B16" s="51" t="s">
        <v>74</v>
      </c>
      <c r="C16" s="36">
        <v>395905.82543950673</v>
      </c>
      <c r="D16" s="35">
        <v>357911.58713232237</v>
      </c>
      <c r="E16" s="35">
        <v>528514.23750399996</v>
      </c>
      <c r="F16" s="35">
        <v>713201.9744050001</v>
      </c>
      <c r="G16" s="36">
        <v>742229.29476328357</v>
      </c>
      <c r="H16" s="50" t="s">
        <v>73</v>
      </c>
      <c r="I16" s="33" t="s">
        <v>72</v>
      </c>
    </row>
    <row r="17" spans="1:9" ht="18.75" customHeight="1" x14ac:dyDescent="0.2">
      <c r="A17" s="37"/>
      <c r="B17" s="51" t="s">
        <v>71</v>
      </c>
      <c r="C17" s="36">
        <v>7360299.5105402982</v>
      </c>
      <c r="D17" s="35">
        <v>7884343.440516117</v>
      </c>
      <c r="E17" s="35">
        <v>9483605.112076655</v>
      </c>
      <c r="F17" s="35">
        <v>11115654.470075205</v>
      </c>
      <c r="G17" s="36">
        <v>11546338.369497435</v>
      </c>
      <c r="H17" s="50"/>
      <c r="I17" s="33" t="s">
        <v>70</v>
      </c>
    </row>
    <row r="18" spans="1:9" ht="18.75" customHeight="1" x14ac:dyDescent="0.2">
      <c r="A18" s="37" t="s">
        <v>68</v>
      </c>
      <c r="B18" s="51" t="s">
        <v>69</v>
      </c>
      <c r="C18" s="48">
        <v>8343501.3432913413</v>
      </c>
      <c r="D18" s="47">
        <v>9292604.0087183975</v>
      </c>
      <c r="E18" s="47">
        <v>9968787.5140000004</v>
      </c>
      <c r="F18" s="47">
        <v>10949291.4048</v>
      </c>
      <c r="G18" s="48">
        <v>11964829.611343376</v>
      </c>
      <c r="H18" s="81" t="s">
        <v>68</v>
      </c>
      <c r="I18" s="49" t="s">
        <v>67</v>
      </c>
    </row>
    <row r="19" spans="1:9" ht="24" customHeight="1" x14ac:dyDescent="0.2">
      <c r="A19" s="37" t="s">
        <v>65</v>
      </c>
      <c r="B19" s="51" t="s">
        <v>66</v>
      </c>
      <c r="C19" s="36">
        <v>719384.26684064069</v>
      </c>
      <c r="D19" s="35">
        <v>750505.43196773599</v>
      </c>
      <c r="E19" s="35">
        <v>856723.75998622132</v>
      </c>
      <c r="F19" s="35">
        <v>951687.01985361287</v>
      </c>
      <c r="G19" s="36">
        <v>1000767.868128719</v>
      </c>
      <c r="H19" s="50" t="s">
        <v>65</v>
      </c>
      <c r="I19" s="33" t="s">
        <v>64</v>
      </c>
    </row>
    <row r="20" spans="1:9" ht="18.75" customHeight="1" x14ac:dyDescent="0.2">
      <c r="A20" s="37" t="s">
        <v>62</v>
      </c>
      <c r="B20" s="31" t="s">
        <v>63</v>
      </c>
      <c r="C20" s="36">
        <v>4801597.8171082055</v>
      </c>
      <c r="D20" s="35">
        <v>4965441.933527749</v>
      </c>
      <c r="E20" s="35">
        <v>5582303.092263327</v>
      </c>
      <c r="F20" s="35">
        <v>5769293.5699899597</v>
      </c>
      <c r="G20" s="36">
        <v>6246403.3776255315</v>
      </c>
      <c r="H20" s="50" t="s">
        <v>62</v>
      </c>
      <c r="I20" s="33" t="s">
        <v>61</v>
      </c>
    </row>
    <row r="21" spans="1:9" ht="18.75" customHeight="1" x14ac:dyDescent="0.2">
      <c r="A21" s="37"/>
      <c r="B21" s="31" t="s">
        <v>60</v>
      </c>
      <c r="C21" s="36">
        <v>13864483.427240189</v>
      </c>
      <c r="D21" s="35">
        <v>15008551.374213882</v>
      </c>
      <c r="E21" s="35">
        <v>16407814.36624955</v>
      </c>
      <c r="F21" s="35">
        <v>17670271.994643573</v>
      </c>
      <c r="G21" s="36">
        <v>19212000.857097626</v>
      </c>
      <c r="H21" s="50"/>
      <c r="I21" s="33" t="s">
        <v>59</v>
      </c>
    </row>
    <row r="22" spans="1:9" ht="18.75" customHeight="1" x14ac:dyDescent="0.2">
      <c r="A22" s="37" t="s">
        <v>57</v>
      </c>
      <c r="B22" s="31" t="s">
        <v>58</v>
      </c>
      <c r="C22" s="48">
        <v>5794547.1372169759</v>
      </c>
      <c r="D22" s="47">
        <v>6673157.0267323181</v>
      </c>
      <c r="E22" s="47">
        <v>7954483.0372000001</v>
      </c>
      <c r="F22" s="47">
        <v>8595547.6865999997</v>
      </c>
      <c r="G22" s="48">
        <v>9424950.9667412415</v>
      </c>
      <c r="H22" s="81" t="s">
        <v>57</v>
      </c>
      <c r="I22" s="49" t="s">
        <v>56</v>
      </c>
    </row>
    <row r="23" spans="1:9" ht="18.75" customHeight="1" x14ac:dyDescent="0.2">
      <c r="A23" s="29">
        <v>6.1</v>
      </c>
      <c r="B23" s="42" t="s">
        <v>55</v>
      </c>
      <c r="C23" s="41">
        <v>4752139.8708662549</v>
      </c>
      <c r="D23" s="23">
        <v>5532638.4991402309</v>
      </c>
      <c r="E23" s="23">
        <v>6737004.9451000001</v>
      </c>
      <c r="F23" s="23">
        <v>7221334.3755999999</v>
      </c>
      <c r="G23" s="41">
        <v>7851819.5493848762</v>
      </c>
      <c r="H23" s="79">
        <v>6.1</v>
      </c>
      <c r="I23" s="39" t="s">
        <v>54</v>
      </c>
    </row>
    <row r="24" spans="1:9" ht="18.75" customHeight="1" x14ac:dyDescent="0.2">
      <c r="A24" s="29">
        <v>6.2</v>
      </c>
      <c r="B24" s="42" t="s">
        <v>53</v>
      </c>
      <c r="C24" s="41">
        <v>1042407.266350721</v>
      </c>
      <c r="D24" s="23">
        <v>1140518.5275920874</v>
      </c>
      <c r="E24" s="23">
        <v>1217478.0921</v>
      </c>
      <c r="F24" s="23">
        <v>1374213.311</v>
      </c>
      <c r="G24" s="41">
        <v>1573131.4173563654</v>
      </c>
      <c r="H24" s="79">
        <v>6.2</v>
      </c>
      <c r="I24" s="39" t="s">
        <v>52</v>
      </c>
    </row>
    <row r="25" spans="1:9" ht="30" customHeight="1" x14ac:dyDescent="0.2">
      <c r="A25" s="37" t="s">
        <v>50</v>
      </c>
      <c r="B25" s="31" t="s">
        <v>51</v>
      </c>
      <c r="C25" s="48">
        <v>2940373.2391654942</v>
      </c>
      <c r="D25" s="47">
        <v>3394799.6885357555</v>
      </c>
      <c r="E25" s="47">
        <v>3894631.7292511188</v>
      </c>
      <c r="F25" s="47">
        <v>4541170.3738575298</v>
      </c>
      <c r="G25" s="48">
        <v>5455587.7155466005</v>
      </c>
      <c r="H25" s="80" t="s">
        <v>50</v>
      </c>
      <c r="I25" s="45" t="s">
        <v>49</v>
      </c>
    </row>
    <row r="26" spans="1:9" ht="18.75" customHeight="1" x14ac:dyDescent="0.2">
      <c r="A26" s="44">
        <v>7.1</v>
      </c>
      <c r="B26" s="42" t="s">
        <v>48</v>
      </c>
      <c r="C26" s="41">
        <v>157769.49932643361</v>
      </c>
      <c r="D26" s="23">
        <v>179789.04907083308</v>
      </c>
      <c r="E26" s="23">
        <v>167922.35031972433</v>
      </c>
      <c r="F26" s="23">
        <v>191179.39634798109</v>
      </c>
      <c r="G26" s="41">
        <v>216972.852654305</v>
      </c>
      <c r="H26" s="79">
        <v>7.1</v>
      </c>
      <c r="I26" s="39" t="s">
        <v>47</v>
      </c>
    </row>
    <row r="27" spans="1:9" ht="18.75" customHeight="1" x14ac:dyDescent="0.2">
      <c r="A27" s="29">
        <v>7.2</v>
      </c>
      <c r="B27" s="42" t="s">
        <v>46</v>
      </c>
      <c r="C27" s="41">
        <v>1996702.6050015879</v>
      </c>
      <c r="D27" s="23">
        <v>2318108.0264747129</v>
      </c>
      <c r="E27" s="23">
        <v>2648772.8111999999</v>
      </c>
      <c r="F27" s="23">
        <v>2970456.5545999999</v>
      </c>
      <c r="G27" s="41">
        <v>3549868.8748149807</v>
      </c>
      <c r="H27" s="79">
        <v>7.2</v>
      </c>
      <c r="I27" s="39" t="s">
        <v>45</v>
      </c>
    </row>
    <row r="28" spans="1:9" ht="18.75" customHeight="1" x14ac:dyDescent="0.2">
      <c r="A28" s="29">
        <v>7.3</v>
      </c>
      <c r="B28" s="42" t="s">
        <v>44</v>
      </c>
      <c r="C28" s="41">
        <v>24468.333629199504</v>
      </c>
      <c r="D28" s="23">
        <v>23181.509659352923</v>
      </c>
      <c r="E28" s="23">
        <v>12482.852800000001</v>
      </c>
      <c r="F28" s="23">
        <v>15284.412400000001</v>
      </c>
      <c r="G28" s="41">
        <v>21951.932836039286</v>
      </c>
      <c r="H28" s="79">
        <v>7.3</v>
      </c>
      <c r="I28" s="39" t="s">
        <v>43</v>
      </c>
    </row>
    <row r="29" spans="1:9" ht="18.75" customHeight="1" x14ac:dyDescent="0.2">
      <c r="A29" s="29">
        <v>7.4</v>
      </c>
      <c r="B29" s="42" t="s">
        <v>42</v>
      </c>
      <c r="C29" s="41">
        <v>33978.062339962307</v>
      </c>
      <c r="D29" s="23">
        <v>62054.526161155758</v>
      </c>
      <c r="E29" s="23">
        <v>27526.7808</v>
      </c>
      <c r="F29" s="23">
        <v>137385.76579999999</v>
      </c>
      <c r="G29" s="41">
        <v>208836.43242241608</v>
      </c>
      <c r="H29" s="79">
        <v>7.4</v>
      </c>
      <c r="I29" s="39" t="s">
        <v>41</v>
      </c>
    </row>
    <row r="30" spans="1:9" ht="18.75" customHeight="1" x14ac:dyDescent="0.2">
      <c r="A30" s="29">
        <v>7.5</v>
      </c>
      <c r="B30" s="42" t="s">
        <v>40</v>
      </c>
      <c r="C30" s="41">
        <v>42927.456399228307</v>
      </c>
      <c r="D30" s="23">
        <v>36443.8720136294</v>
      </c>
      <c r="E30" s="23">
        <v>38621.7232</v>
      </c>
      <c r="F30" s="23">
        <v>48659.451000000001</v>
      </c>
      <c r="G30" s="41">
        <v>57190.426607287911</v>
      </c>
      <c r="H30" s="79">
        <v>7.5</v>
      </c>
      <c r="I30" s="39" t="s">
        <v>39</v>
      </c>
    </row>
    <row r="31" spans="1:9" ht="18.75" customHeight="1" x14ac:dyDescent="0.2">
      <c r="A31" s="29">
        <v>7.6</v>
      </c>
      <c r="B31" s="43" t="s">
        <v>38</v>
      </c>
      <c r="C31" s="41">
        <v>23663.989187820229</v>
      </c>
      <c r="D31" s="23">
        <v>27285.661879593936</v>
      </c>
      <c r="E31" s="23">
        <v>29664.846522854117</v>
      </c>
      <c r="F31" s="23">
        <v>36363.981935046839</v>
      </c>
      <c r="G31" s="41">
        <v>40873.115694992652</v>
      </c>
      <c r="H31" s="79">
        <v>7.6</v>
      </c>
      <c r="I31" s="39" t="s">
        <v>37</v>
      </c>
    </row>
    <row r="32" spans="1:9" ht="24" customHeight="1" x14ac:dyDescent="0.2">
      <c r="A32" s="29">
        <v>7.7</v>
      </c>
      <c r="B32" s="42" t="s">
        <v>36</v>
      </c>
      <c r="C32" s="41">
        <v>660863.29328126216</v>
      </c>
      <c r="D32" s="23">
        <v>747937.04327647772</v>
      </c>
      <c r="E32" s="23">
        <v>969640.36440854054</v>
      </c>
      <c r="F32" s="23">
        <v>1141840.811774503</v>
      </c>
      <c r="G32" s="41">
        <v>1359894.0805165789</v>
      </c>
      <c r="H32" s="79">
        <v>7.7</v>
      </c>
      <c r="I32" s="39" t="s">
        <v>35</v>
      </c>
    </row>
    <row r="33" spans="1:9" ht="18.75" customHeight="1" x14ac:dyDescent="0.2">
      <c r="A33" s="37" t="s">
        <v>33</v>
      </c>
      <c r="B33" s="31" t="s">
        <v>34</v>
      </c>
      <c r="C33" s="36">
        <v>2833927.1554829152</v>
      </c>
      <c r="D33" s="35">
        <v>3155050.4262483297</v>
      </c>
      <c r="E33" s="35">
        <v>3532975.8830175158</v>
      </c>
      <c r="F33" s="35">
        <v>3847845.2710784287</v>
      </c>
      <c r="G33" s="36">
        <v>4190776.7616898906</v>
      </c>
      <c r="H33" s="50" t="s">
        <v>33</v>
      </c>
      <c r="I33" s="33" t="s">
        <v>32</v>
      </c>
    </row>
    <row r="34" spans="1:9" ht="24.75" customHeight="1" x14ac:dyDescent="0.2">
      <c r="A34" s="37" t="s">
        <v>30</v>
      </c>
      <c r="B34" s="31" t="s">
        <v>31</v>
      </c>
      <c r="C34" s="36">
        <v>13359757.534623539</v>
      </c>
      <c r="D34" s="35">
        <v>16388802.240973966</v>
      </c>
      <c r="E34" s="35">
        <v>20244372.524326071</v>
      </c>
      <c r="F34" s="35">
        <v>22891963.48097945</v>
      </c>
      <c r="G34" s="36">
        <v>27056985.239267971</v>
      </c>
      <c r="H34" s="50" t="s">
        <v>30</v>
      </c>
      <c r="I34" s="33" t="s">
        <v>29</v>
      </c>
    </row>
    <row r="35" spans="1:9" ht="18.75" customHeight="1" x14ac:dyDescent="0.2">
      <c r="A35" s="37" t="s">
        <v>27</v>
      </c>
      <c r="B35" s="38" t="s">
        <v>28</v>
      </c>
      <c r="C35" s="36">
        <v>1148694.932827201</v>
      </c>
      <c r="D35" s="35">
        <v>1388599</v>
      </c>
      <c r="E35" s="35">
        <v>1612417</v>
      </c>
      <c r="F35" s="35">
        <v>1791888</v>
      </c>
      <c r="G35" s="36">
        <v>2000459.2303250597</v>
      </c>
      <c r="H35" s="50" t="s">
        <v>27</v>
      </c>
      <c r="I35" s="33" t="s">
        <v>26</v>
      </c>
    </row>
    <row r="36" spans="1:9" ht="18.75" customHeight="1" x14ac:dyDescent="0.2">
      <c r="A36" s="37" t="s">
        <v>24</v>
      </c>
      <c r="B36" s="31" t="s">
        <v>25</v>
      </c>
      <c r="C36" s="36">
        <v>2813609.475655762</v>
      </c>
      <c r="D36" s="35">
        <v>3366038.8847140716</v>
      </c>
      <c r="E36" s="35">
        <v>3987546.9928327925</v>
      </c>
      <c r="F36" s="35">
        <v>4717124.6323273052</v>
      </c>
      <c r="G36" s="36">
        <v>5537205.6739838868</v>
      </c>
      <c r="H36" s="50" t="s">
        <v>24</v>
      </c>
      <c r="I36" s="33" t="s">
        <v>23</v>
      </c>
    </row>
    <row r="37" spans="1:9" ht="18.75" customHeight="1" x14ac:dyDescent="0.2">
      <c r="A37" s="32"/>
      <c r="B37" s="31" t="s">
        <v>22</v>
      </c>
      <c r="C37" s="78">
        <v>28890909.474971883</v>
      </c>
      <c r="D37" s="77">
        <v>34366447.267204441</v>
      </c>
      <c r="E37" s="77">
        <v>41226427.166627496</v>
      </c>
      <c r="F37" s="77">
        <v>46385539.444842711</v>
      </c>
      <c r="G37" s="78">
        <v>53665965.587554649</v>
      </c>
      <c r="H37" s="76"/>
      <c r="I37" s="30" t="s">
        <v>21</v>
      </c>
    </row>
    <row r="38" spans="1:9" ht="18.75" customHeight="1" x14ac:dyDescent="0.2">
      <c r="A38" s="29" t="s">
        <v>20</v>
      </c>
      <c r="B38" s="28" t="s">
        <v>19</v>
      </c>
      <c r="C38" s="78">
        <v>50115692.412752375</v>
      </c>
      <c r="D38" s="77">
        <v>57259342.081934437</v>
      </c>
      <c r="E38" s="77">
        <v>67117846.644953698</v>
      </c>
      <c r="F38" s="77">
        <v>75171465.909561485</v>
      </c>
      <c r="G38" s="78">
        <v>84424304.814149722</v>
      </c>
      <c r="H38" s="76" t="s">
        <v>18</v>
      </c>
      <c r="I38" s="30" t="s">
        <v>17</v>
      </c>
    </row>
    <row r="39" spans="1:9" ht="18.75" customHeight="1" x14ac:dyDescent="0.2">
      <c r="A39" s="17" t="s">
        <v>15</v>
      </c>
      <c r="B39" s="16" t="s">
        <v>16</v>
      </c>
      <c r="C39" s="15">
        <v>7037506</v>
      </c>
      <c r="D39" s="14">
        <v>8251452</v>
      </c>
      <c r="E39" s="14">
        <v>9806976</v>
      </c>
      <c r="F39" s="14">
        <v>11026674</v>
      </c>
      <c r="G39" s="15">
        <v>12810724.62437149</v>
      </c>
      <c r="H39" s="72" t="s">
        <v>15</v>
      </c>
      <c r="I39" s="12" t="s">
        <v>14</v>
      </c>
    </row>
    <row r="40" spans="1:9" ht="18.75" customHeight="1" x14ac:dyDescent="0.2">
      <c r="A40" s="17" t="s">
        <v>12</v>
      </c>
      <c r="B40" s="16" t="s">
        <v>13</v>
      </c>
      <c r="C40" s="15">
        <v>1881201</v>
      </c>
      <c r="D40" s="14">
        <v>2237308</v>
      </c>
      <c r="E40" s="14">
        <v>2059966</v>
      </c>
      <c r="F40" s="23">
        <v>1889206</v>
      </c>
      <c r="G40" s="41">
        <v>1906295.3291031816</v>
      </c>
      <c r="H40" s="72" t="s">
        <v>12</v>
      </c>
      <c r="I40" s="12" t="s">
        <v>11</v>
      </c>
    </row>
    <row r="41" spans="1:9" ht="18.75" customHeight="1" x14ac:dyDescent="0.2">
      <c r="A41" s="73" t="s">
        <v>9</v>
      </c>
      <c r="B41" s="109" t="s">
        <v>10</v>
      </c>
      <c r="C41" s="111">
        <v>55271997.412752375</v>
      </c>
      <c r="D41" s="110">
        <v>63273486.081934437</v>
      </c>
      <c r="E41" s="110">
        <v>74864856.644953698</v>
      </c>
      <c r="F41" s="110">
        <v>84308933.909561485</v>
      </c>
      <c r="G41" s="111">
        <v>95328734.10941802</v>
      </c>
      <c r="H41" s="32" t="s">
        <v>9</v>
      </c>
      <c r="I41" s="109" t="s">
        <v>8</v>
      </c>
    </row>
    <row r="42" spans="1:9" ht="18.75" customHeight="1" x14ac:dyDescent="0.2">
      <c r="A42" s="17" t="s">
        <v>6</v>
      </c>
      <c r="B42" s="16" t="s">
        <v>7</v>
      </c>
      <c r="C42" s="15">
        <v>614820</v>
      </c>
      <c r="D42" s="14">
        <v>621510</v>
      </c>
      <c r="E42" s="14">
        <v>628270</v>
      </c>
      <c r="F42" s="14">
        <v>635100</v>
      </c>
      <c r="G42" s="15">
        <v>642010</v>
      </c>
      <c r="H42" s="72" t="s">
        <v>6</v>
      </c>
      <c r="I42" s="12" t="s">
        <v>5</v>
      </c>
    </row>
    <row r="43" spans="1:9" ht="18.75" customHeight="1" thickBot="1" x14ac:dyDescent="0.25">
      <c r="A43" s="11" t="s">
        <v>3</v>
      </c>
      <c r="B43" s="10" t="s">
        <v>4</v>
      </c>
      <c r="C43" s="9">
        <v>89899.478567308106</v>
      </c>
      <c r="D43" s="8">
        <v>101806.0627856904</v>
      </c>
      <c r="E43" s="8">
        <v>119160.32381771164</v>
      </c>
      <c r="F43" s="7">
        <v>132749.06929548338</v>
      </c>
      <c r="G43" s="113">
        <v>148484.81193348704</v>
      </c>
      <c r="H43" s="71" t="s">
        <v>3</v>
      </c>
      <c r="I43" s="5" t="s">
        <v>2</v>
      </c>
    </row>
    <row r="44" spans="1:9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8"/>
      <c r="H44" s="65"/>
      <c r="I44" s="65"/>
    </row>
    <row r="45" spans="1:9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8"/>
      <c r="H45" s="65"/>
      <c r="I45" s="67"/>
    </row>
    <row r="46" spans="1:9" ht="18.75" customHeight="1" x14ac:dyDescent="0.25">
      <c r="A46" s="70" t="str">
        <f>A3</f>
        <v>कर्नाटक</v>
      </c>
      <c r="B46" s="69"/>
      <c r="C46" s="65"/>
      <c r="D46" s="65"/>
      <c r="E46" s="65"/>
      <c r="F46" s="68"/>
      <c r="G46" s="68"/>
      <c r="H46" s="65"/>
      <c r="I46" s="67"/>
    </row>
    <row r="47" spans="1:9" ht="18.75" customHeight="1" x14ac:dyDescent="0.25">
      <c r="A47" s="70" t="str">
        <f>A4</f>
        <v>KARNATAKA</v>
      </c>
      <c r="B47" s="69"/>
      <c r="C47" s="65"/>
      <c r="D47" s="65"/>
      <c r="E47" s="65"/>
      <c r="F47" s="68"/>
      <c r="G47" s="68"/>
      <c r="H47" s="65"/>
      <c r="I47" s="67"/>
    </row>
    <row r="48" spans="1:9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  <c r="I48" s="121"/>
    </row>
    <row r="49" spans="1:9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  <c r="I49" s="123"/>
    </row>
    <row r="50" spans="1:9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2" t="str">
        <f>G10</f>
        <v>2015-16</v>
      </c>
      <c r="H53" s="60" t="s">
        <v>87</v>
      </c>
      <c r="I53" s="59" t="s">
        <v>86</v>
      </c>
    </row>
    <row r="54" spans="1:9" ht="18.75" customHeight="1" x14ac:dyDescent="0.2">
      <c r="A54" s="58">
        <v>1</v>
      </c>
      <c r="B54" s="57" t="s">
        <v>85</v>
      </c>
      <c r="C54" s="56">
        <v>6964393.9887320418</v>
      </c>
      <c r="D54" s="55">
        <v>6558338.8220709842</v>
      </c>
      <c r="E54" s="55">
        <v>7085056.1598702492</v>
      </c>
      <c r="F54" s="55">
        <v>7259399.0780240232</v>
      </c>
      <c r="G54" s="56">
        <v>6963519.5081078485</v>
      </c>
      <c r="H54" s="54" t="s">
        <v>84</v>
      </c>
      <c r="I54" s="53" t="s">
        <v>83</v>
      </c>
    </row>
    <row r="55" spans="1:9" ht="18.75" customHeight="1" x14ac:dyDescent="0.2">
      <c r="A55" s="29">
        <v>1.1000000000000001</v>
      </c>
      <c r="B55" s="52" t="s">
        <v>82</v>
      </c>
      <c r="C55" s="41">
        <v>4807448.3466140982</v>
      </c>
      <c r="D55" s="23">
        <v>4368450.0982928202</v>
      </c>
      <c r="E55" s="23">
        <v>4859687.1415368859</v>
      </c>
      <c r="F55" s="23">
        <v>4948969.0994810779</v>
      </c>
      <c r="G55" s="41">
        <v>4590667.8836519718</v>
      </c>
      <c r="H55" s="40">
        <v>1.1000000000000001</v>
      </c>
      <c r="I55" s="39" t="s">
        <v>81</v>
      </c>
    </row>
    <row r="56" spans="1:9" ht="18.75" customHeight="1" x14ac:dyDescent="0.2">
      <c r="A56" s="29">
        <v>1.2</v>
      </c>
      <c r="B56" s="52" t="s">
        <v>80</v>
      </c>
      <c r="C56" s="41">
        <v>1329695.0605227009</v>
      </c>
      <c r="D56" s="23">
        <v>1386610.2910178008</v>
      </c>
      <c r="E56" s="23">
        <v>1429173.1136662085</v>
      </c>
      <c r="F56" s="23">
        <v>1497117.1293790999</v>
      </c>
      <c r="G56" s="41">
        <v>1552038.7118245966</v>
      </c>
      <c r="H56" s="40">
        <v>1.2</v>
      </c>
      <c r="I56" s="39" t="s">
        <v>79</v>
      </c>
    </row>
    <row r="57" spans="1:9" ht="18.75" customHeight="1" x14ac:dyDescent="0.2">
      <c r="A57" s="29">
        <v>1.3</v>
      </c>
      <c r="B57" s="52" t="s">
        <v>78</v>
      </c>
      <c r="C57" s="41">
        <v>586959.20570594189</v>
      </c>
      <c r="D57" s="23">
        <v>570127.34273775038</v>
      </c>
      <c r="E57" s="23">
        <v>554037.86708870484</v>
      </c>
      <c r="F57" s="23">
        <v>544404.03813764604</v>
      </c>
      <c r="G57" s="41">
        <v>538316.57186982175</v>
      </c>
      <c r="H57" s="40">
        <v>1.3</v>
      </c>
      <c r="I57" s="39" t="s">
        <v>77</v>
      </c>
    </row>
    <row r="58" spans="1:9" ht="18.75" customHeight="1" x14ac:dyDescent="0.2">
      <c r="A58" s="29">
        <v>1.4</v>
      </c>
      <c r="B58" s="52" t="s">
        <v>76</v>
      </c>
      <c r="C58" s="41">
        <v>240291.37588930136</v>
      </c>
      <c r="D58" s="23">
        <v>233151.09002261373</v>
      </c>
      <c r="E58" s="23">
        <v>242158.0375784497</v>
      </c>
      <c r="F58" s="23">
        <v>268908.81102619914</v>
      </c>
      <c r="G58" s="41">
        <v>282496.34076145856</v>
      </c>
      <c r="H58" s="40">
        <v>1.4</v>
      </c>
      <c r="I58" s="39" t="s">
        <v>75</v>
      </c>
    </row>
    <row r="59" spans="1:9" ht="18.75" customHeight="1" x14ac:dyDescent="0.2">
      <c r="A59" s="37" t="s">
        <v>73</v>
      </c>
      <c r="B59" s="51" t="s">
        <v>74</v>
      </c>
      <c r="C59" s="36">
        <v>395905.82543950679</v>
      </c>
      <c r="D59" s="35">
        <v>344936.79469622229</v>
      </c>
      <c r="E59" s="35">
        <v>478662.96468496707</v>
      </c>
      <c r="F59" s="35">
        <v>618012.27030331222</v>
      </c>
      <c r="G59" s="36">
        <v>630901.45905389963</v>
      </c>
      <c r="H59" s="34" t="s">
        <v>73</v>
      </c>
      <c r="I59" s="33" t="s">
        <v>72</v>
      </c>
    </row>
    <row r="60" spans="1:9" ht="18.75" customHeight="1" x14ac:dyDescent="0.2">
      <c r="A60" s="37"/>
      <c r="B60" s="51" t="s">
        <v>71</v>
      </c>
      <c r="C60" s="36">
        <v>7360299.8141715489</v>
      </c>
      <c r="D60" s="35">
        <v>6903275.6167672062</v>
      </c>
      <c r="E60" s="35">
        <v>7563719.1245552162</v>
      </c>
      <c r="F60" s="35">
        <v>7877411.348327335</v>
      </c>
      <c r="G60" s="36">
        <v>7594420.9671617486</v>
      </c>
      <c r="H60" s="50"/>
      <c r="I60" s="33" t="s">
        <v>70</v>
      </c>
    </row>
    <row r="61" spans="1:9" ht="18.75" customHeight="1" x14ac:dyDescent="0.2">
      <c r="A61" s="37" t="s">
        <v>68</v>
      </c>
      <c r="B61" s="51" t="s">
        <v>69</v>
      </c>
      <c r="C61" s="48">
        <v>8343501.3432913413</v>
      </c>
      <c r="D61" s="47">
        <v>8858792.7097048443</v>
      </c>
      <c r="E61" s="47">
        <v>9202660.0397271905</v>
      </c>
      <c r="F61" s="47">
        <v>9720122.2834346425</v>
      </c>
      <c r="G61" s="48">
        <v>10249287.797962327</v>
      </c>
      <c r="H61" s="46" t="s">
        <v>68</v>
      </c>
      <c r="I61" s="49" t="s">
        <v>67</v>
      </c>
    </row>
    <row r="62" spans="1:9" ht="24.75" customHeight="1" x14ac:dyDescent="0.2">
      <c r="A62" s="37" t="s">
        <v>65</v>
      </c>
      <c r="B62" s="51" t="s">
        <v>66</v>
      </c>
      <c r="C62" s="36">
        <v>719384.26684064069</v>
      </c>
      <c r="D62" s="35">
        <v>695360.87910343241</v>
      </c>
      <c r="E62" s="35">
        <v>733668.14409234282</v>
      </c>
      <c r="F62" s="35">
        <v>788360.82403214858</v>
      </c>
      <c r="G62" s="36">
        <v>805767.36620535469</v>
      </c>
      <c r="H62" s="34" t="s">
        <v>65</v>
      </c>
      <c r="I62" s="33" t="s">
        <v>64</v>
      </c>
    </row>
    <row r="63" spans="1:9" ht="18.75" customHeight="1" x14ac:dyDescent="0.2">
      <c r="A63" s="37" t="s">
        <v>62</v>
      </c>
      <c r="B63" s="31" t="s">
        <v>63</v>
      </c>
      <c r="C63" s="36">
        <v>4801597.8171082055</v>
      </c>
      <c r="D63" s="35">
        <v>4517641.9531433433</v>
      </c>
      <c r="E63" s="35">
        <v>5057934.191217999</v>
      </c>
      <c r="F63" s="35">
        <v>5076225.6858216599</v>
      </c>
      <c r="G63" s="36">
        <v>5369973.7079363922</v>
      </c>
      <c r="H63" s="34" t="s">
        <v>62</v>
      </c>
      <c r="I63" s="33" t="s">
        <v>61</v>
      </c>
    </row>
    <row r="64" spans="1:9" ht="18.75" customHeight="1" x14ac:dyDescent="0.2">
      <c r="A64" s="37"/>
      <c r="B64" s="31" t="s">
        <v>60</v>
      </c>
      <c r="C64" s="36">
        <v>13864483.427240189</v>
      </c>
      <c r="D64" s="35">
        <v>14071795.541951619</v>
      </c>
      <c r="E64" s="35">
        <v>14994262.375037532</v>
      </c>
      <c r="F64" s="35">
        <v>15584708.793288451</v>
      </c>
      <c r="G64" s="36">
        <v>16425028.872104075</v>
      </c>
      <c r="H64" s="50"/>
      <c r="I64" s="33" t="s">
        <v>59</v>
      </c>
    </row>
    <row r="65" spans="1:9" ht="18.75" customHeight="1" x14ac:dyDescent="0.2">
      <c r="A65" s="37" t="s">
        <v>57</v>
      </c>
      <c r="B65" s="31" t="s">
        <v>58</v>
      </c>
      <c r="C65" s="48">
        <v>5794547.137216975</v>
      </c>
      <c r="D65" s="47">
        <v>6308098.317953621</v>
      </c>
      <c r="E65" s="47">
        <v>6927939.9628825076</v>
      </c>
      <c r="F65" s="47">
        <v>7116520.216538297</v>
      </c>
      <c r="G65" s="48">
        <v>7260739.1341180708</v>
      </c>
      <c r="H65" s="46" t="s">
        <v>57</v>
      </c>
      <c r="I65" s="49" t="s">
        <v>56</v>
      </c>
    </row>
    <row r="66" spans="1:9" ht="18.75" customHeight="1" x14ac:dyDescent="0.2">
      <c r="A66" s="29">
        <v>6.1</v>
      </c>
      <c r="B66" s="42" t="s">
        <v>55</v>
      </c>
      <c r="C66" s="41">
        <v>4752139.870866254</v>
      </c>
      <c r="D66" s="23">
        <v>5229908.3460397786</v>
      </c>
      <c r="E66" s="23">
        <v>5869277.5466586901</v>
      </c>
      <c r="F66" s="23">
        <v>5981437.2072638804</v>
      </c>
      <c r="G66" s="41">
        <v>6051144.0729584647</v>
      </c>
      <c r="H66" s="40">
        <v>6.1</v>
      </c>
      <c r="I66" s="39" t="s">
        <v>54</v>
      </c>
    </row>
    <row r="67" spans="1:9" ht="18.75" customHeight="1" x14ac:dyDescent="0.2">
      <c r="A67" s="29">
        <v>6.2</v>
      </c>
      <c r="B67" s="42" t="s">
        <v>53</v>
      </c>
      <c r="C67" s="41">
        <v>1042407.266350721</v>
      </c>
      <c r="D67" s="23">
        <v>1078189.9719138427</v>
      </c>
      <c r="E67" s="23">
        <v>1058662.416223818</v>
      </c>
      <c r="F67" s="23">
        <v>1135083.0092744161</v>
      </c>
      <c r="G67" s="41">
        <v>1209595.0611596066</v>
      </c>
      <c r="H67" s="40">
        <v>6.2</v>
      </c>
      <c r="I67" s="39" t="s">
        <v>52</v>
      </c>
    </row>
    <row r="68" spans="1:9" ht="27" customHeight="1" x14ac:dyDescent="0.2">
      <c r="A68" s="37" t="s">
        <v>50</v>
      </c>
      <c r="B68" s="31" t="s">
        <v>51</v>
      </c>
      <c r="C68" s="48">
        <v>2940373.2391654942</v>
      </c>
      <c r="D68" s="47">
        <v>3215671.2018777765</v>
      </c>
      <c r="E68" s="47">
        <v>3473045.0975807579</v>
      </c>
      <c r="F68" s="47">
        <v>3897086.4789981204</v>
      </c>
      <c r="G68" s="48">
        <v>4205457.8225529194</v>
      </c>
      <c r="H68" s="46" t="s">
        <v>50</v>
      </c>
      <c r="I68" s="45" t="s">
        <v>49</v>
      </c>
    </row>
    <row r="69" spans="1:9" ht="18.75" customHeight="1" x14ac:dyDescent="0.2">
      <c r="A69" s="44">
        <v>7.1</v>
      </c>
      <c r="B69" s="42" t="s">
        <v>48</v>
      </c>
      <c r="C69" s="41">
        <v>157769.49932643361</v>
      </c>
      <c r="D69" s="23">
        <v>182766.31876918062</v>
      </c>
      <c r="E69" s="23">
        <v>173794.91216783141</v>
      </c>
      <c r="F69" s="23">
        <v>161049.90235040995</v>
      </c>
      <c r="G69" s="41">
        <v>169420.95797703654</v>
      </c>
      <c r="H69" s="40">
        <v>7.1</v>
      </c>
      <c r="I69" s="39" t="s">
        <v>47</v>
      </c>
    </row>
    <row r="70" spans="1:9" ht="18.75" customHeight="1" x14ac:dyDescent="0.2">
      <c r="A70" s="29">
        <v>7.2</v>
      </c>
      <c r="B70" s="42" t="s">
        <v>46</v>
      </c>
      <c r="C70" s="41">
        <v>1996702.6050015879</v>
      </c>
      <c r="D70" s="23">
        <v>2190222.8748583184</v>
      </c>
      <c r="E70" s="23">
        <v>2372185.7062711017</v>
      </c>
      <c r="F70" s="23">
        <v>2601478.9851321676</v>
      </c>
      <c r="G70" s="41">
        <v>2743808.4010528568</v>
      </c>
      <c r="H70" s="40">
        <v>7.2</v>
      </c>
      <c r="I70" s="39" t="s">
        <v>45</v>
      </c>
    </row>
    <row r="71" spans="1:9" ht="18.75" customHeight="1" x14ac:dyDescent="0.2">
      <c r="A71" s="29">
        <v>7.3</v>
      </c>
      <c r="B71" s="42" t="s">
        <v>44</v>
      </c>
      <c r="C71" s="41">
        <v>24468.333629199504</v>
      </c>
      <c r="D71" s="23">
        <v>23159.439087880448</v>
      </c>
      <c r="E71" s="23">
        <v>13213.683328531421</v>
      </c>
      <c r="F71" s="23">
        <v>16060.837358542714</v>
      </c>
      <c r="G71" s="41">
        <v>21922.664811819701</v>
      </c>
      <c r="H71" s="40">
        <v>7.3</v>
      </c>
      <c r="I71" s="39" t="s">
        <v>43</v>
      </c>
    </row>
    <row r="72" spans="1:9" ht="18.75" customHeight="1" x14ac:dyDescent="0.2">
      <c r="A72" s="29">
        <v>7.4</v>
      </c>
      <c r="B72" s="42" t="s">
        <v>42</v>
      </c>
      <c r="C72" s="41">
        <v>33978.062339962307</v>
      </c>
      <c r="D72" s="23">
        <v>58631.108272097539</v>
      </c>
      <c r="E72" s="23">
        <v>22434.241726766071</v>
      </c>
      <c r="F72" s="23">
        <v>111369.71312645383</v>
      </c>
      <c r="G72" s="41">
        <v>161416.42915089295</v>
      </c>
      <c r="H72" s="40">
        <v>7.4</v>
      </c>
      <c r="I72" s="39" t="s">
        <v>41</v>
      </c>
    </row>
    <row r="73" spans="1:9" ht="18.75" customHeight="1" x14ac:dyDescent="0.2">
      <c r="A73" s="29">
        <v>7.5</v>
      </c>
      <c r="B73" s="42" t="s">
        <v>40</v>
      </c>
      <c r="C73" s="41">
        <v>42927.456399228307</v>
      </c>
      <c r="D73" s="23">
        <v>34433.340129557029</v>
      </c>
      <c r="E73" s="23">
        <v>33319.886903465624</v>
      </c>
      <c r="F73" s="23">
        <v>39909.354793070845</v>
      </c>
      <c r="G73" s="41">
        <v>44204.329376265225</v>
      </c>
      <c r="H73" s="40">
        <v>7.5</v>
      </c>
      <c r="I73" s="39" t="s">
        <v>39</v>
      </c>
    </row>
    <row r="74" spans="1:9" ht="18.75" customHeight="1" x14ac:dyDescent="0.2">
      <c r="A74" s="29">
        <v>7.6</v>
      </c>
      <c r="B74" s="43" t="s">
        <v>38</v>
      </c>
      <c r="C74" s="41">
        <v>23663.989187820229</v>
      </c>
      <c r="D74" s="23">
        <v>25832.9038161848</v>
      </c>
      <c r="E74" s="23">
        <v>25744.182588084841</v>
      </c>
      <c r="F74" s="23">
        <v>30061.177453227509</v>
      </c>
      <c r="G74" s="41">
        <v>31492.455121671439</v>
      </c>
      <c r="H74" s="40">
        <v>7.6</v>
      </c>
      <c r="I74" s="39" t="s">
        <v>37</v>
      </c>
    </row>
    <row r="75" spans="1:9" ht="24.75" customHeight="1" x14ac:dyDescent="0.2">
      <c r="A75" s="29">
        <v>7.7</v>
      </c>
      <c r="B75" s="42" t="s">
        <v>36</v>
      </c>
      <c r="C75" s="41">
        <v>660863.29328126204</v>
      </c>
      <c r="D75" s="23">
        <v>700625.21694455738</v>
      </c>
      <c r="E75" s="23">
        <v>832352.48459497711</v>
      </c>
      <c r="F75" s="23">
        <v>937156.50878424803</v>
      </c>
      <c r="G75" s="41">
        <v>1033192.5850623768</v>
      </c>
      <c r="H75" s="40">
        <v>7.7</v>
      </c>
      <c r="I75" s="39" t="s">
        <v>35</v>
      </c>
    </row>
    <row r="76" spans="1:9" ht="18.75" customHeight="1" x14ac:dyDescent="0.2">
      <c r="A76" s="37" t="s">
        <v>33</v>
      </c>
      <c r="B76" s="31" t="s">
        <v>34</v>
      </c>
      <c r="C76" s="36">
        <v>2833927.1554829152</v>
      </c>
      <c r="D76" s="35">
        <v>3092986.8931301553</v>
      </c>
      <c r="E76" s="35">
        <v>3231379.2445830209</v>
      </c>
      <c r="F76" s="35">
        <v>3515591.0023526396</v>
      </c>
      <c r="G76" s="36">
        <v>3824800.2355470038</v>
      </c>
      <c r="H76" s="34" t="s">
        <v>33</v>
      </c>
      <c r="I76" s="33" t="s">
        <v>32</v>
      </c>
    </row>
    <row r="77" spans="1:9" ht="24" customHeight="1" x14ac:dyDescent="0.2">
      <c r="A77" s="37" t="s">
        <v>30</v>
      </c>
      <c r="B77" s="31" t="s">
        <v>31</v>
      </c>
      <c r="C77" s="36">
        <v>13359757.534623541</v>
      </c>
      <c r="D77" s="35">
        <v>14845533.011686157</v>
      </c>
      <c r="E77" s="35">
        <v>16422229.028398633</v>
      </c>
      <c r="F77" s="35">
        <v>17446298.837344803</v>
      </c>
      <c r="G77" s="36">
        <v>19225950.229295991</v>
      </c>
      <c r="H77" s="34" t="s">
        <v>30</v>
      </c>
      <c r="I77" s="33" t="s">
        <v>29</v>
      </c>
    </row>
    <row r="78" spans="1:9" ht="18.75" customHeight="1" x14ac:dyDescent="0.2">
      <c r="A78" s="37" t="s">
        <v>27</v>
      </c>
      <c r="B78" s="38" t="s">
        <v>28</v>
      </c>
      <c r="C78" s="36">
        <v>1148694.932827201</v>
      </c>
      <c r="D78" s="35">
        <v>1285597.0307749351</v>
      </c>
      <c r="E78" s="35">
        <v>1380324.2473210457</v>
      </c>
      <c r="F78" s="35">
        <v>1443992.8251996452</v>
      </c>
      <c r="G78" s="36">
        <v>1505143.1540131401</v>
      </c>
      <c r="H78" s="34" t="s">
        <v>27</v>
      </c>
      <c r="I78" s="33" t="s">
        <v>26</v>
      </c>
    </row>
    <row r="79" spans="1:9" ht="18.75" customHeight="1" x14ac:dyDescent="0.2">
      <c r="A79" s="37" t="s">
        <v>24</v>
      </c>
      <c r="B79" s="31" t="s">
        <v>25</v>
      </c>
      <c r="C79" s="36">
        <v>2813609.475655762</v>
      </c>
      <c r="D79" s="35">
        <v>3034818.381030079</v>
      </c>
      <c r="E79" s="35">
        <v>3197050.2047343268</v>
      </c>
      <c r="F79" s="35">
        <v>3559489.6612566393</v>
      </c>
      <c r="G79" s="36">
        <v>3896287.2492482797</v>
      </c>
      <c r="H79" s="34" t="s">
        <v>24</v>
      </c>
      <c r="I79" s="33" t="s">
        <v>23</v>
      </c>
    </row>
    <row r="80" spans="1:9" ht="18.75" customHeight="1" x14ac:dyDescent="0.2">
      <c r="A80" s="32"/>
      <c r="B80" s="31" t="s">
        <v>22</v>
      </c>
      <c r="C80" s="27">
        <v>28890909.474971887</v>
      </c>
      <c r="D80" s="26">
        <v>31782704.836452726</v>
      </c>
      <c r="E80" s="26">
        <v>34631967.785500295</v>
      </c>
      <c r="F80" s="26">
        <v>36978979.021690145</v>
      </c>
      <c r="G80" s="27">
        <v>39918377.824775413</v>
      </c>
      <c r="H80" s="25"/>
      <c r="I80" s="30" t="s">
        <v>21</v>
      </c>
    </row>
    <row r="81" spans="1:9" ht="18.75" customHeight="1" x14ac:dyDescent="0.2">
      <c r="A81" s="29" t="s">
        <v>20</v>
      </c>
      <c r="B81" s="28" t="s">
        <v>19</v>
      </c>
      <c r="C81" s="27">
        <v>50115692.716383636</v>
      </c>
      <c r="D81" s="26">
        <v>52757775.995171562</v>
      </c>
      <c r="E81" s="26">
        <v>57189949.285093039</v>
      </c>
      <c r="F81" s="26">
        <v>60441099.163305931</v>
      </c>
      <c r="G81" s="27">
        <v>63937827.664041229</v>
      </c>
      <c r="H81" s="25" t="s">
        <v>18</v>
      </c>
      <c r="I81" s="24" t="s">
        <v>17</v>
      </c>
    </row>
    <row r="82" spans="1:9" ht="18.75" customHeight="1" x14ac:dyDescent="0.2">
      <c r="A82" s="17" t="s">
        <v>15</v>
      </c>
      <c r="B82" s="16" t="s">
        <v>16</v>
      </c>
      <c r="C82" s="15">
        <v>7037506</v>
      </c>
      <c r="D82" s="23">
        <v>7597833.8827252379</v>
      </c>
      <c r="E82" s="23">
        <v>8374096.3487091716</v>
      </c>
      <c r="F82" s="23">
        <v>9050389.3658703119</v>
      </c>
      <c r="G82" s="41">
        <v>9842447.07893705</v>
      </c>
      <c r="H82" s="13" t="s">
        <v>15</v>
      </c>
      <c r="I82" s="12" t="s">
        <v>14</v>
      </c>
    </row>
    <row r="83" spans="1:9" ht="18.75" customHeight="1" x14ac:dyDescent="0.2">
      <c r="A83" s="17" t="s">
        <v>12</v>
      </c>
      <c r="B83" s="16" t="s">
        <v>13</v>
      </c>
      <c r="C83" s="15">
        <v>1881201</v>
      </c>
      <c r="D83" s="23">
        <v>2076138.6781238948</v>
      </c>
      <c r="E83" s="23">
        <v>1802699.1380704718</v>
      </c>
      <c r="F83" s="23">
        <v>1601865.3142857142</v>
      </c>
      <c r="G83" s="41">
        <v>1527384.4242947099</v>
      </c>
      <c r="H83" s="13" t="s">
        <v>12</v>
      </c>
      <c r="I83" s="12" t="s">
        <v>11</v>
      </c>
    </row>
    <row r="84" spans="1:9" ht="18.75" customHeight="1" x14ac:dyDescent="0.2">
      <c r="A84" s="22" t="s">
        <v>9</v>
      </c>
      <c r="B84" s="109" t="s">
        <v>10</v>
      </c>
      <c r="C84" s="78">
        <v>55271997.716383636</v>
      </c>
      <c r="D84" s="77">
        <v>58279471.199772909</v>
      </c>
      <c r="E84" s="77">
        <v>63761346.495731741</v>
      </c>
      <c r="F84" s="77">
        <v>67889623.214890525</v>
      </c>
      <c r="G84" s="78">
        <v>72252890.318683565</v>
      </c>
      <c r="H84" s="108" t="s">
        <v>9</v>
      </c>
      <c r="I84" s="30" t="s">
        <v>8</v>
      </c>
    </row>
    <row r="85" spans="1:9" ht="18.75" customHeight="1" x14ac:dyDescent="0.2">
      <c r="A85" s="17" t="s">
        <v>6</v>
      </c>
      <c r="B85" s="16" t="s">
        <v>7</v>
      </c>
      <c r="C85" s="15">
        <v>614820</v>
      </c>
      <c r="D85" s="14">
        <v>621510</v>
      </c>
      <c r="E85" s="14">
        <v>628270</v>
      </c>
      <c r="F85" s="14">
        <v>635100</v>
      </c>
      <c r="G85" s="15">
        <v>642010</v>
      </c>
      <c r="H85" s="13" t="s">
        <v>6</v>
      </c>
      <c r="I85" s="12" t="s">
        <v>5</v>
      </c>
    </row>
    <row r="86" spans="1:9" ht="18.75" customHeight="1" thickBot="1" x14ac:dyDescent="0.25">
      <c r="A86" s="11" t="s">
        <v>3</v>
      </c>
      <c r="B86" s="10" t="s">
        <v>4</v>
      </c>
      <c r="C86" s="9">
        <v>89899.479061162026</v>
      </c>
      <c r="D86" s="8">
        <v>93770.769898751285</v>
      </c>
      <c r="E86" s="8">
        <v>101487.17350141141</v>
      </c>
      <c r="F86" s="7">
        <v>106895.95845518899</v>
      </c>
      <c r="G86" s="113">
        <v>112541.68987816945</v>
      </c>
      <c r="H86" s="6" t="s">
        <v>3</v>
      </c>
      <c r="I86" s="5" t="s">
        <v>2</v>
      </c>
    </row>
    <row r="87" spans="1:9" ht="21" x14ac:dyDescent="0.7">
      <c r="A87" s="4"/>
    </row>
    <row r="88" spans="1:9" ht="15.6" x14ac:dyDescent="0.3">
      <c r="A88" s="120"/>
      <c r="B88" s="120"/>
      <c r="C88" s="120"/>
      <c r="D88" s="120"/>
      <c r="E88" s="120"/>
      <c r="F88" s="120"/>
      <c r="G88" s="120"/>
      <c r="H88" s="120"/>
    </row>
    <row r="90" spans="1:9" ht="15.75" x14ac:dyDescent="0.25">
      <c r="A90" s="3" t="s">
        <v>1</v>
      </c>
      <c r="I90" s="2" t="s">
        <v>0</v>
      </c>
    </row>
  </sheetData>
  <mergeCells count="9">
    <mergeCell ref="A50:I50"/>
    <mergeCell ref="A51:I51"/>
    <mergeCell ref="A88:H88"/>
    <mergeCell ref="A5:I5"/>
    <mergeCell ref="A6:I6"/>
    <mergeCell ref="A7:I7"/>
    <mergeCell ref="A8:I8"/>
    <mergeCell ref="A48:I48"/>
    <mergeCell ref="A49:I49"/>
  </mergeCells>
  <pageMargins left="0.7" right="0.7" top="0.75" bottom="0.75" header="0.3" footer="0.3"/>
  <pageSetup paperSize="9" scale="55" orientation="portrait" r:id="rId1"/>
  <rowBreaks count="1" manualBreakCount="1">
    <brk id="4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82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5">
      <c r="A3" s="84" t="str">
        <f>[4]GSDP!$A$3</f>
        <v>केरल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tr">
        <f>[4]GSDP!$A$4</f>
        <v>KERALA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4026831.3663060688</v>
      </c>
      <c r="D11" s="55">
        <v>4089863.3307531942</v>
      </c>
      <c r="E11" s="55">
        <v>4403935.9759594081</v>
      </c>
      <c r="F11" s="55">
        <v>4661511.0944078155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2156600.4217587523</v>
      </c>
      <c r="D12" s="23">
        <v>1773676.4431462199</v>
      </c>
      <c r="E12" s="23">
        <v>1829736.3742357779</v>
      </c>
      <c r="F12" s="23">
        <v>1906048.8834199638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1111658.2121654816</v>
      </c>
      <c r="D13" s="23">
        <v>1394255.8904004889</v>
      </c>
      <c r="E13" s="23">
        <v>1529777.9720361845</v>
      </c>
      <c r="F13" s="23">
        <v>1626341.1351657023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425567.395238147</v>
      </c>
      <c r="D14" s="23">
        <v>464566.24262167339</v>
      </c>
      <c r="E14" s="23">
        <v>487220.74977824406</v>
      </c>
      <c r="F14" s="23">
        <v>494983.54363725771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333005.33714368811</v>
      </c>
      <c r="D15" s="23">
        <v>457364.75458481209</v>
      </c>
      <c r="E15" s="23">
        <v>557200.87990920118</v>
      </c>
      <c r="F15" s="23">
        <v>634137.53218489152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239592.74381033357</v>
      </c>
      <c r="D16" s="35">
        <v>235207.61802028213</v>
      </c>
      <c r="E16" s="35">
        <v>344105.88152448088</v>
      </c>
      <c r="F16" s="35">
        <v>471134.97479698563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4266424.1101164026</v>
      </c>
      <c r="D17" s="35">
        <v>4325070.9487734763</v>
      </c>
      <c r="E17" s="35">
        <v>4748041.857483889</v>
      </c>
      <c r="F17" s="35">
        <v>5132646.0692048008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3000616.3855567132</v>
      </c>
      <c r="D18" s="47">
        <v>3587813.0907750283</v>
      </c>
      <c r="E18" s="47">
        <v>3540228.6287574763</v>
      </c>
      <c r="F18" s="47">
        <v>3731253.5035384772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311148.40333078848</v>
      </c>
      <c r="D19" s="35">
        <v>352635.72420774604</v>
      </c>
      <c r="E19" s="35">
        <v>377632.48953894887</v>
      </c>
      <c r="F19" s="35">
        <v>312327.97468781972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5058201.8808248453</v>
      </c>
      <c r="D20" s="35">
        <v>5251555.8427218189</v>
      </c>
      <c r="E20" s="35">
        <v>6045684.4586969754</v>
      </c>
      <c r="F20" s="35">
        <v>6873592.6495191483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8369966.669712347</v>
      </c>
      <c r="D21" s="35">
        <v>9192004.6577045936</v>
      </c>
      <c r="E21" s="35">
        <v>9963545.5769934002</v>
      </c>
      <c r="F21" s="35">
        <v>10917174.127745446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5125614.7278936962</v>
      </c>
      <c r="D22" s="47">
        <v>6266807.4760362525</v>
      </c>
      <c r="E22" s="47">
        <v>7097012.9022615934</v>
      </c>
      <c r="F22" s="47">
        <v>8246280.9613410225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4557807.1662132265</v>
      </c>
      <c r="D23" s="23">
        <v>5637674.2782926299</v>
      </c>
      <c r="E23" s="23">
        <v>6435066.6248058043</v>
      </c>
      <c r="F23" s="23">
        <v>7508844.4383174172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567807.56168046966</v>
      </c>
      <c r="D24" s="23">
        <v>629133.19774362235</v>
      </c>
      <c r="E24" s="23">
        <v>661946.27745578927</v>
      </c>
      <c r="F24" s="23">
        <v>737436.52302360535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2490301.2814251455</v>
      </c>
      <c r="D25" s="47">
        <v>2779788.2833357565</v>
      </c>
      <c r="E25" s="47">
        <v>3157736.9561844855</v>
      </c>
      <c r="F25" s="47">
        <v>3478986.9176604254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80346.33327869502</v>
      </c>
      <c r="D26" s="23">
        <v>99329.473492502104</v>
      </c>
      <c r="E26" s="23">
        <v>103092.67062567348</v>
      </c>
      <c r="F26" s="23">
        <v>120617.87297881895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1830748.2476574448</v>
      </c>
      <c r="D27" s="23">
        <v>2049226.5547620426</v>
      </c>
      <c r="E27" s="23">
        <v>2390525.0504512032</v>
      </c>
      <c r="F27" s="23">
        <v>2565433.8132951311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25872.209270814612</v>
      </c>
      <c r="D28" s="23">
        <v>22346.87998042909</v>
      </c>
      <c r="E28" s="23">
        <v>11173.937927503201</v>
      </c>
      <c r="F28" s="23">
        <v>17074.331464138522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24600.243317626595</v>
      </c>
      <c r="D29" s="23">
        <v>47632.6203241599</v>
      </c>
      <c r="E29" s="23">
        <v>20925.132517341837</v>
      </c>
      <c r="F29" s="23">
        <v>100083.138388077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56529.146175082751</v>
      </c>
      <c r="D30" s="23">
        <v>54045.000508172881</v>
      </c>
      <c r="E30" s="23">
        <v>60071.925223636106</v>
      </c>
      <c r="F30" s="23">
        <v>62974.350517317973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2839.4659263339872</v>
      </c>
      <c r="D31" s="23">
        <v>3235.1997753314595</v>
      </c>
      <c r="E31" s="23">
        <v>2433.5351500068755</v>
      </c>
      <c r="F31" s="23">
        <v>2751.7792467363897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469365.6357991476</v>
      </c>
      <c r="D32" s="23">
        <v>503972.55449311796</v>
      </c>
      <c r="E32" s="23">
        <v>569514.70428912062</v>
      </c>
      <c r="F32" s="23">
        <v>610051.6317702058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1408253.7384447788</v>
      </c>
      <c r="D33" s="35">
        <v>1601339.0527737865</v>
      </c>
      <c r="E33" s="35">
        <v>1822101.2175679971</v>
      </c>
      <c r="F33" s="35">
        <v>1973666.6106802218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3549759.9244021275</v>
      </c>
      <c r="D34" s="35">
        <v>4431326.5586168617</v>
      </c>
      <c r="E34" s="35">
        <v>5261901.2498029834</v>
      </c>
      <c r="F34" s="35">
        <v>6245985.7042596657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1223565.6108417301</v>
      </c>
      <c r="D35" s="35">
        <v>1336124.3830764485</v>
      </c>
      <c r="E35" s="35">
        <v>1466779.5745300837</v>
      </c>
      <c r="F35" s="35">
        <v>1699981.9792359625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3592748.2297423896</v>
      </c>
      <c r="D36" s="35">
        <v>4102938.006813609</v>
      </c>
      <c r="E36" s="35">
        <v>4615184.7378150569</v>
      </c>
      <c r="F36" s="35">
        <v>5306195.0303678978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17390243.512749869</v>
      </c>
      <c r="D37" s="77">
        <v>20518323.760652713</v>
      </c>
      <c r="E37" s="77">
        <v>23420716.638162199</v>
      </c>
      <c r="F37" s="77">
        <v>26951097.203545198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30026634.292578615</v>
      </c>
      <c r="D38" s="77">
        <v>34035399.367130786</v>
      </c>
      <c r="E38" s="77">
        <v>38132304.072639488</v>
      </c>
      <c r="F38" s="77">
        <v>43000917.40049544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3407148</v>
      </c>
      <c r="D39" s="14">
        <v>3997082</v>
      </c>
      <c r="E39" s="14">
        <v>4455259.4984515188</v>
      </c>
      <c r="F39" s="14">
        <v>5189352.4346851623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631670</v>
      </c>
      <c r="D40" s="14">
        <v>894069.00000000012</v>
      </c>
      <c r="E40" s="14">
        <v>861168</v>
      </c>
      <c r="F40" s="23">
        <v>822381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32802112.292578615</v>
      </c>
      <c r="D41" s="110">
        <v>37138412.367130786</v>
      </c>
      <c r="E41" s="110">
        <v>41726395.571091004</v>
      </c>
      <c r="F41" s="110">
        <v>47367888.835180603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335014.83</v>
      </c>
      <c r="D42" s="14">
        <v>336661.74</v>
      </c>
      <c r="E42" s="14">
        <v>338173.86535729998</v>
      </c>
      <c r="F42" s="14">
        <v>339842.743309749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97912.418660924988</v>
      </c>
      <c r="D43" s="8">
        <v>110313.73023596559</v>
      </c>
      <c r="E43" s="8">
        <v>123387.4046624055</v>
      </c>
      <c r="F43" s="7">
        <v>139381.78692256857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केरल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KERALA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4026831.3663060688</v>
      </c>
      <c r="D54" s="55">
        <v>3903240.4923130018</v>
      </c>
      <c r="E54" s="55">
        <v>3754082.010454135</v>
      </c>
      <c r="F54" s="55">
        <v>3726937.2195205949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2156600.4217587523</v>
      </c>
      <c r="D55" s="23">
        <v>1927695.2443685676</v>
      </c>
      <c r="E55" s="23">
        <v>1810319.3041325998</v>
      </c>
      <c r="F55" s="23">
        <v>1731703.0477490006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1111658.2121654816</v>
      </c>
      <c r="D56" s="23">
        <v>1215464.7964361759</v>
      </c>
      <c r="E56" s="23">
        <v>1224902.293651219</v>
      </c>
      <c r="F56" s="23">
        <v>1245871.6557595967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425567.395238147</v>
      </c>
      <c r="D57" s="23">
        <v>425906.28000555979</v>
      </c>
      <c r="E57" s="23">
        <v>357800.65585978096</v>
      </c>
      <c r="F57" s="23">
        <v>354024.74048127676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333005.33714368811</v>
      </c>
      <c r="D58" s="23">
        <v>334174.17150269827</v>
      </c>
      <c r="E58" s="23">
        <v>361059.75681053521</v>
      </c>
      <c r="F58" s="23">
        <v>395337.77553072106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239592.74381033357</v>
      </c>
      <c r="D59" s="35">
        <v>201176.42019432329</v>
      </c>
      <c r="E59" s="35">
        <v>298541.75279576721</v>
      </c>
      <c r="F59" s="35">
        <v>411926.63336957374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4266424.1101164026</v>
      </c>
      <c r="D60" s="35">
        <v>4104416.9125073249</v>
      </c>
      <c r="E60" s="35">
        <v>4052623.7632499021</v>
      </c>
      <c r="F60" s="35">
        <v>4138863.8528901688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3000616.3855567132</v>
      </c>
      <c r="D61" s="47">
        <v>3404419.6068765968</v>
      </c>
      <c r="E61" s="47">
        <v>3223066.3530867058</v>
      </c>
      <c r="F61" s="47">
        <v>3321392.8407202992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311148.40333078848</v>
      </c>
      <c r="D62" s="35">
        <v>303268.81186512153</v>
      </c>
      <c r="E62" s="35">
        <v>343132.9759450251</v>
      </c>
      <c r="F62" s="35">
        <v>328706.34958388156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5058201.8808248453</v>
      </c>
      <c r="D63" s="35">
        <v>4873177.7399417022</v>
      </c>
      <c r="E63" s="35">
        <v>5295563.2142318822</v>
      </c>
      <c r="F63" s="35">
        <v>5668284.5207663486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8369966.669712347</v>
      </c>
      <c r="D64" s="35">
        <v>8580866.1586834211</v>
      </c>
      <c r="E64" s="35">
        <v>8861762.5432636142</v>
      </c>
      <c r="F64" s="35">
        <v>9318383.7110705301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5125614.7278936962</v>
      </c>
      <c r="D65" s="47">
        <v>5837230.946387901</v>
      </c>
      <c r="E65" s="47">
        <v>5984279.8063964639</v>
      </c>
      <c r="F65" s="47">
        <v>6488865.6321688304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4557807.1662132265</v>
      </c>
      <c r="D66" s="23">
        <v>5251223.5119307255</v>
      </c>
      <c r="E66" s="23">
        <v>5424008.1339218812</v>
      </c>
      <c r="F66" s="23">
        <v>5905626.1867767191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567807.56168046966</v>
      </c>
      <c r="D67" s="23">
        <v>586007.43445717543</v>
      </c>
      <c r="E67" s="23">
        <v>560271.67247458233</v>
      </c>
      <c r="F67" s="23">
        <v>583239.44539211167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2490301.2814251455</v>
      </c>
      <c r="D68" s="47">
        <v>2631519.1175504671</v>
      </c>
      <c r="E68" s="47">
        <v>2877267.7104200134</v>
      </c>
      <c r="F68" s="47">
        <v>3048108.315690537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80346.33327869502</v>
      </c>
      <c r="D69" s="23">
        <v>99142.232732680175</v>
      </c>
      <c r="E69" s="23">
        <v>97603.384360694996</v>
      </c>
      <c r="F69" s="23">
        <v>105482.91376239364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1830748.2476574448</v>
      </c>
      <c r="D70" s="23">
        <v>1952016.1504687013</v>
      </c>
      <c r="E70" s="23">
        <v>2169853.1753570801</v>
      </c>
      <c r="F70" s="23">
        <v>2232908.0105886962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25872.209270814612</v>
      </c>
      <c r="D71" s="23">
        <v>21286.797466592765</v>
      </c>
      <c r="E71" s="23">
        <v>10679.484136531268</v>
      </c>
      <c r="F71" s="23">
        <v>15612.059898270069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24600.243317626595</v>
      </c>
      <c r="D72" s="23">
        <v>45373.042793065251</v>
      </c>
      <c r="E72" s="23">
        <v>20338.340584361275</v>
      </c>
      <c r="F72" s="23">
        <v>89037.914389338868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56529.146175082751</v>
      </c>
      <c r="D73" s="23">
        <v>57935.147773692843</v>
      </c>
      <c r="E73" s="23">
        <v>58553</v>
      </c>
      <c r="F73" s="23">
        <v>60624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2839.4659263339872</v>
      </c>
      <c r="D74" s="23">
        <v>3013.4336053126162</v>
      </c>
      <c r="E74" s="23">
        <v>2176.1125972258037</v>
      </c>
      <c r="F74" s="23">
        <v>2385.0367775277191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469365.6357991476</v>
      </c>
      <c r="D75" s="23">
        <v>452752.31271042232</v>
      </c>
      <c r="E75" s="23">
        <v>518064.21338412049</v>
      </c>
      <c r="F75" s="23">
        <v>542058.38027431071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1408253.7384447788</v>
      </c>
      <c r="D76" s="35">
        <v>1501328.8806803846</v>
      </c>
      <c r="E76" s="35">
        <v>1669300.4888291778</v>
      </c>
      <c r="F76" s="35">
        <v>1807151.1494829792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3549759.9244021275</v>
      </c>
      <c r="D77" s="35">
        <v>4066520.2827072348</v>
      </c>
      <c r="E77" s="35">
        <v>4743508.8054108135</v>
      </c>
      <c r="F77" s="35">
        <v>5374180.7022172976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1223565.6108417301</v>
      </c>
      <c r="D78" s="35">
        <v>1225802.1863086685</v>
      </c>
      <c r="E78" s="35">
        <v>1252596.3222703608</v>
      </c>
      <c r="F78" s="35">
        <v>1358183.2726999747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3592748.2297423896</v>
      </c>
      <c r="D79" s="35">
        <v>3780023.0687292274</v>
      </c>
      <c r="E79" s="35">
        <v>3919067.3265601154</v>
      </c>
      <c r="F79" s="35">
        <v>4238653.069523097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17390243.512749869</v>
      </c>
      <c r="D80" s="26">
        <v>19042424.482363883</v>
      </c>
      <c r="E80" s="26">
        <v>20446020.459886946</v>
      </c>
      <c r="F80" s="26">
        <v>22315142.141782716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30026634.292578615</v>
      </c>
      <c r="D81" s="26">
        <v>31727707.553554632</v>
      </c>
      <c r="E81" s="26">
        <v>33360406.766400456</v>
      </c>
      <c r="F81" s="26">
        <v>35772389.70574341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3407148</v>
      </c>
      <c r="D82" s="23">
        <v>3827884.0813082037</v>
      </c>
      <c r="E82" s="23">
        <v>3858878</v>
      </c>
      <c r="F82" s="23">
        <v>4339126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631670</v>
      </c>
      <c r="D83" s="23">
        <v>694010.5065645409</v>
      </c>
      <c r="E83" s="23">
        <v>745892</v>
      </c>
      <c r="F83" s="23">
        <v>687642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32802112.292578615</v>
      </c>
      <c r="D84" s="77">
        <v>34861581.12829829</v>
      </c>
      <c r="E84" s="77">
        <v>36473392.766400456</v>
      </c>
      <c r="F84" s="77">
        <v>39423873.70574341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335014.83</v>
      </c>
      <c r="D85" s="14">
        <v>336661.74</v>
      </c>
      <c r="E85" s="14">
        <v>338173.86535729998</v>
      </c>
      <c r="F85" s="14">
        <v>339842.743309749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97912.418660924988</v>
      </c>
      <c r="D86" s="8">
        <v>103550.76620318748</v>
      </c>
      <c r="E86" s="8">
        <v>107853.96656203529</v>
      </c>
      <c r="F86" s="7">
        <v>116006.22488446251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82" zoomScaleNormal="100" zoomScaleSheetLayoutView="100" zoomScalePageLayoutView="59" workbookViewId="0">
      <selection activeCell="A87" sqref="A87:XFD88"/>
    </sheetView>
  </sheetViews>
  <sheetFormatPr defaultColWidth="9.140625" defaultRowHeight="18" customHeight="1" x14ac:dyDescent="0.25"/>
  <cols>
    <col min="1" max="1" width="7" style="91" customWidth="1"/>
    <col min="2" max="2" width="41.140625" style="88" customWidth="1"/>
    <col min="3" max="3" width="13.5703125" style="88" customWidth="1"/>
    <col min="4" max="4" width="12.7109375" style="88" customWidth="1"/>
    <col min="5" max="6" width="12.85546875" style="88" customWidth="1"/>
    <col min="7" max="7" width="12" style="90" customWidth="1"/>
    <col min="8" max="8" width="5.42578125" style="89" customWidth="1"/>
    <col min="9" max="9" width="37.140625" style="89" customWidth="1"/>
    <col min="10" max="16384" width="9.140625" style="88"/>
  </cols>
  <sheetData>
    <row r="1" spans="1:9" s="85" customFormat="1" ht="18" customHeight="1" x14ac:dyDescent="0.25">
      <c r="A1" s="84" t="s">
        <v>111</v>
      </c>
      <c r="B1" s="86"/>
      <c r="E1" s="87"/>
      <c r="F1" s="87"/>
      <c r="G1" s="68"/>
      <c r="H1" s="65"/>
      <c r="I1" s="65"/>
    </row>
    <row r="2" spans="1:9" s="85" customFormat="1" ht="18" customHeight="1" x14ac:dyDescent="0.3">
      <c r="A2" s="84" t="s">
        <v>104</v>
      </c>
      <c r="B2" s="86"/>
      <c r="G2" s="68"/>
      <c r="H2" s="65"/>
      <c r="I2" s="65"/>
    </row>
    <row r="3" spans="1:9" s="85" customFormat="1" ht="18" customHeight="1" x14ac:dyDescent="0.3">
      <c r="A3" s="107" t="str">
        <f>[5]GSVA!$A$3</f>
        <v>मध्य प्रदेश</v>
      </c>
      <c r="B3" s="86"/>
      <c r="G3" s="68"/>
      <c r="H3" s="65"/>
      <c r="I3" s="65"/>
    </row>
    <row r="4" spans="1:9" s="85" customFormat="1" ht="18" customHeight="1" x14ac:dyDescent="0.3">
      <c r="A4" s="84" t="str">
        <f>[5]GSVA!$A$4</f>
        <v>MADHYA PRADESH</v>
      </c>
      <c r="B4" s="86"/>
      <c r="G4" s="68"/>
      <c r="H4" s="65"/>
      <c r="I4" s="65"/>
    </row>
    <row r="5" spans="1:9" s="85" customFormat="1" ht="18" customHeight="1" x14ac:dyDescent="0.25">
      <c r="A5" s="125" t="s">
        <v>99</v>
      </c>
      <c r="B5" s="125"/>
      <c r="C5" s="125"/>
      <c r="D5" s="125"/>
      <c r="E5" s="125"/>
      <c r="F5" s="125"/>
      <c r="G5" s="125"/>
      <c r="H5" s="125"/>
      <c r="I5" s="125"/>
    </row>
    <row r="6" spans="1:9" s="85" customFormat="1" ht="18" customHeight="1" x14ac:dyDescent="0.25">
      <c r="A6" s="125" t="s">
        <v>103</v>
      </c>
      <c r="B6" s="125"/>
      <c r="C6" s="125"/>
      <c r="D6" s="125"/>
      <c r="E6" s="125"/>
      <c r="F6" s="125"/>
      <c r="G6" s="125"/>
      <c r="H6" s="125"/>
      <c r="I6" s="125"/>
    </row>
    <row r="7" spans="1:9" s="85" customFormat="1" ht="18" customHeight="1" x14ac:dyDescent="0.3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s="85" customFormat="1" ht="18" customHeight="1" x14ac:dyDescent="0.3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s="85" customFormat="1" ht="18" customHeight="1" thickBot="1" x14ac:dyDescent="0.3">
      <c r="A9" s="84"/>
      <c r="B9" s="69"/>
      <c r="C9" s="66"/>
      <c r="D9" s="65" t="s">
        <v>95</v>
      </c>
      <c r="F9" s="83" t="s">
        <v>94</v>
      </c>
      <c r="G9" s="68"/>
      <c r="H9" s="65"/>
      <c r="I9" s="65"/>
    </row>
    <row r="10" spans="1:9" s="102" customFormat="1" ht="18" customHeight="1" thickBot="1" x14ac:dyDescent="0.3">
      <c r="A10" s="104" t="s">
        <v>93</v>
      </c>
      <c r="B10" s="10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1" t="s">
        <v>107</v>
      </c>
      <c r="H10" s="60" t="s">
        <v>87</v>
      </c>
      <c r="I10" s="59" t="s">
        <v>86</v>
      </c>
    </row>
    <row r="11" spans="1:9" ht="18" customHeight="1" x14ac:dyDescent="0.2">
      <c r="A11" s="58">
        <v>1</v>
      </c>
      <c r="B11" s="101" t="s">
        <v>85</v>
      </c>
      <c r="C11" s="56">
        <v>8622594</v>
      </c>
      <c r="D11" s="55">
        <v>12074749</v>
      </c>
      <c r="E11" s="55">
        <v>14212376</v>
      </c>
      <c r="F11" s="55">
        <v>15865416</v>
      </c>
      <c r="G11" s="55">
        <v>18889439</v>
      </c>
      <c r="H11" s="82" t="s">
        <v>84</v>
      </c>
      <c r="I11" s="53" t="s">
        <v>83</v>
      </c>
    </row>
    <row r="12" spans="1:9" ht="18" customHeight="1" x14ac:dyDescent="0.2">
      <c r="A12" s="29">
        <v>1.1000000000000001</v>
      </c>
      <c r="B12" s="100" t="s">
        <v>82</v>
      </c>
      <c r="C12" s="41">
        <v>6889445</v>
      </c>
      <c r="D12" s="23">
        <v>10022635</v>
      </c>
      <c r="E12" s="23">
        <v>11865263</v>
      </c>
      <c r="F12" s="23">
        <v>12884858</v>
      </c>
      <c r="G12" s="23">
        <v>15196599</v>
      </c>
      <c r="H12" s="79">
        <v>1.1000000000000001</v>
      </c>
      <c r="I12" s="39" t="s">
        <v>81</v>
      </c>
    </row>
    <row r="13" spans="1:9" ht="18" customHeight="1" x14ac:dyDescent="0.2">
      <c r="A13" s="29">
        <v>1.2</v>
      </c>
      <c r="B13" s="100" t="s">
        <v>80</v>
      </c>
      <c r="C13" s="41">
        <v>874851</v>
      </c>
      <c r="D13" s="23">
        <v>1102552</v>
      </c>
      <c r="E13" s="23">
        <v>1331106</v>
      </c>
      <c r="F13" s="23">
        <v>1896143</v>
      </c>
      <c r="G13" s="23">
        <v>2505850</v>
      </c>
      <c r="H13" s="79">
        <v>1.2</v>
      </c>
      <c r="I13" s="39" t="s">
        <v>79</v>
      </c>
    </row>
    <row r="14" spans="1:9" ht="18" customHeight="1" x14ac:dyDescent="0.2">
      <c r="A14" s="29">
        <v>1.3</v>
      </c>
      <c r="B14" s="100" t="s">
        <v>78</v>
      </c>
      <c r="C14" s="41">
        <v>801021</v>
      </c>
      <c r="D14" s="23">
        <v>881020</v>
      </c>
      <c r="E14" s="23">
        <v>930696</v>
      </c>
      <c r="F14" s="23">
        <v>975672</v>
      </c>
      <c r="G14" s="23">
        <v>1054098</v>
      </c>
      <c r="H14" s="79">
        <v>1.3</v>
      </c>
      <c r="I14" s="39" t="s">
        <v>77</v>
      </c>
    </row>
    <row r="15" spans="1:9" s="85" customFormat="1" ht="18" customHeight="1" x14ac:dyDescent="0.2">
      <c r="A15" s="29">
        <v>1.4</v>
      </c>
      <c r="B15" s="100" t="s">
        <v>76</v>
      </c>
      <c r="C15" s="41">
        <v>57277</v>
      </c>
      <c r="D15" s="23">
        <v>68542</v>
      </c>
      <c r="E15" s="23">
        <v>85311</v>
      </c>
      <c r="F15" s="23">
        <v>108743</v>
      </c>
      <c r="G15" s="23">
        <v>132892</v>
      </c>
      <c r="H15" s="79">
        <v>1.4</v>
      </c>
      <c r="I15" s="39" t="s">
        <v>75</v>
      </c>
    </row>
    <row r="16" spans="1:9" ht="18" customHeight="1" x14ac:dyDescent="0.2">
      <c r="A16" s="37" t="s">
        <v>73</v>
      </c>
      <c r="B16" s="99" t="s">
        <v>74</v>
      </c>
      <c r="C16" s="36">
        <v>1028075</v>
      </c>
      <c r="D16" s="35">
        <v>1099074</v>
      </c>
      <c r="E16" s="35">
        <v>1142755</v>
      </c>
      <c r="F16" s="35">
        <v>1147314</v>
      </c>
      <c r="G16" s="35">
        <v>1325791</v>
      </c>
      <c r="H16" s="50" t="s">
        <v>73</v>
      </c>
      <c r="I16" s="33" t="s">
        <v>72</v>
      </c>
    </row>
    <row r="17" spans="1:9" ht="18" customHeight="1" x14ac:dyDescent="0.2">
      <c r="A17" s="37"/>
      <c r="B17" s="99" t="s">
        <v>71</v>
      </c>
      <c r="C17" s="36">
        <v>9650669</v>
      </c>
      <c r="D17" s="35">
        <v>13173823</v>
      </c>
      <c r="E17" s="35">
        <v>15355131</v>
      </c>
      <c r="F17" s="35">
        <v>17012730</v>
      </c>
      <c r="G17" s="35">
        <v>20215230</v>
      </c>
      <c r="H17" s="50"/>
      <c r="I17" s="33" t="s">
        <v>70</v>
      </c>
    </row>
    <row r="18" spans="1:9" ht="18" customHeight="1" x14ac:dyDescent="0.2">
      <c r="A18" s="37" t="s">
        <v>68</v>
      </c>
      <c r="B18" s="99" t="s">
        <v>69</v>
      </c>
      <c r="C18" s="48">
        <v>2967896</v>
      </c>
      <c r="D18" s="47">
        <v>2313456</v>
      </c>
      <c r="E18" s="47">
        <v>2851994</v>
      </c>
      <c r="F18" s="47">
        <v>3114224</v>
      </c>
      <c r="G18" s="47">
        <v>3716299</v>
      </c>
      <c r="H18" s="81" t="s">
        <v>68</v>
      </c>
      <c r="I18" s="49" t="s">
        <v>67</v>
      </c>
    </row>
    <row r="19" spans="1:9" ht="28.5" customHeight="1" x14ac:dyDescent="0.2">
      <c r="A19" s="37" t="s">
        <v>65</v>
      </c>
      <c r="B19" s="99" t="s">
        <v>66</v>
      </c>
      <c r="C19" s="36">
        <v>601909</v>
      </c>
      <c r="D19" s="35">
        <v>664195</v>
      </c>
      <c r="E19" s="35">
        <v>695317</v>
      </c>
      <c r="F19" s="35">
        <v>700854</v>
      </c>
      <c r="G19" s="35">
        <v>756818</v>
      </c>
      <c r="H19" s="50" t="s">
        <v>65</v>
      </c>
      <c r="I19" s="33" t="s">
        <v>64</v>
      </c>
    </row>
    <row r="20" spans="1:9" s="85" customFormat="1" ht="18" customHeight="1" x14ac:dyDescent="0.2">
      <c r="A20" s="37" t="s">
        <v>62</v>
      </c>
      <c r="B20" s="95" t="s">
        <v>63</v>
      </c>
      <c r="C20" s="36">
        <v>3333178</v>
      </c>
      <c r="D20" s="35">
        <v>3318465</v>
      </c>
      <c r="E20" s="35">
        <v>3835454</v>
      </c>
      <c r="F20" s="35">
        <v>4162999</v>
      </c>
      <c r="G20" s="35">
        <v>4710423</v>
      </c>
      <c r="H20" s="50" t="s">
        <v>62</v>
      </c>
      <c r="I20" s="33" t="s">
        <v>61</v>
      </c>
    </row>
    <row r="21" spans="1:9" s="85" customFormat="1" ht="18" customHeight="1" x14ac:dyDescent="0.2">
      <c r="A21" s="37"/>
      <c r="B21" s="95" t="s">
        <v>60</v>
      </c>
      <c r="C21" s="36">
        <v>6902983</v>
      </c>
      <c r="D21" s="35">
        <v>6296116</v>
      </c>
      <c r="E21" s="35">
        <v>7382765</v>
      </c>
      <c r="F21" s="35">
        <v>7978077</v>
      </c>
      <c r="G21" s="35">
        <v>9183540</v>
      </c>
      <c r="H21" s="50"/>
      <c r="I21" s="33" t="s">
        <v>59</v>
      </c>
    </row>
    <row r="22" spans="1:9" ht="18" customHeight="1" x14ac:dyDescent="0.2">
      <c r="A22" s="37" t="s">
        <v>57</v>
      </c>
      <c r="B22" s="95" t="s">
        <v>58</v>
      </c>
      <c r="C22" s="48">
        <v>3170303</v>
      </c>
      <c r="D22" s="47">
        <v>3871557</v>
      </c>
      <c r="E22" s="47">
        <v>4410677</v>
      </c>
      <c r="F22" s="47">
        <v>5027651</v>
      </c>
      <c r="G22" s="47">
        <v>5900158</v>
      </c>
      <c r="H22" s="81" t="s">
        <v>57</v>
      </c>
      <c r="I22" s="49" t="s">
        <v>56</v>
      </c>
    </row>
    <row r="23" spans="1:9" ht="18" customHeight="1" x14ac:dyDescent="0.2">
      <c r="A23" s="29">
        <v>6.1</v>
      </c>
      <c r="B23" s="97" t="s">
        <v>55</v>
      </c>
      <c r="C23" s="41">
        <v>2971285</v>
      </c>
      <c r="D23" s="23">
        <v>3651182</v>
      </c>
      <c r="E23" s="23">
        <v>4163182</v>
      </c>
      <c r="F23" s="23">
        <v>4762703</v>
      </c>
      <c r="G23" s="23">
        <v>5608015</v>
      </c>
      <c r="H23" s="79">
        <v>6.1</v>
      </c>
      <c r="I23" s="39" t="s">
        <v>54</v>
      </c>
    </row>
    <row r="24" spans="1:9" ht="17.25" customHeight="1" x14ac:dyDescent="0.2">
      <c r="A24" s="29">
        <v>6.2</v>
      </c>
      <c r="B24" s="97" t="s">
        <v>53</v>
      </c>
      <c r="C24" s="41">
        <v>199018</v>
      </c>
      <c r="D24" s="23">
        <v>220375</v>
      </c>
      <c r="E24" s="23">
        <v>247495</v>
      </c>
      <c r="F24" s="23">
        <v>264948</v>
      </c>
      <c r="G24" s="23">
        <v>292143</v>
      </c>
      <c r="H24" s="79">
        <v>6.2</v>
      </c>
      <c r="I24" s="39" t="s">
        <v>52</v>
      </c>
    </row>
    <row r="25" spans="1:9" ht="29.25" customHeight="1" x14ac:dyDescent="0.2">
      <c r="A25" s="37" t="s">
        <v>50</v>
      </c>
      <c r="B25" s="95" t="s">
        <v>51</v>
      </c>
      <c r="C25" s="48">
        <v>1590675</v>
      </c>
      <c r="D25" s="47">
        <v>1931837</v>
      </c>
      <c r="E25" s="47">
        <v>2113124</v>
      </c>
      <c r="F25" s="47">
        <v>2409260</v>
      </c>
      <c r="G25" s="47">
        <v>2859029</v>
      </c>
      <c r="H25" s="80" t="s">
        <v>50</v>
      </c>
      <c r="I25" s="45" t="s">
        <v>49</v>
      </c>
    </row>
    <row r="26" spans="1:9" ht="18" customHeight="1" x14ac:dyDescent="0.2">
      <c r="A26" s="44">
        <v>7.1</v>
      </c>
      <c r="B26" s="97" t="s">
        <v>48</v>
      </c>
      <c r="C26" s="41">
        <v>274330</v>
      </c>
      <c r="D26" s="23">
        <v>385042</v>
      </c>
      <c r="E26" s="23">
        <v>394873</v>
      </c>
      <c r="F26" s="23">
        <v>459219</v>
      </c>
      <c r="G26" s="23">
        <v>553390</v>
      </c>
      <c r="H26" s="79">
        <v>7.1</v>
      </c>
      <c r="I26" s="39" t="s">
        <v>47</v>
      </c>
    </row>
    <row r="27" spans="1:9" ht="18" customHeight="1" x14ac:dyDescent="0.2">
      <c r="A27" s="29">
        <v>7.2</v>
      </c>
      <c r="B27" s="97" t="s">
        <v>46</v>
      </c>
      <c r="C27" s="41">
        <v>857362</v>
      </c>
      <c r="D27" s="23">
        <v>991027</v>
      </c>
      <c r="E27" s="23">
        <v>1080415</v>
      </c>
      <c r="F27" s="23">
        <v>1242026</v>
      </c>
      <c r="G27" s="23">
        <v>1488148</v>
      </c>
      <c r="H27" s="79">
        <v>7.2</v>
      </c>
      <c r="I27" s="39" t="s">
        <v>45</v>
      </c>
    </row>
    <row r="28" spans="1:9" ht="18" customHeight="1" x14ac:dyDescent="0.2">
      <c r="A28" s="29">
        <v>7.3</v>
      </c>
      <c r="B28" s="97" t="s">
        <v>44</v>
      </c>
      <c r="C28" s="41"/>
      <c r="D28" s="23"/>
      <c r="E28" s="23"/>
      <c r="F28" s="23"/>
      <c r="G28" s="23"/>
      <c r="H28" s="79">
        <v>7.3</v>
      </c>
      <c r="I28" s="39" t="s">
        <v>43</v>
      </c>
    </row>
    <row r="29" spans="1:9" ht="15" customHeight="1" x14ac:dyDescent="0.2">
      <c r="A29" s="29">
        <v>7.4</v>
      </c>
      <c r="B29" s="97" t="s">
        <v>42</v>
      </c>
      <c r="C29" s="41">
        <v>1121</v>
      </c>
      <c r="D29" s="23">
        <v>4611</v>
      </c>
      <c r="E29" s="23">
        <v>3000</v>
      </c>
      <c r="F29" s="23">
        <v>21390</v>
      </c>
      <c r="G29" s="23">
        <v>63430</v>
      </c>
      <c r="H29" s="79">
        <v>7.4</v>
      </c>
      <c r="I29" s="39" t="s">
        <v>41</v>
      </c>
    </row>
    <row r="30" spans="1:9" s="85" customFormat="1" ht="18" customHeight="1" x14ac:dyDescent="0.2">
      <c r="A30" s="29">
        <v>7.5</v>
      </c>
      <c r="B30" s="97" t="s">
        <v>40</v>
      </c>
      <c r="C30" s="41">
        <v>22590</v>
      </c>
      <c r="D30" s="23">
        <v>26548</v>
      </c>
      <c r="E30" s="23">
        <v>27958</v>
      </c>
      <c r="F30" s="23">
        <v>32245</v>
      </c>
      <c r="G30" s="23">
        <v>36150</v>
      </c>
      <c r="H30" s="79">
        <v>7.5</v>
      </c>
      <c r="I30" s="39" t="s">
        <v>39</v>
      </c>
    </row>
    <row r="31" spans="1:9" ht="18" customHeight="1" x14ac:dyDescent="0.2">
      <c r="A31" s="29">
        <v>7.6</v>
      </c>
      <c r="B31" s="98" t="s">
        <v>38</v>
      </c>
      <c r="C31" s="41">
        <v>15850</v>
      </c>
      <c r="D31" s="23">
        <v>19965</v>
      </c>
      <c r="E31" s="23">
        <v>22211</v>
      </c>
      <c r="F31" s="23">
        <v>24311</v>
      </c>
      <c r="G31" s="23">
        <v>26744</v>
      </c>
      <c r="H31" s="79">
        <v>7.6</v>
      </c>
      <c r="I31" s="39" t="s">
        <v>37</v>
      </c>
    </row>
    <row r="32" spans="1:9" s="85" customFormat="1" ht="25.5" customHeight="1" x14ac:dyDescent="0.2">
      <c r="A32" s="29">
        <v>7.7</v>
      </c>
      <c r="B32" s="97" t="s">
        <v>36</v>
      </c>
      <c r="C32" s="41">
        <v>419422</v>
      </c>
      <c r="D32" s="23">
        <v>504644</v>
      </c>
      <c r="E32" s="23">
        <v>584667</v>
      </c>
      <c r="F32" s="23">
        <v>630069</v>
      </c>
      <c r="G32" s="23">
        <v>691167</v>
      </c>
      <c r="H32" s="79">
        <v>7.7</v>
      </c>
      <c r="I32" s="39" t="s">
        <v>35</v>
      </c>
    </row>
    <row r="33" spans="1:9" ht="18" customHeight="1" x14ac:dyDescent="0.2">
      <c r="A33" s="37" t="s">
        <v>33</v>
      </c>
      <c r="B33" s="95" t="s">
        <v>34</v>
      </c>
      <c r="C33" s="36">
        <v>1568489</v>
      </c>
      <c r="D33" s="35">
        <v>1701445</v>
      </c>
      <c r="E33" s="35">
        <v>1876692</v>
      </c>
      <c r="F33" s="35">
        <v>2008209</v>
      </c>
      <c r="G33" s="35">
        <v>2181603</v>
      </c>
      <c r="H33" s="50" t="s">
        <v>33</v>
      </c>
      <c r="I33" s="33" t="s">
        <v>32</v>
      </c>
    </row>
    <row r="34" spans="1:9" s="85" customFormat="1" ht="29.25" customHeight="1" x14ac:dyDescent="0.2">
      <c r="A34" s="37" t="s">
        <v>30</v>
      </c>
      <c r="B34" s="95" t="s">
        <v>31</v>
      </c>
      <c r="C34" s="36">
        <v>1243638</v>
      </c>
      <c r="D34" s="35">
        <v>1480665</v>
      </c>
      <c r="E34" s="35">
        <v>1742449</v>
      </c>
      <c r="F34" s="35">
        <v>2057891</v>
      </c>
      <c r="G34" s="35">
        <v>2449609</v>
      </c>
      <c r="H34" s="50" t="s">
        <v>30</v>
      </c>
      <c r="I34" s="33" t="s">
        <v>29</v>
      </c>
    </row>
    <row r="35" spans="1:9" s="85" customFormat="1" ht="18" customHeight="1" x14ac:dyDescent="0.2">
      <c r="A35" s="37" t="s">
        <v>27</v>
      </c>
      <c r="B35" s="96" t="s">
        <v>28</v>
      </c>
      <c r="C35" s="36">
        <v>1256945</v>
      </c>
      <c r="D35" s="35">
        <v>1483115</v>
      </c>
      <c r="E35" s="35">
        <v>1697854</v>
      </c>
      <c r="F35" s="35">
        <v>1995151</v>
      </c>
      <c r="G35" s="35">
        <v>2263885</v>
      </c>
      <c r="H35" s="50" t="s">
        <v>27</v>
      </c>
      <c r="I35" s="33" t="s">
        <v>26</v>
      </c>
    </row>
    <row r="36" spans="1:9" s="85" customFormat="1" ht="18" customHeight="1" x14ac:dyDescent="0.2">
      <c r="A36" s="37" t="s">
        <v>24</v>
      </c>
      <c r="B36" s="95" t="s">
        <v>25</v>
      </c>
      <c r="C36" s="36">
        <v>1666034</v>
      </c>
      <c r="D36" s="35">
        <v>2004704</v>
      </c>
      <c r="E36" s="35">
        <v>2201878</v>
      </c>
      <c r="F36" s="35">
        <v>2574346</v>
      </c>
      <c r="G36" s="35">
        <v>2999853</v>
      </c>
      <c r="H36" s="50" t="s">
        <v>24</v>
      </c>
      <c r="I36" s="33" t="s">
        <v>23</v>
      </c>
    </row>
    <row r="37" spans="1:9" s="85" customFormat="1" ht="18" customHeight="1" x14ac:dyDescent="0.25">
      <c r="A37" s="32"/>
      <c r="B37" s="95" t="s">
        <v>22</v>
      </c>
      <c r="C37" s="78">
        <v>10496084</v>
      </c>
      <c r="D37" s="77">
        <v>12473323</v>
      </c>
      <c r="E37" s="77">
        <v>14042674</v>
      </c>
      <c r="F37" s="77">
        <v>16072508</v>
      </c>
      <c r="G37" s="77">
        <v>18654137</v>
      </c>
      <c r="H37" s="76"/>
      <c r="I37" s="30" t="s">
        <v>21</v>
      </c>
    </row>
    <row r="38" spans="1:9" s="105" customFormat="1" ht="18" customHeight="1" x14ac:dyDescent="0.25">
      <c r="A38" s="29" t="s">
        <v>20</v>
      </c>
      <c r="B38" s="95" t="s">
        <v>19</v>
      </c>
      <c r="C38" s="78">
        <v>27049736</v>
      </c>
      <c r="D38" s="77">
        <v>31943262</v>
      </c>
      <c r="E38" s="77">
        <v>36780570</v>
      </c>
      <c r="F38" s="77">
        <v>41063315</v>
      </c>
      <c r="G38" s="77">
        <v>48052907</v>
      </c>
      <c r="H38" s="76" t="s">
        <v>18</v>
      </c>
      <c r="I38" s="30" t="s">
        <v>17</v>
      </c>
    </row>
    <row r="39" spans="1:9" s="105" customFormat="1" ht="18" customHeight="1" x14ac:dyDescent="0.2">
      <c r="A39" s="17" t="s">
        <v>15</v>
      </c>
      <c r="B39" s="94" t="s">
        <v>16</v>
      </c>
      <c r="C39" s="15">
        <v>2983400</v>
      </c>
      <c r="D39" s="14">
        <v>3717500</v>
      </c>
      <c r="E39" s="14">
        <v>4087700</v>
      </c>
      <c r="F39" s="14">
        <v>4284700</v>
      </c>
      <c r="G39" s="14">
        <v>4960400</v>
      </c>
      <c r="H39" s="72" t="s">
        <v>15</v>
      </c>
      <c r="I39" s="12" t="s">
        <v>14</v>
      </c>
    </row>
    <row r="40" spans="1:9" s="105" customFormat="1" ht="18" customHeight="1" x14ac:dyDescent="0.2">
      <c r="A40" s="17" t="s">
        <v>12</v>
      </c>
      <c r="B40" s="94" t="s">
        <v>13</v>
      </c>
      <c r="C40" s="15">
        <v>1796100</v>
      </c>
      <c r="D40" s="14">
        <v>2266900</v>
      </c>
      <c r="E40" s="14">
        <v>1926100</v>
      </c>
      <c r="F40" s="14">
        <v>2102800</v>
      </c>
      <c r="G40" s="23">
        <v>2245500</v>
      </c>
      <c r="H40" s="72" t="s">
        <v>12</v>
      </c>
      <c r="I40" s="12" t="s">
        <v>11</v>
      </c>
    </row>
    <row r="41" spans="1:9" s="105" customFormat="1" ht="18" customHeight="1" x14ac:dyDescent="0.25">
      <c r="A41" s="73" t="s">
        <v>9</v>
      </c>
      <c r="B41" s="94" t="s">
        <v>10</v>
      </c>
      <c r="C41" s="75">
        <v>28237036</v>
      </c>
      <c r="D41" s="74">
        <v>33393862</v>
      </c>
      <c r="E41" s="74">
        <v>38942170</v>
      </c>
      <c r="F41" s="74">
        <v>43245215</v>
      </c>
      <c r="G41" s="74">
        <v>50767807</v>
      </c>
      <c r="H41" s="73" t="s">
        <v>9</v>
      </c>
      <c r="I41" s="16" t="s">
        <v>8</v>
      </c>
    </row>
    <row r="42" spans="1:9" s="105" customFormat="1" ht="17.25" customHeight="1" x14ac:dyDescent="0.2">
      <c r="A42" s="17" t="s">
        <v>6</v>
      </c>
      <c r="B42" s="94" t="s">
        <v>7</v>
      </c>
      <c r="C42" s="15">
        <v>732470</v>
      </c>
      <c r="D42" s="14">
        <v>743220</v>
      </c>
      <c r="E42" s="14">
        <v>754120</v>
      </c>
      <c r="F42" s="14">
        <v>765180</v>
      </c>
      <c r="G42" s="14">
        <v>776410</v>
      </c>
      <c r="H42" s="72" t="s">
        <v>6</v>
      </c>
      <c r="I42" s="12" t="s">
        <v>5</v>
      </c>
    </row>
    <row r="43" spans="1:9" s="105" customFormat="1" ht="18" customHeight="1" thickBot="1" x14ac:dyDescent="0.3">
      <c r="A43" s="11" t="s">
        <v>3</v>
      </c>
      <c r="B43" s="93" t="s">
        <v>108</v>
      </c>
      <c r="C43" s="9">
        <v>38550.433464851798</v>
      </c>
      <c r="D43" s="8">
        <v>44931.328543365351</v>
      </c>
      <c r="E43" s="8">
        <v>51639.221874502728</v>
      </c>
      <c r="F43" s="92">
        <v>56516.394835202176</v>
      </c>
      <c r="G43" s="7">
        <v>65387.88397882563</v>
      </c>
      <c r="H43" s="71" t="s">
        <v>3</v>
      </c>
      <c r="I43" s="5" t="s">
        <v>2</v>
      </c>
    </row>
    <row r="44" spans="1:9" s="105" customFormat="1" ht="18" customHeight="1" x14ac:dyDescent="0.3">
      <c r="A44" s="70" t="str">
        <f>A1</f>
        <v xml:space="preserve"> 29-07-2016 को</v>
      </c>
      <c r="B44" s="69"/>
      <c r="C44" s="65"/>
      <c r="D44" s="65"/>
      <c r="E44" s="65"/>
      <c r="F44" s="65"/>
      <c r="G44" s="68"/>
      <c r="H44" s="65"/>
      <c r="I44" s="65"/>
    </row>
    <row r="45" spans="1:9" s="105" customFormat="1" ht="18" customHeight="1" x14ac:dyDescent="0.3">
      <c r="A45" s="70" t="str">
        <f>A2</f>
        <v>As on 29-07-2016</v>
      </c>
      <c r="B45" s="69"/>
      <c r="C45" s="65"/>
      <c r="D45" s="65"/>
      <c r="E45" s="65"/>
      <c r="F45" s="65"/>
      <c r="G45" s="68"/>
      <c r="H45" s="65"/>
      <c r="I45" s="67"/>
    </row>
    <row r="46" spans="1:9" s="105" customFormat="1" ht="18" customHeight="1" x14ac:dyDescent="0.3">
      <c r="A46" s="106" t="str">
        <f>A3</f>
        <v>मध्य प्रदेश</v>
      </c>
      <c r="B46" s="69"/>
      <c r="C46" s="65"/>
      <c r="D46" s="65"/>
      <c r="E46" s="65"/>
      <c r="F46" s="65"/>
      <c r="G46" s="68"/>
      <c r="H46" s="65"/>
      <c r="I46" s="67"/>
    </row>
    <row r="47" spans="1:9" s="105" customFormat="1" ht="18" customHeight="1" x14ac:dyDescent="0.3">
      <c r="A47" s="70" t="str">
        <f>A4</f>
        <v>MADHYA PRADESH</v>
      </c>
      <c r="B47" s="69"/>
      <c r="C47" s="65"/>
      <c r="D47" s="65"/>
      <c r="E47" s="65"/>
      <c r="F47" s="65"/>
      <c r="G47" s="68"/>
      <c r="H47" s="65"/>
      <c r="I47" s="67"/>
    </row>
    <row r="48" spans="1:9" s="105" customFormat="1" ht="18" customHeight="1" x14ac:dyDescent="0.25">
      <c r="A48" s="125" t="s">
        <v>99</v>
      </c>
      <c r="B48" s="125"/>
      <c r="C48" s="125"/>
      <c r="D48" s="125"/>
      <c r="E48" s="125"/>
      <c r="F48" s="125"/>
      <c r="G48" s="125"/>
      <c r="H48" s="125"/>
      <c r="I48" s="125"/>
    </row>
    <row r="49" spans="1:9" s="105" customFormat="1" ht="18" customHeight="1" x14ac:dyDescent="0.25">
      <c r="A49" s="124" t="s">
        <v>98</v>
      </c>
      <c r="B49" s="124"/>
      <c r="C49" s="124"/>
      <c r="D49" s="124"/>
      <c r="E49" s="124"/>
      <c r="F49" s="124"/>
      <c r="G49" s="124"/>
      <c r="H49" s="124"/>
      <c r="I49" s="124"/>
    </row>
    <row r="50" spans="1:9" s="105" customFormat="1" ht="18" customHeight="1" x14ac:dyDescent="0.3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s="85" customFormat="1" ht="18" customHeight="1" x14ac:dyDescent="0.3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s="85" customFormat="1" ht="18" customHeight="1" thickBot="1" x14ac:dyDescent="0.3">
      <c r="A52" s="66"/>
      <c r="B52" s="66"/>
      <c r="C52" s="66"/>
      <c r="D52" s="65" t="s">
        <v>95</v>
      </c>
      <c r="F52" s="66" t="s">
        <v>94</v>
      </c>
      <c r="G52" s="66"/>
      <c r="H52" s="66"/>
      <c r="I52" s="65"/>
    </row>
    <row r="53" spans="1:9" s="102" customFormat="1" ht="18" customHeight="1" thickBot="1" x14ac:dyDescent="0.3">
      <c r="A53" s="104" t="s">
        <v>93</v>
      </c>
      <c r="B53" s="10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1" t="s">
        <v>107</v>
      </c>
      <c r="H53" s="60" t="s">
        <v>87</v>
      </c>
      <c r="I53" s="59" t="s">
        <v>86</v>
      </c>
    </row>
    <row r="54" spans="1:9" ht="18" customHeight="1" x14ac:dyDescent="0.2">
      <c r="A54" s="58">
        <v>1</v>
      </c>
      <c r="B54" s="101" t="s">
        <v>85</v>
      </c>
      <c r="C54" s="56">
        <v>8622594</v>
      </c>
      <c r="D54" s="55">
        <v>10817786</v>
      </c>
      <c r="E54" s="55">
        <v>10796551</v>
      </c>
      <c r="F54" s="55">
        <v>11486643</v>
      </c>
      <c r="G54" s="55">
        <v>12273541</v>
      </c>
      <c r="H54" s="54" t="s">
        <v>84</v>
      </c>
      <c r="I54" s="53" t="s">
        <v>83</v>
      </c>
    </row>
    <row r="55" spans="1:9" ht="18" customHeight="1" x14ac:dyDescent="0.2">
      <c r="A55" s="29">
        <v>1.1000000000000001</v>
      </c>
      <c r="B55" s="100" t="s">
        <v>82</v>
      </c>
      <c r="C55" s="41">
        <v>6889445</v>
      </c>
      <c r="D55" s="23">
        <v>8918418</v>
      </c>
      <c r="E55" s="23">
        <v>8734238</v>
      </c>
      <c r="F55" s="23">
        <v>9156728</v>
      </c>
      <c r="G55" s="23">
        <v>9618398</v>
      </c>
      <c r="H55" s="40">
        <v>1.1000000000000001</v>
      </c>
      <c r="I55" s="39" t="s">
        <v>81</v>
      </c>
    </row>
    <row r="56" spans="1:9" ht="18" customHeight="1" x14ac:dyDescent="0.2">
      <c r="A56" s="29">
        <v>1.2</v>
      </c>
      <c r="B56" s="100" t="s">
        <v>80</v>
      </c>
      <c r="C56" s="41">
        <v>874851</v>
      </c>
      <c r="D56" s="23">
        <v>1023499</v>
      </c>
      <c r="E56" s="23">
        <v>1197448</v>
      </c>
      <c r="F56" s="23">
        <v>1473487</v>
      </c>
      <c r="G56" s="23">
        <v>1788769</v>
      </c>
      <c r="H56" s="40">
        <v>1.2</v>
      </c>
      <c r="I56" s="39" t="s">
        <v>79</v>
      </c>
    </row>
    <row r="57" spans="1:9" ht="18" customHeight="1" x14ac:dyDescent="0.2">
      <c r="A57" s="29">
        <v>1.3</v>
      </c>
      <c r="B57" s="100" t="s">
        <v>78</v>
      </c>
      <c r="C57" s="41">
        <v>801021</v>
      </c>
      <c r="D57" s="23">
        <v>810667</v>
      </c>
      <c r="E57" s="23">
        <v>790846</v>
      </c>
      <c r="F57" s="23">
        <v>772999</v>
      </c>
      <c r="G57" s="23">
        <v>773055</v>
      </c>
      <c r="H57" s="40">
        <v>1.3</v>
      </c>
      <c r="I57" s="39" t="s">
        <v>77</v>
      </c>
    </row>
    <row r="58" spans="1:9" ht="18" customHeight="1" x14ac:dyDescent="0.2">
      <c r="A58" s="29">
        <v>1.4</v>
      </c>
      <c r="B58" s="100" t="s">
        <v>76</v>
      </c>
      <c r="C58" s="41">
        <v>57277</v>
      </c>
      <c r="D58" s="23">
        <v>65202</v>
      </c>
      <c r="E58" s="23">
        <v>74019</v>
      </c>
      <c r="F58" s="23">
        <v>83429</v>
      </c>
      <c r="G58" s="23">
        <v>93319</v>
      </c>
      <c r="H58" s="40">
        <v>1.4</v>
      </c>
      <c r="I58" s="39" t="s">
        <v>75</v>
      </c>
    </row>
    <row r="59" spans="1:9" ht="18" customHeight="1" x14ac:dyDescent="0.2">
      <c r="A59" s="37" t="s">
        <v>73</v>
      </c>
      <c r="B59" s="99" t="s">
        <v>74</v>
      </c>
      <c r="C59" s="36">
        <v>1028075</v>
      </c>
      <c r="D59" s="35">
        <v>1142507</v>
      </c>
      <c r="E59" s="35">
        <v>1086654</v>
      </c>
      <c r="F59" s="35">
        <v>1010635</v>
      </c>
      <c r="G59" s="35">
        <v>1117885</v>
      </c>
      <c r="H59" s="34" t="s">
        <v>73</v>
      </c>
      <c r="I59" s="33" t="s">
        <v>72</v>
      </c>
    </row>
    <row r="60" spans="1:9" ht="18" customHeight="1" x14ac:dyDescent="0.2">
      <c r="A60" s="37"/>
      <c r="B60" s="99" t="s">
        <v>71</v>
      </c>
      <c r="C60" s="36">
        <v>9650669</v>
      </c>
      <c r="D60" s="35">
        <v>11960293</v>
      </c>
      <c r="E60" s="35">
        <v>11883205</v>
      </c>
      <c r="F60" s="35">
        <v>12497278</v>
      </c>
      <c r="G60" s="35">
        <v>13391426</v>
      </c>
      <c r="H60" s="50"/>
      <c r="I60" s="33" t="s">
        <v>70</v>
      </c>
    </row>
    <row r="61" spans="1:9" ht="18" customHeight="1" x14ac:dyDescent="0.2">
      <c r="A61" s="37" t="s">
        <v>68</v>
      </c>
      <c r="B61" s="99" t="s">
        <v>69</v>
      </c>
      <c r="C61" s="48">
        <v>2967896</v>
      </c>
      <c r="D61" s="47">
        <v>2178011</v>
      </c>
      <c r="E61" s="47">
        <v>2621643</v>
      </c>
      <c r="F61" s="47">
        <v>2774812</v>
      </c>
      <c r="G61" s="47">
        <v>3191262</v>
      </c>
      <c r="H61" s="46" t="s">
        <v>68</v>
      </c>
      <c r="I61" s="49" t="s">
        <v>67</v>
      </c>
    </row>
    <row r="62" spans="1:9" ht="30" customHeight="1" x14ac:dyDescent="0.2">
      <c r="A62" s="37" t="s">
        <v>65</v>
      </c>
      <c r="B62" s="99" t="s">
        <v>66</v>
      </c>
      <c r="C62" s="36">
        <v>601909</v>
      </c>
      <c r="D62" s="35">
        <v>586212</v>
      </c>
      <c r="E62" s="35">
        <v>631157</v>
      </c>
      <c r="F62" s="35">
        <v>621936</v>
      </c>
      <c r="G62" s="35">
        <v>641394</v>
      </c>
      <c r="H62" s="34" t="s">
        <v>65</v>
      </c>
      <c r="I62" s="33" t="s">
        <v>64</v>
      </c>
    </row>
    <row r="63" spans="1:9" ht="18" customHeight="1" x14ac:dyDescent="0.2">
      <c r="A63" s="37" t="s">
        <v>62</v>
      </c>
      <c r="B63" s="95" t="s">
        <v>63</v>
      </c>
      <c r="C63" s="36">
        <v>3333178</v>
      </c>
      <c r="D63" s="35">
        <v>3077903</v>
      </c>
      <c r="E63" s="35">
        <v>3298527</v>
      </c>
      <c r="F63" s="35">
        <v>3452327</v>
      </c>
      <c r="G63" s="35">
        <v>3667167</v>
      </c>
      <c r="H63" s="34" t="s">
        <v>62</v>
      </c>
      <c r="I63" s="33" t="s">
        <v>61</v>
      </c>
    </row>
    <row r="64" spans="1:9" ht="18" customHeight="1" x14ac:dyDescent="0.2">
      <c r="A64" s="37"/>
      <c r="B64" s="95" t="s">
        <v>60</v>
      </c>
      <c r="C64" s="36">
        <v>6902983</v>
      </c>
      <c r="D64" s="35">
        <v>5842126</v>
      </c>
      <c r="E64" s="35">
        <v>6551327</v>
      </c>
      <c r="F64" s="35">
        <v>6849075</v>
      </c>
      <c r="G64" s="35">
        <v>7499823</v>
      </c>
      <c r="H64" s="50"/>
      <c r="I64" s="33" t="s">
        <v>59</v>
      </c>
    </row>
    <row r="65" spans="1:9" ht="18" customHeight="1" x14ac:dyDescent="0.2">
      <c r="A65" s="37" t="s">
        <v>57</v>
      </c>
      <c r="B65" s="95" t="s">
        <v>58</v>
      </c>
      <c r="C65" s="48">
        <v>3170303</v>
      </c>
      <c r="D65" s="47">
        <v>3506149</v>
      </c>
      <c r="E65" s="47">
        <v>3621893</v>
      </c>
      <c r="F65" s="47">
        <v>3903701</v>
      </c>
      <c r="G65" s="47">
        <v>4194315</v>
      </c>
      <c r="H65" s="46" t="s">
        <v>57</v>
      </c>
      <c r="I65" s="49" t="s">
        <v>56</v>
      </c>
    </row>
    <row r="66" spans="1:9" ht="18" customHeight="1" x14ac:dyDescent="0.2">
      <c r="A66" s="29">
        <v>6.1</v>
      </c>
      <c r="B66" s="97" t="s">
        <v>55</v>
      </c>
      <c r="C66" s="41">
        <v>2971285</v>
      </c>
      <c r="D66" s="23">
        <v>3307388</v>
      </c>
      <c r="E66" s="23">
        <v>3421066</v>
      </c>
      <c r="F66" s="23">
        <v>3700918</v>
      </c>
      <c r="G66" s="23">
        <v>3991327</v>
      </c>
      <c r="H66" s="40">
        <v>6.1</v>
      </c>
      <c r="I66" s="39" t="s">
        <v>54</v>
      </c>
    </row>
    <row r="67" spans="1:9" ht="18" customHeight="1" x14ac:dyDescent="0.2">
      <c r="A67" s="29">
        <v>6.2</v>
      </c>
      <c r="B67" s="97" t="s">
        <v>53</v>
      </c>
      <c r="C67" s="41">
        <v>199018</v>
      </c>
      <c r="D67" s="23">
        <v>198761</v>
      </c>
      <c r="E67" s="23">
        <v>200827</v>
      </c>
      <c r="F67" s="23">
        <v>202783</v>
      </c>
      <c r="G67" s="23">
        <v>202988</v>
      </c>
      <c r="H67" s="40">
        <v>6.2</v>
      </c>
      <c r="I67" s="39" t="s">
        <v>52</v>
      </c>
    </row>
    <row r="68" spans="1:9" ht="32.25" customHeight="1" x14ac:dyDescent="0.2">
      <c r="A68" s="37" t="s">
        <v>50</v>
      </c>
      <c r="B68" s="95" t="s">
        <v>51</v>
      </c>
      <c r="C68" s="48">
        <v>1590675</v>
      </c>
      <c r="D68" s="47">
        <v>1839973</v>
      </c>
      <c r="E68" s="47">
        <v>1887425</v>
      </c>
      <c r="F68" s="47">
        <v>2020808</v>
      </c>
      <c r="G68" s="47">
        <v>2251991</v>
      </c>
      <c r="H68" s="46" t="s">
        <v>50</v>
      </c>
      <c r="I68" s="45" t="s">
        <v>49</v>
      </c>
    </row>
    <row r="69" spans="1:9" ht="18" customHeight="1" x14ac:dyDescent="0.2">
      <c r="A69" s="44">
        <v>7.1</v>
      </c>
      <c r="B69" s="97" t="s">
        <v>48</v>
      </c>
      <c r="C69" s="41">
        <v>274330</v>
      </c>
      <c r="D69" s="23">
        <v>388000</v>
      </c>
      <c r="E69" s="23">
        <v>401326</v>
      </c>
      <c r="F69" s="23">
        <v>390411</v>
      </c>
      <c r="G69" s="23">
        <v>444278</v>
      </c>
      <c r="H69" s="40">
        <v>7.1</v>
      </c>
      <c r="I69" s="39" t="s">
        <v>47</v>
      </c>
    </row>
    <row r="70" spans="1:9" ht="18" customHeight="1" x14ac:dyDescent="0.2">
      <c r="A70" s="29">
        <v>7.2</v>
      </c>
      <c r="B70" s="97" t="s">
        <v>46</v>
      </c>
      <c r="C70" s="41">
        <v>857362</v>
      </c>
      <c r="D70" s="23">
        <v>935506</v>
      </c>
      <c r="E70" s="23">
        <v>943951</v>
      </c>
      <c r="F70" s="23">
        <v>1053234</v>
      </c>
      <c r="G70" s="23">
        <v>1193799</v>
      </c>
      <c r="H70" s="40">
        <v>7.2</v>
      </c>
      <c r="I70" s="39" t="s">
        <v>45</v>
      </c>
    </row>
    <row r="71" spans="1:9" ht="18" customHeight="1" x14ac:dyDescent="0.2">
      <c r="A71" s="29">
        <v>7.3</v>
      </c>
      <c r="B71" s="97" t="s">
        <v>44</v>
      </c>
      <c r="C71" s="41"/>
      <c r="D71" s="23"/>
      <c r="E71" s="23"/>
      <c r="F71" s="23"/>
      <c r="G71" s="23"/>
      <c r="H71" s="40">
        <v>7.3</v>
      </c>
      <c r="I71" s="39" t="s">
        <v>43</v>
      </c>
    </row>
    <row r="72" spans="1:9" ht="25.9" customHeight="1" x14ac:dyDescent="0.2">
      <c r="A72" s="29">
        <v>7.4</v>
      </c>
      <c r="B72" s="97" t="s">
        <v>42</v>
      </c>
      <c r="C72" s="41">
        <v>1121</v>
      </c>
      <c r="D72" s="23">
        <v>4304</v>
      </c>
      <c r="E72" s="23">
        <v>2482</v>
      </c>
      <c r="F72" s="23">
        <v>17932</v>
      </c>
      <c r="G72" s="23">
        <v>50862</v>
      </c>
      <c r="H72" s="40">
        <v>7.4</v>
      </c>
      <c r="I72" s="39" t="s">
        <v>41</v>
      </c>
    </row>
    <row r="73" spans="1:9" ht="18" customHeight="1" x14ac:dyDescent="0.2">
      <c r="A73" s="29">
        <v>7.5</v>
      </c>
      <c r="B73" s="97" t="s">
        <v>40</v>
      </c>
      <c r="C73" s="41">
        <v>22590</v>
      </c>
      <c r="D73" s="23">
        <v>25053</v>
      </c>
      <c r="E73" s="23">
        <v>24300</v>
      </c>
      <c r="F73" s="23">
        <v>27257</v>
      </c>
      <c r="G73" s="23">
        <v>28866</v>
      </c>
      <c r="H73" s="40">
        <v>7.5</v>
      </c>
      <c r="I73" s="39" t="s">
        <v>39</v>
      </c>
    </row>
    <row r="74" spans="1:9" ht="18" customHeight="1" x14ac:dyDescent="0.2">
      <c r="A74" s="29">
        <v>7.6</v>
      </c>
      <c r="B74" s="98" t="s">
        <v>38</v>
      </c>
      <c r="C74" s="41">
        <v>15850</v>
      </c>
      <c r="D74" s="23">
        <v>18482</v>
      </c>
      <c r="E74" s="23">
        <v>19043</v>
      </c>
      <c r="F74" s="23">
        <v>19815</v>
      </c>
      <c r="G74" s="23">
        <v>21417</v>
      </c>
      <c r="H74" s="40">
        <v>7.6</v>
      </c>
      <c r="I74" s="39" t="s">
        <v>37</v>
      </c>
    </row>
    <row r="75" spans="1:9" ht="25.5" customHeight="1" x14ac:dyDescent="0.2">
      <c r="A75" s="29">
        <v>7.7</v>
      </c>
      <c r="B75" s="97" t="s">
        <v>36</v>
      </c>
      <c r="C75" s="41">
        <v>419422</v>
      </c>
      <c r="D75" s="23">
        <v>468628</v>
      </c>
      <c r="E75" s="23">
        <v>496323</v>
      </c>
      <c r="F75" s="23">
        <v>512159</v>
      </c>
      <c r="G75" s="23">
        <v>512769</v>
      </c>
      <c r="H75" s="40">
        <v>7.7</v>
      </c>
      <c r="I75" s="39" t="s">
        <v>35</v>
      </c>
    </row>
    <row r="76" spans="1:9" ht="18" customHeight="1" x14ac:dyDescent="0.2">
      <c r="A76" s="37" t="s">
        <v>33</v>
      </c>
      <c r="B76" s="95" t="s">
        <v>34</v>
      </c>
      <c r="C76" s="36">
        <v>1568489</v>
      </c>
      <c r="D76" s="35">
        <v>1667976</v>
      </c>
      <c r="E76" s="35">
        <v>1716747</v>
      </c>
      <c r="F76" s="35">
        <v>1835818</v>
      </c>
      <c r="G76" s="35">
        <v>1934726</v>
      </c>
      <c r="H76" s="34" t="s">
        <v>33</v>
      </c>
      <c r="I76" s="33" t="s">
        <v>32</v>
      </c>
    </row>
    <row r="77" spans="1:9" ht="33" customHeight="1" x14ac:dyDescent="0.2">
      <c r="A77" s="37" t="s">
        <v>30</v>
      </c>
      <c r="B77" s="95" t="s">
        <v>31</v>
      </c>
      <c r="C77" s="36">
        <v>1243638</v>
      </c>
      <c r="D77" s="35">
        <v>1334311</v>
      </c>
      <c r="E77" s="35">
        <v>1435950</v>
      </c>
      <c r="F77" s="35">
        <v>1578924</v>
      </c>
      <c r="G77" s="35">
        <v>1721448</v>
      </c>
      <c r="H77" s="34" t="s">
        <v>30</v>
      </c>
      <c r="I77" s="33" t="s">
        <v>29</v>
      </c>
    </row>
    <row r="78" spans="1:9" ht="18" customHeight="1" x14ac:dyDescent="0.2">
      <c r="A78" s="37" t="s">
        <v>27</v>
      </c>
      <c r="B78" s="96" t="s">
        <v>28</v>
      </c>
      <c r="C78" s="36">
        <v>1256945</v>
      </c>
      <c r="D78" s="35">
        <v>1350189</v>
      </c>
      <c r="E78" s="35">
        <v>1408657</v>
      </c>
      <c r="F78" s="35">
        <v>1570487</v>
      </c>
      <c r="G78" s="35">
        <v>1718204</v>
      </c>
      <c r="H78" s="34" t="s">
        <v>27</v>
      </c>
      <c r="I78" s="33" t="s">
        <v>26</v>
      </c>
    </row>
    <row r="79" spans="1:9" ht="18" customHeight="1" x14ac:dyDescent="0.2">
      <c r="A79" s="37" t="s">
        <v>24</v>
      </c>
      <c r="B79" s="95" t="s">
        <v>25</v>
      </c>
      <c r="C79" s="36">
        <v>1666034</v>
      </c>
      <c r="D79" s="35">
        <v>1812885</v>
      </c>
      <c r="E79" s="35">
        <v>1811123</v>
      </c>
      <c r="F79" s="35">
        <v>1972628</v>
      </c>
      <c r="G79" s="35">
        <v>2103688</v>
      </c>
      <c r="H79" s="34" t="s">
        <v>24</v>
      </c>
      <c r="I79" s="33" t="s">
        <v>23</v>
      </c>
    </row>
    <row r="80" spans="1:9" ht="18" customHeight="1" x14ac:dyDescent="0.25">
      <c r="A80" s="32"/>
      <c r="B80" s="95" t="s">
        <v>22</v>
      </c>
      <c r="C80" s="27">
        <v>10496084</v>
      </c>
      <c r="D80" s="26">
        <v>11511483</v>
      </c>
      <c r="E80" s="26">
        <v>11881795</v>
      </c>
      <c r="F80" s="26">
        <v>12882366</v>
      </c>
      <c r="G80" s="26">
        <v>13924372</v>
      </c>
      <c r="H80" s="25"/>
      <c r="I80" s="30" t="s">
        <v>21</v>
      </c>
    </row>
    <row r="81" spans="1:9" ht="18" customHeight="1" x14ac:dyDescent="0.25">
      <c r="A81" s="29" t="s">
        <v>20</v>
      </c>
      <c r="B81" s="95" t="s">
        <v>19</v>
      </c>
      <c r="C81" s="27">
        <v>27049736</v>
      </c>
      <c r="D81" s="26">
        <v>29313902</v>
      </c>
      <c r="E81" s="26">
        <v>30316327</v>
      </c>
      <c r="F81" s="26">
        <v>32228719</v>
      </c>
      <c r="G81" s="26">
        <v>34815621</v>
      </c>
      <c r="H81" s="25" t="s">
        <v>18</v>
      </c>
      <c r="I81" s="24" t="s">
        <v>17</v>
      </c>
    </row>
    <row r="82" spans="1:9" ht="18" customHeight="1" x14ac:dyDescent="0.2">
      <c r="A82" s="17" t="s">
        <v>15</v>
      </c>
      <c r="B82" s="94" t="s">
        <v>16</v>
      </c>
      <c r="C82" s="15">
        <v>2983400</v>
      </c>
      <c r="D82" s="23">
        <v>3445400</v>
      </c>
      <c r="E82" s="23">
        <v>3544400</v>
      </c>
      <c r="F82" s="23">
        <v>3604500</v>
      </c>
      <c r="G82" s="23">
        <v>4224700</v>
      </c>
      <c r="H82" s="13" t="s">
        <v>15</v>
      </c>
      <c r="I82" s="12" t="s">
        <v>14</v>
      </c>
    </row>
    <row r="83" spans="1:9" ht="18" customHeight="1" x14ac:dyDescent="0.2">
      <c r="A83" s="17" t="s">
        <v>12</v>
      </c>
      <c r="B83" s="94" t="s">
        <v>13</v>
      </c>
      <c r="C83" s="15">
        <v>1796100</v>
      </c>
      <c r="D83" s="23">
        <v>2101000</v>
      </c>
      <c r="E83" s="23">
        <v>1670100</v>
      </c>
      <c r="F83" s="23">
        <v>1769000</v>
      </c>
      <c r="G83" s="23">
        <v>1912400</v>
      </c>
      <c r="H83" s="13" t="s">
        <v>12</v>
      </c>
      <c r="I83" s="12" t="s">
        <v>11</v>
      </c>
    </row>
    <row r="84" spans="1:9" ht="18" customHeight="1" x14ac:dyDescent="0.25">
      <c r="A84" s="22" t="s">
        <v>9</v>
      </c>
      <c r="B84" s="94" t="s">
        <v>10</v>
      </c>
      <c r="C84" s="21">
        <v>28237036</v>
      </c>
      <c r="D84" s="20">
        <v>30658302</v>
      </c>
      <c r="E84" s="20">
        <v>32190627</v>
      </c>
      <c r="F84" s="20">
        <v>34064219</v>
      </c>
      <c r="G84" s="20">
        <v>37127921</v>
      </c>
      <c r="H84" s="19" t="s">
        <v>9</v>
      </c>
      <c r="I84" s="18" t="s">
        <v>8</v>
      </c>
    </row>
    <row r="85" spans="1:9" ht="18" customHeight="1" x14ac:dyDescent="0.2">
      <c r="A85" s="17" t="s">
        <v>6</v>
      </c>
      <c r="B85" s="94" t="s">
        <v>7</v>
      </c>
      <c r="C85" s="15">
        <v>732470</v>
      </c>
      <c r="D85" s="14">
        <v>743220</v>
      </c>
      <c r="E85" s="14">
        <v>754120</v>
      </c>
      <c r="F85" s="14">
        <v>765180</v>
      </c>
      <c r="G85" s="14">
        <v>776410</v>
      </c>
      <c r="H85" s="13" t="s">
        <v>6</v>
      </c>
      <c r="I85" s="12" t="s">
        <v>5</v>
      </c>
    </row>
    <row r="86" spans="1:9" ht="18" customHeight="1" thickBot="1" x14ac:dyDescent="0.3">
      <c r="A86" s="11" t="s">
        <v>3</v>
      </c>
      <c r="B86" s="93" t="s">
        <v>106</v>
      </c>
      <c r="C86" s="9">
        <v>38550.433464851798</v>
      </c>
      <c r="D86" s="8">
        <v>41250.641801889076</v>
      </c>
      <c r="E86" s="8">
        <v>42686.34567442847</v>
      </c>
      <c r="F86" s="92">
        <v>44517.916045897698</v>
      </c>
      <c r="G86" s="7">
        <v>47819.993302507697</v>
      </c>
      <c r="H86" s="6" t="s">
        <v>3</v>
      </c>
      <c r="I86" s="5" t="s">
        <v>2</v>
      </c>
    </row>
    <row r="87" spans="1:9" ht="18" customHeight="1" x14ac:dyDescent="0.7">
      <c r="A87" s="4"/>
      <c r="B87" s="1"/>
      <c r="C87" s="1"/>
      <c r="D87" s="1"/>
      <c r="E87" s="1"/>
      <c r="F87" s="1"/>
      <c r="G87" s="1"/>
      <c r="H87" s="1"/>
      <c r="I87" s="1"/>
    </row>
    <row r="88" spans="1:9" ht="18" customHeight="1" x14ac:dyDescent="0.3">
      <c r="A88" s="120"/>
      <c r="B88" s="120"/>
      <c r="C88" s="120"/>
      <c r="D88" s="120"/>
      <c r="E88" s="120"/>
      <c r="F88" s="120"/>
      <c r="G88" s="120"/>
      <c r="H88" s="120"/>
      <c r="I88" s="1"/>
    </row>
    <row r="89" spans="1:9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8" customHeight="1" x14ac:dyDescent="0.25">
      <c r="A90" s="3" t="s">
        <v>1</v>
      </c>
      <c r="B90" s="1"/>
      <c r="C90" s="1"/>
      <c r="D90" s="1"/>
      <c r="E90" s="1"/>
      <c r="F90" s="1"/>
      <c r="G90" s="1"/>
      <c r="H90" s="1"/>
      <c r="I90" s="2" t="s">
        <v>0</v>
      </c>
    </row>
  </sheetData>
  <mergeCells count="9">
    <mergeCell ref="A88:H88"/>
    <mergeCell ref="A49:I49"/>
    <mergeCell ref="A50:I50"/>
    <mergeCell ref="A51:I51"/>
    <mergeCell ref="A5:I5"/>
    <mergeCell ref="A6:I6"/>
    <mergeCell ref="A7:I7"/>
    <mergeCell ref="A8:I8"/>
    <mergeCell ref="A48:I48"/>
  </mergeCells>
  <printOptions horizontalCentered="1"/>
  <pageMargins left="0.75" right="0.75" top="0.75" bottom="0.75" header="0.5" footer="0.5"/>
  <pageSetup paperSize="9" scale="55" orientation="portrait" r:id="rId1"/>
  <headerFooter alignWithMargins="0">
    <oddFooter>&amp;Lपूर्णाकन के कारण योग मिलान नही होना संभावित है |&amp;C                                                                       &amp;R     Totals may not tally due to rounding  off.</oddFooter>
  </headerFooter>
  <rowBreaks count="1" manualBreakCount="1">
    <brk id="43" max="7" man="1"/>
  </rowBreaks>
  <colBreaks count="1" manualBreakCount="1">
    <brk id="10" max="8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82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5">
      <c r="A3" s="84" t="str">
        <f>[6]GSDP!$A$3</f>
        <v>महाराष्ट्र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tr">
        <f>[6]GSDP!$A$4</f>
        <v>MAHARASHTRA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13848250.822259653</v>
      </c>
      <c r="D11" s="55">
        <v>14681342.357448934</v>
      </c>
      <c r="E11" s="55">
        <v>17721577.900409069</v>
      </c>
      <c r="F11" s="55">
        <v>15747719.777999293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9273895.4908647668</v>
      </c>
      <c r="D12" s="23">
        <v>9523372.5845776778</v>
      </c>
      <c r="E12" s="23">
        <v>12322917.538476883</v>
      </c>
      <c r="F12" s="23">
        <v>9831757.1138384026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2815278.2889553881</v>
      </c>
      <c r="D13" s="23">
        <v>3235950.2563454984</v>
      </c>
      <c r="E13" s="23">
        <v>3450862.4861024125</v>
      </c>
      <c r="F13" s="23">
        <v>3917120.8433610862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1499947.886244786</v>
      </c>
      <c r="D14" s="23">
        <v>1610223.9464498973</v>
      </c>
      <c r="E14" s="23">
        <v>1604253.2903004675</v>
      </c>
      <c r="F14" s="23">
        <v>1575080.6217106415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259129.15619471355</v>
      </c>
      <c r="D15" s="23">
        <v>311795.57007585943</v>
      </c>
      <c r="E15" s="23">
        <v>343544.58552930877</v>
      </c>
      <c r="F15" s="23">
        <v>423761.19908916362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4967405.0559997596</v>
      </c>
      <c r="D16" s="35">
        <v>5186058.9809537958</v>
      </c>
      <c r="E16" s="35">
        <v>4491667.4473666763</v>
      </c>
      <c r="F16" s="35">
        <v>4558128.2192562278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18815655.878259413</v>
      </c>
      <c r="D17" s="35">
        <v>19867401.338402729</v>
      </c>
      <c r="E17" s="35">
        <v>22213245.347775746</v>
      </c>
      <c r="F17" s="35">
        <v>20305847.997255519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20680408.51339896</v>
      </c>
      <c r="D18" s="47">
        <v>23615814.593233719</v>
      </c>
      <c r="E18" s="47">
        <v>26389731.669485763</v>
      </c>
      <c r="F18" s="47">
        <v>28409320.254383415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1738869.6810559998</v>
      </c>
      <c r="D19" s="35">
        <v>1865150.356079</v>
      </c>
      <c r="E19" s="35">
        <v>2696211.8892047722</v>
      </c>
      <c r="F19" s="35">
        <v>2901029.1136942841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7491907.2625152618</v>
      </c>
      <c r="D20" s="35">
        <v>7754883.6057405062</v>
      </c>
      <c r="E20" s="35">
        <v>8387673.1860916968</v>
      </c>
      <c r="F20" s="35">
        <v>8939251.8930555973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29911185.456970222</v>
      </c>
      <c r="D21" s="35">
        <v>33235848.555053227</v>
      </c>
      <c r="E21" s="35">
        <v>37473616.744782232</v>
      </c>
      <c r="F21" s="35">
        <v>40249601.261133298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9806126.578286862</v>
      </c>
      <c r="D22" s="47">
        <v>11859781.547498265</v>
      </c>
      <c r="E22" s="47">
        <v>12741599.916885106</v>
      </c>
      <c r="F22" s="47">
        <v>14596720.118649978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8743503.2582469732</v>
      </c>
      <c r="D23" s="23">
        <v>10674882.360960402</v>
      </c>
      <c r="E23" s="23">
        <v>11444959.905309714</v>
      </c>
      <c r="F23" s="23">
        <v>13154538.059541663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1062623.3200398886</v>
      </c>
      <c r="D24" s="23">
        <v>1184899.186537863</v>
      </c>
      <c r="E24" s="23">
        <v>1296640.0115753917</v>
      </c>
      <c r="F24" s="23">
        <v>1442182.0591083148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5460162.3838735586</v>
      </c>
      <c r="D25" s="47">
        <v>6376003.6553208111</v>
      </c>
      <c r="E25" s="47">
        <v>7204819.6425469667</v>
      </c>
      <c r="F25" s="47">
        <v>8344270.9948312696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512586</v>
      </c>
      <c r="D26" s="23">
        <v>555182</v>
      </c>
      <c r="E26" s="23">
        <v>586564</v>
      </c>
      <c r="F26" s="23">
        <v>682042.59529517032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2742297.826968187</v>
      </c>
      <c r="D27" s="23">
        <v>3162865.0024045119</v>
      </c>
      <c r="E27" s="23">
        <v>3614248.9012845829</v>
      </c>
      <c r="F27" s="23">
        <v>4126798.2019373998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79606.542726604326</v>
      </c>
      <c r="D28" s="23">
        <v>111835.51199634322</v>
      </c>
      <c r="E28" s="23">
        <v>100865.70184238732</v>
      </c>
      <c r="F28" s="23">
        <v>141264.00753741345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26359.164547134395</v>
      </c>
      <c r="D29" s="23">
        <v>102998.69595109882</v>
      </c>
      <c r="E29" s="23">
        <v>71871.324274604747</v>
      </c>
      <c r="F29" s="23">
        <v>91142.336450887175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731832.7648699946</v>
      </c>
      <c r="D30" s="23">
        <v>880333.19385582057</v>
      </c>
      <c r="E30" s="23">
        <v>926730.09741038654</v>
      </c>
      <c r="F30" s="23">
        <v>1045151.3791050388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79171.084761638806</v>
      </c>
      <c r="D31" s="23">
        <v>88245.2511130364</v>
      </c>
      <c r="E31" s="23">
        <v>98618.617735005304</v>
      </c>
      <c r="F31" s="23">
        <v>111353.29284662378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1288309</v>
      </c>
      <c r="D32" s="23">
        <v>1474544</v>
      </c>
      <c r="E32" s="23">
        <v>1805921</v>
      </c>
      <c r="F32" s="23">
        <v>2146519.1816587364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11597555</v>
      </c>
      <c r="D33" s="35">
        <v>12680417</v>
      </c>
      <c r="E33" s="35">
        <v>14709663</v>
      </c>
      <c r="F33" s="35">
        <v>15837196.151033521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14108745.317200001</v>
      </c>
      <c r="D34" s="35">
        <v>16549346.356451478</v>
      </c>
      <c r="E34" s="35">
        <v>19452412.911532111</v>
      </c>
      <c r="F34" s="35">
        <v>22835883.710204724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2784350</v>
      </c>
      <c r="D35" s="35">
        <v>3131762</v>
      </c>
      <c r="E35" s="35">
        <v>3474324.6228977842</v>
      </c>
      <c r="F35" s="35">
        <v>3957957.7819525651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5840340</v>
      </c>
      <c r="D36" s="35">
        <v>6942444</v>
      </c>
      <c r="E36" s="35">
        <v>8256477</v>
      </c>
      <c r="F36" s="35">
        <v>9698739.8503529914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49597279.279360421</v>
      </c>
      <c r="D37" s="77">
        <v>57539754.559270553</v>
      </c>
      <c r="E37" s="77">
        <v>65839297.093861967</v>
      </c>
      <c r="F37" s="77">
        <v>75270768.607025057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98324120.614590064</v>
      </c>
      <c r="D38" s="77">
        <v>110643004.45272651</v>
      </c>
      <c r="E38" s="77">
        <v>125526159.18641995</v>
      </c>
      <c r="F38" s="77">
        <v>135826217.86541384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16208500</v>
      </c>
      <c r="D39" s="14">
        <v>19830400</v>
      </c>
      <c r="E39" s="14">
        <v>23005600</v>
      </c>
      <c r="F39" s="14">
        <v>25394800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2613400</v>
      </c>
      <c r="D40" s="14">
        <v>3371700</v>
      </c>
      <c r="E40" s="14">
        <v>3531500</v>
      </c>
      <c r="F40" s="23">
        <v>4017300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111919220.61459006</v>
      </c>
      <c r="D41" s="110">
        <v>127101704.45272651</v>
      </c>
      <c r="E41" s="110">
        <v>145000259.18641996</v>
      </c>
      <c r="F41" s="110">
        <v>157203717.86541384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1131530</v>
      </c>
      <c r="D42" s="14">
        <v>1145010</v>
      </c>
      <c r="E42" s="14">
        <v>1158650</v>
      </c>
      <c r="F42" s="14">
        <v>1172450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98909.63616924877</v>
      </c>
      <c r="D43" s="8">
        <v>111004.88594224199</v>
      </c>
      <c r="E43" s="8">
        <v>125145.86733389717</v>
      </c>
      <c r="F43" s="7">
        <v>134081.38331307421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महाराष्ट्र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MAHARASHTRA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13848250.822259653</v>
      </c>
      <c r="D54" s="55">
        <v>13542038.063796958</v>
      </c>
      <c r="E54" s="55">
        <v>15310456.211998373</v>
      </c>
      <c r="F54" s="55">
        <v>12896201.674814511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9273895.4908647668</v>
      </c>
      <c r="D55" s="23">
        <v>8888345.5317897592</v>
      </c>
      <c r="E55" s="23">
        <v>10715617.616594967</v>
      </c>
      <c r="F55" s="23">
        <v>8203007.2787031075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2815278.2889553881</v>
      </c>
      <c r="D56" s="23">
        <v>2920647.1875811941</v>
      </c>
      <c r="E56" s="23">
        <v>2952326.0666288454</v>
      </c>
      <c r="F56" s="23">
        <v>3072934.3493929594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1499947.886244786</v>
      </c>
      <c r="D57" s="23">
        <v>1474082.1454970192</v>
      </c>
      <c r="E57" s="23">
        <v>1376482.9661987231</v>
      </c>
      <c r="F57" s="23">
        <v>1335502.5480636552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259129.15619471355</v>
      </c>
      <c r="D58" s="23">
        <v>258963.1989289851</v>
      </c>
      <c r="E58" s="23">
        <v>266029.56257583841</v>
      </c>
      <c r="F58" s="23">
        <v>284757.49865479051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4967405.0559997596</v>
      </c>
      <c r="D59" s="35">
        <v>5196145.1014214987</v>
      </c>
      <c r="E59" s="35">
        <v>4042935.4744451987</v>
      </c>
      <c r="F59" s="35">
        <v>4957023.77643691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18815655.878259413</v>
      </c>
      <c r="D60" s="35">
        <v>18738183.165218458</v>
      </c>
      <c r="E60" s="35">
        <v>19353391.686443571</v>
      </c>
      <c r="F60" s="35">
        <v>17853225.451251421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20680408.51339896</v>
      </c>
      <c r="D61" s="47">
        <v>22253441.561697103</v>
      </c>
      <c r="E61" s="47">
        <v>23631224.955298547</v>
      </c>
      <c r="F61" s="47">
        <v>24714618.25532943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1738869.6810559998</v>
      </c>
      <c r="D62" s="35">
        <v>1803175.3036165494</v>
      </c>
      <c r="E62" s="35">
        <v>1522932.177907045</v>
      </c>
      <c r="F62" s="35">
        <v>1807913.1435169701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7491907.2625152618</v>
      </c>
      <c r="D63" s="35">
        <v>7229294.7176145567</v>
      </c>
      <c r="E63" s="35">
        <v>7376771.1849149335</v>
      </c>
      <c r="F63" s="35">
        <v>7466237.4811052764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29911185.456970222</v>
      </c>
      <c r="D64" s="35">
        <v>31285911.58292821</v>
      </c>
      <c r="E64" s="35">
        <v>32530928.318120524</v>
      </c>
      <c r="F64" s="35">
        <v>33988768.879951678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9806126.578286862</v>
      </c>
      <c r="D65" s="47">
        <v>10818019.951957278</v>
      </c>
      <c r="E65" s="47">
        <v>10718114.940790825</v>
      </c>
      <c r="F65" s="47">
        <v>11618310.686460195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8743503.2582469732</v>
      </c>
      <c r="D66" s="23">
        <v>9737362.0546017233</v>
      </c>
      <c r="E66" s="23">
        <v>9628411.9308333248</v>
      </c>
      <c r="F66" s="23">
        <v>10472446.611466268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1062623.3200398886</v>
      </c>
      <c r="D67" s="23">
        <v>1080657.8973555539</v>
      </c>
      <c r="E67" s="23">
        <v>1089703.0099574993</v>
      </c>
      <c r="F67" s="23">
        <v>1145864.0749939275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5460162.3838735586</v>
      </c>
      <c r="D68" s="47">
        <v>5900581.0735371113</v>
      </c>
      <c r="E68" s="47">
        <v>6274162.1512847645</v>
      </c>
      <c r="F68" s="47">
        <v>6896378.9204066284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512586</v>
      </c>
      <c r="D69" s="23">
        <v>531105</v>
      </c>
      <c r="E69" s="23">
        <v>547485</v>
      </c>
      <c r="F69" s="23">
        <v>585862.82855096972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2742297.826968187</v>
      </c>
      <c r="D70" s="23">
        <v>2929323.2308285795</v>
      </c>
      <c r="E70" s="23">
        <v>3129927.6390191615</v>
      </c>
      <c r="F70" s="23">
        <v>3355036.3289524191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79606.542726604326</v>
      </c>
      <c r="D71" s="23">
        <v>100240.69237554325</v>
      </c>
      <c r="E71" s="23">
        <v>82475.19537113003</v>
      </c>
      <c r="F71" s="23">
        <v>114868.29801997324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26359.164547134395</v>
      </c>
      <c r="D72" s="23">
        <v>91875.423891824306</v>
      </c>
      <c r="E72" s="23">
        <v>57461.860718357813</v>
      </c>
      <c r="F72" s="23">
        <v>72967.879772545202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731832.7648699946</v>
      </c>
      <c r="D73" s="23">
        <v>818509.88347509899</v>
      </c>
      <c r="E73" s="23">
        <v>837936.5936916481</v>
      </c>
      <c r="F73" s="23">
        <v>908206.82437367993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79171.084761638806</v>
      </c>
      <c r="D74" s="23">
        <v>81099.531014058317</v>
      </c>
      <c r="E74" s="23">
        <v>85238.447504360025</v>
      </c>
      <c r="F74" s="23">
        <v>92198.859078473281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1288309</v>
      </c>
      <c r="D75" s="23">
        <v>1348427.3119520075</v>
      </c>
      <c r="E75" s="23">
        <v>1533637.4149801072</v>
      </c>
      <c r="F75" s="23">
        <v>1767237.9016585678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11597555</v>
      </c>
      <c r="D76" s="35">
        <v>12430978</v>
      </c>
      <c r="E76" s="35">
        <v>13453972</v>
      </c>
      <c r="F76" s="35">
        <v>14469702.610369604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14108745.317200001</v>
      </c>
      <c r="D77" s="35">
        <v>15202517.373156555</v>
      </c>
      <c r="E77" s="35">
        <v>16815164.743927017</v>
      </c>
      <c r="F77" s="35">
        <v>18790168.174402513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2784350</v>
      </c>
      <c r="D78" s="35">
        <v>2823687.6333638867</v>
      </c>
      <c r="E78" s="35">
        <v>2854265.4786168206</v>
      </c>
      <c r="F78" s="35">
        <v>3083151.2771163462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5840340</v>
      </c>
      <c r="D79" s="35">
        <v>6412929.1370659964</v>
      </c>
      <c r="E79" s="35">
        <v>7218502.6005301634</v>
      </c>
      <c r="F79" s="35">
        <v>8099353.5389702916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49597279.279360421</v>
      </c>
      <c r="D80" s="26">
        <v>53588713.169080831</v>
      </c>
      <c r="E80" s="26">
        <v>57334181.915149584</v>
      </c>
      <c r="F80" s="26">
        <v>62957065.20772557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98324120.614590064</v>
      </c>
      <c r="D81" s="26">
        <v>103612807.91722748</v>
      </c>
      <c r="E81" s="26">
        <v>109218501.91971368</v>
      </c>
      <c r="F81" s="26">
        <v>114799059.53892867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16208500</v>
      </c>
      <c r="D82" s="23">
        <v>18405000</v>
      </c>
      <c r="E82" s="23">
        <v>20054400</v>
      </c>
      <c r="F82" s="23">
        <v>21539100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2613400</v>
      </c>
      <c r="D83" s="23">
        <v>3129300</v>
      </c>
      <c r="E83" s="23">
        <v>3078500</v>
      </c>
      <c r="F83" s="23">
        <v>3407400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111919220.61459006</v>
      </c>
      <c r="D84" s="77">
        <v>118888507.91722748</v>
      </c>
      <c r="E84" s="77">
        <v>126194401.91971368</v>
      </c>
      <c r="F84" s="77">
        <v>132930759.53892869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1131530</v>
      </c>
      <c r="D85" s="14">
        <v>1145010</v>
      </c>
      <c r="E85" s="14">
        <v>1158650</v>
      </c>
      <c r="F85" s="14">
        <v>1172450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98909.63616924877</v>
      </c>
      <c r="D86" s="8">
        <v>103831.85117791765</v>
      </c>
      <c r="E86" s="8">
        <v>108915.03208019132</v>
      </c>
      <c r="F86" s="7">
        <v>113378.61703179554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79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5">
      <c r="A3" s="84" t="str">
        <f>[7]GSDP!$A$3</f>
        <v>मणिपुर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tr">
        <f>[7]GSDP!$A$4</f>
        <v>MANIPUR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230736.58000000002</v>
      </c>
      <c r="D11" s="55">
        <v>271875.76</v>
      </c>
      <c r="E11" s="55">
        <v>321078.07999999996</v>
      </c>
      <c r="F11" s="55">
        <v>351328.11999999994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120336.58</v>
      </c>
      <c r="D12" s="23">
        <v>147587.76</v>
      </c>
      <c r="E12" s="23">
        <v>181713.48</v>
      </c>
      <c r="F12" s="23">
        <v>199716.9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51840</v>
      </c>
      <c r="D13" s="23">
        <v>57428</v>
      </c>
      <c r="E13" s="23">
        <v>66389.08</v>
      </c>
      <c r="F13" s="23">
        <v>74574.929999999993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41722</v>
      </c>
      <c r="D14" s="23">
        <v>43397</v>
      </c>
      <c r="E14" s="23">
        <v>42705.42</v>
      </c>
      <c r="F14" s="23">
        <v>45304.88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16838</v>
      </c>
      <c r="D15" s="23">
        <v>23463</v>
      </c>
      <c r="E15" s="23">
        <v>30270.1</v>
      </c>
      <c r="F15" s="23">
        <v>31731.41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/>
      <c r="D16" s="35"/>
      <c r="E16" s="35"/>
      <c r="F16" s="35"/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230736.58000000002</v>
      </c>
      <c r="D17" s="35">
        <v>271875.76</v>
      </c>
      <c r="E17" s="35">
        <v>321078.07999999996</v>
      </c>
      <c r="F17" s="35">
        <v>351328.11999999994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32858</v>
      </c>
      <c r="D18" s="47">
        <v>21852</v>
      </c>
      <c r="E18" s="47">
        <v>36447</v>
      </c>
      <c r="F18" s="47">
        <v>39751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39708</v>
      </c>
      <c r="D19" s="35">
        <v>40541</v>
      </c>
      <c r="E19" s="35">
        <v>32022</v>
      </c>
      <c r="F19" s="35">
        <v>17797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95958</v>
      </c>
      <c r="D20" s="35">
        <v>100561</v>
      </c>
      <c r="E20" s="35">
        <v>112734</v>
      </c>
      <c r="F20" s="35">
        <v>134560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168524</v>
      </c>
      <c r="D21" s="35">
        <v>162954</v>
      </c>
      <c r="E21" s="35">
        <v>181203</v>
      </c>
      <c r="F21" s="35">
        <v>192108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153265</v>
      </c>
      <c r="D22" s="47">
        <v>136691</v>
      </c>
      <c r="E22" s="47">
        <v>212327</v>
      </c>
      <c r="F22" s="47">
        <v>257319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146414</v>
      </c>
      <c r="D23" s="23">
        <v>129185</v>
      </c>
      <c r="E23" s="23">
        <v>204284</v>
      </c>
      <c r="F23" s="23">
        <v>248416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6851</v>
      </c>
      <c r="D24" s="23">
        <v>7506</v>
      </c>
      <c r="E24" s="23">
        <v>8043</v>
      </c>
      <c r="F24" s="23">
        <v>8903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59876</v>
      </c>
      <c r="D25" s="47">
        <v>75298</v>
      </c>
      <c r="E25" s="47">
        <v>81188</v>
      </c>
      <c r="F25" s="47">
        <v>89086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1</v>
      </c>
      <c r="D26" s="23">
        <v>2</v>
      </c>
      <c r="E26" s="23">
        <v>3</v>
      </c>
      <c r="F26" s="23">
        <v>3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37865</v>
      </c>
      <c r="D27" s="23">
        <v>47178</v>
      </c>
      <c r="E27" s="23">
        <v>50141</v>
      </c>
      <c r="F27" s="23">
        <v>52931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/>
      <c r="D28" s="23"/>
      <c r="E28" s="23"/>
      <c r="F28" s="23"/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1738</v>
      </c>
      <c r="D29" s="23">
        <v>3094</v>
      </c>
      <c r="E29" s="23">
        <v>1221</v>
      </c>
      <c r="F29" s="23">
        <v>5033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1578</v>
      </c>
      <c r="D30" s="23">
        <v>1967</v>
      </c>
      <c r="E30" s="23">
        <v>2016</v>
      </c>
      <c r="F30" s="23">
        <v>2148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/>
      <c r="D31" s="23"/>
      <c r="E31" s="23"/>
      <c r="F31" s="23"/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18694</v>
      </c>
      <c r="D32" s="23">
        <v>23057</v>
      </c>
      <c r="E32" s="23">
        <v>27807</v>
      </c>
      <c r="F32" s="23">
        <v>28971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23031</v>
      </c>
      <c r="D33" s="35">
        <v>25258</v>
      </c>
      <c r="E33" s="35">
        <v>28184</v>
      </c>
      <c r="F33" s="35">
        <v>29763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117031</v>
      </c>
      <c r="D34" s="35">
        <v>123175</v>
      </c>
      <c r="E34" s="35">
        <v>127423</v>
      </c>
      <c r="F34" s="35">
        <v>131381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178868</v>
      </c>
      <c r="D35" s="35">
        <v>189647</v>
      </c>
      <c r="E35" s="35">
        <v>197636</v>
      </c>
      <c r="F35" s="35">
        <v>237481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200228</v>
      </c>
      <c r="D36" s="35">
        <v>232510</v>
      </c>
      <c r="E36" s="35">
        <v>262307</v>
      </c>
      <c r="F36" s="35">
        <v>306770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732299</v>
      </c>
      <c r="D37" s="77">
        <v>782579</v>
      </c>
      <c r="E37" s="77">
        <v>909065</v>
      </c>
      <c r="F37" s="77">
        <v>1051800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1131559.58</v>
      </c>
      <c r="D38" s="77">
        <v>1217408.76</v>
      </c>
      <c r="E38" s="77">
        <v>1411346.08</v>
      </c>
      <c r="F38" s="77">
        <v>1595236.1199999999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41">
        <v>48918.33</v>
      </c>
      <c r="D39" s="23">
        <v>46018.62</v>
      </c>
      <c r="E39" s="23">
        <v>77020.95</v>
      </c>
      <c r="F39" s="23">
        <v>92766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30370</v>
      </c>
      <c r="D40" s="14">
        <v>44163</v>
      </c>
      <c r="E40" s="14">
        <v>42765</v>
      </c>
      <c r="F40" s="23">
        <v>69137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1150107.9100000001</v>
      </c>
      <c r="D41" s="110">
        <v>1219264.3800000001</v>
      </c>
      <c r="E41" s="110">
        <v>1445602.03</v>
      </c>
      <c r="F41" s="110">
        <v>1618865.1199999999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28925</v>
      </c>
      <c r="D42" s="14">
        <v>29561</v>
      </c>
      <c r="E42" s="14">
        <v>30210</v>
      </c>
      <c r="F42" s="14">
        <v>30873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39761.725496974941</v>
      </c>
      <c r="D43" s="8">
        <v>41245.708196610402</v>
      </c>
      <c r="E43" s="8">
        <v>47851.771929824565</v>
      </c>
      <c r="F43" s="7">
        <v>52436.275062352215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मणिपुर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MANIPUR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230736.58000000002</v>
      </c>
      <c r="D54" s="55">
        <v>253024.26</v>
      </c>
      <c r="E54" s="55">
        <v>265030.46999999997</v>
      </c>
      <c r="F54" s="55">
        <v>258710.92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120336.58</v>
      </c>
      <c r="D55" s="23">
        <v>140047.26</v>
      </c>
      <c r="E55" s="23">
        <v>147174.15</v>
      </c>
      <c r="F55" s="23">
        <v>140557.35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51840</v>
      </c>
      <c r="D56" s="23">
        <v>53514</v>
      </c>
      <c r="E56" s="23">
        <v>55075.72</v>
      </c>
      <c r="F56" s="23">
        <v>56116.3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41722</v>
      </c>
      <c r="D57" s="23">
        <v>39986</v>
      </c>
      <c r="E57" s="23">
        <v>39674.239999999998</v>
      </c>
      <c r="F57" s="23">
        <v>39282.99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16838</v>
      </c>
      <c r="D58" s="23">
        <v>19477</v>
      </c>
      <c r="E58" s="23">
        <v>23106.36</v>
      </c>
      <c r="F58" s="23">
        <v>22754.28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/>
      <c r="D59" s="35"/>
      <c r="E59" s="35"/>
      <c r="F59" s="35"/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230736.58000000002</v>
      </c>
      <c r="D60" s="35">
        <v>253024.26</v>
      </c>
      <c r="E60" s="35">
        <v>265030.46999999997</v>
      </c>
      <c r="F60" s="35">
        <v>258710.92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32858</v>
      </c>
      <c r="D61" s="47">
        <v>20586</v>
      </c>
      <c r="E61" s="47">
        <v>32505</v>
      </c>
      <c r="F61" s="47">
        <v>33992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39708</v>
      </c>
      <c r="D62" s="35">
        <v>41338</v>
      </c>
      <c r="E62" s="35">
        <v>38880</v>
      </c>
      <c r="F62" s="35">
        <v>34046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95958</v>
      </c>
      <c r="D63" s="35">
        <v>93671</v>
      </c>
      <c r="E63" s="35">
        <v>104639</v>
      </c>
      <c r="F63" s="35">
        <v>121951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168524</v>
      </c>
      <c r="D64" s="35">
        <v>155595</v>
      </c>
      <c r="E64" s="35">
        <v>176024</v>
      </c>
      <c r="F64" s="35">
        <v>189989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153265</v>
      </c>
      <c r="D65" s="47">
        <v>127182</v>
      </c>
      <c r="E65" s="47">
        <v>186190</v>
      </c>
      <c r="F65" s="47">
        <v>221191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146414</v>
      </c>
      <c r="D66" s="23">
        <v>120199</v>
      </c>
      <c r="E66" s="23">
        <v>179150</v>
      </c>
      <c r="F66" s="23">
        <v>213552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6851</v>
      </c>
      <c r="D67" s="23">
        <v>6983</v>
      </c>
      <c r="E67" s="23">
        <v>7040</v>
      </c>
      <c r="F67" s="23">
        <v>7639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59876</v>
      </c>
      <c r="D68" s="47">
        <v>69228</v>
      </c>
      <c r="E68" s="47">
        <v>70709</v>
      </c>
      <c r="F68" s="47">
        <v>77599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1</v>
      </c>
      <c r="D69" s="23">
        <v>2</v>
      </c>
      <c r="E69" s="23">
        <v>3</v>
      </c>
      <c r="F69" s="23">
        <v>3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37865</v>
      </c>
      <c r="D70" s="23">
        <v>43543</v>
      </c>
      <c r="E70" s="23">
        <v>44698</v>
      </c>
      <c r="F70" s="23">
        <v>47977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/>
      <c r="D71" s="23"/>
      <c r="E71" s="23"/>
      <c r="F71" s="23"/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1738</v>
      </c>
      <c r="D72" s="23">
        <v>2841</v>
      </c>
      <c r="E72" s="23">
        <v>981</v>
      </c>
      <c r="F72" s="23">
        <v>4216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1578</v>
      </c>
      <c r="D73" s="23">
        <v>1815</v>
      </c>
      <c r="E73" s="23">
        <v>1810</v>
      </c>
      <c r="F73" s="23">
        <v>1961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/>
      <c r="D74" s="23"/>
      <c r="E74" s="23"/>
      <c r="F74" s="23"/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18694</v>
      </c>
      <c r="D75" s="23">
        <v>21027</v>
      </c>
      <c r="E75" s="23">
        <v>23217</v>
      </c>
      <c r="F75" s="23">
        <v>23442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23031</v>
      </c>
      <c r="D76" s="35">
        <v>23665</v>
      </c>
      <c r="E76" s="35">
        <v>25781</v>
      </c>
      <c r="F76" s="35">
        <v>27207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117031</v>
      </c>
      <c r="D77" s="35">
        <v>116631</v>
      </c>
      <c r="E77" s="35">
        <v>114708</v>
      </c>
      <c r="F77" s="35">
        <v>115276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178868</v>
      </c>
      <c r="D78" s="35">
        <v>181567</v>
      </c>
      <c r="E78" s="35">
        <v>165303</v>
      </c>
      <c r="F78" s="35">
        <v>187362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200228</v>
      </c>
      <c r="D79" s="35">
        <v>222114</v>
      </c>
      <c r="E79" s="35">
        <v>218726</v>
      </c>
      <c r="F79" s="35">
        <v>241212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732299</v>
      </c>
      <c r="D80" s="26">
        <v>740387</v>
      </c>
      <c r="E80" s="26">
        <v>781417</v>
      </c>
      <c r="F80" s="26">
        <v>869847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1131559.58</v>
      </c>
      <c r="D81" s="26">
        <v>1149006.26</v>
      </c>
      <c r="E81" s="26">
        <v>1222471.47</v>
      </c>
      <c r="F81" s="26">
        <v>1318546.92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48918</v>
      </c>
      <c r="D82" s="23">
        <v>42553</v>
      </c>
      <c r="E82" s="23">
        <v>66521</v>
      </c>
      <c r="F82" s="23">
        <v>77442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30370</v>
      </c>
      <c r="D83" s="23">
        <v>40837</v>
      </c>
      <c r="E83" s="23">
        <v>36935</v>
      </c>
      <c r="F83" s="23">
        <v>57716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1150107.58</v>
      </c>
      <c r="D84" s="77">
        <v>1150722.26</v>
      </c>
      <c r="E84" s="77">
        <v>1252057.47</v>
      </c>
      <c r="F84" s="77">
        <v>1338272.92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28925</v>
      </c>
      <c r="D85" s="14">
        <v>29561</v>
      </c>
      <c r="E85" s="14">
        <v>30210</v>
      </c>
      <c r="F85" s="14">
        <v>30873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39761.714088159031</v>
      </c>
      <c r="D86" s="8">
        <v>38927.041033794521</v>
      </c>
      <c r="E86" s="8">
        <v>41445.133068520357</v>
      </c>
      <c r="F86" s="7">
        <v>43347.679849706867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79" zoomScaleNormal="100" zoomScaleSheetLayoutView="100" zoomScalePageLayoutView="59" workbookViewId="0">
      <selection activeCell="A87" sqref="A87:XFD88"/>
    </sheetView>
  </sheetViews>
  <sheetFormatPr defaultColWidth="9.140625" defaultRowHeight="18" customHeight="1" x14ac:dyDescent="0.25"/>
  <cols>
    <col min="1" max="1" width="7" style="91" customWidth="1"/>
    <col min="2" max="2" width="41.140625" style="88" customWidth="1"/>
    <col min="3" max="3" width="13.5703125" style="88" customWidth="1"/>
    <col min="4" max="4" width="12.7109375" style="88" customWidth="1"/>
    <col min="5" max="6" width="12.85546875" style="88" customWidth="1"/>
    <col min="7" max="7" width="12" style="90" customWidth="1"/>
    <col min="8" max="8" width="5.42578125" style="89" customWidth="1"/>
    <col min="9" max="9" width="37.140625" style="89" customWidth="1"/>
    <col min="10" max="16384" width="9.140625" style="88"/>
  </cols>
  <sheetData>
    <row r="1" spans="1:9" s="85" customFormat="1" ht="18" customHeight="1" x14ac:dyDescent="0.25">
      <c r="A1" s="84" t="s">
        <v>111</v>
      </c>
      <c r="B1" s="86"/>
      <c r="E1" s="87"/>
      <c r="F1" s="87"/>
      <c r="G1" s="68"/>
      <c r="H1" s="65"/>
      <c r="I1" s="65"/>
    </row>
    <row r="2" spans="1:9" s="85" customFormat="1" ht="18" customHeight="1" x14ac:dyDescent="0.3">
      <c r="A2" s="84" t="s">
        <v>104</v>
      </c>
      <c r="B2" s="86"/>
      <c r="G2" s="68"/>
      <c r="H2" s="65"/>
      <c r="I2" s="65"/>
    </row>
    <row r="3" spans="1:9" s="85" customFormat="1" ht="18" customHeight="1" x14ac:dyDescent="0.25">
      <c r="A3" s="107" t="s">
        <v>110</v>
      </c>
      <c r="B3" s="86"/>
      <c r="G3" s="68"/>
      <c r="H3" s="65"/>
      <c r="I3" s="65"/>
    </row>
    <row r="4" spans="1:9" s="85" customFormat="1" ht="18" customHeight="1" x14ac:dyDescent="0.3">
      <c r="A4" s="84" t="s">
        <v>109</v>
      </c>
      <c r="B4" s="86"/>
      <c r="G4" s="68"/>
      <c r="H4" s="65"/>
      <c r="I4" s="65"/>
    </row>
    <row r="5" spans="1:9" s="85" customFormat="1" ht="18" customHeight="1" x14ac:dyDescent="0.25">
      <c r="A5" s="125" t="s">
        <v>99</v>
      </c>
      <c r="B5" s="125"/>
      <c r="C5" s="125"/>
      <c r="D5" s="125"/>
      <c r="E5" s="125"/>
      <c r="F5" s="125"/>
      <c r="G5" s="125"/>
      <c r="H5" s="125"/>
      <c r="I5" s="125"/>
    </row>
    <row r="6" spans="1:9" s="85" customFormat="1" ht="18" customHeight="1" x14ac:dyDescent="0.25">
      <c r="A6" s="125" t="s">
        <v>103</v>
      </c>
      <c r="B6" s="125"/>
      <c r="C6" s="125"/>
      <c r="D6" s="125"/>
      <c r="E6" s="125"/>
      <c r="F6" s="125"/>
      <c r="G6" s="125"/>
      <c r="H6" s="125"/>
      <c r="I6" s="125"/>
    </row>
    <row r="7" spans="1:9" s="85" customFormat="1" ht="18" customHeight="1" x14ac:dyDescent="0.3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s="85" customFormat="1" ht="18" customHeight="1" x14ac:dyDescent="0.3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s="85" customFormat="1" ht="18" customHeight="1" thickBot="1" x14ac:dyDescent="0.3">
      <c r="A9" s="84"/>
      <c r="B9" s="69"/>
      <c r="C9" s="66"/>
      <c r="D9" s="65" t="s">
        <v>95</v>
      </c>
      <c r="E9" s="83" t="s">
        <v>94</v>
      </c>
      <c r="F9" s="83"/>
      <c r="G9" s="68"/>
      <c r="H9" s="65"/>
      <c r="I9" s="65"/>
    </row>
    <row r="10" spans="1:9" s="102" customFormat="1" ht="18" customHeight="1" thickBot="1" x14ac:dyDescent="0.3">
      <c r="A10" s="104" t="s">
        <v>93</v>
      </c>
      <c r="B10" s="10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1" t="s">
        <v>107</v>
      </c>
      <c r="H10" s="60" t="s">
        <v>87</v>
      </c>
      <c r="I10" s="59" t="s">
        <v>86</v>
      </c>
    </row>
    <row r="11" spans="1:9" ht="18" customHeight="1" x14ac:dyDescent="0.2">
      <c r="A11" s="58">
        <v>1</v>
      </c>
      <c r="B11" s="101" t="s">
        <v>85</v>
      </c>
      <c r="C11" s="56">
        <v>8862069.7565819584</v>
      </c>
      <c r="D11" s="55">
        <v>10553525.32887226</v>
      </c>
      <c r="E11" s="55">
        <v>12144425.152918555</v>
      </c>
      <c r="F11" s="55">
        <v>13754080.618613195</v>
      </c>
      <c r="G11" s="55">
        <v>15373483</v>
      </c>
      <c r="H11" s="82" t="s">
        <v>84</v>
      </c>
      <c r="I11" s="53" t="s">
        <v>83</v>
      </c>
    </row>
    <row r="12" spans="1:9" ht="18" customHeight="1" x14ac:dyDescent="0.2">
      <c r="A12" s="29">
        <v>1.1000000000000001</v>
      </c>
      <c r="B12" s="100" t="s">
        <v>82</v>
      </c>
      <c r="C12" s="41">
        <v>4769366</v>
      </c>
      <c r="D12" s="23">
        <v>5620765</v>
      </c>
      <c r="E12" s="23">
        <v>6555067.9999999991</v>
      </c>
      <c r="F12" s="23">
        <v>7070789.9999999991</v>
      </c>
      <c r="G12" s="23">
        <v>7359200</v>
      </c>
      <c r="H12" s="79">
        <v>1.1000000000000001</v>
      </c>
      <c r="I12" s="39" t="s">
        <v>81</v>
      </c>
    </row>
    <row r="13" spans="1:9" ht="18" customHeight="1" x14ac:dyDescent="0.2">
      <c r="A13" s="29">
        <v>1.2</v>
      </c>
      <c r="B13" s="100" t="s">
        <v>80</v>
      </c>
      <c r="C13" s="41">
        <v>2722794.3913120171</v>
      </c>
      <c r="D13" s="23">
        <v>3300441.2853261856</v>
      </c>
      <c r="E13" s="23">
        <v>3557558.1628766665</v>
      </c>
      <c r="F13" s="23">
        <v>4222513.2776500406</v>
      </c>
      <c r="G13" s="23">
        <v>4872622</v>
      </c>
      <c r="H13" s="79">
        <v>1.2</v>
      </c>
      <c r="I13" s="39" t="s">
        <v>79</v>
      </c>
    </row>
    <row r="14" spans="1:9" ht="18" customHeight="1" x14ac:dyDescent="0.2">
      <c r="A14" s="29">
        <v>1.3</v>
      </c>
      <c r="B14" s="100" t="s">
        <v>78</v>
      </c>
      <c r="C14" s="41">
        <v>321851.56023039459</v>
      </c>
      <c r="D14" s="23">
        <v>338543.00959108974</v>
      </c>
      <c r="E14" s="23">
        <v>360768.93252291053</v>
      </c>
      <c r="F14" s="23">
        <v>417889.3409631555</v>
      </c>
      <c r="G14" s="23">
        <v>433721</v>
      </c>
      <c r="H14" s="79">
        <v>1.3</v>
      </c>
      <c r="I14" s="39" t="s">
        <v>77</v>
      </c>
    </row>
    <row r="15" spans="1:9" s="85" customFormat="1" ht="18" customHeight="1" x14ac:dyDescent="0.2">
      <c r="A15" s="29">
        <v>1.4</v>
      </c>
      <c r="B15" s="100" t="s">
        <v>76</v>
      </c>
      <c r="C15" s="41">
        <v>1048057.805039546</v>
      </c>
      <c r="D15" s="23">
        <v>1293776.0339549826</v>
      </c>
      <c r="E15" s="23">
        <v>1671030.0575189802</v>
      </c>
      <c r="F15" s="23">
        <v>2042888</v>
      </c>
      <c r="G15" s="23">
        <v>2707940</v>
      </c>
      <c r="H15" s="79">
        <v>1.4</v>
      </c>
      <c r="I15" s="39" t="s">
        <v>75</v>
      </c>
    </row>
    <row r="16" spans="1:9" ht="18" customHeight="1" x14ac:dyDescent="0.2">
      <c r="A16" s="37" t="s">
        <v>73</v>
      </c>
      <c r="B16" s="99" t="s">
        <v>74</v>
      </c>
      <c r="C16" s="36">
        <v>1243300</v>
      </c>
      <c r="D16" s="35">
        <v>1279600</v>
      </c>
      <c r="E16" s="35">
        <v>1054900</v>
      </c>
      <c r="F16" s="35">
        <v>1175400</v>
      </c>
      <c r="G16" s="35">
        <v>1406800</v>
      </c>
      <c r="H16" s="50" t="s">
        <v>73</v>
      </c>
      <c r="I16" s="33" t="s">
        <v>72</v>
      </c>
    </row>
    <row r="17" spans="1:9" ht="18" customHeight="1" x14ac:dyDescent="0.2">
      <c r="A17" s="37"/>
      <c r="B17" s="99" t="s">
        <v>71</v>
      </c>
      <c r="C17" s="36">
        <v>10105369.756581958</v>
      </c>
      <c r="D17" s="35">
        <v>11833125.32887226</v>
      </c>
      <c r="E17" s="35">
        <v>13199325.152918555</v>
      </c>
      <c r="F17" s="35">
        <v>14929480.618613195</v>
      </c>
      <c r="G17" s="35">
        <v>16780283</v>
      </c>
      <c r="H17" s="50"/>
      <c r="I17" s="33" t="s">
        <v>70</v>
      </c>
    </row>
    <row r="18" spans="1:9" ht="18" customHeight="1" x14ac:dyDescent="0.2">
      <c r="A18" s="37" t="s">
        <v>68</v>
      </c>
      <c r="B18" s="99" t="s">
        <v>69</v>
      </c>
      <c r="C18" s="48">
        <v>3969153</v>
      </c>
      <c r="D18" s="47">
        <v>3227837</v>
      </c>
      <c r="E18" s="47">
        <v>3306005.0000000005</v>
      </c>
      <c r="F18" s="47">
        <v>3581558.9880150952</v>
      </c>
      <c r="G18" s="47">
        <v>3918512.9999999995</v>
      </c>
      <c r="H18" s="81" t="s">
        <v>68</v>
      </c>
      <c r="I18" s="49" t="s">
        <v>67</v>
      </c>
    </row>
    <row r="19" spans="1:9" ht="28.5" customHeight="1" x14ac:dyDescent="0.2">
      <c r="A19" s="37" t="s">
        <v>65</v>
      </c>
      <c r="B19" s="99" t="s">
        <v>66</v>
      </c>
      <c r="C19" s="36">
        <v>728067</v>
      </c>
      <c r="D19" s="35">
        <v>481664.00000000006</v>
      </c>
      <c r="E19" s="35">
        <v>770123</v>
      </c>
      <c r="F19" s="35">
        <v>1056190</v>
      </c>
      <c r="G19" s="35">
        <v>1153200</v>
      </c>
      <c r="H19" s="50" t="s">
        <v>65</v>
      </c>
      <c r="I19" s="33" t="s">
        <v>64</v>
      </c>
    </row>
    <row r="20" spans="1:9" s="85" customFormat="1" ht="18" customHeight="1" x14ac:dyDescent="0.2">
      <c r="A20" s="37" t="s">
        <v>62</v>
      </c>
      <c r="B20" s="95" t="s">
        <v>63</v>
      </c>
      <c r="C20" s="36">
        <v>3452369.9999999995</v>
      </c>
      <c r="D20" s="35">
        <v>3481200</v>
      </c>
      <c r="E20" s="35">
        <v>3775215</v>
      </c>
      <c r="F20" s="35">
        <v>4243872</v>
      </c>
      <c r="G20" s="35">
        <v>4396182</v>
      </c>
      <c r="H20" s="50" t="s">
        <v>62</v>
      </c>
      <c r="I20" s="33" t="s">
        <v>61</v>
      </c>
    </row>
    <row r="21" spans="1:9" s="85" customFormat="1" ht="18" customHeight="1" x14ac:dyDescent="0.2">
      <c r="A21" s="37"/>
      <c r="B21" s="95" t="s">
        <v>60</v>
      </c>
      <c r="C21" s="36">
        <v>8149590</v>
      </c>
      <c r="D21" s="35">
        <v>7190701</v>
      </c>
      <c r="E21" s="35">
        <v>7851343</v>
      </c>
      <c r="F21" s="35">
        <v>8881620.9880150948</v>
      </c>
      <c r="G21" s="35">
        <v>9467895</v>
      </c>
      <c r="H21" s="50"/>
      <c r="I21" s="33" t="s">
        <v>59</v>
      </c>
    </row>
    <row r="22" spans="1:9" ht="18" customHeight="1" x14ac:dyDescent="0.2">
      <c r="A22" s="37" t="s">
        <v>57</v>
      </c>
      <c r="B22" s="95" t="s">
        <v>58</v>
      </c>
      <c r="C22" s="48">
        <v>2509018</v>
      </c>
      <c r="D22" s="47">
        <v>2976645</v>
      </c>
      <c r="E22" s="47">
        <v>3782796.9999999995</v>
      </c>
      <c r="F22" s="47">
        <v>4196157</v>
      </c>
      <c r="G22" s="47">
        <v>4767593</v>
      </c>
      <c r="H22" s="81" t="s">
        <v>57</v>
      </c>
      <c r="I22" s="49" t="s">
        <v>56</v>
      </c>
    </row>
    <row r="23" spans="1:9" ht="18" customHeight="1" x14ac:dyDescent="0.2">
      <c r="A23" s="29">
        <v>6.1</v>
      </c>
      <c r="B23" s="97" t="s">
        <v>55</v>
      </c>
      <c r="C23" s="41">
        <v>2179672</v>
      </c>
      <c r="D23" s="23">
        <v>2598785</v>
      </c>
      <c r="E23" s="23">
        <v>3412812.9999999995</v>
      </c>
      <c r="F23" s="23">
        <v>3720375</v>
      </c>
      <c r="G23" s="23">
        <v>4199385</v>
      </c>
      <c r="H23" s="79">
        <v>6.1</v>
      </c>
      <c r="I23" s="39" t="s">
        <v>54</v>
      </c>
    </row>
    <row r="24" spans="1:9" ht="17.25" customHeight="1" x14ac:dyDescent="0.2">
      <c r="A24" s="29">
        <v>6.2</v>
      </c>
      <c r="B24" s="97" t="s">
        <v>53</v>
      </c>
      <c r="C24" s="41">
        <v>329346</v>
      </c>
      <c r="D24" s="23">
        <v>377860</v>
      </c>
      <c r="E24" s="23">
        <v>369984</v>
      </c>
      <c r="F24" s="23">
        <v>475782</v>
      </c>
      <c r="G24" s="23">
        <v>568208</v>
      </c>
      <c r="H24" s="79">
        <v>6.2</v>
      </c>
      <c r="I24" s="39" t="s">
        <v>52</v>
      </c>
    </row>
    <row r="25" spans="1:9" ht="29.25" customHeight="1" x14ac:dyDescent="0.2">
      <c r="A25" s="37" t="s">
        <v>50</v>
      </c>
      <c r="B25" s="95" t="s">
        <v>51</v>
      </c>
      <c r="C25" s="48">
        <v>2840704</v>
      </c>
      <c r="D25" s="47">
        <v>3337605</v>
      </c>
      <c r="E25" s="47">
        <v>3928821</v>
      </c>
      <c r="F25" s="47">
        <v>4523854.6455575125</v>
      </c>
      <c r="G25" s="47">
        <v>5023208.8700825078</v>
      </c>
      <c r="H25" s="80" t="s">
        <v>50</v>
      </c>
      <c r="I25" s="45" t="s">
        <v>49</v>
      </c>
    </row>
    <row r="26" spans="1:9" ht="18" customHeight="1" x14ac:dyDescent="0.2">
      <c r="A26" s="44">
        <v>7.1</v>
      </c>
      <c r="B26" s="97" t="s">
        <v>48</v>
      </c>
      <c r="C26" s="41">
        <v>212010</v>
      </c>
      <c r="D26" s="23">
        <v>246580.00000000003</v>
      </c>
      <c r="E26" s="23">
        <v>272230</v>
      </c>
      <c r="F26" s="23">
        <v>339646.13149837952</v>
      </c>
      <c r="G26" s="23">
        <v>338941.88454917411</v>
      </c>
      <c r="H26" s="79">
        <v>7.1</v>
      </c>
      <c r="I26" s="39" t="s">
        <v>47</v>
      </c>
    </row>
    <row r="27" spans="1:9" ht="18" customHeight="1" x14ac:dyDescent="0.2">
      <c r="A27" s="29">
        <v>7.2</v>
      </c>
      <c r="B27" s="97" t="s">
        <v>46</v>
      </c>
      <c r="C27" s="41">
        <v>1626337</v>
      </c>
      <c r="D27" s="23">
        <v>1965500.9999999998</v>
      </c>
      <c r="E27" s="23">
        <v>2280148</v>
      </c>
      <c r="F27" s="23">
        <v>2562037</v>
      </c>
      <c r="G27" s="23">
        <v>2838271</v>
      </c>
      <c r="H27" s="79">
        <v>7.2</v>
      </c>
      <c r="I27" s="39" t="s">
        <v>45</v>
      </c>
    </row>
    <row r="28" spans="1:9" ht="18" customHeight="1" x14ac:dyDescent="0.2">
      <c r="A28" s="29">
        <v>7.3</v>
      </c>
      <c r="B28" s="97" t="s">
        <v>44</v>
      </c>
      <c r="C28" s="41">
        <v>76720</v>
      </c>
      <c r="D28" s="23">
        <v>78286</v>
      </c>
      <c r="E28" s="23">
        <v>89256</v>
      </c>
      <c r="F28" s="23">
        <v>108552</v>
      </c>
      <c r="G28" s="23">
        <v>107751</v>
      </c>
      <c r="H28" s="79">
        <v>7.3</v>
      </c>
      <c r="I28" s="39" t="s">
        <v>43</v>
      </c>
    </row>
    <row r="29" spans="1:9" ht="15" customHeight="1" x14ac:dyDescent="0.2">
      <c r="A29" s="29">
        <v>7.4</v>
      </c>
      <c r="B29" s="97" t="s">
        <v>42</v>
      </c>
      <c r="C29" s="41">
        <v>2918</v>
      </c>
      <c r="D29" s="23">
        <v>6463</v>
      </c>
      <c r="E29" s="23">
        <v>4416</v>
      </c>
      <c r="F29" s="23">
        <v>8415</v>
      </c>
      <c r="G29" s="23">
        <v>14294.999999999998</v>
      </c>
      <c r="H29" s="79">
        <v>7.4</v>
      </c>
      <c r="I29" s="39" t="s">
        <v>41</v>
      </c>
    </row>
    <row r="30" spans="1:9" s="85" customFormat="1" ht="18" customHeight="1" x14ac:dyDescent="0.2">
      <c r="A30" s="29">
        <v>7.5</v>
      </c>
      <c r="B30" s="97" t="s">
        <v>40</v>
      </c>
      <c r="C30" s="41">
        <v>464795</v>
      </c>
      <c r="D30" s="23">
        <v>514247.99999999994</v>
      </c>
      <c r="E30" s="23">
        <v>609616</v>
      </c>
      <c r="F30" s="23">
        <v>701076</v>
      </c>
      <c r="G30" s="23">
        <v>765030</v>
      </c>
      <c r="H30" s="79">
        <v>7.5</v>
      </c>
      <c r="I30" s="39" t="s">
        <v>39</v>
      </c>
    </row>
    <row r="31" spans="1:9" ht="18" customHeight="1" x14ac:dyDescent="0.2">
      <c r="A31" s="29">
        <v>7.6</v>
      </c>
      <c r="B31" s="98" t="s">
        <v>38</v>
      </c>
      <c r="C31" s="41">
        <v>17207</v>
      </c>
      <c r="D31" s="23">
        <v>14366</v>
      </c>
      <c r="E31" s="23">
        <v>15852.000000000002</v>
      </c>
      <c r="F31" s="23">
        <v>15882</v>
      </c>
      <c r="G31" s="23">
        <v>16105.000000000002</v>
      </c>
      <c r="H31" s="79">
        <v>7.6</v>
      </c>
      <c r="I31" s="39" t="s">
        <v>37</v>
      </c>
    </row>
    <row r="32" spans="1:9" s="85" customFormat="1" ht="25.5" customHeight="1" x14ac:dyDescent="0.2">
      <c r="A32" s="29">
        <v>7.7</v>
      </c>
      <c r="B32" s="97" t="s">
        <v>36</v>
      </c>
      <c r="C32" s="41">
        <v>440717</v>
      </c>
      <c r="D32" s="23">
        <v>512160.99999999994</v>
      </c>
      <c r="E32" s="23">
        <v>657303</v>
      </c>
      <c r="F32" s="23">
        <v>788246.51405913266</v>
      </c>
      <c r="G32" s="23">
        <v>942814.98553333408</v>
      </c>
      <c r="H32" s="79">
        <v>7.7</v>
      </c>
      <c r="I32" s="39" t="s">
        <v>35</v>
      </c>
    </row>
    <row r="33" spans="1:9" ht="18" customHeight="1" x14ac:dyDescent="0.2">
      <c r="A33" s="37" t="s">
        <v>33</v>
      </c>
      <c r="B33" s="95" t="s">
        <v>34</v>
      </c>
      <c r="C33" s="36">
        <v>1403097</v>
      </c>
      <c r="D33" s="35">
        <v>1556233</v>
      </c>
      <c r="E33" s="35">
        <v>1740502</v>
      </c>
      <c r="F33" s="35">
        <v>1882645.041179555</v>
      </c>
      <c r="G33" s="35">
        <v>2209338.9744873396</v>
      </c>
      <c r="H33" s="50" t="s">
        <v>33</v>
      </c>
      <c r="I33" s="33" t="s">
        <v>32</v>
      </c>
    </row>
    <row r="34" spans="1:9" s="85" customFormat="1" ht="29.25" customHeight="1" x14ac:dyDescent="0.2">
      <c r="A34" s="37" t="s">
        <v>30</v>
      </c>
      <c r="B34" s="95" t="s">
        <v>31</v>
      </c>
      <c r="C34" s="36">
        <v>2434645</v>
      </c>
      <c r="D34" s="35">
        <v>2934561</v>
      </c>
      <c r="E34" s="35">
        <v>3359683.9999999995</v>
      </c>
      <c r="F34" s="35">
        <v>3908287.0000000005</v>
      </c>
      <c r="G34" s="35">
        <v>4542479</v>
      </c>
      <c r="H34" s="50" t="s">
        <v>30</v>
      </c>
      <c r="I34" s="33" t="s">
        <v>29</v>
      </c>
    </row>
    <row r="35" spans="1:9" s="85" customFormat="1" ht="18" customHeight="1" x14ac:dyDescent="0.2">
      <c r="A35" s="37" t="s">
        <v>27</v>
      </c>
      <c r="B35" s="96" t="s">
        <v>28</v>
      </c>
      <c r="C35" s="36">
        <v>1095901.8499999999</v>
      </c>
      <c r="D35" s="35">
        <v>1228780.54</v>
      </c>
      <c r="E35" s="35">
        <v>1391442.2865999998</v>
      </c>
      <c r="F35" s="35">
        <v>2013410.231500326</v>
      </c>
      <c r="G35" s="35">
        <v>2253611.9017647789</v>
      </c>
      <c r="H35" s="50" t="s">
        <v>27</v>
      </c>
      <c r="I35" s="33" t="s">
        <v>26</v>
      </c>
    </row>
    <row r="36" spans="1:9" s="85" customFormat="1" ht="18" customHeight="1" x14ac:dyDescent="0.2">
      <c r="A36" s="37" t="s">
        <v>24</v>
      </c>
      <c r="B36" s="95" t="s">
        <v>25</v>
      </c>
      <c r="C36" s="36">
        <v>2430599.7644000002</v>
      </c>
      <c r="D36" s="35">
        <v>2745392.2159980866</v>
      </c>
      <c r="E36" s="35">
        <v>3272432.6714163912</v>
      </c>
      <c r="F36" s="35">
        <v>3750944.3473176043</v>
      </c>
      <c r="G36" s="35">
        <v>4628183.6368019292</v>
      </c>
      <c r="H36" s="50" t="s">
        <v>24</v>
      </c>
      <c r="I36" s="33" t="s">
        <v>23</v>
      </c>
    </row>
    <row r="37" spans="1:9" s="85" customFormat="1" ht="18" customHeight="1" x14ac:dyDescent="0.25">
      <c r="A37" s="32"/>
      <c r="B37" s="95" t="s">
        <v>22</v>
      </c>
      <c r="C37" s="78">
        <v>12713965.614399999</v>
      </c>
      <c r="D37" s="77">
        <v>14779216.755998086</v>
      </c>
      <c r="E37" s="77">
        <v>17475678.958016392</v>
      </c>
      <c r="F37" s="77">
        <v>20275298.265554994</v>
      </c>
      <c r="G37" s="77">
        <v>23424415.383136556</v>
      </c>
      <c r="H37" s="76"/>
      <c r="I37" s="30" t="s">
        <v>21</v>
      </c>
    </row>
    <row r="38" spans="1:9" s="105" customFormat="1" ht="18" customHeight="1" x14ac:dyDescent="0.25">
      <c r="A38" s="29" t="s">
        <v>20</v>
      </c>
      <c r="B38" s="95" t="s">
        <v>19</v>
      </c>
      <c r="C38" s="78">
        <v>30968925.370981961</v>
      </c>
      <c r="D38" s="77">
        <v>33803043.084870346</v>
      </c>
      <c r="E38" s="77">
        <v>38526347.11093495</v>
      </c>
      <c r="F38" s="77">
        <v>44086399.872183293</v>
      </c>
      <c r="G38" s="77">
        <v>49672593.383136556</v>
      </c>
      <c r="H38" s="76" t="s">
        <v>18</v>
      </c>
      <c r="I38" s="30" t="s">
        <v>17</v>
      </c>
    </row>
    <row r="39" spans="1:9" s="105" customFormat="1" ht="18" customHeight="1" x14ac:dyDescent="0.2">
      <c r="A39" s="17" t="s">
        <v>15</v>
      </c>
      <c r="B39" s="94" t="s">
        <v>16</v>
      </c>
      <c r="C39" s="15">
        <v>4243900</v>
      </c>
      <c r="D39" s="14">
        <v>4656500</v>
      </c>
      <c r="E39" s="14">
        <v>5141400</v>
      </c>
      <c r="F39" s="14">
        <v>5427800</v>
      </c>
      <c r="G39" s="14">
        <v>6124500</v>
      </c>
      <c r="H39" s="72" t="s">
        <v>15</v>
      </c>
      <c r="I39" s="12" t="s">
        <v>14</v>
      </c>
    </row>
    <row r="40" spans="1:9" s="105" customFormat="1" ht="18" customHeight="1" x14ac:dyDescent="0.2">
      <c r="A40" s="17" t="s">
        <v>12</v>
      </c>
      <c r="B40" s="94" t="s">
        <v>13</v>
      </c>
      <c r="C40" s="15">
        <v>1279000</v>
      </c>
      <c r="D40" s="14">
        <v>1463800</v>
      </c>
      <c r="E40" s="14">
        <v>1499300</v>
      </c>
      <c r="F40" s="14">
        <v>1525200</v>
      </c>
      <c r="G40" s="23">
        <v>1551500</v>
      </c>
      <c r="H40" s="72" t="s">
        <v>12</v>
      </c>
      <c r="I40" s="12" t="s">
        <v>11</v>
      </c>
    </row>
    <row r="41" spans="1:9" s="105" customFormat="1" ht="18" customHeight="1" x14ac:dyDescent="0.25">
      <c r="A41" s="73" t="s">
        <v>9</v>
      </c>
      <c r="B41" s="94" t="s">
        <v>10</v>
      </c>
      <c r="C41" s="75">
        <v>33933825.370981961</v>
      </c>
      <c r="D41" s="74">
        <v>36995743.084870346</v>
      </c>
      <c r="E41" s="74">
        <v>42168447.11093495</v>
      </c>
      <c r="F41" s="74">
        <v>47988999.872183293</v>
      </c>
      <c r="G41" s="74">
        <v>54245593.383136556</v>
      </c>
      <c r="H41" s="73" t="s">
        <v>9</v>
      </c>
      <c r="I41" s="16" t="s">
        <v>8</v>
      </c>
    </row>
    <row r="42" spans="1:9" s="105" customFormat="1" ht="17.25" customHeight="1" x14ac:dyDescent="0.2">
      <c r="A42" s="17" t="s">
        <v>6</v>
      </c>
      <c r="B42" s="94" t="s">
        <v>7</v>
      </c>
      <c r="C42" s="15">
        <v>492750</v>
      </c>
      <c r="D42" s="14">
        <v>495660</v>
      </c>
      <c r="E42" s="14">
        <v>498570</v>
      </c>
      <c r="F42" s="14">
        <v>501510</v>
      </c>
      <c r="G42" s="14">
        <v>504460</v>
      </c>
      <c r="H42" s="72" t="s">
        <v>6</v>
      </c>
      <c r="I42" s="12" t="s">
        <v>5</v>
      </c>
    </row>
    <row r="43" spans="1:9" s="105" customFormat="1" ht="18" customHeight="1" thickBot="1" x14ac:dyDescent="0.3">
      <c r="A43" s="11" t="s">
        <v>3</v>
      </c>
      <c r="B43" s="93" t="s">
        <v>108</v>
      </c>
      <c r="C43" s="9">
        <v>68866.210798542801</v>
      </c>
      <c r="D43" s="8">
        <v>74639.355777892808</v>
      </c>
      <c r="E43" s="8">
        <v>84578.78956001153</v>
      </c>
      <c r="F43" s="92">
        <v>95689.01890726664</v>
      </c>
      <c r="G43" s="7">
        <v>107532.00131454735</v>
      </c>
      <c r="H43" s="71" t="s">
        <v>3</v>
      </c>
      <c r="I43" s="5" t="s">
        <v>2</v>
      </c>
    </row>
    <row r="44" spans="1:9" s="105" customFormat="1" ht="18" customHeight="1" x14ac:dyDescent="0.3">
      <c r="A44" s="70" t="str">
        <f>A1</f>
        <v xml:space="preserve"> 29-07-2016 को</v>
      </c>
      <c r="B44" s="69"/>
      <c r="C44" s="65"/>
      <c r="D44" s="65"/>
      <c r="E44" s="65"/>
      <c r="F44" s="65"/>
      <c r="G44" s="68"/>
      <c r="H44" s="65"/>
      <c r="I44" s="65"/>
    </row>
    <row r="45" spans="1:9" s="105" customFormat="1" ht="18" customHeight="1" x14ac:dyDescent="0.3">
      <c r="A45" s="70" t="str">
        <f>A2</f>
        <v>As on 29-07-2016</v>
      </c>
      <c r="B45" s="69"/>
      <c r="C45" s="65"/>
      <c r="D45" s="65"/>
      <c r="E45" s="65"/>
      <c r="F45" s="65"/>
      <c r="G45" s="68"/>
      <c r="H45" s="65"/>
      <c r="I45" s="67"/>
    </row>
    <row r="46" spans="1:9" s="105" customFormat="1" ht="18" customHeight="1" x14ac:dyDescent="0.3">
      <c r="A46" s="106" t="str">
        <f>A3</f>
        <v xml:space="preserve">आंध्र प्रदेश </v>
      </c>
      <c r="B46" s="69"/>
      <c r="C46" s="65"/>
      <c r="D46" s="65"/>
      <c r="E46" s="65"/>
      <c r="F46" s="65"/>
      <c r="G46" s="68"/>
      <c r="H46" s="65"/>
      <c r="I46" s="67"/>
    </row>
    <row r="47" spans="1:9" s="105" customFormat="1" ht="18" customHeight="1" x14ac:dyDescent="0.3">
      <c r="A47" s="70" t="str">
        <f>A4</f>
        <v>ANDHRA PRADESH</v>
      </c>
      <c r="B47" s="69"/>
      <c r="C47" s="65"/>
      <c r="D47" s="65"/>
      <c r="E47" s="65"/>
      <c r="F47" s="65"/>
      <c r="G47" s="68"/>
      <c r="H47" s="65"/>
      <c r="I47" s="67"/>
    </row>
    <row r="48" spans="1:9" s="105" customFormat="1" ht="18" customHeight="1" x14ac:dyDescent="0.25">
      <c r="A48" s="125" t="s">
        <v>99</v>
      </c>
      <c r="B48" s="125"/>
      <c r="C48" s="125"/>
      <c r="D48" s="125"/>
      <c r="E48" s="125"/>
      <c r="F48" s="125"/>
      <c r="G48" s="125"/>
      <c r="H48" s="125"/>
      <c r="I48" s="125"/>
    </row>
    <row r="49" spans="1:9" s="105" customFormat="1" ht="18" customHeight="1" x14ac:dyDescent="0.25">
      <c r="A49" s="124" t="s">
        <v>98</v>
      </c>
      <c r="B49" s="124"/>
      <c r="C49" s="124"/>
      <c r="D49" s="124"/>
      <c r="E49" s="124"/>
      <c r="F49" s="124"/>
      <c r="G49" s="124"/>
      <c r="H49" s="124"/>
      <c r="I49" s="124"/>
    </row>
    <row r="50" spans="1:9" s="105" customFormat="1" ht="18" customHeight="1" x14ac:dyDescent="0.3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s="85" customFormat="1" ht="18" customHeight="1" x14ac:dyDescent="0.3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s="85" customFormat="1" ht="18" customHeight="1" thickBot="1" x14ac:dyDescent="0.3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s="102" customFormat="1" ht="18" customHeight="1" thickBot="1" x14ac:dyDescent="0.3">
      <c r="A53" s="104" t="s">
        <v>93</v>
      </c>
      <c r="B53" s="10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1" t="s">
        <v>107</v>
      </c>
      <c r="H53" s="60" t="s">
        <v>87</v>
      </c>
      <c r="I53" s="59" t="s">
        <v>86</v>
      </c>
    </row>
    <row r="54" spans="1:9" ht="18" customHeight="1" x14ac:dyDescent="0.2">
      <c r="A54" s="58">
        <v>1</v>
      </c>
      <c r="B54" s="101" t="s">
        <v>85</v>
      </c>
      <c r="C54" s="56">
        <v>8862069.7565819584</v>
      </c>
      <c r="D54" s="55">
        <v>9201127.6652802434</v>
      </c>
      <c r="E54" s="55">
        <v>10222659.611013178</v>
      </c>
      <c r="F54" s="55">
        <v>10523881.635952169</v>
      </c>
      <c r="G54" s="55">
        <v>11401758</v>
      </c>
      <c r="H54" s="54" t="s">
        <v>84</v>
      </c>
      <c r="I54" s="53" t="s">
        <v>83</v>
      </c>
    </row>
    <row r="55" spans="1:9" ht="18" customHeight="1" x14ac:dyDescent="0.2">
      <c r="A55" s="29">
        <v>1.1000000000000001</v>
      </c>
      <c r="B55" s="100" t="s">
        <v>82</v>
      </c>
      <c r="C55" s="41">
        <v>4769366</v>
      </c>
      <c r="D55" s="23">
        <v>4794548</v>
      </c>
      <c r="E55" s="23">
        <v>5590299</v>
      </c>
      <c r="F55" s="23">
        <v>5558459</v>
      </c>
      <c r="G55" s="23">
        <v>5576050</v>
      </c>
      <c r="H55" s="40">
        <v>1.1000000000000001</v>
      </c>
      <c r="I55" s="39" t="s">
        <v>81</v>
      </c>
    </row>
    <row r="56" spans="1:9" ht="18" customHeight="1" x14ac:dyDescent="0.2">
      <c r="A56" s="29">
        <v>1.2</v>
      </c>
      <c r="B56" s="100" t="s">
        <v>80</v>
      </c>
      <c r="C56" s="41">
        <v>2722794.3913120171</v>
      </c>
      <c r="D56" s="23">
        <v>2884158.7018904039</v>
      </c>
      <c r="E56" s="23">
        <v>2931441.5833883146</v>
      </c>
      <c r="F56" s="23">
        <v>3078760.5749573852</v>
      </c>
      <c r="G56" s="23">
        <v>3424230.0000000005</v>
      </c>
      <c r="H56" s="40">
        <v>1.2</v>
      </c>
      <c r="I56" s="39" t="s">
        <v>79</v>
      </c>
    </row>
    <row r="57" spans="1:9" ht="18" customHeight="1" x14ac:dyDescent="0.2">
      <c r="A57" s="29">
        <v>1.3</v>
      </c>
      <c r="B57" s="100" t="s">
        <v>78</v>
      </c>
      <c r="C57" s="41">
        <v>321851.56023039459</v>
      </c>
      <c r="D57" s="23">
        <v>317005.44632975198</v>
      </c>
      <c r="E57" s="23">
        <v>312636.50244397274</v>
      </c>
      <c r="F57" s="23">
        <v>310126.06099478382</v>
      </c>
      <c r="G57" s="23">
        <v>308073</v>
      </c>
      <c r="H57" s="40">
        <v>1.3</v>
      </c>
      <c r="I57" s="39" t="s">
        <v>77</v>
      </c>
    </row>
    <row r="58" spans="1:9" ht="18" customHeight="1" x14ac:dyDescent="0.2">
      <c r="A58" s="29">
        <v>1.4</v>
      </c>
      <c r="B58" s="100" t="s">
        <v>76</v>
      </c>
      <c r="C58" s="41">
        <v>1048057.805039546</v>
      </c>
      <c r="D58" s="23">
        <v>1205415.5170600885</v>
      </c>
      <c r="E58" s="23">
        <v>1388282.5251808909</v>
      </c>
      <c r="F58" s="23">
        <v>1576536</v>
      </c>
      <c r="G58" s="23">
        <v>2093405</v>
      </c>
      <c r="H58" s="40">
        <v>1.4</v>
      </c>
      <c r="I58" s="39" t="s">
        <v>75</v>
      </c>
    </row>
    <row r="59" spans="1:9" ht="18" customHeight="1" x14ac:dyDescent="0.2">
      <c r="A59" s="37" t="s">
        <v>73</v>
      </c>
      <c r="B59" s="99" t="s">
        <v>74</v>
      </c>
      <c r="C59" s="36">
        <v>1243300</v>
      </c>
      <c r="D59" s="35">
        <v>1257500</v>
      </c>
      <c r="E59" s="35">
        <v>1051000</v>
      </c>
      <c r="F59" s="35">
        <v>1233900</v>
      </c>
      <c r="G59" s="35">
        <v>1358600</v>
      </c>
      <c r="H59" s="34" t="s">
        <v>73</v>
      </c>
      <c r="I59" s="33" t="s">
        <v>72</v>
      </c>
    </row>
    <row r="60" spans="1:9" ht="18" customHeight="1" x14ac:dyDescent="0.2">
      <c r="A60" s="37"/>
      <c r="B60" s="99" t="s">
        <v>71</v>
      </c>
      <c r="C60" s="36">
        <v>10105369.756581958</v>
      </c>
      <c r="D60" s="35">
        <v>10458627.665280243</v>
      </c>
      <c r="E60" s="35">
        <v>11273659.611013178</v>
      </c>
      <c r="F60" s="35">
        <v>11757781.635952169</v>
      </c>
      <c r="G60" s="35">
        <v>12760358</v>
      </c>
      <c r="H60" s="50"/>
      <c r="I60" s="33" t="s">
        <v>70</v>
      </c>
    </row>
    <row r="61" spans="1:9" ht="18" customHeight="1" x14ac:dyDescent="0.2">
      <c r="A61" s="37" t="s">
        <v>68</v>
      </c>
      <c r="B61" s="99" t="s">
        <v>69</v>
      </c>
      <c r="C61" s="48">
        <v>3969153</v>
      </c>
      <c r="D61" s="47">
        <v>3048584</v>
      </c>
      <c r="E61" s="47">
        <v>3023537</v>
      </c>
      <c r="F61" s="47">
        <v>3191656.5234118877</v>
      </c>
      <c r="G61" s="47">
        <v>3536930.0000000005</v>
      </c>
      <c r="H61" s="46" t="s">
        <v>68</v>
      </c>
      <c r="I61" s="49" t="s">
        <v>67</v>
      </c>
    </row>
    <row r="62" spans="1:9" ht="30" customHeight="1" x14ac:dyDescent="0.2">
      <c r="A62" s="37" t="s">
        <v>65</v>
      </c>
      <c r="B62" s="99" t="s">
        <v>66</v>
      </c>
      <c r="C62" s="36">
        <v>728067</v>
      </c>
      <c r="D62" s="35">
        <v>511545</v>
      </c>
      <c r="E62" s="35">
        <v>755108</v>
      </c>
      <c r="F62" s="35">
        <v>947153.00000000012</v>
      </c>
      <c r="G62" s="35">
        <v>1141100</v>
      </c>
      <c r="H62" s="34" t="s">
        <v>65</v>
      </c>
      <c r="I62" s="33" t="s">
        <v>64</v>
      </c>
    </row>
    <row r="63" spans="1:9" ht="18" customHeight="1" x14ac:dyDescent="0.2">
      <c r="A63" s="37" t="s">
        <v>62</v>
      </c>
      <c r="B63" s="95" t="s">
        <v>63</v>
      </c>
      <c r="C63" s="36">
        <v>3452369.9999999995</v>
      </c>
      <c r="D63" s="35">
        <v>3267296</v>
      </c>
      <c r="E63" s="35">
        <v>3446625</v>
      </c>
      <c r="F63" s="35">
        <v>3625690</v>
      </c>
      <c r="G63" s="35">
        <v>3968511</v>
      </c>
      <c r="H63" s="34" t="s">
        <v>62</v>
      </c>
      <c r="I63" s="33" t="s">
        <v>61</v>
      </c>
    </row>
    <row r="64" spans="1:9" ht="18" customHeight="1" x14ac:dyDescent="0.2">
      <c r="A64" s="37"/>
      <c r="B64" s="95" t="s">
        <v>60</v>
      </c>
      <c r="C64" s="36">
        <v>8149590</v>
      </c>
      <c r="D64" s="35">
        <v>6827425</v>
      </c>
      <c r="E64" s="35">
        <v>7225270</v>
      </c>
      <c r="F64" s="35">
        <v>7764499.5234118877</v>
      </c>
      <c r="G64" s="35">
        <v>8646541</v>
      </c>
      <c r="H64" s="50"/>
      <c r="I64" s="33" t="s">
        <v>59</v>
      </c>
    </row>
    <row r="65" spans="1:9" ht="18" customHeight="1" x14ac:dyDescent="0.2">
      <c r="A65" s="37" t="s">
        <v>57</v>
      </c>
      <c r="B65" s="95" t="s">
        <v>58</v>
      </c>
      <c r="C65" s="48">
        <v>2509018</v>
      </c>
      <c r="D65" s="47">
        <v>2787077</v>
      </c>
      <c r="E65" s="47">
        <v>3308491</v>
      </c>
      <c r="F65" s="47">
        <v>3608208</v>
      </c>
      <c r="G65" s="47">
        <v>4063939</v>
      </c>
      <c r="H65" s="46" t="s">
        <v>57</v>
      </c>
      <c r="I65" s="49" t="s">
        <v>56</v>
      </c>
    </row>
    <row r="66" spans="1:9" ht="18" customHeight="1" x14ac:dyDescent="0.2">
      <c r="A66" s="29">
        <v>6.1</v>
      </c>
      <c r="B66" s="97" t="s">
        <v>55</v>
      </c>
      <c r="C66" s="41">
        <v>2179672</v>
      </c>
      <c r="D66" s="23">
        <v>2435935</v>
      </c>
      <c r="E66" s="23">
        <v>2984665</v>
      </c>
      <c r="F66" s="23">
        <v>3191724</v>
      </c>
      <c r="G66" s="23">
        <v>3552682</v>
      </c>
      <c r="H66" s="40">
        <v>6.1</v>
      </c>
      <c r="I66" s="39" t="s">
        <v>54</v>
      </c>
    </row>
    <row r="67" spans="1:9" ht="18" customHeight="1" x14ac:dyDescent="0.2">
      <c r="A67" s="29">
        <v>6.2</v>
      </c>
      <c r="B67" s="97" t="s">
        <v>53</v>
      </c>
      <c r="C67" s="41">
        <v>329346</v>
      </c>
      <c r="D67" s="23">
        <v>351142</v>
      </c>
      <c r="E67" s="23">
        <v>323826</v>
      </c>
      <c r="F67" s="23">
        <v>416484</v>
      </c>
      <c r="G67" s="23">
        <v>511257</v>
      </c>
      <c r="H67" s="40">
        <v>6.2</v>
      </c>
      <c r="I67" s="39" t="s">
        <v>52</v>
      </c>
    </row>
    <row r="68" spans="1:9" ht="32.25" customHeight="1" x14ac:dyDescent="0.2">
      <c r="A68" s="37" t="s">
        <v>50</v>
      </c>
      <c r="B68" s="95" t="s">
        <v>51</v>
      </c>
      <c r="C68" s="48">
        <v>2840704</v>
      </c>
      <c r="D68" s="47">
        <v>3119638.9633148341</v>
      </c>
      <c r="E68" s="47">
        <v>3426125.2850122852</v>
      </c>
      <c r="F68" s="47">
        <v>3825515.5451909131</v>
      </c>
      <c r="G68" s="47">
        <v>4163740.2192591685</v>
      </c>
      <c r="H68" s="46" t="s">
        <v>50</v>
      </c>
      <c r="I68" s="45" t="s">
        <v>49</v>
      </c>
    </row>
    <row r="69" spans="1:9" ht="18" customHeight="1" x14ac:dyDescent="0.2">
      <c r="A69" s="44">
        <v>7.1</v>
      </c>
      <c r="B69" s="97" t="s">
        <v>48</v>
      </c>
      <c r="C69" s="41">
        <v>212010</v>
      </c>
      <c r="D69" s="23">
        <v>236135</v>
      </c>
      <c r="E69" s="23">
        <v>254600</v>
      </c>
      <c r="F69" s="23">
        <v>292331.67324451893</v>
      </c>
      <c r="G69" s="23">
        <v>285783.44376384164</v>
      </c>
      <c r="H69" s="40">
        <v>7.1</v>
      </c>
      <c r="I69" s="39" t="s">
        <v>47</v>
      </c>
    </row>
    <row r="70" spans="1:9" ht="18" customHeight="1" x14ac:dyDescent="0.2">
      <c r="A70" s="29">
        <v>7.2</v>
      </c>
      <c r="B70" s="97" t="s">
        <v>46</v>
      </c>
      <c r="C70" s="41">
        <v>1626337</v>
      </c>
      <c r="D70" s="23">
        <v>1831348</v>
      </c>
      <c r="E70" s="23">
        <v>1973536</v>
      </c>
      <c r="F70" s="23">
        <v>2159574</v>
      </c>
      <c r="G70" s="23">
        <v>2336141</v>
      </c>
      <c r="H70" s="40">
        <v>7.2</v>
      </c>
      <c r="I70" s="39" t="s">
        <v>45</v>
      </c>
    </row>
    <row r="71" spans="1:9" ht="18" customHeight="1" x14ac:dyDescent="0.2">
      <c r="A71" s="29">
        <v>7.3</v>
      </c>
      <c r="B71" s="97" t="s">
        <v>44</v>
      </c>
      <c r="C71" s="41">
        <v>76720</v>
      </c>
      <c r="D71" s="23">
        <v>73491</v>
      </c>
      <c r="E71" s="23">
        <v>78890</v>
      </c>
      <c r="F71" s="23">
        <v>92388</v>
      </c>
      <c r="G71" s="23">
        <v>94094</v>
      </c>
      <c r="H71" s="40">
        <v>7.3</v>
      </c>
      <c r="I71" s="39" t="s">
        <v>43</v>
      </c>
    </row>
    <row r="72" spans="1:9" ht="25.9" customHeight="1" x14ac:dyDescent="0.2">
      <c r="A72" s="29">
        <v>7.4</v>
      </c>
      <c r="B72" s="97" t="s">
        <v>42</v>
      </c>
      <c r="C72" s="41">
        <v>2918</v>
      </c>
      <c r="D72" s="23">
        <v>5925</v>
      </c>
      <c r="E72" s="23">
        <v>3936.9999999999995</v>
      </c>
      <c r="F72" s="23">
        <v>6767</v>
      </c>
      <c r="G72" s="23">
        <v>10655</v>
      </c>
      <c r="H72" s="40">
        <v>7.4</v>
      </c>
      <c r="I72" s="39" t="s">
        <v>41</v>
      </c>
    </row>
    <row r="73" spans="1:9" ht="18" customHeight="1" x14ac:dyDescent="0.2">
      <c r="A73" s="29">
        <v>7.5</v>
      </c>
      <c r="B73" s="97" t="s">
        <v>40</v>
      </c>
      <c r="C73" s="41">
        <v>464795</v>
      </c>
      <c r="D73" s="23">
        <v>481653</v>
      </c>
      <c r="E73" s="23">
        <v>534373</v>
      </c>
      <c r="F73" s="23">
        <v>598984</v>
      </c>
      <c r="G73" s="23">
        <v>647228</v>
      </c>
      <c r="H73" s="40">
        <v>7.5</v>
      </c>
      <c r="I73" s="39" t="s">
        <v>39</v>
      </c>
    </row>
    <row r="74" spans="1:9" ht="18" customHeight="1" x14ac:dyDescent="0.2">
      <c r="A74" s="29">
        <v>7.6</v>
      </c>
      <c r="B74" s="98" t="s">
        <v>38</v>
      </c>
      <c r="C74" s="41">
        <v>17207</v>
      </c>
      <c r="D74" s="23">
        <v>13349</v>
      </c>
      <c r="E74" s="23">
        <v>13849</v>
      </c>
      <c r="F74" s="23">
        <v>13602.000000000002</v>
      </c>
      <c r="G74" s="23">
        <v>14251</v>
      </c>
      <c r="H74" s="40">
        <v>7.6</v>
      </c>
      <c r="I74" s="39" t="s">
        <v>37</v>
      </c>
    </row>
    <row r="75" spans="1:9" ht="25.5" customHeight="1" x14ac:dyDescent="0.2">
      <c r="A75" s="29">
        <v>7.7</v>
      </c>
      <c r="B75" s="97" t="s">
        <v>36</v>
      </c>
      <c r="C75" s="41">
        <v>440717</v>
      </c>
      <c r="D75" s="23">
        <v>477737.96331483411</v>
      </c>
      <c r="E75" s="23">
        <v>566940.28501228499</v>
      </c>
      <c r="F75" s="23">
        <v>661868.87194639386</v>
      </c>
      <c r="G75" s="23">
        <v>775587.77549532661</v>
      </c>
      <c r="H75" s="40">
        <v>7.7</v>
      </c>
      <c r="I75" s="39" t="s">
        <v>35</v>
      </c>
    </row>
    <row r="76" spans="1:9" ht="18" customHeight="1" x14ac:dyDescent="0.2">
      <c r="A76" s="37" t="s">
        <v>33</v>
      </c>
      <c r="B76" s="95" t="s">
        <v>34</v>
      </c>
      <c r="C76" s="36">
        <v>1403097</v>
      </c>
      <c r="D76" s="35">
        <v>1525620</v>
      </c>
      <c r="E76" s="35">
        <v>1591947</v>
      </c>
      <c r="F76" s="35">
        <v>1720109.2246794237</v>
      </c>
      <c r="G76" s="35">
        <v>1885239.710248648</v>
      </c>
      <c r="H76" s="34" t="s">
        <v>33</v>
      </c>
      <c r="I76" s="33" t="s">
        <v>32</v>
      </c>
    </row>
    <row r="77" spans="1:9" ht="33" customHeight="1" x14ac:dyDescent="0.2">
      <c r="A77" s="37" t="s">
        <v>30</v>
      </c>
      <c r="B77" s="95" t="s">
        <v>31</v>
      </c>
      <c r="C77" s="36">
        <v>2434645</v>
      </c>
      <c r="D77" s="35">
        <v>2731254</v>
      </c>
      <c r="E77" s="35">
        <v>2949065</v>
      </c>
      <c r="F77" s="35">
        <v>3271670</v>
      </c>
      <c r="G77" s="35">
        <v>3582051.9999999995</v>
      </c>
      <c r="H77" s="34" t="s">
        <v>30</v>
      </c>
      <c r="I77" s="33" t="s">
        <v>29</v>
      </c>
    </row>
    <row r="78" spans="1:9" ht="18" customHeight="1" x14ac:dyDescent="0.2">
      <c r="A78" s="37" t="s">
        <v>27</v>
      </c>
      <c r="B78" s="96" t="s">
        <v>28</v>
      </c>
      <c r="C78" s="36">
        <v>1095901.8499999999</v>
      </c>
      <c r="D78" s="35">
        <v>1136708.5048530377</v>
      </c>
      <c r="E78" s="35">
        <v>1207110.0827584858</v>
      </c>
      <c r="F78" s="35">
        <v>1663011.2895906749</v>
      </c>
      <c r="G78" s="35">
        <v>1798940.3833994812</v>
      </c>
      <c r="H78" s="34" t="s">
        <v>27</v>
      </c>
      <c r="I78" s="33" t="s">
        <v>26</v>
      </c>
    </row>
    <row r="79" spans="1:9" ht="18" customHeight="1" x14ac:dyDescent="0.2">
      <c r="A79" s="37" t="s">
        <v>24</v>
      </c>
      <c r="B79" s="95" t="s">
        <v>25</v>
      </c>
      <c r="C79" s="36">
        <v>2430599.7644000002</v>
      </c>
      <c r="D79" s="35">
        <v>2522271.5509982216</v>
      </c>
      <c r="E79" s="35">
        <v>2783056.2729979982</v>
      </c>
      <c r="F79" s="35">
        <v>2973496.4095132346</v>
      </c>
      <c r="G79" s="35">
        <v>3417232.5927856122</v>
      </c>
      <c r="H79" s="34" t="s">
        <v>24</v>
      </c>
      <c r="I79" s="33" t="s">
        <v>23</v>
      </c>
    </row>
    <row r="80" spans="1:9" ht="18" customHeight="1" x14ac:dyDescent="0.25">
      <c r="A80" s="32"/>
      <c r="B80" s="95" t="s">
        <v>22</v>
      </c>
      <c r="C80" s="27">
        <v>12713965.614399999</v>
      </c>
      <c r="D80" s="26">
        <v>13822570.019166095</v>
      </c>
      <c r="E80" s="26">
        <v>15265794.64076877</v>
      </c>
      <c r="F80" s="26">
        <v>17062010.468974248</v>
      </c>
      <c r="G80" s="26">
        <v>18911143.905692909</v>
      </c>
      <c r="H80" s="25"/>
      <c r="I80" s="30" t="s">
        <v>21</v>
      </c>
    </row>
    <row r="81" spans="1:9" ht="18" customHeight="1" x14ac:dyDescent="0.25">
      <c r="A81" s="29" t="s">
        <v>20</v>
      </c>
      <c r="B81" s="95" t="s">
        <v>19</v>
      </c>
      <c r="C81" s="27">
        <v>30968925.370981961</v>
      </c>
      <c r="D81" s="26">
        <v>31108622.684446339</v>
      </c>
      <c r="E81" s="26">
        <v>33764724.251781948</v>
      </c>
      <c r="F81" s="26">
        <v>36584291.6283383</v>
      </c>
      <c r="G81" s="26">
        <v>40318042.905692905</v>
      </c>
      <c r="H81" s="25" t="s">
        <v>18</v>
      </c>
      <c r="I81" s="24" t="s">
        <v>17</v>
      </c>
    </row>
    <row r="82" spans="1:9" ht="18" customHeight="1" x14ac:dyDescent="0.2">
      <c r="A82" s="17" t="s">
        <v>15</v>
      </c>
      <c r="B82" s="94" t="s">
        <v>16</v>
      </c>
      <c r="C82" s="15">
        <v>4243900</v>
      </c>
      <c r="D82" s="23">
        <v>4315500</v>
      </c>
      <c r="E82" s="23">
        <v>4461600</v>
      </c>
      <c r="F82" s="23">
        <v>4529100</v>
      </c>
      <c r="G82" s="23">
        <v>5110400</v>
      </c>
      <c r="H82" s="13" t="s">
        <v>15</v>
      </c>
      <c r="I82" s="12" t="s">
        <v>14</v>
      </c>
    </row>
    <row r="83" spans="1:9" ht="18" customHeight="1" x14ac:dyDescent="0.2">
      <c r="A83" s="17" t="s">
        <v>12</v>
      </c>
      <c r="B83" s="94" t="s">
        <v>13</v>
      </c>
      <c r="C83" s="15">
        <v>1279000</v>
      </c>
      <c r="D83" s="23">
        <v>1357500</v>
      </c>
      <c r="E83" s="23">
        <v>1301000</v>
      </c>
      <c r="F83" s="23">
        <v>1272700</v>
      </c>
      <c r="G83" s="23">
        <v>1294700</v>
      </c>
      <c r="H83" s="13" t="s">
        <v>12</v>
      </c>
      <c r="I83" s="12" t="s">
        <v>11</v>
      </c>
    </row>
    <row r="84" spans="1:9" ht="18" customHeight="1" x14ac:dyDescent="0.25">
      <c r="A84" s="22" t="s">
        <v>9</v>
      </c>
      <c r="B84" s="94" t="s">
        <v>10</v>
      </c>
      <c r="C84" s="21">
        <v>33933825.370981961</v>
      </c>
      <c r="D84" s="20">
        <v>34066622.684446335</v>
      </c>
      <c r="E84" s="20">
        <v>36925324.251781948</v>
      </c>
      <c r="F84" s="20">
        <v>39840691.6283383</v>
      </c>
      <c r="G84" s="20">
        <v>44133742.905692905</v>
      </c>
      <c r="H84" s="19" t="s">
        <v>9</v>
      </c>
      <c r="I84" s="18" t="s">
        <v>8</v>
      </c>
    </row>
    <row r="85" spans="1:9" ht="18" customHeight="1" x14ac:dyDescent="0.2">
      <c r="A85" s="17" t="s">
        <v>6</v>
      </c>
      <c r="B85" s="94" t="s">
        <v>7</v>
      </c>
      <c r="C85" s="15">
        <v>492750</v>
      </c>
      <c r="D85" s="14">
        <v>495660</v>
      </c>
      <c r="E85" s="14">
        <v>498570</v>
      </c>
      <c r="F85" s="14">
        <v>501510</v>
      </c>
      <c r="G85" s="14">
        <v>504460</v>
      </c>
      <c r="H85" s="13" t="s">
        <v>6</v>
      </c>
      <c r="I85" s="12" t="s">
        <v>5</v>
      </c>
    </row>
    <row r="86" spans="1:9" ht="18" customHeight="1" thickBot="1" x14ac:dyDescent="0.3">
      <c r="A86" s="11" t="s">
        <v>3</v>
      </c>
      <c r="B86" s="93" t="s">
        <v>106</v>
      </c>
      <c r="C86" s="9">
        <v>68866.210798542801</v>
      </c>
      <c r="D86" s="8">
        <v>68729.82020830072</v>
      </c>
      <c r="E86" s="8">
        <v>74062.467159640466</v>
      </c>
      <c r="F86" s="92">
        <v>79441.470017224579</v>
      </c>
      <c r="G86" s="7">
        <v>87487.100871611037</v>
      </c>
      <c r="H86" s="6" t="s">
        <v>3</v>
      </c>
      <c r="I86" s="5" t="s">
        <v>2</v>
      </c>
    </row>
    <row r="87" spans="1:9" ht="18" customHeight="1" x14ac:dyDescent="0.7">
      <c r="A87" s="4"/>
      <c r="B87" s="1"/>
      <c r="C87" s="1"/>
      <c r="D87" s="1"/>
      <c r="E87" s="1"/>
      <c r="F87" s="1"/>
      <c r="G87" s="1"/>
      <c r="H87" s="1"/>
      <c r="I87" s="1"/>
    </row>
    <row r="88" spans="1:9" ht="18" customHeight="1" x14ac:dyDescent="0.3">
      <c r="A88" s="120"/>
      <c r="B88" s="120"/>
      <c r="C88" s="120"/>
      <c r="D88" s="120"/>
      <c r="E88" s="120"/>
      <c r="F88" s="120"/>
      <c r="G88" s="120"/>
      <c r="H88" s="120"/>
      <c r="I88" s="1"/>
    </row>
    <row r="89" spans="1:9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8" customHeight="1" x14ac:dyDescent="0.25">
      <c r="A90" s="3" t="s">
        <v>1</v>
      </c>
      <c r="B90" s="1"/>
      <c r="C90" s="1"/>
      <c r="D90" s="1"/>
      <c r="E90" s="1"/>
      <c r="F90" s="1"/>
      <c r="G90" s="1"/>
      <c r="H90" s="1"/>
      <c r="I90" s="2" t="s">
        <v>0</v>
      </c>
    </row>
  </sheetData>
  <mergeCells count="9">
    <mergeCell ref="A88:H88"/>
    <mergeCell ref="A49:I49"/>
    <mergeCell ref="A50:I50"/>
    <mergeCell ref="A51:I51"/>
    <mergeCell ref="A5:I5"/>
    <mergeCell ref="A6:I6"/>
    <mergeCell ref="A7:I7"/>
    <mergeCell ref="A8:I8"/>
    <mergeCell ref="A48:I48"/>
  </mergeCells>
  <printOptions horizontalCentered="1"/>
  <pageMargins left="0.75" right="0.75" top="0.75" bottom="0.75" header="0.5" footer="0.5"/>
  <pageSetup paperSize="9" scale="55" orientation="portrait" r:id="rId1"/>
  <headerFooter alignWithMargins="0">
    <oddFooter>&amp;Lपूर्णाकन के कारण योग मिलान नही होना संभावित है |&amp;C                                                                       &amp;R     Totals may not tally due to rounding  off.</oddFooter>
  </headerFooter>
  <rowBreaks count="1" manualBreakCount="1">
    <brk id="43" max="7" man="1"/>
  </rowBreaks>
  <colBreaks count="1" manualBreakCount="1">
    <brk id="10" max="8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82" zoomScaleNormal="100" zoomScaleSheetLayoutView="100" zoomScalePageLayoutView="59" workbookViewId="0">
      <selection activeCell="A87" sqref="A87:XFD88"/>
    </sheetView>
  </sheetViews>
  <sheetFormatPr defaultColWidth="9.140625" defaultRowHeight="18" customHeight="1" x14ac:dyDescent="0.25"/>
  <cols>
    <col min="1" max="1" width="7" style="91" customWidth="1"/>
    <col min="2" max="2" width="41.140625" style="88" customWidth="1"/>
    <col min="3" max="3" width="13.5703125" style="88" customWidth="1"/>
    <col min="4" max="4" width="12.7109375" style="88" customWidth="1"/>
    <col min="5" max="6" width="12.85546875" style="88" customWidth="1"/>
    <col min="7" max="7" width="12" style="90" customWidth="1"/>
    <col min="8" max="8" width="5.42578125" style="89" customWidth="1"/>
    <col min="9" max="9" width="37.140625" style="89" customWidth="1"/>
    <col min="10" max="16384" width="9.140625" style="88"/>
  </cols>
  <sheetData>
    <row r="1" spans="1:9" s="85" customFormat="1" ht="18" customHeight="1" x14ac:dyDescent="0.25">
      <c r="A1" s="84" t="s">
        <v>111</v>
      </c>
      <c r="B1" s="86"/>
      <c r="E1" s="87"/>
      <c r="F1" s="87"/>
      <c r="G1" s="68"/>
      <c r="H1" s="65"/>
      <c r="I1" s="65"/>
    </row>
    <row r="2" spans="1:9" s="85" customFormat="1" ht="18" customHeight="1" x14ac:dyDescent="0.3">
      <c r="A2" s="84" t="s">
        <v>104</v>
      </c>
      <c r="B2" s="86"/>
      <c r="G2" s="68"/>
      <c r="H2" s="65"/>
      <c r="I2" s="65"/>
    </row>
    <row r="3" spans="1:9" s="85" customFormat="1" ht="18" customHeight="1" x14ac:dyDescent="0.3">
      <c r="A3" s="107" t="str">
        <f>[8]GSVA!$A$3</f>
        <v>मेघालय</v>
      </c>
      <c r="B3" s="86"/>
      <c r="G3" s="68"/>
      <c r="H3" s="65"/>
      <c r="I3" s="65"/>
    </row>
    <row r="4" spans="1:9" s="85" customFormat="1" ht="18" customHeight="1" x14ac:dyDescent="0.3">
      <c r="A4" s="84" t="str">
        <f>[8]GSVA!$A$4</f>
        <v>MEGHALAYA</v>
      </c>
      <c r="B4" s="86"/>
      <c r="G4" s="68"/>
      <c r="H4" s="65"/>
      <c r="I4" s="65"/>
    </row>
    <row r="5" spans="1:9" s="85" customFormat="1" ht="18" customHeight="1" x14ac:dyDescent="0.25">
      <c r="A5" s="125" t="s">
        <v>99</v>
      </c>
      <c r="B5" s="125"/>
      <c r="C5" s="125"/>
      <c r="D5" s="125"/>
      <c r="E5" s="125"/>
      <c r="F5" s="125"/>
      <c r="G5" s="125"/>
      <c r="H5" s="125"/>
      <c r="I5" s="125"/>
    </row>
    <row r="6" spans="1:9" s="85" customFormat="1" ht="18" customHeight="1" x14ac:dyDescent="0.25">
      <c r="A6" s="125" t="s">
        <v>103</v>
      </c>
      <c r="B6" s="125"/>
      <c r="C6" s="125"/>
      <c r="D6" s="125"/>
      <c r="E6" s="125"/>
      <c r="F6" s="125"/>
      <c r="G6" s="125"/>
      <c r="H6" s="125"/>
      <c r="I6" s="125"/>
    </row>
    <row r="7" spans="1:9" s="85" customFormat="1" ht="18" customHeight="1" x14ac:dyDescent="0.3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s="85" customFormat="1" ht="18" customHeight="1" x14ac:dyDescent="0.3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s="85" customFormat="1" ht="18" customHeight="1" thickBot="1" x14ac:dyDescent="0.3">
      <c r="A9" s="84"/>
      <c r="B9" s="69"/>
      <c r="C9" s="66"/>
      <c r="D9" s="65" t="s">
        <v>95</v>
      </c>
      <c r="F9" s="83" t="s">
        <v>94</v>
      </c>
      <c r="G9" s="68"/>
      <c r="H9" s="65"/>
      <c r="I9" s="65"/>
    </row>
    <row r="10" spans="1:9" s="102" customFormat="1" ht="18" customHeight="1" thickBot="1" x14ac:dyDescent="0.3">
      <c r="A10" s="104" t="s">
        <v>93</v>
      </c>
      <c r="B10" s="10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1" t="s">
        <v>107</v>
      </c>
      <c r="H10" s="60" t="s">
        <v>87</v>
      </c>
      <c r="I10" s="59" t="s">
        <v>86</v>
      </c>
    </row>
    <row r="11" spans="1:9" ht="18" customHeight="1" x14ac:dyDescent="0.2">
      <c r="A11" s="58">
        <v>1</v>
      </c>
      <c r="B11" s="101" t="s">
        <v>85</v>
      </c>
      <c r="C11" s="56">
        <v>263797.4394423748</v>
      </c>
      <c r="D11" s="55">
        <v>300176.39228157571</v>
      </c>
      <c r="E11" s="55">
        <v>317754</v>
      </c>
      <c r="F11" s="55">
        <v>335542</v>
      </c>
      <c r="G11" s="55">
        <v>377817.04423720978</v>
      </c>
      <c r="H11" s="82" t="s">
        <v>84</v>
      </c>
      <c r="I11" s="53" t="s">
        <v>83</v>
      </c>
    </row>
    <row r="12" spans="1:9" ht="18" customHeight="1" x14ac:dyDescent="0.2">
      <c r="A12" s="29">
        <v>1.1000000000000001</v>
      </c>
      <c r="B12" s="100" t="s">
        <v>82</v>
      </c>
      <c r="C12" s="41">
        <v>145770.15717972827</v>
      </c>
      <c r="D12" s="23">
        <v>178229.68566690301</v>
      </c>
      <c r="E12" s="23">
        <v>184496</v>
      </c>
      <c r="F12" s="23">
        <v>195775</v>
      </c>
      <c r="G12" s="23">
        <v>228904.60962508267</v>
      </c>
      <c r="H12" s="79">
        <v>1.1000000000000001</v>
      </c>
      <c r="I12" s="39" t="s">
        <v>81</v>
      </c>
    </row>
    <row r="13" spans="1:9" ht="18" customHeight="1" x14ac:dyDescent="0.2">
      <c r="A13" s="29">
        <v>1.2</v>
      </c>
      <c r="B13" s="100" t="s">
        <v>80</v>
      </c>
      <c r="C13" s="41">
        <v>58947.165535754502</v>
      </c>
      <c r="D13" s="23">
        <v>60183.312803462104</v>
      </c>
      <c r="E13" s="23">
        <v>68586</v>
      </c>
      <c r="F13" s="23">
        <v>71633</v>
      </c>
      <c r="G13" s="23">
        <v>74490.004038730476</v>
      </c>
      <c r="H13" s="79">
        <v>1.2</v>
      </c>
      <c r="I13" s="39" t="s">
        <v>79</v>
      </c>
    </row>
    <row r="14" spans="1:9" ht="18" customHeight="1" x14ac:dyDescent="0.2">
      <c r="A14" s="29">
        <v>1.3</v>
      </c>
      <c r="B14" s="100" t="s">
        <v>78</v>
      </c>
      <c r="C14" s="41">
        <v>55478.351648320611</v>
      </c>
      <c r="D14" s="23">
        <v>55120.171108023089</v>
      </c>
      <c r="E14" s="23">
        <v>57034</v>
      </c>
      <c r="F14" s="23">
        <v>59531</v>
      </c>
      <c r="G14" s="23">
        <v>63036.71067171709</v>
      </c>
      <c r="H14" s="79">
        <v>1.3</v>
      </c>
      <c r="I14" s="39" t="s">
        <v>77</v>
      </c>
    </row>
    <row r="15" spans="1:9" s="85" customFormat="1" ht="18" customHeight="1" x14ac:dyDescent="0.2">
      <c r="A15" s="29">
        <v>1.4</v>
      </c>
      <c r="B15" s="100" t="s">
        <v>76</v>
      </c>
      <c r="C15" s="41">
        <v>3601.7650785714286</v>
      </c>
      <c r="D15" s="23">
        <v>6643.2227031875</v>
      </c>
      <c r="E15" s="23">
        <v>7638</v>
      </c>
      <c r="F15" s="23">
        <v>8603</v>
      </c>
      <c r="G15" s="23">
        <v>11385.719901679568</v>
      </c>
      <c r="H15" s="79">
        <v>1.4</v>
      </c>
      <c r="I15" s="39" t="s">
        <v>75</v>
      </c>
    </row>
    <row r="16" spans="1:9" ht="18" customHeight="1" x14ac:dyDescent="0.2">
      <c r="A16" s="37" t="s">
        <v>73</v>
      </c>
      <c r="B16" s="99" t="s">
        <v>74</v>
      </c>
      <c r="C16" s="36">
        <v>122605</v>
      </c>
      <c r="D16" s="35">
        <v>107852</v>
      </c>
      <c r="E16" s="35">
        <v>161603.76469944287</v>
      </c>
      <c r="F16" s="35">
        <v>60688.466682787475</v>
      </c>
      <c r="G16" s="35">
        <v>71213.15471023976</v>
      </c>
      <c r="H16" s="50" t="s">
        <v>73</v>
      </c>
      <c r="I16" s="33" t="s">
        <v>72</v>
      </c>
    </row>
    <row r="17" spans="1:9" ht="18" customHeight="1" x14ac:dyDescent="0.2">
      <c r="A17" s="37"/>
      <c r="B17" s="99" t="s">
        <v>71</v>
      </c>
      <c r="C17" s="36">
        <v>386402.4394423748</v>
      </c>
      <c r="D17" s="35">
        <v>408028.39228157571</v>
      </c>
      <c r="E17" s="35">
        <v>479357.76469944289</v>
      </c>
      <c r="F17" s="35">
        <v>396230.46668278746</v>
      </c>
      <c r="G17" s="35">
        <v>449030.19894744956</v>
      </c>
      <c r="H17" s="50"/>
      <c r="I17" s="33" t="s">
        <v>70</v>
      </c>
    </row>
    <row r="18" spans="1:9" ht="18" customHeight="1" x14ac:dyDescent="0.2">
      <c r="A18" s="37" t="s">
        <v>68</v>
      </c>
      <c r="B18" s="99" t="s">
        <v>69</v>
      </c>
      <c r="C18" s="48">
        <v>426022.96308200946</v>
      </c>
      <c r="D18" s="47">
        <v>447316.96717335033</v>
      </c>
      <c r="E18" s="47">
        <v>351879.30581016</v>
      </c>
      <c r="F18" s="47">
        <v>379409.7964839249</v>
      </c>
      <c r="G18" s="47">
        <v>580062.40413407434</v>
      </c>
      <c r="H18" s="81" t="s">
        <v>68</v>
      </c>
      <c r="I18" s="49" t="s">
        <v>67</v>
      </c>
    </row>
    <row r="19" spans="1:9" ht="28.5" customHeight="1" x14ac:dyDescent="0.2">
      <c r="A19" s="37" t="s">
        <v>65</v>
      </c>
      <c r="B19" s="99" t="s">
        <v>66</v>
      </c>
      <c r="C19" s="36">
        <v>37234</v>
      </c>
      <c r="D19" s="35">
        <v>46362</v>
      </c>
      <c r="E19" s="35">
        <v>28368</v>
      </c>
      <c r="F19" s="35">
        <v>27960</v>
      </c>
      <c r="G19" s="35">
        <v>42113.928616649806</v>
      </c>
      <c r="H19" s="50" t="s">
        <v>65</v>
      </c>
      <c r="I19" s="33" t="s">
        <v>64</v>
      </c>
    </row>
    <row r="20" spans="1:9" s="85" customFormat="1" ht="18" customHeight="1" x14ac:dyDescent="0.2">
      <c r="A20" s="37" t="s">
        <v>62</v>
      </c>
      <c r="B20" s="95" t="s">
        <v>63</v>
      </c>
      <c r="C20" s="36">
        <v>108427.36356436624</v>
      </c>
      <c r="D20" s="35">
        <v>98422.997745112079</v>
      </c>
      <c r="E20" s="35">
        <v>109991</v>
      </c>
      <c r="F20" s="35">
        <v>141212</v>
      </c>
      <c r="G20" s="35">
        <v>157118.95110709238</v>
      </c>
      <c r="H20" s="50" t="s">
        <v>62</v>
      </c>
      <c r="I20" s="33" t="s">
        <v>61</v>
      </c>
    </row>
    <row r="21" spans="1:9" s="85" customFormat="1" ht="18" customHeight="1" x14ac:dyDescent="0.2">
      <c r="A21" s="37"/>
      <c r="B21" s="95" t="s">
        <v>60</v>
      </c>
      <c r="C21" s="36">
        <v>571684.3266463757</v>
      </c>
      <c r="D21" s="35">
        <v>592101.96491846244</v>
      </c>
      <c r="E21" s="35">
        <v>490238.30581016</v>
      </c>
      <c r="F21" s="35">
        <v>548581.79648392485</v>
      </c>
      <c r="G21" s="35">
        <v>779295.2838578166</v>
      </c>
      <c r="H21" s="50"/>
      <c r="I21" s="33" t="s">
        <v>59</v>
      </c>
    </row>
    <row r="22" spans="1:9" ht="18" customHeight="1" x14ac:dyDescent="0.2">
      <c r="A22" s="37" t="s">
        <v>57</v>
      </c>
      <c r="B22" s="95" t="s">
        <v>58</v>
      </c>
      <c r="C22" s="48">
        <v>252216.64662557637</v>
      </c>
      <c r="D22" s="47">
        <v>314414.05255341413</v>
      </c>
      <c r="E22" s="47">
        <v>366042</v>
      </c>
      <c r="F22" s="47">
        <v>369163</v>
      </c>
      <c r="G22" s="47">
        <v>379532.49198235816</v>
      </c>
      <c r="H22" s="81" t="s">
        <v>57</v>
      </c>
      <c r="I22" s="49" t="s">
        <v>56</v>
      </c>
    </row>
    <row r="23" spans="1:9" ht="18" customHeight="1" x14ac:dyDescent="0.2">
      <c r="A23" s="29">
        <v>6.1</v>
      </c>
      <c r="B23" s="97" t="s">
        <v>55</v>
      </c>
      <c r="C23" s="41">
        <v>233629.09375157632</v>
      </c>
      <c r="D23" s="23">
        <v>294039.21250141459</v>
      </c>
      <c r="E23" s="23">
        <v>344108</v>
      </c>
      <c r="F23" s="23">
        <v>344826</v>
      </c>
      <c r="G23" s="23">
        <v>352619.40854989243</v>
      </c>
      <c r="H23" s="79">
        <v>6.1</v>
      </c>
      <c r="I23" s="39" t="s">
        <v>54</v>
      </c>
    </row>
    <row r="24" spans="1:9" ht="17.25" customHeight="1" x14ac:dyDescent="0.2">
      <c r="A24" s="29">
        <v>6.2</v>
      </c>
      <c r="B24" s="97" t="s">
        <v>53</v>
      </c>
      <c r="C24" s="41">
        <v>18587.552874000059</v>
      </c>
      <c r="D24" s="23">
        <v>20374.840051999545</v>
      </c>
      <c r="E24" s="23">
        <v>21934</v>
      </c>
      <c r="F24" s="23">
        <v>24337</v>
      </c>
      <c r="G24" s="23">
        <v>26913.083432465759</v>
      </c>
      <c r="H24" s="79">
        <v>6.2</v>
      </c>
      <c r="I24" s="39" t="s">
        <v>52</v>
      </c>
    </row>
    <row r="25" spans="1:9" ht="29.25" customHeight="1" x14ac:dyDescent="0.2">
      <c r="A25" s="37" t="s">
        <v>50</v>
      </c>
      <c r="B25" s="95" t="s">
        <v>51</v>
      </c>
      <c r="C25" s="48">
        <v>70843.657820414403</v>
      </c>
      <c r="D25" s="47">
        <v>86213.801827996343</v>
      </c>
      <c r="E25" s="47">
        <v>92505.76987111973</v>
      </c>
      <c r="F25" s="47">
        <v>101240.62916788104</v>
      </c>
      <c r="G25" s="47">
        <v>141132.52638864279</v>
      </c>
      <c r="H25" s="80" t="s">
        <v>50</v>
      </c>
      <c r="I25" s="45" t="s">
        <v>49</v>
      </c>
    </row>
    <row r="26" spans="1:9" ht="18" customHeight="1" x14ac:dyDescent="0.2">
      <c r="A26" s="44">
        <v>7.1</v>
      </c>
      <c r="B26" s="97" t="s">
        <v>48</v>
      </c>
      <c r="C26" s="41"/>
      <c r="D26" s="23"/>
      <c r="E26" s="23"/>
      <c r="F26" s="23"/>
      <c r="G26" s="23"/>
      <c r="H26" s="79">
        <v>7.1</v>
      </c>
      <c r="I26" s="39" t="s">
        <v>47</v>
      </c>
    </row>
    <row r="27" spans="1:9" ht="18" customHeight="1" x14ac:dyDescent="0.2">
      <c r="A27" s="29">
        <v>7.2</v>
      </c>
      <c r="B27" s="97" t="s">
        <v>46</v>
      </c>
      <c r="C27" s="41">
        <v>50168.440125131354</v>
      </c>
      <c r="D27" s="23">
        <v>60265.754479770199</v>
      </c>
      <c r="E27" s="23">
        <v>62930.76987111973</v>
      </c>
      <c r="F27" s="23">
        <v>69845.781341794078</v>
      </c>
      <c r="G27" s="23">
        <v>93066.856989888198</v>
      </c>
      <c r="H27" s="79">
        <v>7.2</v>
      </c>
      <c r="I27" s="39" t="s">
        <v>45</v>
      </c>
    </row>
    <row r="28" spans="1:9" ht="18" customHeight="1" x14ac:dyDescent="0.2">
      <c r="A28" s="29">
        <v>7.3</v>
      </c>
      <c r="B28" s="97" t="s">
        <v>44</v>
      </c>
      <c r="C28" s="41"/>
      <c r="D28" s="23"/>
      <c r="E28" s="23"/>
      <c r="F28" s="23"/>
      <c r="G28" s="23"/>
      <c r="H28" s="79">
        <v>7.3</v>
      </c>
      <c r="I28" s="39" t="s">
        <v>43</v>
      </c>
    </row>
    <row r="29" spans="1:9" ht="15" customHeight="1" x14ac:dyDescent="0.2">
      <c r="A29" s="29">
        <v>7.4</v>
      </c>
      <c r="B29" s="97" t="s">
        <v>42</v>
      </c>
      <c r="C29" s="41">
        <v>232.19807187514004</v>
      </c>
      <c r="D29" s="23">
        <v>439.66264063052824</v>
      </c>
      <c r="E29" s="23">
        <v>256</v>
      </c>
      <c r="F29" s="23">
        <v>1154</v>
      </c>
      <c r="G29" s="23">
        <v>485.92634419971864</v>
      </c>
      <c r="H29" s="79">
        <v>7.4</v>
      </c>
      <c r="I29" s="39" t="s">
        <v>41</v>
      </c>
    </row>
    <row r="30" spans="1:9" s="85" customFormat="1" ht="18" customHeight="1" x14ac:dyDescent="0.2">
      <c r="A30" s="29">
        <v>7.5</v>
      </c>
      <c r="B30" s="97" t="s">
        <v>40</v>
      </c>
      <c r="C30" s="41"/>
      <c r="D30" s="23"/>
      <c r="E30" s="23"/>
      <c r="F30" s="23"/>
      <c r="G30" s="23"/>
      <c r="H30" s="79">
        <v>7.5</v>
      </c>
      <c r="I30" s="39" t="s">
        <v>39</v>
      </c>
    </row>
    <row r="31" spans="1:9" ht="18" customHeight="1" x14ac:dyDescent="0.2">
      <c r="A31" s="29">
        <v>7.6</v>
      </c>
      <c r="B31" s="98" t="s">
        <v>38</v>
      </c>
      <c r="C31" s="41">
        <v>246.69563004000031</v>
      </c>
      <c r="D31" s="23">
        <v>277.45350851557362</v>
      </c>
      <c r="E31" s="23">
        <v>308</v>
      </c>
      <c r="F31" s="23">
        <v>391.8478260869565</v>
      </c>
      <c r="G31" s="23">
        <v>407.37277242986039</v>
      </c>
      <c r="H31" s="79">
        <v>7.6</v>
      </c>
      <c r="I31" s="39" t="s">
        <v>37</v>
      </c>
    </row>
    <row r="32" spans="1:9" s="85" customFormat="1" ht="25.5" customHeight="1" x14ac:dyDescent="0.2">
      <c r="A32" s="29">
        <v>7.7</v>
      </c>
      <c r="B32" s="97" t="s">
        <v>36</v>
      </c>
      <c r="C32" s="41">
        <v>20196.323993367922</v>
      </c>
      <c r="D32" s="23">
        <v>25230.931199080042</v>
      </c>
      <c r="E32" s="23">
        <v>29011</v>
      </c>
      <c r="F32" s="23">
        <v>29849</v>
      </c>
      <c r="G32" s="23">
        <v>47172.370282125004</v>
      </c>
      <c r="H32" s="79">
        <v>7.7</v>
      </c>
      <c r="I32" s="39" t="s">
        <v>35</v>
      </c>
    </row>
    <row r="33" spans="1:9" ht="18" customHeight="1" x14ac:dyDescent="0.2">
      <c r="A33" s="37" t="s">
        <v>33</v>
      </c>
      <c r="B33" s="95" t="s">
        <v>34</v>
      </c>
      <c r="C33" s="36">
        <v>54943</v>
      </c>
      <c r="D33" s="35">
        <v>55560</v>
      </c>
      <c r="E33" s="35">
        <v>59591.16709588575</v>
      </c>
      <c r="F33" s="35">
        <v>63073.86319578196</v>
      </c>
      <c r="G33" s="35">
        <v>65987.451551541744</v>
      </c>
      <c r="H33" s="50" t="s">
        <v>33</v>
      </c>
      <c r="I33" s="33" t="s">
        <v>32</v>
      </c>
    </row>
    <row r="34" spans="1:9" s="85" customFormat="1" ht="29.25" customHeight="1" x14ac:dyDescent="0.2">
      <c r="A34" s="37" t="s">
        <v>30</v>
      </c>
      <c r="B34" s="95" t="s">
        <v>31</v>
      </c>
      <c r="C34" s="36">
        <v>94497.754375677498</v>
      </c>
      <c r="D34" s="35">
        <v>102573.72511899708</v>
      </c>
      <c r="E34" s="35">
        <v>109781.13219569169</v>
      </c>
      <c r="F34" s="35">
        <v>123560.64615069925</v>
      </c>
      <c r="G34" s="35">
        <v>129218.58054266006</v>
      </c>
      <c r="H34" s="50" t="s">
        <v>30</v>
      </c>
      <c r="I34" s="33" t="s">
        <v>29</v>
      </c>
    </row>
    <row r="35" spans="1:9" s="85" customFormat="1" ht="18" customHeight="1" x14ac:dyDescent="0.2">
      <c r="A35" s="37" t="s">
        <v>27</v>
      </c>
      <c r="B35" s="96" t="s">
        <v>28</v>
      </c>
      <c r="C35" s="36">
        <v>137555</v>
      </c>
      <c r="D35" s="35">
        <v>143027</v>
      </c>
      <c r="E35" s="35">
        <v>162842</v>
      </c>
      <c r="F35" s="35">
        <v>191248</v>
      </c>
      <c r="G35" s="35">
        <v>197758</v>
      </c>
      <c r="H35" s="50" t="s">
        <v>27</v>
      </c>
      <c r="I35" s="33" t="s">
        <v>26</v>
      </c>
    </row>
    <row r="36" spans="1:9" s="85" customFormat="1" ht="18" customHeight="1" x14ac:dyDescent="0.2">
      <c r="A36" s="37" t="s">
        <v>24</v>
      </c>
      <c r="B36" s="95" t="s">
        <v>25</v>
      </c>
      <c r="C36" s="36">
        <v>135067</v>
      </c>
      <c r="D36" s="35">
        <v>149998.69348443096</v>
      </c>
      <c r="E36" s="35">
        <v>171700</v>
      </c>
      <c r="F36" s="35">
        <v>203705</v>
      </c>
      <c r="G36" s="35">
        <v>215750.78929658886</v>
      </c>
      <c r="H36" s="50" t="s">
        <v>24</v>
      </c>
      <c r="I36" s="33" t="s">
        <v>23</v>
      </c>
    </row>
    <row r="37" spans="1:9" s="85" customFormat="1" ht="18" customHeight="1" x14ac:dyDescent="0.25">
      <c r="A37" s="32"/>
      <c r="B37" s="95" t="s">
        <v>22</v>
      </c>
      <c r="C37" s="78">
        <v>745123.05882166827</v>
      </c>
      <c r="D37" s="77">
        <v>851787.27298483858</v>
      </c>
      <c r="E37" s="77">
        <v>962462.06916269718</v>
      </c>
      <c r="F37" s="77">
        <v>1051991.1385143623</v>
      </c>
      <c r="G37" s="77">
        <v>1129379.8397617918</v>
      </c>
      <c r="H37" s="76"/>
      <c r="I37" s="30" t="s">
        <v>21</v>
      </c>
    </row>
    <row r="38" spans="1:9" s="105" customFormat="1" ht="18" customHeight="1" x14ac:dyDescent="0.25">
      <c r="A38" s="29" t="s">
        <v>20</v>
      </c>
      <c r="B38" s="95" t="s">
        <v>19</v>
      </c>
      <c r="C38" s="78">
        <v>1703209.8249104186</v>
      </c>
      <c r="D38" s="77">
        <v>1851917.6301848765</v>
      </c>
      <c r="E38" s="77">
        <v>1932058.1396722998</v>
      </c>
      <c r="F38" s="77">
        <v>1996803.4016810749</v>
      </c>
      <c r="G38" s="77">
        <v>2357705.3225670578</v>
      </c>
      <c r="H38" s="76" t="s">
        <v>18</v>
      </c>
      <c r="I38" s="30" t="s">
        <v>17</v>
      </c>
    </row>
    <row r="39" spans="1:9" s="105" customFormat="1" ht="18" customHeight="1" x14ac:dyDescent="0.2">
      <c r="A39" s="17" t="s">
        <v>15</v>
      </c>
      <c r="B39" s="94" t="s">
        <v>16</v>
      </c>
      <c r="C39" s="41">
        <v>152456.01298907335</v>
      </c>
      <c r="D39" s="23">
        <v>183012.74252035914</v>
      </c>
      <c r="E39" s="23">
        <v>175549.32152346263</v>
      </c>
      <c r="F39" s="23">
        <v>213271.61514632707</v>
      </c>
      <c r="G39" s="23">
        <v>202768.59639608316</v>
      </c>
      <c r="H39" s="72" t="s">
        <v>15</v>
      </c>
      <c r="I39" s="12" t="s">
        <v>14</v>
      </c>
    </row>
    <row r="40" spans="1:9" s="105" customFormat="1" ht="18" customHeight="1" x14ac:dyDescent="0.2">
      <c r="A40" s="17" t="s">
        <v>12</v>
      </c>
      <c r="B40" s="94" t="s">
        <v>13</v>
      </c>
      <c r="C40" s="15">
        <v>52863</v>
      </c>
      <c r="D40" s="14">
        <v>69677</v>
      </c>
      <c r="E40" s="14">
        <v>66154.000000000015</v>
      </c>
      <c r="F40" s="14">
        <v>62112</v>
      </c>
      <c r="G40" s="23">
        <v>99639.113985092263</v>
      </c>
      <c r="H40" s="72" t="s">
        <v>12</v>
      </c>
      <c r="I40" s="12" t="s">
        <v>11</v>
      </c>
    </row>
    <row r="41" spans="1:9" s="105" customFormat="1" ht="18" customHeight="1" x14ac:dyDescent="0.25">
      <c r="A41" s="73" t="s">
        <v>9</v>
      </c>
      <c r="B41" s="94" t="s">
        <v>10</v>
      </c>
      <c r="C41" s="75">
        <v>1802802.8378994919</v>
      </c>
      <c r="D41" s="74">
        <v>1965253.3727052356</v>
      </c>
      <c r="E41" s="74">
        <v>2041453.4611957623</v>
      </c>
      <c r="F41" s="74">
        <v>2147963.0168274017</v>
      </c>
      <c r="G41" s="74">
        <v>2460834.8049780484</v>
      </c>
      <c r="H41" s="73" t="s">
        <v>9</v>
      </c>
      <c r="I41" s="16" t="s">
        <v>8</v>
      </c>
    </row>
    <row r="42" spans="1:9" s="105" customFormat="1" ht="17.25" customHeight="1" x14ac:dyDescent="0.2">
      <c r="A42" s="17" t="s">
        <v>6</v>
      </c>
      <c r="B42" s="94" t="s">
        <v>7</v>
      </c>
      <c r="C42" s="15">
        <v>30040</v>
      </c>
      <c r="D42" s="14">
        <v>30690</v>
      </c>
      <c r="E42" s="14">
        <v>31350</v>
      </c>
      <c r="F42" s="14">
        <v>32020</v>
      </c>
      <c r="G42" s="14">
        <v>32710</v>
      </c>
      <c r="H42" s="72" t="s">
        <v>6</v>
      </c>
      <c r="I42" s="12" t="s">
        <v>5</v>
      </c>
    </row>
    <row r="43" spans="1:9" s="105" customFormat="1" ht="18" customHeight="1" thickBot="1" x14ac:dyDescent="0.3">
      <c r="A43" s="11" t="s">
        <v>3</v>
      </c>
      <c r="B43" s="93" t="s">
        <v>108</v>
      </c>
      <c r="C43" s="9">
        <v>60013.410049916507</v>
      </c>
      <c r="D43" s="8">
        <v>64035.626350773397</v>
      </c>
      <c r="E43" s="8">
        <v>65118.132733517145</v>
      </c>
      <c r="F43" s="92">
        <v>67081.918077058144</v>
      </c>
      <c r="G43" s="7">
        <v>75231.880311160159</v>
      </c>
      <c r="H43" s="71" t="s">
        <v>3</v>
      </c>
      <c r="I43" s="5" t="s">
        <v>2</v>
      </c>
    </row>
    <row r="44" spans="1:9" s="105" customFormat="1" ht="18" customHeight="1" x14ac:dyDescent="0.3">
      <c r="A44" s="70" t="str">
        <f>A1</f>
        <v xml:space="preserve"> 29-07-2016 को</v>
      </c>
      <c r="B44" s="69"/>
      <c r="C44" s="65"/>
      <c r="D44" s="65"/>
      <c r="E44" s="65"/>
      <c r="F44" s="65"/>
      <c r="G44" s="68"/>
      <c r="H44" s="65"/>
      <c r="I44" s="65"/>
    </row>
    <row r="45" spans="1:9" s="105" customFormat="1" ht="18" customHeight="1" x14ac:dyDescent="0.3">
      <c r="A45" s="70" t="str">
        <f>A2</f>
        <v>As on 29-07-2016</v>
      </c>
      <c r="B45" s="69"/>
      <c r="C45" s="65"/>
      <c r="D45" s="65"/>
      <c r="E45" s="65"/>
      <c r="F45" s="65"/>
      <c r="G45" s="68"/>
      <c r="H45" s="65"/>
      <c r="I45" s="67"/>
    </row>
    <row r="46" spans="1:9" s="105" customFormat="1" ht="18" customHeight="1" x14ac:dyDescent="0.3">
      <c r="A46" s="106" t="str">
        <f>A3</f>
        <v>मेघालय</v>
      </c>
      <c r="B46" s="69"/>
      <c r="C46" s="65"/>
      <c r="D46" s="65"/>
      <c r="E46" s="65"/>
      <c r="F46" s="65"/>
      <c r="G46" s="68"/>
      <c r="H46" s="65"/>
      <c r="I46" s="67"/>
    </row>
    <row r="47" spans="1:9" s="105" customFormat="1" ht="18" customHeight="1" x14ac:dyDescent="0.3">
      <c r="A47" s="70" t="str">
        <f>A4</f>
        <v>MEGHALAYA</v>
      </c>
      <c r="B47" s="69"/>
      <c r="C47" s="65"/>
      <c r="D47" s="65"/>
      <c r="E47" s="65"/>
      <c r="F47" s="65"/>
      <c r="G47" s="68"/>
      <c r="H47" s="65"/>
      <c r="I47" s="67"/>
    </row>
    <row r="48" spans="1:9" s="105" customFormat="1" ht="18" customHeight="1" x14ac:dyDescent="0.25">
      <c r="A48" s="125" t="s">
        <v>99</v>
      </c>
      <c r="B48" s="125"/>
      <c r="C48" s="125"/>
      <c r="D48" s="125"/>
      <c r="E48" s="125"/>
      <c r="F48" s="125"/>
      <c r="G48" s="125"/>
      <c r="H48" s="125"/>
      <c r="I48" s="125"/>
    </row>
    <row r="49" spans="1:9" s="105" customFormat="1" ht="18" customHeight="1" x14ac:dyDescent="0.25">
      <c r="A49" s="124" t="s">
        <v>98</v>
      </c>
      <c r="B49" s="124"/>
      <c r="C49" s="124"/>
      <c r="D49" s="124"/>
      <c r="E49" s="124"/>
      <c r="F49" s="124"/>
      <c r="G49" s="124"/>
      <c r="H49" s="124"/>
      <c r="I49" s="124"/>
    </row>
    <row r="50" spans="1:9" s="105" customFormat="1" ht="18" customHeight="1" x14ac:dyDescent="0.3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s="85" customFormat="1" ht="18" customHeight="1" x14ac:dyDescent="0.3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s="85" customFormat="1" ht="18" customHeight="1" thickBot="1" x14ac:dyDescent="0.3">
      <c r="A52" s="66"/>
      <c r="B52" s="66"/>
      <c r="C52" s="66"/>
      <c r="D52" s="65" t="s">
        <v>95</v>
      </c>
      <c r="F52" s="66" t="s">
        <v>94</v>
      </c>
      <c r="G52" s="66"/>
      <c r="H52" s="66"/>
      <c r="I52" s="65"/>
    </row>
    <row r="53" spans="1:9" s="102" customFormat="1" ht="18" customHeight="1" thickBot="1" x14ac:dyDescent="0.3">
      <c r="A53" s="104" t="s">
        <v>93</v>
      </c>
      <c r="B53" s="10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1" t="s">
        <v>107</v>
      </c>
      <c r="H53" s="60" t="s">
        <v>87</v>
      </c>
      <c r="I53" s="59" t="s">
        <v>86</v>
      </c>
    </row>
    <row r="54" spans="1:9" ht="18" customHeight="1" x14ac:dyDescent="0.2">
      <c r="A54" s="58">
        <v>1</v>
      </c>
      <c r="B54" s="101" t="s">
        <v>85</v>
      </c>
      <c r="C54" s="56">
        <v>263796.97389878385</v>
      </c>
      <c r="D54" s="55">
        <v>293046.35661660315</v>
      </c>
      <c r="E54" s="55">
        <v>303988</v>
      </c>
      <c r="F54" s="55">
        <v>310994</v>
      </c>
      <c r="G54" s="55">
        <v>336187.13024837285</v>
      </c>
      <c r="H54" s="54" t="s">
        <v>84</v>
      </c>
      <c r="I54" s="53" t="s">
        <v>83</v>
      </c>
    </row>
    <row r="55" spans="1:9" ht="18" customHeight="1" x14ac:dyDescent="0.2">
      <c r="A55" s="29">
        <v>1.1000000000000001</v>
      </c>
      <c r="B55" s="100" t="s">
        <v>82</v>
      </c>
      <c r="C55" s="41">
        <v>145769.69163613729</v>
      </c>
      <c r="D55" s="23">
        <v>175359.89075310194</v>
      </c>
      <c r="E55" s="23">
        <v>177756</v>
      </c>
      <c r="F55" s="23">
        <v>183796</v>
      </c>
      <c r="G55" s="23">
        <v>209826.63609077237</v>
      </c>
      <c r="H55" s="40">
        <v>1.1000000000000001</v>
      </c>
      <c r="I55" s="39" t="s">
        <v>81</v>
      </c>
    </row>
    <row r="56" spans="1:9" ht="18" customHeight="1" x14ac:dyDescent="0.2">
      <c r="A56" s="29">
        <v>1.2</v>
      </c>
      <c r="B56" s="100" t="s">
        <v>80</v>
      </c>
      <c r="C56" s="41">
        <v>58947.165535754502</v>
      </c>
      <c r="D56" s="23">
        <v>59255.41619203845</v>
      </c>
      <c r="E56" s="23">
        <v>66345</v>
      </c>
      <c r="F56" s="23">
        <v>66977</v>
      </c>
      <c r="G56" s="23">
        <v>64899.579313234994</v>
      </c>
      <c r="H56" s="40">
        <v>1.2</v>
      </c>
      <c r="I56" s="39" t="s">
        <v>79</v>
      </c>
    </row>
    <row r="57" spans="1:9" ht="18" customHeight="1" x14ac:dyDescent="0.2">
      <c r="A57" s="29">
        <v>1.3</v>
      </c>
      <c r="B57" s="100" t="s">
        <v>78</v>
      </c>
      <c r="C57" s="41">
        <v>55478.351648320611</v>
      </c>
      <c r="D57" s="23">
        <v>54078.108129587752</v>
      </c>
      <c r="E57" s="23">
        <v>55209</v>
      </c>
      <c r="F57" s="23">
        <v>54901</v>
      </c>
      <c r="G57" s="23">
        <v>55542.503720527064</v>
      </c>
      <c r="H57" s="40">
        <v>1.3</v>
      </c>
      <c r="I57" s="39" t="s">
        <v>77</v>
      </c>
    </row>
    <row r="58" spans="1:9" ht="18" customHeight="1" x14ac:dyDescent="0.2">
      <c r="A58" s="29">
        <v>1.4</v>
      </c>
      <c r="B58" s="100" t="s">
        <v>76</v>
      </c>
      <c r="C58" s="41">
        <v>3601.7650785714286</v>
      </c>
      <c r="D58" s="23">
        <v>4352.9415418749995</v>
      </c>
      <c r="E58" s="23">
        <v>4678</v>
      </c>
      <c r="F58" s="23">
        <v>5320</v>
      </c>
      <c r="G58" s="23">
        <v>5918.4111238384658</v>
      </c>
      <c r="H58" s="40">
        <v>1.4</v>
      </c>
      <c r="I58" s="39" t="s">
        <v>75</v>
      </c>
    </row>
    <row r="59" spans="1:9" ht="18" customHeight="1" x14ac:dyDescent="0.2">
      <c r="A59" s="37" t="s">
        <v>73</v>
      </c>
      <c r="B59" s="99" t="s">
        <v>74</v>
      </c>
      <c r="C59" s="36">
        <v>122605</v>
      </c>
      <c r="D59" s="35">
        <v>100061</v>
      </c>
      <c r="E59" s="35">
        <v>140983.06019528094</v>
      </c>
      <c r="F59" s="35">
        <v>52012.895789269547</v>
      </c>
      <c r="G59" s="35">
        <v>61241.303476701192</v>
      </c>
      <c r="H59" s="34" t="s">
        <v>73</v>
      </c>
      <c r="I59" s="33" t="s">
        <v>72</v>
      </c>
    </row>
    <row r="60" spans="1:9" ht="18" customHeight="1" x14ac:dyDescent="0.2">
      <c r="A60" s="37"/>
      <c r="B60" s="99" t="s">
        <v>71</v>
      </c>
      <c r="C60" s="36">
        <v>386401.97389878385</v>
      </c>
      <c r="D60" s="35">
        <v>393107.35661660315</v>
      </c>
      <c r="E60" s="35">
        <v>444971.06019528094</v>
      </c>
      <c r="F60" s="35">
        <v>363006.89578926953</v>
      </c>
      <c r="G60" s="35">
        <v>397428.43372507405</v>
      </c>
      <c r="H60" s="50"/>
      <c r="I60" s="33" t="s">
        <v>70</v>
      </c>
    </row>
    <row r="61" spans="1:9" ht="18" customHeight="1" x14ac:dyDescent="0.2">
      <c r="A61" s="37" t="s">
        <v>68</v>
      </c>
      <c r="B61" s="99" t="s">
        <v>69</v>
      </c>
      <c r="C61" s="48">
        <v>426022.96308200946</v>
      </c>
      <c r="D61" s="47">
        <v>422227.98538283492</v>
      </c>
      <c r="E61" s="47">
        <v>338180.81312985078</v>
      </c>
      <c r="F61" s="47">
        <v>358350.35567974101</v>
      </c>
      <c r="G61" s="47">
        <v>488867.49928862444</v>
      </c>
      <c r="H61" s="46" t="s">
        <v>68</v>
      </c>
      <c r="I61" s="49" t="s">
        <v>67</v>
      </c>
    </row>
    <row r="62" spans="1:9" ht="30" customHeight="1" x14ac:dyDescent="0.2">
      <c r="A62" s="37" t="s">
        <v>65</v>
      </c>
      <c r="B62" s="99" t="s">
        <v>66</v>
      </c>
      <c r="C62" s="36">
        <v>37234</v>
      </c>
      <c r="D62" s="35">
        <v>31555</v>
      </c>
      <c r="E62" s="35">
        <v>36781</v>
      </c>
      <c r="F62" s="35">
        <v>38304</v>
      </c>
      <c r="G62" s="35">
        <v>34495.9333349589</v>
      </c>
      <c r="H62" s="34" t="s">
        <v>65</v>
      </c>
      <c r="I62" s="33" t="s">
        <v>64</v>
      </c>
    </row>
    <row r="63" spans="1:9" ht="18" customHeight="1" x14ac:dyDescent="0.2">
      <c r="A63" s="37" t="s">
        <v>62</v>
      </c>
      <c r="B63" s="95" t="s">
        <v>63</v>
      </c>
      <c r="C63" s="36">
        <v>108427.36356436624</v>
      </c>
      <c r="D63" s="35">
        <v>91971.271998373995</v>
      </c>
      <c r="E63" s="35">
        <v>93689</v>
      </c>
      <c r="F63" s="35">
        <v>109474</v>
      </c>
      <c r="G63" s="35">
        <v>123606.79717181539</v>
      </c>
      <c r="H63" s="34" t="s">
        <v>62</v>
      </c>
      <c r="I63" s="33" t="s">
        <v>61</v>
      </c>
    </row>
    <row r="64" spans="1:9" ht="18" customHeight="1" x14ac:dyDescent="0.2">
      <c r="A64" s="37"/>
      <c r="B64" s="95" t="s">
        <v>60</v>
      </c>
      <c r="C64" s="36">
        <v>571684.3266463757</v>
      </c>
      <c r="D64" s="35">
        <v>545754.25738120894</v>
      </c>
      <c r="E64" s="35">
        <v>468650.81312985078</v>
      </c>
      <c r="F64" s="35">
        <v>506128.35567974101</v>
      </c>
      <c r="G64" s="35">
        <v>646970.22979539877</v>
      </c>
      <c r="H64" s="50"/>
      <c r="I64" s="33" t="s">
        <v>59</v>
      </c>
    </row>
    <row r="65" spans="1:9" ht="18" customHeight="1" x14ac:dyDescent="0.2">
      <c r="A65" s="37" t="s">
        <v>57</v>
      </c>
      <c r="B65" s="95" t="s">
        <v>58</v>
      </c>
      <c r="C65" s="48">
        <v>252216.64662557637</v>
      </c>
      <c r="D65" s="47">
        <v>292208.5992739416</v>
      </c>
      <c r="E65" s="47">
        <v>320979.50910511828</v>
      </c>
      <c r="F65" s="47">
        <v>317141.72814660461</v>
      </c>
      <c r="G65" s="47">
        <v>313720.33228744584</v>
      </c>
      <c r="H65" s="46" t="s">
        <v>57</v>
      </c>
      <c r="I65" s="49" t="s">
        <v>56</v>
      </c>
    </row>
    <row r="66" spans="1:9" ht="18" customHeight="1" x14ac:dyDescent="0.2">
      <c r="A66" s="29">
        <v>6.1</v>
      </c>
      <c r="B66" s="97" t="s">
        <v>55</v>
      </c>
      <c r="C66" s="41">
        <v>233629.09375157632</v>
      </c>
      <c r="D66" s="23">
        <v>273272.72976151278</v>
      </c>
      <c r="E66" s="23">
        <v>301773.79054346518</v>
      </c>
      <c r="F66" s="23">
        <v>296252.84957229742</v>
      </c>
      <c r="G66" s="23">
        <v>291474.06442981702</v>
      </c>
      <c r="H66" s="40">
        <v>6.1</v>
      </c>
      <c r="I66" s="39" t="s">
        <v>54</v>
      </c>
    </row>
    <row r="67" spans="1:9" ht="18" customHeight="1" x14ac:dyDescent="0.2">
      <c r="A67" s="29">
        <v>6.2</v>
      </c>
      <c r="B67" s="97" t="s">
        <v>53</v>
      </c>
      <c r="C67" s="41">
        <v>18587.552874000059</v>
      </c>
      <c r="D67" s="23">
        <v>18935.869512428817</v>
      </c>
      <c r="E67" s="23">
        <v>19205.71856165311</v>
      </c>
      <c r="F67" s="23">
        <v>20888.878574307182</v>
      </c>
      <c r="G67" s="23">
        <v>22246.267857628842</v>
      </c>
      <c r="H67" s="40">
        <v>6.2</v>
      </c>
      <c r="I67" s="39" t="s">
        <v>52</v>
      </c>
    </row>
    <row r="68" spans="1:9" ht="32.25" customHeight="1" x14ac:dyDescent="0.2">
      <c r="A68" s="37" t="s">
        <v>50</v>
      </c>
      <c r="B68" s="95" t="s">
        <v>51</v>
      </c>
      <c r="C68" s="48">
        <v>70843.657820414403</v>
      </c>
      <c r="D68" s="47">
        <v>79029.773509120016</v>
      </c>
      <c r="E68" s="47">
        <v>77804.105600187264</v>
      </c>
      <c r="F68" s="47">
        <v>83601.528676654911</v>
      </c>
      <c r="G68" s="47">
        <v>113210.12906940312</v>
      </c>
      <c r="H68" s="46" t="s">
        <v>50</v>
      </c>
      <c r="I68" s="45" t="s">
        <v>49</v>
      </c>
    </row>
    <row r="69" spans="1:9" ht="18" customHeight="1" x14ac:dyDescent="0.2">
      <c r="A69" s="44">
        <v>7.1</v>
      </c>
      <c r="B69" s="97" t="s">
        <v>48</v>
      </c>
      <c r="C69" s="41"/>
      <c r="D69" s="23"/>
      <c r="E69" s="23"/>
      <c r="F69" s="23"/>
      <c r="G69" s="23"/>
      <c r="H69" s="40">
        <v>7.1</v>
      </c>
      <c r="I69" s="39" t="s">
        <v>47</v>
      </c>
    </row>
    <row r="70" spans="1:9" ht="18" customHeight="1" x14ac:dyDescent="0.2">
      <c r="A70" s="29">
        <v>7.2</v>
      </c>
      <c r="B70" s="97" t="s">
        <v>46</v>
      </c>
      <c r="C70" s="41">
        <v>50168.440125131354</v>
      </c>
      <c r="D70" s="23">
        <v>55153.260352083322</v>
      </c>
      <c r="E70" s="23">
        <v>53028.212284805166</v>
      </c>
      <c r="F70" s="23">
        <v>58049.720740061341</v>
      </c>
      <c r="G70" s="23">
        <v>74561.1166561672</v>
      </c>
      <c r="H70" s="40">
        <v>7.2</v>
      </c>
      <c r="I70" s="39" t="s">
        <v>45</v>
      </c>
    </row>
    <row r="71" spans="1:9" ht="18" customHeight="1" x14ac:dyDescent="0.2">
      <c r="A71" s="29">
        <v>7.3</v>
      </c>
      <c r="B71" s="97" t="s">
        <v>44</v>
      </c>
      <c r="C71" s="41"/>
      <c r="D71" s="23"/>
      <c r="E71" s="23"/>
      <c r="F71" s="23"/>
      <c r="G71" s="23"/>
      <c r="H71" s="40">
        <v>7.3</v>
      </c>
      <c r="I71" s="39" t="s">
        <v>43</v>
      </c>
    </row>
    <row r="72" spans="1:9" ht="25.9" customHeight="1" x14ac:dyDescent="0.2">
      <c r="A72" s="29">
        <v>7.4</v>
      </c>
      <c r="B72" s="97" t="s">
        <v>42</v>
      </c>
      <c r="C72" s="41">
        <v>232.19807187514004</v>
      </c>
      <c r="D72" s="23">
        <v>402.36496323827623</v>
      </c>
      <c r="E72" s="23">
        <v>205.62458087653511</v>
      </c>
      <c r="F72" s="23">
        <v>966.71020357257771</v>
      </c>
      <c r="G72" s="23">
        <v>389.30304523034476</v>
      </c>
      <c r="H72" s="40">
        <v>7.4</v>
      </c>
      <c r="I72" s="39" t="s">
        <v>41</v>
      </c>
    </row>
    <row r="73" spans="1:9" ht="18" customHeight="1" x14ac:dyDescent="0.2">
      <c r="A73" s="29">
        <v>7.5</v>
      </c>
      <c r="B73" s="97" t="s">
        <v>40</v>
      </c>
      <c r="C73" s="41"/>
      <c r="D73" s="23"/>
      <c r="E73" s="23"/>
      <c r="F73" s="23"/>
      <c r="G73" s="23"/>
      <c r="H73" s="40">
        <v>7.5</v>
      </c>
      <c r="I73" s="39" t="s">
        <v>39</v>
      </c>
    </row>
    <row r="74" spans="1:9" ht="18" customHeight="1" x14ac:dyDescent="0.2">
      <c r="A74" s="29">
        <v>7.6</v>
      </c>
      <c r="B74" s="98" t="s">
        <v>38</v>
      </c>
      <c r="C74" s="41">
        <v>246.69563004000031</v>
      </c>
      <c r="D74" s="23">
        <v>256.11600839815452</v>
      </c>
      <c r="E74" s="23">
        <v>268.75448850139128</v>
      </c>
      <c r="F74" s="23">
        <v>335.72612871551394</v>
      </c>
      <c r="G74" s="23">
        <v>330.93619085930743</v>
      </c>
      <c r="H74" s="40">
        <v>7.6</v>
      </c>
      <c r="I74" s="39" t="s">
        <v>37</v>
      </c>
    </row>
    <row r="75" spans="1:9" ht="25.5" customHeight="1" x14ac:dyDescent="0.2">
      <c r="A75" s="29">
        <v>7.7</v>
      </c>
      <c r="B75" s="97" t="s">
        <v>36</v>
      </c>
      <c r="C75" s="41">
        <v>20196.323993367922</v>
      </c>
      <c r="D75" s="23">
        <v>23218.032185400276</v>
      </c>
      <c r="E75" s="23">
        <v>24301.514246004168</v>
      </c>
      <c r="F75" s="23">
        <v>24249.371604305481</v>
      </c>
      <c r="G75" s="23">
        <v>37928.773177146257</v>
      </c>
      <c r="H75" s="40">
        <v>7.7</v>
      </c>
      <c r="I75" s="39" t="s">
        <v>35</v>
      </c>
    </row>
    <row r="76" spans="1:9" ht="18" customHeight="1" x14ac:dyDescent="0.2">
      <c r="A76" s="37" t="s">
        <v>33</v>
      </c>
      <c r="B76" s="95" t="s">
        <v>34</v>
      </c>
      <c r="C76" s="36">
        <v>54943</v>
      </c>
      <c r="D76" s="35">
        <v>54468</v>
      </c>
      <c r="E76" s="35">
        <v>54513</v>
      </c>
      <c r="F76" s="35">
        <v>57660</v>
      </c>
      <c r="G76" s="35">
        <v>58515.655531480748</v>
      </c>
      <c r="H76" s="34" t="s">
        <v>33</v>
      </c>
      <c r="I76" s="33" t="s">
        <v>32</v>
      </c>
    </row>
    <row r="77" spans="1:9" ht="33" customHeight="1" x14ac:dyDescent="0.2">
      <c r="A77" s="37" t="s">
        <v>30</v>
      </c>
      <c r="B77" s="95" t="s">
        <v>31</v>
      </c>
      <c r="C77" s="36">
        <v>94497.754375677498</v>
      </c>
      <c r="D77" s="35">
        <v>94994.857527898916</v>
      </c>
      <c r="E77" s="35">
        <v>96137</v>
      </c>
      <c r="F77" s="35">
        <v>99891</v>
      </c>
      <c r="G77" s="35">
        <v>105174.20240739838</v>
      </c>
      <c r="H77" s="34" t="s">
        <v>30</v>
      </c>
      <c r="I77" s="33" t="s">
        <v>29</v>
      </c>
    </row>
    <row r="78" spans="1:9" ht="18" customHeight="1" x14ac:dyDescent="0.2">
      <c r="A78" s="37" t="s">
        <v>27</v>
      </c>
      <c r="B78" s="96" t="s">
        <v>28</v>
      </c>
      <c r="C78" s="36">
        <v>137555</v>
      </c>
      <c r="D78" s="35">
        <v>130380</v>
      </c>
      <c r="E78" s="35">
        <v>136201</v>
      </c>
      <c r="F78" s="35">
        <v>150886</v>
      </c>
      <c r="G78" s="35">
        <v>151629</v>
      </c>
      <c r="H78" s="34" t="s">
        <v>27</v>
      </c>
      <c r="I78" s="33" t="s">
        <v>26</v>
      </c>
    </row>
    <row r="79" spans="1:9" ht="18" customHeight="1" x14ac:dyDescent="0.2">
      <c r="A79" s="37" t="s">
        <v>24</v>
      </c>
      <c r="B79" s="95" t="s">
        <v>25</v>
      </c>
      <c r="C79" s="36">
        <v>135067</v>
      </c>
      <c r="D79" s="35">
        <v>137905.15572867048</v>
      </c>
      <c r="E79" s="35">
        <v>146575</v>
      </c>
      <c r="F79" s="35">
        <v>165700</v>
      </c>
      <c r="G79" s="35">
        <v>168461.8697882609</v>
      </c>
      <c r="H79" s="34" t="s">
        <v>24</v>
      </c>
      <c r="I79" s="33" t="s">
        <v>23</v>
      </c>
    </row>
    <row r="80" spans="1:9" ht="18" customHeight="1" x14ac:dyDescent="0.25">
      <c r="A80" s="32"/>
      <c r="B80" s="95" t="s">
        <v>22</v>
      </c>
      <c r="C80" s="27">
        <v>745123.05882166827</v>
      </c>
      <c r="D80" s="26">
        <v>788986.38603963098</v>
      </c>
      <c r="E80" s="26">
        <v>832209.61470530555</v>
      </c>
      <c r="F80" s="26">
        <v>874880.25682325952</v>
      </c>
      <c r="G80" s="26">
        <v>910711.18908398901</v>
      </c>
      <c r="H80" s="25"/>
      <c r="I80" s="30" t="s">
        <v>21</v>
      </c>
    </row>
    <row r="81" spans="1:9" ht="18" customHeight="1" x14ac:dyDescent="0.25">
      <c r="A81" s="29" t="s">
        <v>20</v>
      </c>
      <c r="B81" s="95" t="s">
        <v>19</v>
      </c>
      <c r="C81" s="27">
        <v>1703209.3593668276</v>
      </c>
      <c r="D81" s="26">
        <v>1727848.0000374434</v>
      </c>
      <c r="E81" s="26">
        <v>1745831.4880304374</v>
      </c>
      <c r="F81" s="26">
        <v>1744015.5082922701</v>
      </c>
      <c r="G81" s="26">
        <v>1955109.8526044616</v>
      </c>
      <c r="H81" s="25" t="s">
        <v>18</v>
      </c>
      <c r="I81" s="24" t="s">
        <v>17</v>
      </c>
    </row>
    <row r="82" spans="1:9" ht="18" customHeight="1" x14ac:dyDescent="0.2">
      <c r="A82" s="17" t="s">
        <v>15</v>
      </c>
      <c r="B82" s="94" t="s">
        <v>16</v>
      </c>
      <c r="C82" s="41">
        <v>152456.01298907335</v>
      </c>
      <c r="D82" s="23">
        <v>168648.90710677547</v>
      </c>
      <c r="E82" s="23">
        <v>150560.97638131113</v>
      </c>
      <c r="F82" s="23">
        <v>176018.05256054181</v>
      </c>
      <c r="G82" s="23">
        <v>155074.44894544155</v>
      </c>
      <c r="H82" s="13" t="s">
        <v>15</v>
      </c>
      <c r="I82" s="12" t="s">
        <v>14</v>
      </c>
    </row>
    <row r="83" spans="1:9" ht="18" customHeight="1" x14ac:dyDescent="0.2">
      <c r="A83" s="17" t="s">
        <v>12</v>
      </c>
      <c r="B83" s="94" t="s">
        <v>13</v>
      </c>
      <c r="C83" s="15">
        <v>52863</v>
      </c>
      <c r="D83" s="23">
        <v>64208.370076589425</v>
      </c>
      <c r="E83" s="23">
        <v>56737.392916657052</v>
      </c>
      <c r="F83" s="23">
        <v>51262.486445461967</v>
      </c>
      <c r="G83" s="23">
        <v>76202.533179584076</v>
      </c>
      <c r="H83" s="13" t="s">
        <v>12</v>
      </c>
      <c r="I83" s="12" t="s">
        <v>11</v>
      </c>
    </row>
    <row r="84" spans="1:9" ht="18" customHeight="1" x14ac:dyDescent="0.25">
      <c r="A84" s="22" t="s">
        <v>9</v>
      </c>
      <c r="B84" s="94" t="s">
        <v>10</v>
      </c>
      <c r="C84" s="21">
        <v>1802802.3723559009</v>
      </c>
      <c r="D84" s="20">
        <v>1832288.5370676294</v>
      </c>
      <c r="E84" s="20">
        <v>1839655.0714950915</v>
      </c>
      <c r="F84" s="20">
        <v>1868771.07440735</v>
      </c>
      <c r="G84" s="20">
        <v>2033981.7683703192</v>
      </c>
      <c r="H84" s="19" t="s">
        <v>9</v>
      </c>
      <c r="I84" s="18" t="s">
        <v>8</v>
      </c>
    </row>
    <row r="85" spans="1:9" ht="18" customHeight="1" x14ac:dyDescent="0.2">
      <c r="A85" s="17" t="s">
        <v>6</v>
      </c>
      <c r="B85" s="94" t="s">
        <v>7</v>
      </c>
      <c r="C85" s="15">
        <v>30040</v>
      </c>
      <c r="D85" s="14">
        <v>30690</v>
      </c>
      <c r="E85" s="14">
        <v>31350</v>
      </c>
      <c r="F85" s="14">
        <v>32020</v>
      </c>
      <c r="G85" s="14">
        <v>32710</v>
      </c>
      <c r="H85" s="13" t="s">
        <v>6</v>
      </c>
      <c r="I85" s="12" t="s">
        <v>5</v>
      </c>
    </row>
    <row r="86" spans="1:9" ht="18" customHeight="1" thickBot="1" x14ac:dyDescent="0.3">
      <c r="A86" s="11" t="s">
        <v>3</v>
      </c>
      <c r="B86" s="93" t="s">
        <v>106</v>
      </c>
      <c r="C86" s="9">
        <v>60013.394552460086</v>
      </c>
      <c r="D86" s="8">
        <v>59703.112970597249</v>
      </c>
      <c r="E86" s="8">
        <v>58681.182503830671</v>
      </c>
      <c r="F86" s="92">
        <v>58362.619438080888</v>
      </c>
      <c r="G86" s="7">
        <v>62182.261338132652</v>
      </c>
      <c r="H86" s="6" t="s">
        <v>3</v>
      </c>
      <c r="I86" s="5" t="s">
        <v>2</v>
      </c>
    </row>
    <row r="87" spans="1:9" ht="18" customHeight="1" x14ac:dyDescent="0.7">
      <c r="A87" s="4"/>
      <c r="B87" s="1"/>
      <c r="C87" s="1"/>
      <c r="D87" s="1"/>
      <c r="E87" s="1"/>
      <c r="F87" s="1"/>
      <c r="G87" s="1"/>
      <c r="H87" s="1"/>
      <c r="I87" s="1"/>
    </row>
    <row r="88" spans="1:9" ht="18" customHeight="1" x14ac:dyDescent="0.3">
      <c r="A88" s="120"/>
      <c r="B88" s="120"/>
      <c r="C88" s="120"/>
      <c r="D88" s="120"/>
      <c r="E88" s="120"/>
      <c r="F88" s="120"/>
      <c r="G88" s="120"/>
      <c r="H88" s="120"/>
      <c r="I88" s="1"/>
    </row>
    <row r="89" spans="1:9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8" customHeight="1" x14ac:dyDescent="0.25">
      <c r="A90" s="3" t="s">
        <v>1</v>
      </c>
      <c r="B90" s="1"/>
      <c r="C90" s="1"/>
      <c r="D90" s="1"/>
      <c r="E90" s="1"/>
      <c r="F90" s="1"/>
      <c r="G90" s="1"/>
      <c r="H90" s="1"/>
      <c r="I90" s="2" t="s">
        <v>0</v>
      </c>
    </row>
  </sheetData>
  <mergeCells count="9">
    <mergeCell ref="A88:H88"/>
    <mergeCell ref="A49:I49"/>
    <mergeCell ref="A50:I50"/>
    <mergeCell ref="A51:I51"/>
    <mergeCell ref="A5:I5"/>
    <mergeCell ref="A6:I6"/>
    <mergeCell ref="A7:I7"/>
    <mergeCell ref="A8:I8"/>
    <mergeCell ref="A48:I48"/>
  </mergeCells>
  <printOptions horizontalCentered="1"/>
  <pageMargins left="0.75" right="0.75" top="0.75" bottom="0.75" header="0.5" footer="0.5"/>
  <pageSetup paperSize="9" scale="55" orientation="portrait" r:id="rId1"/>
  <headerFooter alignWithMargins="0">
    <oddFooter>&amp;Lपूर्णाकन के कारण योग मिलान नही होना संभावित है |&amp;C                                                                       &amp;R     Totals may not tally due to rounding  off.</oddFooter>
  </headerFooter>
  <rowBreaks count="1" manualBreakCount="1">
    <brk id="43" max="7" man="1"/>
  </rowBreaks>
  <colBreaks count="1" manualBreakCount="1">
    <brk id="10" max="8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82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5">
      <c r="A3" s="84" t="str">
        <f>[9]GSDP!$A$3</f>
        <v>मिजोरम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tr">
        <f>[9]GSDP!$A$4</f>
        <v>MIZORAM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143532.30146693886</v>
      </c>
      <c r="D11" s="55">
        <v>154725.77888343137</v>
      </c>
      <c r="E11" s="55">
        <v>182165.63119999997</v>
      </c>
      <c r="F11" s="55">
        <v>208296.89619999999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71321.067571745298</v>
      </c>
      <c r="D12" s="23">
        <v>78678.002999864417</v>
      </c>
      <c r="E12" s="23">
        <v>95064.716199999995</v>
      </c>
      <c r="F12" s="23">
        <v>109691.64840000001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29946.845149903736</v>
      </c>
      <c r="D13" s="23">
        <v>30432.901164073857</v>
      </c>
      <c r="E13" s="23">
        <v>36344.574999999997</v>
      </c>
      <c r="F13" s="23">
        <v>45053.193500000001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37981.839181482836</v>
      </c>
      <c r="D14" s="23">
        <v>40513.848733248538</v>
      </c>
      <c r="E14" s="23">
        <v>45225.958200000001</v>
      </c>
      <c r="F14" s="23">
        <v>47205.7592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4282.5495638070133</v>
      </c>
      <c r="D15" s="23">
        <v>5101.0259862445464</v>
      </c>
      <c r="E15" s="23">
        <v>5530.3818000000001</v>
      </c>
      <c r="F15" s="23">
        <v>6346.2951000000003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4255.4180961286811</v>
      </c>
      <c r="D16" s="35">
        <v>3255.7142690408127</v>
      </c>
      <c r="E16" s="35">
        <v>7002.5455999999995</v>
      </c>
      <c r="F16" s="35">
        <v>7074.3287999999993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147787.71956306754</v>
      </c>
      <c r="D17" s="35">
        <v>157981.49315247219</v>
      </c>
      <c r="E17" s="35">
        <v>189168.17679999999</v>
      </c>
      <c r="F17" s="35">
        <v>215371.22499999998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4967.8051273240035</v>
      </c>
      <c r="D18" s="47">
        <v>5930.3932396553155</v>
      </c>
      <c r="E18" s="47">
        <v>6760</v>
      </c>
      <c r="F18" s="47">
        <v>6956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33927.981347353809</v>
      </c>
      <c r="D19" s="35">
        <v>39966.84171062622</v>
      </c>
      <c r="E19" s="35">
        <v>67081</v>
      </c>
      <c r="F19" s="35">
        <v>83097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85139.694238350028</v>
      </c>
      <c r="D20" s="35">
        <v>83832.250354947522</v>
      </c>
      <c r="E20" s="35">
        <v>106712</v>
      </c>
      <c r="F20" s="35">
        <v>126009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124035.48071302785</v>
      </c>
      <c r="D21" s="35">
        <v>129729.48530522906</v>
      </c>
      <c r="E21" s="35">
        <v>180553</v>
      </c>
      <c r="F21" s="35">
        <v>216062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74525.740523841931</v>
      </c>
      <c r="D22" s="47">
        <v>93777.613253891133</v>
      </c>
      <c r="E22" s="47">
        <v>100249</v>
      </c>
      <c r="F22" s="47">
        <v>111154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72362.986093214218</v>
      </c>
      <c r="D23" s="23">
        <v>91398.844599409262</v>
      </c>
      <c r="E23" s="23">
        <v>97672</v>
      </c>
      <c r="F23" s="23">
        <v>108285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2162.7544306277146</v>
      </c>
      <c r="D24" s="23">
        <v>2378.7686544818689</v>
      </c>
      <c r="E24" s="23">
        <v>2577</v>
      </c>
      <c r="F24" s="23">
        <v>2869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26424.829299206336</v>
      </c>
      <c r="D25" s="47">
        <v>32595.998408558124</v>
      </c>
      <c r="E25" s="47">
        <v>37548.5628</v>
      </c>
      <c r="F25" s="47">
        <v>42277.741999999998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13.44167064384213</v>
      </c>
      <c r="D26" s="23">
        <v>15.750857637315931</v>
      </c>
      <c r="E26" s="23">
        <v>19</v>
      </c>
      <c r="F26" s="23">
        <v>19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17997.501827920099</v>
      </c>
      <c r="D27" s="23">
        <v>22024.563591546008</v>
      </c>
      <c r="E27" s="23">
        <v>25619.48</v>
      </c>
      <c r="F27" s="23">
        <v>30020.387199999997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397.87279539034859</v>
      </c>
      <c r="D28" s="23">
        <v>499.29838331878011</v>
      </c>
      <c r="E28" s="23">
        <v>322.53279999999995</v>
      </c>
      <c r="F28" s="23">
        <v>210.22879999999998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27.724924529215045</v>
      </c>
      <c r="D29" s="23">
        <v>107.47998407420478</v>
      </c>
      <c r="E29" s="23">
        <v>80.580800000000011</v>
      </c>
      <c r="F29" s="23">
        <v>52.926800000000014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0</v>
      </c>
      <c r="D30" s="23">
        <v>0</v>
      </c>
      <c r="E30" s="23">
        <v>0</v>
      </c>
      <c r="F30" s="23">
        <v>0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0</v>
      </c>
      <c r="D31" s="23">
        <v>0</v>
      </c>
      <c r="E31" s="23">
        <v>0</v>
      </c>
      <c r="F31" s="23">
        <v>0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7988.2880807228321</v>
      </c>
      <c r="D32" s="23">
        <v>9948.9055919818147</v>
      </c>
      <c r="E32" s="23">
        <v>11506.9692</v>
      </c>
      <c r="F32" s="23">
        <v>11975.199199999999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19736.353344051575</v>
      </c>
      <c r="D33" s="35">
        <v>19248.38881797776</v>
      </c>
      <c r="E33" s="35">
        <v>21143</v>
      </c>
      <c r="F33" s="35">
        <v>22746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33672.899665010715</v>
      </c>
      <c r="D34" s="35">
        <v>37496.735813737854</v>
      </c>
      <c r="E34" s="35">
        <v>40721</v>
      </c>
      <c r="F34" s="35">
        <v>43657.292800000003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107885.54729962017</v>
      </c>
      <c r="D35" s="35">
        <v>135009.38471545459</v>
      </c>
      <c r="E35" s="35">
        <v>148275</v>
      </c>
      <c r="F35" s="35">
        <v>165168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123483.43007972941</v>
      </c>
      <c r="D36" s="35">
        <v>146831.92700819662</v>
      </c>
      <c r="E36" s="35">
        <v>165301</v>
      </c>
      <c r="F36" s="35">
        <v>174526.60500000001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385728.80021146015</v>
      </c>
      <c r="D37" s="77">
        <v>464960.04801781604</v>
      </c>
      <c r="E37" s="77">
        <v>513237.56280000001</v>
      </c>
      <c r="F37" s="77">
        <v>559529.6398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657552.00048755552</v>
      </c>
      <c r="D38" s="77">
        <v>752671.02647551731</v>
      </c>
      <c r="E38" s="77">
        <v>882958.73959999997</v>
      </c>
      <c r="F38" s="77">
        <v>990962.86479999998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23226</v>
      </c>
      <c r="D39" s="14">
        <v>27434</v>
      </c>
      <c r="E39" s="14">
        <v>35819</v>
      </c>
      <c r="F39" s="14">
        <v>43084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40365</v>
      </c>
      <c r="D40" s="14">
        <v>42556</v>
      </c>
      <c r="E40" s="14">
        <v>19889</v>
      </c>
      <c r="F40" s="23">
        <v>20440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640413.00048755552</v>
      </c>
      <c r="D41" s="110">
        <v>737549.02647551731</v>
      </c>
      <c r="E41" s="110">
        <v>898888.73959999997</v>
      </c>
      <c r="F41" s="110">
        <v>1013606.8648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41">
        <v>11107.88</v>
      </c>
      <c r="D42" s="23">
        <v>11344.64</v>
      </c>
      <c r="E42" s="23">
        <v>11586.45</v>
      </c>
      <c r="F42" s="23">
        <v>11833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57653.935808413087</v>
      </c>
      <c r="D43" s="8">
        <v>65012.995253751316</v>
      </c>
      <c r="E43" s="8">
        <v>77581.031256338218</v>
      </c>
      <c r="F43" s="7">
        <v>85659.331091016647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मिजोरम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MIZORAM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143532.30146693886</v>
      </c>
      <c r="D54" s="55">
        <v>139808.69941105726</v>
      </c>
      <c r="E54" s="55">
        <v>150415.82163257783</v>
      </c>
      <c r="F54" s="55">
        <v>157567.16585812357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71321.067571745298</v>
      </c>
      <c r="D55" s="23">
        <v>68250.18609852044</v>
      </c>
      <c r="E55" s="23">
        <v>77726.887230514098</v>
      </c>
      <c r="F55" s="23">
        <v>81830.689610983987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29946.845149903736</v>
      </c>
      <c r="D56" s="23">
        <v>29182.121138783099</v>
      </c>
      <c r="E56" s="23">
        <v>30343.024691358023</v>
      </c>
      <c r="F56" s="23">
        <v>33593.12448512586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37981.839181482836</v>
      </c>
      <c r="D57" s="23">
        <v>37685.804299488474</v>
      </c>
      <c r="E57" s="23">
        <v>37530.479270315089</v>
      </c>
      <c r="F57" s="23">
        <v>36909.996979405034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4282.5495638070133</v>
      </c>
      <c r="D58" s="23">
        <v>4690.5878742652339</v>
      </c>
      <c r="E58" s="23">
        <v>4815.430440390639</v>
      </c>
      <c r="F58" s="23">
        <v>5233.354782608696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4255.4180961286811</v>
      </c>
      <c r="D59" s="35">
        <v>3097.8139440898549</v>
      </c>
      <c r="E59" s="35">
        <v>6719.875806154414</v>
      </c>
      <c r="F59" s="35">
        <v>6100.3810526315792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147787.71956306754</v>
      </c>
      <c r="D60" s="35">
        <v>142906.51335514712</v>
      </c>
      <c r="E60" s="35">
        <v>157135.69743873226</v>
      </c>
      <c r="F60" s="35">
        <v>163667.54691075516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4967.8051273240035</v>
      </c>
      <c r="D61" s="47">
        <v>5252.6043108644535</v>
      </c>
      <c r="E61" s="47">
        <v>5570</v>
      </c>
      <c r="F61" s="47">
        <v>5921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33927.981347353809</v>
      </c>
      <c r="D62" s="35">
        <v>36688.679342057061</v>
      </c>
      <c r="E62" s="35">
        <v>56500</v>
      </c>
      <c r="F62" s="35">
        <v>63331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85139.694238350028</v>
      </c>
      <c r="D63" s="35">
        <v>77185.090044858982</v>
      </c>
      <c r="E63" s="35">
        <v>93763</v>
      </c>
      <c r="F63" s="35">
        <v>104665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124035.48071302785</v>
      </c>
      <c r="D64" s="35">
        <v>119126.37369778049</v>
      </c>
      <c r="E64" s="35">
        <v>155833</v>
      </c>
      <c r="F64" s="35">
        <v>173917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74525.740523841931</v>
      </c>
      <c r="D65" s="47">
        <v>89705.833874453252</v>
      </c>
      <c r="E65" s="47">
        <v>92663</v>
      </c>
      <c r="F65" s="47">
        <v>102845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72362.986093214218</v>
      </c>
      <c r="D66" s="23">
        <v>87429.985602494853</v>
      </c>
      <c r="E66" s="23">
        <v>90283</v>
      </c>
      <c r="F66" s="23">
        <v>100188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2162.7544306277146</v>
      </c>
      <c r="D67" s="23">
        <v>2275.8482719583999</v>
      </c>
      <c r="E67" s="23">
        <v>2380</v>
      </c>
      <c r="F67" s="23">
        <v>2657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26424.82929920634</v>
      </c>
      <c r="D68" s="47">
        <v>29972.573060255789</v>
      </c>
      <c r="E68" s="47">
        <v>32678.374239911554</v>
      </c>
      <c r="F68" s="47">
        <v>35590.912585812359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13.44167064384213</v>
      </c>
      <c r="D69" s="23">
        <v>14.948253766263406</v>
      </c>
      <c r="E69" s="23">
        <v>18</v>
      </c>
      <c r="F69" s="23">
        <v>15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17997.501827920103</v>
      </c>
      <c r="D70" s="23">
        <v>20291.470860360445</v>
      </c>
      <c r="E70" s="23">
        <v>22701.376451077944</v>
      </c>
      <c r="F70" s="23">
        <v>25314.688512585813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397.87279539034859</v>
      </c>
      <c r="D71" s="23">
        <v>415.78053690551803</v>
      </c>
      <c r="E71" s="23">
        <v>291.19900497512435</v>
      </c>
      <c r="F71" s="23">
        <v>268.63276887871854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27.724924529215045</v>
      </c>
      <c r="D72" s="23">
        <v>96.783097176972504</v>
      </c>
      <c r="E72" s="23">
        <v>64.771144278606954</v>
      </c>
      <c r="F72" s="23">
        <v>309.10233409610981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0</v>
      </c>
      <c r="D73" s="23">
        <v>0</v>
      </c>
      <c r="E73" s="23">
        <v>0</v>
      </c>
      <c r="F73" s="23">
        <v>0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0</v>
      </c>
      <c r="D74" s="23">
        <v>0</v>
      </c>
      <c r="E74" s="23">
        <v>0</v>
      </c>
      <c r="F74" s="23">
        <v>0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7988.2880807228312</v>
      </c>
      <c r="D75" s="23">
        <v>9153.5903120465937</v>
      </c>
      <c r="E75" s="23">
        <v>9603.0276395798792</v>
      </c>
      <c r="F75" s="23">
        <v>9683.4889702517157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19736.353344051575</v>
      </c>
      <c r="D76" s="35">
        <v>18869.539339197461</v>
      </c>
      <c r="E76" s="35">
        <v>19341</v>
      </c>
      <c r="F76" s="35">
        <v>20793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33672.899665010715</v>
      </c>
      <c r="D77" s="35">
        <v>34018.042051788929</v>
      </c>
      <c r="E77" s="35">
        <v>34722.839506172837</v>
      </c>
      <c r="F77" s="35">
        <v>35304.325217391306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107885.54729962017</v>
      </c>
      <c r="D78" s="35">
        <v>129108.60625288534</v>
      </c>
      <c r="E78" s="35">
        <v>136710</v>
      </c>
      <c r="F78" s="35">
        <v>142081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123483.43007972941</v>
      </c>
      <c r="D79" s="35">
        <v>134148.66030236724</v>
      </c>
      <c r="E79" s="35">
        <v>139385.53897180763</v>
      </c>
      <c r="F79" s="35">
        <v>139915.37299771167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385728.80021146015</v>
      </c>
      <c r="D80" s="26">
        <v>435823.25488094805</v>
      </c>
      <c r="E80" s="26">
        <v>455500.752717892</v>
      </c>
      <c r="F80" s="26">
        <v>476529.61080091528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657552.00048755552</v>
      </c>
      <c r="D81" s="26">
        <v>697856.14193387562</v>
      </c>
      <c r="E81" s="26">
        <v>768469.4501566242</v>
      </c>
      <c r="F81" s="26">
        <v>814114.1577116705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23226</v>
      </c>
      <c r="D82" s="23">
        <v>25262</v>
      </c>
      <c r="E82" s="23">
        <v>32999.461386027346</v>
      </c>
      <c r="F82" s="23">
        <v>39436.732623792486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40365</v>
      </c>
      <c r="D83" s="23">
        <v>39477</v>
      </c>
      <c r="E83" s="23">
        <v>18323.411806770091</v>
      </c>
      <c r="F83" s="23">
        <v>18709.655900805832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640413.00048755552</v>
      </c>
      <c r="D84" s="77">
        <v>683641.14193387562</v>
      </c>
      <c r="E84" s="77">
        <v>783145.49973588146</v>
      </c>
      <c r="F84" s="77">
        <v>834841.23443465715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11107.88</v>
      </c>
      <c r="D85" s="14">
        <v>11344.64</v>
      </c>
      <c r="E85" s="14">
        <v>11586.45</v>
      </c>
      <c r="F85" s="14">
        <v>11833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57653.935808413087</v>
      </c>
      <c r="D86" s="8">
        <v>60261.157862556734</v>
      </c>
      <c r="E86" s="8">
        <v>67591.496941330726</v>
      </c>
      <c r="F86" s="7">
        <v>70551.950852248556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79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5">
      <c r="A3" s="84" t="str">
        <f>[10]GSDP!$A$3</f>
        <v>नागालैंड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tr">
        <f>[10]GSDP!$A$4</f>
        <v>NAGALAND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327768.54149000841</v>
      </c>
      <c r="D11" s="55">
        <v>397358.55926456419</v>
      </c>
      <c r="E11" s="55">
        <v>493900.74330000003</v>
      </c>
      <c r="F11" s="55">
        <v>537835.44709999999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161408.09604843371</v>
      </c>
      <c r="D12" s="23">
        <v>207543.59464416414</v>
      </c>
      <c r="E12" s="23">
        <v>281237.36320000002</v>
      </c>
      <c r="F12" s="23">
        <v>309271.13079999998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82066.796379602456</v>
      </c>
      <c r="D13" s="23">
        <v>101051.73639155364</v>
      </c>
      <c r="E13" s="23">
        <v>113790.315</v>
      </c>
      <c r="F13" s="23">
        <v>122334.069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78695.669158758887</v>
      </c>
      <c r="D14" s="23">
        <v>82568.251128429416</v>
      </c>
      <c r="E14" s="23">
        <v>91993.834199999998</v>
      </c>
      <c r="F14" s="23">
        <v>98604.094400000002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5597.9799032134051</v>
      </c>
      <c r="D15" s="23">
        <v>6194.9771004169679</v>
      </c>
      <c r="E15" s="23">
        <v>6879.2308999999996</v>
      </c>
      <c r="F15" s="23">
        <v>7626.1528999999991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4976.5625790731701</v>
      </c>
      <c r="D16" s="35">
        <v>5808.6955296119704</v>
      </c>
      <c r="E16" s="35">
        <v>6868.4351999999999</v>
      </c>
      <c r="F16" s="35">
        <v>7074.4678000000004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332745.1040690816</v>
      </c>
      <c r="D17" s="35">
        <v>403167.25479417614</v>
      </c>
      <c r="E17" s="35">
        <v>500769.17850000004</v>
      </c>
      <c r="F17" s="35">
        <v>544909.91489999997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11152.866548083504</v>
      </c>
      <c r="D18" s="47">
        <v>14766.415310447486</v>
      </c>
      <c r="E18" s="47">
        <v>11997.072700000001</v>
      </c>
      <c r="F18" s="47">
        <v>13204.896400000001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21441.326536656445</v>
      </c>
      <c r="D19" s="35">
        <v>25200.395108147339</v>
      </c>
      <c r="E19" s="35">
        <v>22920.352400000003</v>
      </c>
      <c r="F19" s="35">
        <v>24562.5939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99948.574448825777</v>
      </c>
      <c r="D20" s="35">
        <v>107746.85525685425</v>
      </c>
      <c r="E20" s="35">
        <v>110731.5675</v>
      </c>
      <c r="F20" s="35">
        <v>146780.9394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132542.76753356573</v>
      </c>
      <c r="D21" s="35">
        <v>147713.66567544907</v>
      </c>
      <c r="E21" s="35">
        <v>145648.9926</v>
      </c>
      <c r="F21" s="35">
        <v>184548.42970000001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103558.389</v>
      </c>
      <c r="D22" s="47">
        <v>122547.19600000001</v>
      </c>
      <c r="E22" s="47">
        <v>127069.1731</v>
      </c>
      <c r="F22" s="47">
        <v>138167.97630000001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98933.122000000003</v>
      </c>
      <c r="D23" s="23">
        <v>117355.774</v>
      </c>
      <c r="E23" s="23">
        <v>121696.36109999999</v>
      </c>
      <c r="F23" s="23">
        <v>132139.69680000001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4625.2669999999998</v>
      </c>
      <c r="D24" s="23">
        <v>5191.4219999999996</v>
      </c>
      <c r="E24" s="23">
        <v>5372.8119999999999</v>
      </c>
      <c r="F24" s="23">
        <v>6028.2794999999996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48754.246800000001</v>
      </c>
      <c r="D25" s="47">
        <v>53704.316500000001</v>
      </c>
      <c r="E25" s="47">
        <v>57085.373700000004</v>
      </c>
      <c r="F25" s="47">
        <v>60148.019399999997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230.58080000000001</v>
      </c>
      <c r="D26" s="23">
        <v>283.28800000000001</v>
      </c>
      <c r="E26" s="23">
        <v>160</v>
      </c>
      <c r="F26" s="23">
        <v>193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28698.514999999999</v>
      </c>
      <c r="D27" s="23">
        <v>32652.232300000003</v>
      </c>
      <c r="E27" s="23">
        <v>29747.152000000002</v>
      </c>
      <c r="F27" s="23">
        <v>29925.346799999999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856.31670000000008</v>
      </c>
      <c r="D28" s="23">
        <v>411.71000000000004</v>
      </c>
      <c r="E28" s="23">
        <v>259.18880000000001</v>
      </c>
      <c r="F28" s="23">
        <v>380.35220000000004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249.02030000000002</v>
      </c>
      <c r="D29" s="23">
        <v>980.98099999999999</v>
      </c>
      <c r="E29" s="23">
        <v>739.86719999999991</v>
      </c>
      <c r="F29" s="23">
        <v>3324.1754000000001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0</v>
      </c>
      <c r="D30" s="23">
        <v>0</v>
      </c>
      <c r="E30" s="23">
        <v>0</v>
      </c>
      <c r="F30" s="23">
        <v>0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53.659799999999997</v>
      </c>
      <c r="D31" s="23">
        <v>84.353200000000001</v>
      </c>
      <c r="E31" s="23">
        <v>68.165700000000001</v>
      </c>
      <c r="F31" s="23">
        <v>74.144999999999996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18666.154200000001</v>
      </c>
      <c r="D32" s="23">
        <v>19291.752</v>
      </c>
      <c r="E32" s="23">
        <v>26111</v>
      </c>
      <c r="F32" s="23">
        <v>26251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46947.768266776759</v>
      </c>
      <c r="D33" s="35">
        <v>52192.787387449214</v>
      </c>
      <c r="E33" s="35">
        <v>56126</v>
      </c>
      <c r="F33" s="35">
        <v>59292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106716.10031983392</v>
      </c>
      <c r="D34" s="35">
        <v>112855.79454582644</v>
      </c>
      <c r="E34" s="35">
        <v>117855.80720000001</v>
      </c>
      <c r="F34" s="35">
        <v>126242.6544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128283.47259520626</v>
      </c>
      <c r="D35" s="35">
        <v>139625.8226399156</v>
      </c>
      <c r="E35" s="35">
        <v>207143</v>
      </c>
      <c r="F35" s="35">
        <v>236159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144859.18346619845</v>
      </c>
      <c r="D36" s="35">
        <v>184059.98640422241</v>
      </c>
      <c r="E36" s="35">
        <v>223712.1152</v>
      </c>
      <c r="F36" s="35">
        <v>244313.10449999999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579119.16044801543</v>
      </c>
      <c r="D37" s="77">
        <v>664985.9034774137</v>
      </c>
      <c r="E37" s="77">
        <v>788991.46920000005</v>
      </c>
      <c r="F37" s="77">
        <v>864322.75459999999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1044407.0320506627</v>
      </c>
      <c r="D38" s="77">
        <v>1215866.823947039</v>
      </c>
      <c r="E38" s="77">
        <v>1435409.6403000001</v>
      </c>
      <c r="F38" s="77">
        <v>1593781.0991999998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34970</v>
      </c>
      <c r="D39" s="14">
        <v>39159</v>
      </c>
      <c r="E39" s="14">
        <v>50423</v>
      </c>
      <c r="F39" s="14">
        <v>57674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57711</v>
      </c>
      <c r="D40" s="14">
        <v>73435</v>
      </c>
      <c r="E40" s="14">
        <v>31300</v>
      </c>
      <c r="F40" s="23">
        <v>37745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1021666.0320506627</v>
      </c>
      <c r="D41" s="110">
        <v>1181590.823947039</v>
      </c>
      <c r="E41" s="110">
        <v>1454532.6403000001</v>
      </c>
      <c r="F41" s="110">
        <v>1613710.0991999998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19910</v>
      </c>
      <c r="D42" s="14">
        <v>20120</v>
      </c>
      <c r="E42" s="14">
        <v>20340</v>
      </c>
      <c r="F42" s="14">
        <v>20550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51314.215572609872</v>
      </c>
      <c r="D43" s="8">
        <v>58727.178128580461</v>
      </c>
      <c r="E43" s="8">
        <v>71510.945934119954</v>
      </c>
      <c r="F43" s="7">
        <v>78526.038890510943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नागालैंड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NAGALAND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327768.54149000841</v>
      </c>
      <c r="D54" s="55">
        <v>343056.60392461263</v>
      </c>
      <c r="E54" s="55">
        <v>381412.76007902616</v>
      </c>
      <c r="F54" s="55">
        <v>387721.57868817874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161408.09604843371</v>
      </c>
      <c r="D55" s="23">
        <v>184901.14071181766</v>
      </c>
      <c r="E55" s="23">
        <v>225448.00639392645</v>
      </c>
      <c r="F55" s="23">
        <v>230920.02659536322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82066.796379602456</v>
      </c>
      <c r="D56" s="23">
        <v>76040.758933955265</v>
      </c>
      <c r="E56" s="23">
        <v>74108.225224895257</v>
      </c>
      <c r="F56" s="23">
        <v>73642.70247300512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78695.669158758887</v>
      </c>
      <c r="D57" s="23">
        <v>76242.315327506323</v>
      </c>
      <c r="E57" s="23">
        <v>75646.59238352222</v>
      </c>
      <c r="F57" s="23">
        <v>76604.110197366826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5597.9799032134051</v>
      </c>
      <c r="D58" s="23">
        <v>5872.3889513333615</v>
      </c>
      <c r="E58" s="23">
        <v>6209.9360766822247</v>
      </c>
      <c r="F58" s="23">
        <v>6554.7394224435966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4976.5625790731701</v>
      </c>
      <c r="D59" s="35">
        <v>3049.8603242712388</v>
      </c>
      <c r="E59" s="35">
        <v>5981.349131760302</v>
      </c>
      <c r="F59" s="35">
        <v>6817.8897931297824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332745.1040690816</v>
      </c>
      <c r="D60" s="35">
        <v>346106.46424888389</v>
      </c>
      <c r="E60" s="35">
        <v>387394.10921078647</v>
      </c>
      <c r="F60" s="35">
        <v>394539.46848130849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11152.866548083504</v>
      </c>
      <c r="D61" s="47">
        <v>13906.411088403263</v>
      </c>
      <c r="E61" s="47">
        <v>9537.0400626464343</v>
      </c>
      <c r="F61" s="47">
        <v>9487.7882933946948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21441.326536656445</v>
      </c>
      <c r="D62" s="35">
        <v>25393</v>
      </c>
      <c r="E62" s="35">
        <v>15929.036922596391</v>
      </c>
      <c r="F62" s="35">
        <v>15551.173272914639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99948.574448825777</v>
      </c>
      <c r="D63" s="35">
        <v>99651.702545816996</v>
      </c>
      <c r="E63" s="35">
        <v>74725.544870549129</v>
      </c>
      <c r="F63" s="35">
        <v>90842.663629119081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132542.76753356573</v>
      </c>
      <c r="D64" s="35">
        <v>138951.11363422027</v>
      </c>
      <c r="E64" s="35">
        <v>100191.62185579195</v>
      </c>
      <c r="F64" s="35">
        <v>115881.62519542841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103558.389</v>
      </c>
      <c r="D65" s="47">
        <v>111688.60119328614</v>
      </c>
      <c r="E65" s="47">
        <v>106360.41932994805</v>
      </c>
      <c r="F65" s="47">
        <v>92206.464996951021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98933.122000000003</v>
      </c>
      <c r="D66" s="23">
        <v>106973.40167810008</v>
      </c>
      <c r="E66" s="23">
        <v>101890.58977828886</v>
      </c>
      <c r="F66" s="23">
        <v>88783.235122431957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4625.2669999999998</v>
      </c>
      <c r="D67" s="23">
        <v>4715.199515186061</v>
      </c>
      <c r="E67" s="23">
        <v>4469.8295516591907</v>
      </c>
      <c r="F67" s="23">
        <v>3423.2298745190587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48754.246800000001</v>
      </c>
      <c r="D68" s="47">
        <v>49591.015599999999</v>
      </c>
      <c r="E68" s="47">
        <v>49848.580499999996</v>
      </c>
      <c r="F68" s="47">
        <v>51873.036500000002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230.58080000000001</v>
      </c>
      <c r="D69" s="23">
        <v>292.33909999999997</v>
      </c>
      <c r="E69" s="23">
        <v>172</v>
      </c>
      <c r="F69" s="23">
        <v>159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28698.514999999999</v>
      </c>
      <c r="D70" s="23">
        <v>30180.4905</v>
      </c>
      <c r="E70" s="23">
        <v>26877.4673</v>
      </c>
      <c r="F70" s="23">
        <v>27198.236000000001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856.31670000000008</v>
      </c>
      <c r="D71" s="23">
        <v>372.58950000000004</v>
      </c>
      <c r="E71" s="23">
        <v>213.53370000000001</v>
      </c>
      <c r="F71" s="23">
        <v>311.24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249.02030000000002</v>
      </c>
      <c r="D72" s="23">
        <v>885.19100000000003</v>
      </c>
      <c r="E72" s="23">
        <v>597.24450000000002</v>
      </c>
      <c r="F72" s="23">
        <v>2793.2130000000002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0</v>
      </c>
      <c r="D73" s="23">
        <v>0</v>
      </c>
      <c r="E73" s="23">
        <v>0</v>
      </c>
      <c r="F73" s="23">
        <v>0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53.659799999999997</v>
      </c>
      <c r="D74" s="23">
        <v>78.408500000000004</v>
      </c>
      <c r="E74" s="23">
        <v>58.334999999999994</v>
      </c>
      <c r="F74" s="23">
        <v>61.347499999999997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18666.154200000001</v>
      </c>
      <c r="D75" s="23">
        <v>17781.996999999999</v>
      </c>
      <c r="E75" s="23">
        <v>21930</v>
      </c>
      <c r="F75" s="23">
        <v>21350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46947.768266776759</v>
      </c>
      <c r="D76" s="35">
        <v>51166</v>
      </c>
      <c r="E76" s="35">
        <v>51342</v>
      </c>
      <c r="F76" s="35">
        <v>54202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106716.10031983392</v>
      </c>
      <c r="D77" s="35">
        <v>114731.9418</v>
      </c>
      <c r="E77" s="35">
        <v>108747</v>
      </c>
      <c r="F77" s="35">
        <v>102086.4391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128283.47259520626</v>
      </c>
      <c r="D78" s="35">
        <v>124518</v>
      </c>
      <c r="E78" s="35">
        <v>186146</v>
      </c>
      <c r="F78" s="35">
        <v>188317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144859.18346619845</v>
      </c>
      <c r="D79" s="35">
        <v>168509.595</v>
      </c>
      <c r="E79" s="35">
        <v>189243.01869999999</v>
      </c>
      <c r="F79" s="35">
        <v>196852.36240000001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579119.16044801543</v>
      </c>
      <c r="D80" s="26">
        <v>620205.15359328617</v>
      </c>
      <c r="E80" s="26">
        <v>691687.01852994808</v>
      </c>
      <c r="F80" s="26">
        <v>685537.30299695104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1044407.0320506627</v>
      </c>
      <c r="D81" s="26">
        <v>1105262.7314763905</v>
      </c>
      <c r="E81" s="26">
        <v>1179272.7495965264</v>
      </c>
      <c r="F81" s="26">
        <v>1195958.396673688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34970</v>
      </c>
      <c r="D82" s="23">
        <v>36085.461620025897</v>
      </c>
      <c r="E82" s="23">
        <v>43247</v>
      </c>
      <c r="F82" s="23">
        <v>47600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57711</v>
      </c>
      <c r="D83" s="23">
        <v>67671.183484425084</v>
      </c>
      <c r="E83" s="23">
        <v>26844</v>
      </c>
      <c r="F83" s="23">
        <v>31152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1021666.0320506627</v>
      </c>
      <c r="D84" s="77">
        <v>1073677.0096119912</v>
      </c>
      <c r="E84" s="77">
        <v>1195675.7495965264</v>
      </c>
      <c r="F84" s="77">
        <v>1212406.396673688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19910</v>
      </c>
      <c r="D85" s="14">
        <v>20120</v>
      </c>
      <c r="E85" s="14">
        <v>20340</v>
      </c>
      <c r="F85" s="14">
        <v>20550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51314.215572609872</v>
      </c>
      <c r="D86" s="8">
        <v>53363.668469780874</v>
      </c>
      <c r="E86" s="8">
        <v>58784.45179923925</v>
      </c>
      <c r="F86" s="7">
        <v>58997.87818363445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view="pageBreakPreview" topLeftCell="A7" zoomScaleNormal="100" zoomScaleSheetLayoutView="100" zoomScalePageLayoutView="59" workbookViewId="0">
      <selection activeCell="G81" sqref="G81"/>
    </sheetView>
  </sheetViews>
  <sheetFormatPr defaultColWidth="9.140625" defaultRowHeight="18" customHeight="1" x14ac:dyDescent="0.25"/>
  <cols>
    <col min="1" max="1" width="7" style="91" customWidth="1"/>
    <col min="2" max="2" width="41.140625" style="88" customWidth="1"/>
    <col min="3" max="3" width="13.5703125" style="88" customWidth="1"/>
    <col min="4" max="4" width="12.7109375" style="88" customWidth="1"/>
    <col min="5" max="6" width="12.85546875" style="88" customWidth="1"/>
    <col min="7" max="7" width="12" style="90" customWidth="1"/>
    <col min="8" max="8" width="5.42578125" style="89" customWidth="1"/>
    <col min="9" max="9" width="37.140625" style="89" customWidth="1"/>
    <col min="10" max="16384" width="9.140625" style="88"/>
  </cols>
  <sheetData>
    <row r="1" spans="1:9" s="85" customFormat="1" ht="18" customHeight="1" x14ac:dyDescent="0.25">
      <c r="A1" s="84" t="s">
        <v>111</v>
      </c>
      <c r="B1" s="86"/>
      <c r="E1" s="87"/>
      <c r="F1" s="87"/>
      <c r="G1" s="68"/>
      <c r="H1" s="65"/>
      <c r="I1" s="65"/>
    </row>
    <row r="2" spans="1:9" s="85" customFormat="1" ht="18" customHeight="1" x14ac:dyDescent="0.3">
      <c r="A2" s="84" t="s">
        <v>104</v>
      </c>
      <c r="B2" s="86"/>
      <c r="G2" s="68"/>
      <c r="H2" s="65"/>
      <c r="I2" s="65"/>
    </row>
    <row r="3" spans="1:9" s="85" customFormat="1" ht="18" customHeight="1" x14ac:dyDescent="0.3">
      <c r="A3" s="107" t="str">
        <f>[11]GSVA!$A$3</f>
        <v>उड़ीसा</v>
      </c>
      <c r="B3" s="86"/>
      <c r="G3" s="68"/>
      <c r="H3" s="65"/>
      <c r="I3" s="65"/>
    </row>
    <row r="4" spans="1:9" s="85" customFormat="1" ht="18" customHeight="1" x14ac:dyDescent="0.3">
      <c r="A4" s="84" t="str">
        <f>[11]GSVA!$A$4</f>
        <v>ODISHA</v>
      </c>
      <c r="B4" s="86"/>
      <c r="G4" s="68"/>
      <c r="H4" s="65"/>
      <c r="I4" s="65"/>
    </row>
    <row r="5" spans="1:9" s="85" customFormat="1" ht="18" customHeight="1" x14ac:dyDescent="0.25">
      <c r="A5" s="125" t="s">
        <v>99</v>
      </c>
      <c r="B5" s="125"/>
      <c r="C5" s="125"/>
      <c r="D5" s="125"/>
      <c r="E5" s="125"/>
      <c r="F5" s="125"/>
      <c r="G5" s="125"/>
      <c r="H5" s="125"/>
      <c r="I5" s="125"/>
    </row>
    <row r="6" spans="1:9" s="85" customFormat="1" ht="18" customHeight="1" x14ac:dyDescent="0.25">
      <c r="A6" s="125" t="s">
        <v>103</v>
      </c>
      <c r="B6" s="125"/>
      <c r="C6" s="125"/>
      <c r="D6" s="125"/>
      <c r="E6" s="125"/>
      <c r="F6" s="125"/>
      <c r="G6" s="125"/>
      <c r="H6" s="125"/>
      <c r="I6" s="125"/>
    </row>
    <row r="7" spans="1:9" s="85" customFormat="1" ht="18" customHeight="1" x14ac:dyDescent="0.3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s="85" customFormat="1" ht="18" customHeight="1" x14ac:dyDescent="0.3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s="85" customFormat="1" ht="18" customHeight="1" thickBot="1" x14ac:dyDescent="0.3">
      <c r="A9" s="84"/>
      <c r="B9" s="69"/>
      <c r="C9" s="66"/>
      <c r="D9" s="65" t="s">
        <v>95</v>
      </c>
      <c r="E9" s="83" t="s">
        <v>94</v>
      </c>
      <c r="F9" s="83"/>
      <c r="G9" s="68"/>
      <c r="H9" s="65"/>
      <c r="I9" s="65"/>
    </row>
    <row r="10" spans="1:9" s="102" customFormat="1" ht="18" customHeight="1" thickBot="1" x14ac:dyDescent="0.3">
      <c r="A10" s="104" t="s">
        <v>93</v>
      </c>
      <c r="B10" s="10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1" t="s">
        <v>107</v>
      </c>
      <c r="H10" s="60" t="s">
        <v>87</v>
      </c>
      <c r="I10" s="59" t="s">
        <v>86</v>
      </c>
    </row>
    <row r="11" spans="1:9" ht="18" customHeight="1" x14ac:dyDescent="0.2">
      <c r="A11" s="58">
        <v>1</v>
      </c>
      <c r="B11" s="101" t="s">
        <v>85</v>
      </c>
      <c r="C11" s="56">
        <v>3536275.7471747287</v>
      </c>
      <c r="D11" s="55">
        <v>4881071.3037859006</v>
      </c>
      <c r="E11" s="55">
        <v>4989634.0784771647</v>
      </c>
      <c r="F11" s="55">
        <v>5850249.4607516397</v>
      </c>
      <c r="G11" s="55">
        <v>5196834.4857004136</v>
      </c>
      <c r="H11" s="82" t="s">
        <v>84</v>
      </c>
      <c r="I11" s="53" t="s">
        <v>83</v>
      </c>
    </row>
    <row r="12" spans="1:9" ht="18" customHeight="1" x14ac:dyDescent="0.2">
      <c r="A12" s="29">
        <v>1.1000000000000001</v>
      </c>
      <c r="B12" s="100" t="s">
        <v>82</v>
      </c>
      <c r="C12" s="41">
        <v>2276816.5066835508</v>
      </c>
      <c r="D12" s="23">
        <v>3418292.8812626144</v>
      </c>
      <c r="E12" s="23">
        <v>3339694.6635601763</v>
      </c>
      <c r="F12" s="23">
        <v>3977320.2385983937</v>
      </c>
      <c r="G12" s="23">
        <v>3135493.5072856643</v>
      </c>
      <c r="H12" s="79">
        <v>1.1000000000000001</v>
      </c>
      <c r="I12" s="39" t="s">
        <v>81</v>
      </c>
    </row>
    <row r="13" spans="1:9" ht="18" customHeight="1" x14ac:dyDescent="0.2">
      <c r="A13" s="29">
        <v>1.2</v>
      </c>
      <c r="B13" s="100" t="s">
        <v>80</v>
      </c>
      <c r="C13" s="41">
        <v>528437.85626880405</v>
      </c>
      <c r="D13" s="23">
        <v>633032.38454224716</v>
      </c>
      <c r="E13" s="23">
        <v>729827.25452146109</v>
      </c>
      <c r="F13" s="23">
        <v>825211.72699154378</v>
      </c>
      <c r="G13" s="23">
        <v>896753.68709487526</v>
      </c>
      <c r="H13" s="79">
        <v>1.2</v>
      </c>
      <c r="I13" s="39" t="s">
        <v>79</v>
      </c>
    </row>
    <row r="14" spans="1:9" ht="18" customHeight="1" x14ac:dyDescent="0.2">
      <c r="A14" s="29">
        <v>1.3</v>
      </c>
      <c r="B14" s="100" t="s">
        <v>78</v>
      </c>
      <c r="C14" s="41">
        <v>494072.28299793304</v>
      </c>
      <c r="D14" s="23">
        <v>530234.05502529663</v>
      </c>
      <c r="E14" s="23">
        <v>600134.38616148185</v>
      </c>
      <c r="F14" s="23">
        <v>645681.21156615578</v>
      </c>
      <c r="G14" s="23">
        <v>698817.72456319991</v>
      </c>
      <c r="H14" s="79">
        <v>1.3</v>
      </c>
      <c r="I14" s="39" t="s">
        <v>77</v>
      </c>
    </row>
    <row r="15" spans="1:9" s="85" customFormat="1" ht="18" customHeight="1" x14ac:dyDescent="0.2">
      <c r="A15" s="29">
        <v>1.4</v>
      </c>
      <c r="B15" s="100" t="s">
        <v>76</v>
      </c>
      <c r="C15" s="41">
        <v>236949.10122444073</v>
      </c>
      <c r="D15" s="23">
        <v>299511.98295574292</v>
      </c>
      <c r="E15" s="23">
        <v>319977.77423404565</v>
      </c>
      <c r="F15" s="23">
        <v>402036.28359554603</v>
      </c>
      <c r="G15" s="23">
        <v>465769.56675667391</v>
      </c>
      <c r="H15" s="79">
        <v>1.4</v>
      </c>
      <c r="I15" s="39" t="s">
        <v>75</v>
      </c>
    </row>
    <row r="16" spans="1:9" ht="18" customHeight="1" x14ac:dyDescent="0.2">
      <c r="A16" s="37" t="s">
        <v>73</v>
      </c>
      <c r="B16" s="99" t="s">
        <v>74</v>
      </c>
      <c r="C16" s="36">
        <v>2386991.6395093175</v>
      </c>
      <c r="D16" s="35">
        <v>2356189.5914465869</v>
      </c>
      <c r="E16" s="35">
        <v>2324990.1642136741</v>
      </c>
      <c r="F16" s="35">
        <v>2013244.1056265247</v>
      </c>
      <c r="G16" s="35">
        <v>2408570.5237747654</v>
      </c>
      <c r="H16" s="50" t="s">
        <v>73</v>
      </c>
      <c r="I16" s="33" t="s">
        <v>72</v>
      </c>
    </row>
    <row r="17" spans="1:9" ht="18" customHeight="1" x14ac:dyDescent="0.2">
      <c r="A17" s="37"/>
      <c r="B17" s="99" t="s">
        <v>71</v>
      </c>
      <c r="C17" s="36">
        <v>5923267.3866840461</v>
      </c>
      <c r="D17" s="35">
        <v>7237260.8952324875</v>
      </c>
      <c r="E17" s="35">
        <v>7314624.2426908389</v>
      </c>
      <c r="F17" s="35">
        <v>7863493.5663781641</v>
      </c>
      <c r="G17" s="35">
        <v>7605405.009475179</v>
      </c>
      <c r="H17" s="50"/>
      <c r="I17" s="33" t="s">
        <v>70</v>
      </c>
    </row>
    <row r="18" spans="1:9" ht="18" customHeight="1" x14ac:dyDescent="0.2">
      <c r="A18" s="37" t="s">
        <v>68</v>
      </c>
      <c r="B18" s="99" t="s">
        <v>69</v>
      </c>
      <c r="C18" s="48">
        <v>3273608.4804288987</v>
      </c>
      <c r="D18" s="47">
        <v>3459143.2649451899</v>
      </c>
      <c r="E18" s="47">
        <v>3672003.0351654701</v>
      </c>
      <c r="F18" s="47">
        <v>4031962.4890815979</v>
      </c>
      <c r="G18" s="47">
        <v>4351273.6263271216</v>
      </c>
      <c r="H18" s="81" t="s">
        <v>68</v>
      </c>
      <c r="I18" s="49" t="s">
        <v>67</v>
      </c>
    </row>
    <row r="19" spans="1:9" ht="28.5" customHeight="1" x14ac:dyDescent="0.2">
      <c r="A19" s="37" t="s">
        <v>65</v>
      </c>
      <c r="B19" s="99" t="s">
        <v>66</v>
      </c>
      <c r="C19" s="36">
        <v>278424.97710085637</v>
      </c>
      <c r="D19" s="35">
        <v>349812.49299532123</v>
      </c>
      <c r="E19" s="35">
        <v>418023.22569979233</v>
      </c>
      <c r="F19" s="35">
        <v>547911.55483975471</v>
      </c>
      <c r="G19" s="35">
        <v>612825.35154561151</v>
      </c>
      <c r="H19" s="50" t="s">
        <v>65</v>
      </c>
      <c r="I19" s="33" t="s">
        <v>64</v>
      </c>
    </row>
    <row r="20" spans="1:9" s="85" customFormat="1" ht="18" customHeight="1" x14ac:dyDescent="0.2">
      <c r="A20" s="37" t="s">
        <v>62</v>
      </c>
      <c r="B20" s="95" t="s">
        <v>63</v>
      </c>
      <c r="C20" s="36">
        <v>1939645.4964922499</v>
      </c>
      <c r="D20" s="35">
        <v>1941040.5208511269</v>
      </c>
      <c r="E20" s="35">
        <v>2040516.8081171166</v>
      </c>
      <c r="F20" s="35">
        <v>2157607.2615016731</v>
      </c>
      <c r="G20" s="35">
        <v>2267074.0540437191</v>
      </c>
      <c r="H20" s="50" t="s">
        <v>62</v>
      </c>
      <c r="I20" s="33" t="s">
        <v>61</v>
      </c>
    </row>
    <row r="21" spans="1:9" s="85" customFormat="1" ht="18" customHeight="1" x14ac:dyDescent="0.2">
      <c r="A21" s="37"/>
      <c r="B21" s="95" t="s">
        <v>60</v>
      </c>
      <c r="C21" s="36">
        <v>5491678.9540220052</v>
      </c>
      <c r="D21" s="35">
        <v>5749996.2787916381</v>
      </c>
      <c r="E21" s="35">
        <v>6130543.0689823786</v>
      </c>
      <c r="F21" s="35">
        <v>6737481.305423025</v>
      </c>
      <c r="G21" s="35">
        <v>7231173.0319164526</v>
      </c>
      <c r="H21" s="50"/>
      <c r="I21" s="33" t="s">
        <v>59</v>
      </c>
    </row>
    <row r="22" spans="1:9" ht="18" customHeight="1" x14ac:dyDescent="0.2">
      <c r="A22" s="37" t="s">
        <v>57</v>
      </c>
      <c r="B22" s="95" t="s">
        <v>58</v>
      </c>
      <c r="C22" s="48">
        <v>1941891.6223938812</v>
      </c>
      <c r="D22" s="47">
        <v>2304097.6039425167</v>
      </c>
      <c r="E22" s="47">
        <v>2633179.4567941898</v>
      </c>
      <c r="F22" s="47">
        <v>2967107.3848531991</v>
      </c>
      <c r="G22" s="47">
        <v>3314246.8350567622</v>
      </c>
      <c r="H22" s="81" t="s">
        <v>57</v>
      </c>
      <c r="I22" s="49" t="s">
        <v>56</v>
      </c>
    </row>
    <row r="23" spans="1:9" ht="18" customHeight="1" x14ac:dyDescent="0.2">
      <c r="A23" s="29">
        <v>6.1</v>
      </c>
      <c r="B23" s="97" t="s">
        <v>55</v>
      </c>
      <c r="C23" s="41">
        <v>1766302.4481553908</v>
      </c>
      <c r="D23" s="23">
        <v>2095047.3165986757</v>
      </c>
      <c r="E23" s="23">
        <v>2393723.5142718968</v>
      </c>
      <c r="F23" s="23">
        <v>2696821.5392403421</v>
      </c>
      <c r="G23" s="23">
        <v>3012499.295028022</v>
      </c>
      <c r="H23" s="79">
        <v>6.1</v>
      </c>
      <c r="I23" s="39" t="s">
        <v>54</v>
      </c>
    </row>
    <row r="24" spans="1:9" ht="17.25" customHeight="1" x14ac:dyDescent="0.2">
      <c r="A24" s="29">
        <v>6.2</v>
      </c>
      <c r="B24" s="97" t="s">
        <v>53</v>
      </c>
      <c r="C24" s="41">
        <v>175589.17423849032</v>
      </c>
      <c r="D24" s="23">
        <v>209050.28734384099</v>
      </c>
      <c r="E24" s="23">
        <v>239455.9425222929</v>
      </c>
      <c r="F24" s="23">
        <v>270285.84561285679</v>
      </c>
      <c r="G24" s="23">
        <v>301747.54002874007</v>
      </c>
      <c r="H24" s="79">
        <v>6.2</v>
      </c>
      <c r="I24" s="39" t="s">
        <v>52</v>
      </c>
    </row>
    <row r="25" spans="1:9" ht="29.25" customHeight="1" x14ac:dyDescent="0.2">
      <c r="A25" s="37" t="s">
        <v>50</v>
      </c>
      <c r="B25" s="95" t="s">
        <v>51</v>
      </c>
      <c r="C25" s="48">
        <v>1199730.8667444992</v>
      </c>
      <c r="D25" s="47">
        <v>1428295.4221701508</v>
      </c>
      <c r="E25" s="47">
        <v>1672312.7322230164</v>
      </c>
      <c r="F25" s="47">
        <v>1937982.0639723702</v>
      </c>
      <c r="G25" s="47">
        <v>2210745.6958983201</v>
      </c>
      <c r="H25" s="80" t="s">
        <v>50</v>
      </c>
      <c r="I25" s="45" t="s">
        <v>49</v>
      </c>
    </row>
    <row r="26" spans="1:9" ht="18" customHeight="1" x14ac:dyDescent="0.2">
      <c r="A26" s="44">
        <v>7.1</v>
      </c>
      <c r="B26" s="97" t="s">
        <v>48</v>
      </c>
      <c r="C26" s="41">
        <v>140611.48101404705</v>
      </c>
      <c r="D26" s="23">
        <v>190400.72235247894</v>
      </c>
      <c r="E26" s="23">
        <v>221148.12076499747</v>
      </c>
      <c r="F26" s="23">
        <v>260687.00651909475</v>
      </c>
      <c r="G26" s="23">
        <v>293531.09296784195</v>
      </c>
      <c r="H26" s="79">
        <v>7.1</v>
      </c>
      <c r="I26" s="39" t="s">
        <v>47</v>
      </c>
    </row>
    <row r="27" spans="1:9" ht="18" customHeight="1" x14ac:dyDescent="0.2">
      <c r="A27" s="29">
        <v>7.2</v>
      </c>
      <c r="B27" s="97" t="s">
        <v>46</v>
      </c>
      <c r="C27" s="41">
        <v>551235.20032179344</v>
      </c>
      <c r="D27" s="23">
        <v>661320.14011970349</v>
      </c>
      <c r="E27" s="23">
        <v>787759.91840261756</v>
      </c>
      <c r="F27" s="23">
        <v>927861.59339225851</v>
      </c>
      <c r="G27" s="23">
        <v>1090013.4986245497</v>
      </c>
      <c r="H27" s="79">
        <v>7.2</v>
      </c>
      <c r="I27" s="39" t="s">
        <v>45</v>
      </c>
    </row>
    <row r="28" spans="1:9" ht="18" customHeight="1" x14ac:dyDescent="0.2">
      <c r="A28" s="29">
        <v>7.3</v>
      </c>
      <c r="B28" s="97" t="s">
        <v>44</v>
      </c>
      <c r="C28" s="41">
        <v>18813.634139742295</v>
      </c>
      <c r="D28" s="23">
        <v>16044.944895686342</v>
      </c>
      <c r="E28" s="23">
        <v>19009.828625197253</v>
      </c>
      <c r="F28" s="23">
        <v>20201.751488283004</v>
      </c>
      <c r="G28" s="23">
        <v>22390.205664833786</v>
      </c>
      <c r="H28" s="79">
        <v>7.3</v>
      </c>
      <c r="I28" s="39" t="s">
        <v>43</v>
      </c>
    </row>
    <row r="29" spans="1:9" ht="15" customHeight="1" x14ac:dyDescent="0.2">
      <c r="A29" s="29">
        <v>7.4</v>
      </c>
      <c r="B29" s="97" t="s">
        <v>42</v>
      </c>
      <c r="C29" s="41">
        <v>500.31128037565259</v>
      </c>
      <c r="D29" s="23">
        <v>1716.5512090660695</v>
      </c>
      <c r="E29" s="23">
        <v>1064.3694683369213</v>
      </c>
      <c r="F29" s="23">
        <v>1321.5709508576329</v>
      </c>
      <c r="G29" s="23">
        <v>1429.7199274135514</v>
      </c>
      <c r="H29" s="79">
        <v>7.4</v>
      </c>
      <c r="I29" s="39" t="s">
        <v>41</v>
      </c>
    </row>
    <row r="30" spans="1:9" s="85" customFormat="1" ht="18" customHeight="1" x14ac:dyDescent="0.2">
      <c r="A30" s="29">
        <v>7.5</v>
      </c>
      <c r="B30" s="97" t="s">
        <v>40</v>
      </c>
      <c r="C30" s="41">
        <v>70967.501557059615</v>
      </c>
      <c r="D30" s="23">
        <v>79918.240797042512</v>
      </c>
      <c r="E30" s="23">
        <v>85554.961566598548</v>
      </c>
      <c r="F30" s="23">
        <v>106434.9812909288</v>
      </c>
      <c r="G30" s="23">
        <v>116659.2190225176</v>
      </c>
      <c r="H30" s="79">
        <v>7.5</v>
      </c>
      <c r="I30" s="39" t="s">
        <v>39</v>
      </c>
    </row>
    <row r="31" spans="1:9" ht="18" customHeight="1" x14ac:dyDescent="0.2">
      <c r="A31" s="29">
        <v>7.6</v>
      </c>
      <c r="B31" s="98" t="s">
        <v>38</v>
      </c>
      <c r="C31" s="41">
        <v>12824.657689478505</v>
      </c>
      <c r="D31" s="23">
        <v>14911.747227589918</v>
      </c>
      <c r="E31" s="23">
        <v>17652.483649417445</v>
      </c>
      <c r="F31" s="23">
        <v>20870.903946899805</v>
      </c>
      <c r="G31" s="23">
        <v>23278.849336284886</v>
      </c>
      <c r="H31" s="79">
        <v>7.6</v>
      </c>
      <c r="I31" s="39" t="s">
        <v>37</v>
      </c>
    </row>
    <row r="32" spans="1:9" s="85" customFormat="1" ht="25.5" customHeight="1" x14ac:dyDescent="0.2">
      <c r="A32" s="29">
        <v>7.7</v>
      </c>
      <c r="B32" s="97" t="s">
        <v>36</v>
      </c>
      <c r="C32" s="41">
        <v>404778.08074200264</v>
      </c>
      <c r="D32" s="23">
        <v>463983.07556858339</v>
      </c>
      <c r="E32" s="23">
        <v>540123.0497458512</v>
      </c>
      <c r="F32" s="23">
        <v>600604.2563840478</v>
      </c>
      <c r="G32" s="23">
        <v>663443.11035487836</v>
      </c>
      <c r="H32" s="79">
        <v>7.7</v>
      </c>
      <c r="I32" s="39" t="s">
        <v>35</v>
      </c>
    </row>
    <row r="33" spans="1:9" ht="18" customHeight="1" x14ac:dyDescent="0.2">
      <c r="A33" s="37" t="s">
        <v>33</v>
      </c>
      <c r="B33" s="95" t="s">
        <v>34</v>
      </c>
      <c r="C33" s="36">
        <v>783739.22368879465</v>
      </c>
      <c r="D33" s="35">
        <v>910606.44218930381</v>
      </c>
      <c r="E33" s="35">
        <v>1003041.586425896</v>
      </c>
      <c r="F33" s="35">
        <v>1119579.248418472</v>
      </c>
      <c r="G33" s="35">
        <v>1230396.7072536526</v>
      </c>
      <c r="H33" s="50" t="s">
        <v>33</v>
      </c>
      <c r="I33" s="33" t="s">
        <v>32</v>
      </c>
    </row>
    <row r="34" spans="1:9" s="85" customFormat="1" ht="29.25" customHeight="1" x14ac:dyDescent="0.2">
      <c r="A34" s="37" t="s">
        <v>30</v>
      </c>
      <c r="B34" s="95" t="s">
        <v>31</v>
      </c>
      <c r="C34" s="36">
        <v>1305317.7697929007</v>
      </c>
      <c r="D34" s="35">
        <v>1500592.897360842</v>
      </c>
      <c r="E34" s="35">
        <v>1725236.8563759904</v>
      </c>
      <c r="F34" s="35">
        <v>1972628.6501515182</v>
      </c>
      <c r="G34" s="35">
        <v>2250882.5943002533</v>
      </c>
      <c r="H34" s="50" t="s">
        <v>30</v>
      </c>
      <c r="I34" s="33" t="s">
        <v>29</v>
      </c>
    </row>
    <row r="35" spans="1:9" s="85" customFormat="1" ht="18" customHeight="1" x14ac:dyDescent="0.2">
      <c r="A35" s="37" t="s">
        <v>27</v>
      </c>
      <c r="B35" s="96" t="s">
        <v>28</v>
      </c>
      <c r="C35" s="36">
        <v>704215</v>
      </c>
      <c r="D35" s="35">
        <v>808284</v>
      </c>
      <c r="E35" s="35">
        <v>1161548.775789049</v>
      </c>
      <c r="F35" s="35">
        <v>1271667.2129818695</v>
      </c>
      <c r="G35" s="35">
        <v>1426897.6341407155</v>
      </c>
      <c r="H35" s="50" t="s">
        <v>27</v>
      </c>
      <c r="I35" s="33" t="s">
        <v>26</v>
      </c>
    </row>
    <row r="36" spans="1:9" s="85" customFormat="1" ht="18" customHeight="1" x14ac:dyDescent="0.2">
      <c r="A36" s="37" t="s">
        <v>24</v>
      </c>
      <c r="B36" s="95" t="s">
        <v>25</v>
      </c>
      <c r="C36" s="36">
        <v>1546036.2502444063</v>
      </c>
      <c r="D36" s="35">
        <v>1688860.6825332982</v>
      </c>
      <c r="E36" s="35">
        <v>1739975.5145128255</v>
      </c>
      <c r="F36" s="35">
        <v>2110422.4211442834</v>
      </c>
      <c r="G36" s="35">
        <v>2362235.0659067812</v>
      </c>
      <c r="H36" s="50" t="s">
        <v>24</v>
      </c>
      <c r="I36" s="33" t="s">
        <v>23</v>
      </c>
    </row>
    <row r="37" spans="1:9" s="85" customFormat="1" ht="18" customHeight="1" x14ac:dyDescent="0.25">
      <c r="A37" s="32"/>
      <c r="B37" s="95" t="s">
        <v>22</v>
      </c>
      <c r="C37" s="78">
        <v>7480931</v>
      </c>
      <c r="D37" s="77">
        <v>8640737</v>
      </c>
      <c r="E37" s="77">
        <v>9935295</v>
      </c>
      <c r="F37" s="77">
        <v>11379387</v>
      </c>
      <c r="G37" s="77">
        <v>12795405</v>
      </c>
      <c r="H37" s="76"/>
      <c r="I37" s="30" t="s">
        <v>21</v>
      </c>
    </row>
    <row r="38" spans="1:9" s="105" customFormat="1" ht="18" customHeight="1" x14ac:dyDescent="0.25">
      <c r="A38" s="29" t="s">
        <v>20</v>
      </c>
      <c r="B38" s="95" t="s">
        <v>19</v>
      </c>
      <c r="C38" s="78">
        <v>18895877.073570535</v>
      </c>
      <c r="D38" s="77">
        <v>21627994.222220238</v>
      </c>
      <c r="E38" s="77">
        <v>23380462.233794183</v>
      </c>
      <c r="F38" s="77">
        <v>25980361.853322901</v>
      </c>
      <c r="G38" s="77">
        <v>27631982.573948119</v>
      </c>
      <c r="H38" s="76" t="s">
        <v>18</v>
      </c>
      <c r="I38" s="30" t="s">
        <v>17</v>
      </c>
    </row>
    <row r="39" spans="1:9" s="105" customFormat="1" ht="18" customHeight="1" x14ac:dyDescent="0.2">
      <c r="A39" s="17" t="s">
        <v>15</v>
      </c>
      <c r="B39" s="94" t="s">
        <v>16</v>
      </c>
      <c r="C39" s="15">
        <v>2013040</v>
      </c>
      <c r="D39" s="14">
        <v>2309104</v>
      </c>
      <c r="E39" s="14">
        <v>2524853</v>
      </c>
      <c r="F39" s="23">
        <v>2817277.1614142549</v>
      </c>
      <c r="G39" s="23">
        <v>3086960.9633021234</v>
      </c>
      <c r="H39" s="72" t="s">
        <v>15</v>
      </c>
      <c r="I39" s="12" t="s">
        <v>14</v>
      </c>
    </row>
    <row r="40" spans="1:9" s="105" customFormat="1" ht="18" customHeight="1" x14ac:dyDescent="0.2">
      <c r="A40" s="17" t="s">
        <v>12</v>
      </c>
      <c r="B40" s="94" t="s">
        <v>13</v>
      </c>
      <c r="C40" s="41">
        <v>1056681.4714332118</v>
      </c>
      <c r="D40" s="23">
        <v>1248549.3559097496</v>
      </c>
      <c r="E40" s="23">
        <v>1372950</v>
      </c>
      <c r="F40" s="23">
        <v>1331683.1357508197</v>
      </c>
      <c r="G40" s="23">
        <v>1311921.8102681425</v>
      </c>
      <c r="H40" s="72" t="s">
        <v>12</v>
      </c>
      <c r="I40" s="12" t="s">
        <v>11</v>
      </c>
    </row>
    <row r="41" spans="1:9" s="105" customFormat="1" ht="18" customHeight="1" x14ac:dyDescent="0.25">
      <c r="A41" s="73" t="s">
        <v>9</v>
      </c>
      <c r="B41" s="94" t="s">
        <v>10</v>
      </c>
      <c r="C41" s="75">
        <v>19852235.602137323</v>
      </c>
      <c r="D41" s="74">
        <v>22688548.866310488</v>
      </c>
      <c r="E41" s="74">
        <v>24532365.233794183</v>
      </c>
      <c r="F41" s="74">
        <v>27465955.878986336</v>
      </c>
      <c r="G41" s="74">
        <v>29407021.726982102</v>
      </c>
      <c r="H41" s="73" t="s">
        <v>9</v>
      </c>
      <c r="I41" s="16" t="s">
        <v>8</v>
      </c>
    </row>
    <row r="42" spans="1:9" s="105" customFormat="1" ht="17.25" customHeight="1" x14ac:dyDescent="0.2">
      <c r="A42" s="17" t="s">
        <v>6</v>
      </c>
      <c r="B42" s="94" t="s">
        <v>7</v>
      </c>
      <c r="C42" s="15">
        <v>422220</v>
      </c>
      <c r="D42" s="14">
        <v>426510</v>
      </c>
      <c r="E42" s="14">
        <v>430840</v>
      </c>
      <c r="F42" s="14">
        <v>435220</v>
      </c>
      <c r="G42" s="14">
        <v>439630</v>
      </c>
      <c r="H42" s="72" t="s">
        <v>6</v>
      </c>
      <c r="I42" s="12" t="s">
        <v>5</v>
      </c>
    </row>
    <row r="43" spans="1:9" s="105" customFormat="1" ht="18" customHeight="1" thickBot="1" x14ac:dyDescent="0.3">
      <c r="A43" s="11" t="s">
        <v>3</v>
      </c>
      <c r="B43" s="93" t="s">
        <v>108</v>
      </c>
      <c r="C43" s="9">
        <v>47018.700208747388</v>
      </c>
      <c r="D43" s="8">
        <v>53195.81924529434</v>
      </c>
      <c r="E43" s="8">
        <v>56940.779021897186</v>
      </c>
      <c r="F43" s="92">
        <v>63108.21166073787</v>
      </c>
      <c r="G43" s="7">
        <v>66890.38902482111</v>
      </c>
      <c r="H43" s="71" t="s">
        <v>3</v>
      </c>
      <c r="I43" s="5" t="s">
        <v>2</v>
      </c>
    </row>
    <row r="44" spans="1:9" s="105" customFormat="1" ht="18" customHeight="1" x14ac:dyDescent="0.3">
      <c r="A44" s="70" t="str">
        <f>A1</f>
        <v xml:space="preserve"> 29-07-2016 को</v>
      </c>
      <c r="B44" s="69"/>
      <c r="C44" s="65"/>
      <c r="D44" s="65"/>
      <c r="E44" s="65"/>
      <c r="F44" s="65"/>
      <c r="G44" s="68"/>
      <c r="H44" s="65"/>
      <c r="I44" s="65"/>
    </row>
    <row r="45" spans="1:9" s="105" customFormat="1" ht="18" customHeight="1" x14ac:dyDescent="0.3">
      <c r="A45" s="70" t="str">
        <f>A2</f>
        <v>As on 29-07-2016</v>
      </c>
      <c r="B45" s="69"/>
      <c r="C45" s="65"/>
      <c r="D45" s="65"/>
      <c r="E45" s="65"/>
      <c r="F45" s="65"/>
      <c r="G45" s="68"/>
      <c r="H45" s="65"/>
      <c r="I45" s="67"/>
    </row>
    <row r="46" spans="1:9" s="105" customFormat="1" ht="18" customHeight="1" x14ac:dyDescent="0.3">
      <c r="A46" s="106" t="str">
        <f>A3</f>
        <v>उड़ीसा</v>
      </c>
      <c r="B46" s="69"/>
      <c r="C46" s="65"/>
      <c r="D46" s="65"/>
      <c r="E46" s="65"/>
      <c r="F46" s="65"/>
      <c r="G46" s="68"/>
      <c r="H46" s="65"/>
      <c r="I46" s="67"/>
    </row>
    <row r="47" spans="1:9" s="105" customFormat="1" ht="18" customHeight="1" x14ac:dyDescent="0.3">
      <c r="A47" s="70" t="str">
        <f>A4</f>
        <v>ODISHA</v>
      </c>
      <c r="B47" s="69"/>
      <c r="C47" s="65"/>
      <c r="D47" s="65"/>
      <c r="E47" s="65"/>
      <c r="F47" s="65"/>
      <c r="G47" s="68"/>
      <c r="H47" s="65"/>
      <c r="I47" s="67"/>
    </row>
    <row r="48" spans="1:9" s="105" customFormat="1" ht="18" customHeight="1" x14ac:dyDescent="0.25">
      <c r="A48" s="125" t="s">
        <v>99</v>
      </c>
      <c r="B48" s="125"/>
      <c r="C48" s="125"/>
      <c r="D48" s="125"/>
      <c r="E48" s="125"/>
      <c r="F48" s="125"/>
      <c r="G48" s="125"/>
      <c r="H48" s="125"/>
      <c r="I48" s="125"/>
    </row>
    <row r="49" spans="1:9" s="105" customFormat="1" ht="18" customHeight="1" x14ac:dyDescent="0.25">
      <c r="A49" s="124" t="s">
        <v>98</v>
      </c>
      <c r="B49" s="124"/>
      <c r="C49" s="124"/>
      <c r="D49" s="124"/>
      <c r="E49" s="124"/>
      <c r="F49" s="124"/>
      <c r="G49" s="124"/>
      <c r="H49" s="124"/>
      <c r="I49" s="124"/>
    </row>
    <row r="50" spans="1:9" s="105" customFormat="1" ht="18" customHeight="1" x14ac:dyDescent="0.3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s="85" customFormat="1" ht="18" customHeight="1" x14ac:dyDescent="0.3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s="85" customFormat="1" ht="18" customHeight="1" thickBot="1" x14ac:dyDescent="0.3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s="102" customFormat="1" ht="18" customHeight="1" thickBot="1" x14ac:dyDescent="0.3">
      <c r="A53" s="104" t="s">
        <v>93</v>
      </c>
      <c r="B53" s="10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1" t="s">
        <v>107</v>
      </c>
      <c r="H53" s="60" t="s">
        <v>87</v>
      </c>
      <c r="I53" s="59" t="s">
        <v>86</v>
      </c>
    </row>
    <row r="54" spans="1:9" ht="18" customHeight="1" x14ac:dyDescent="0.2">
      <c r="A54" s="58">
        <v>1</v>
      </c>
      <c r="B54" s="101" t="s">
        <v>85</v>
      </c>
      <c r="C54" s="56">
        <v>3536275.7471747287</v>
      </c>
      <c r="D54" s="55">
        <v>4148001.36586161</v>
      </c>
      <c r="E54" s="55">
        <v>3903864.0989051014</v>
      </c>
      <c r="F54" s="55">
        <v>4258011.6614753902</v>
      </c>
      <c r="G54" s="55">
        <v>3724142.4618009604</v>
      </c>
      <c r="H54" s="54" t="s">
        <v>84</v>
      </c>
      <c r="I54" s="53" t="s">
        <v>83</v>
      </c>
    </row>
    <row r="55" spans="1:9" ht="18" customHeight="1" x14ac:dyDescent="0.2">
      <c r="A55" s="29">
        <v>1.1000000000000001</v>
      </c>
      <c r="B55" s="100" t="s">
        <v>82</v>
      </c>
      <c r="C55" s="41">
        <v>2276816.5066835508</v>
      </c>
      <c r="D55" s="23">
        <v>2862237.5500507415</v>
      </c>
      <c r="E55" s="23">
        <v>2570873.8590198513</v>
      </c>
      <c r="F55" s="23">
        <v>2888237.025375993</v>
      </c>
      <c r="G55" s="23">
        <v>2277321.4429968628</v>
      </c>
      <c r="H55" s="40">
        <v>1.1000000000000001</v>
      </c>
      <c r="I55" s="39" t="s">
        <v>81</v>
      </c>
    </row>
    <row r="56" spans="1:9" ht="18" customHeight="1" x14ac:dyDescent="0.2">
      <c r="A56" s="29">
        <v>1.2</v>
      </c>
      <c r="B56" s="100" t="s">
        <v>80</v>
      </c>
      <c r="C56" s="41">
        <v>528437.85626880405</v>
      </c>
      <c r="D56" s="23">
        <v>539247.55723504082</v>
      </c>
      <c r="E56" s="23">
        <v>590925.91613709275</v>
      </c>
      <c r="F56" s="23">
        <v>569149.23914098751</v>
      </c>
      <c r="G56" s="23">
        <v>619442.61079400755</v>
      </c>
      <c r="H56" s="40">
        <v>1.2</v>
      </c>
      <c r="I56" s="39" t="s">
        <v>79</v>
      </c>
    </row>
    <row r="57" spans="1:9" ht="18" customHeight="1" x14ac:dyDescent="0.2">
      <c r="A57" s="29">
        <v>1.3</v>
      </c>
      <c r="B57" s="100" t="s">
        <v>78</v>
      </c>
      <c r="C57" s="41">
        <v>494072.28299793304</v>
      </c>
      <c r="D57" s="23">
        <v>476744.84452798415</v>
      </c>
      <c r="E57" s="23">
        <v>478813.1594201944</v>
      </c>
      <c r="F57" s="23">
        <v>504914.28191270254</v>
      </c>
      <c r="G57" s="23">
        <v>515509.3010959797</v>
      </c>
      <c r="H57" s="40">
        <v>1.3</v>
      </c>
      <c r="I57" s="39" t="s">
        <v>77</v>
      </c>
    </row>
    <row r="58" spans="1:9" ht="18" customHeight="1" x14ac:dyDescent="0.2">
      <c r="A58" s="29">
        <v>1.4</v>
      </c>
      <c r="B58" s="100" t="s">
        <v>76</v>
      </c>
      <c r="C58" s="41">
        <v>236949.10122444073</v>
      </c>
      <c r="D58" s="23">
        <v>269771.4140478436</v>
      </c>
      <c r="E58" s="23">
        <v>263251.16432796256</v>
      </c>
      <c r="F58" s="23">
        <v>295711.11504570692</v>
      </c>
      <c r="G58" s="23">
        <v>311869.10691411054</v>
      </c>
      <c r="H58" s="40">
        <v>1.4</v>
      </c>
      <c r="I58" s="39" t="s">
        <v>75</v>
      </c>
    </row>
    <row r="59" spans="1:9" ht="18" customHeight="1" x14ac:dyDescent="0.2">
      <c r="A59" s="37" t="s">
        <v>73</v>
      </c>
      <c r="B59" s="99" t="s">
        <v>74</v>
      </c>
      <c r="C59" s="36">
        <v>2386991.6395093151</v>
      </c>
      <c r="D59" s="35">
        <v>2254299.8642162033</v>
      </c>
      <c r="E59" s="35">
        <v>2608410.4226523801</v>
      </c>
      <c r="F59" s="35">
        <v>2223849.7770544263</v>
      </c>
      <c r="G59" s="35">
        <v>2837049.7308675731</v>
      </c>
      <c r="H59" s="34" t="s">
        <v>73</v>
      </c>
      <c r="I59" s="33" t="s">
        <v>72</v>
      </c>
    </row>
    <row r="60" spans="1:9" ht="18" customHeight="1" x14ac:dyDescent="0.2">
      <c r="A60" s="37"/>
      <c r="B60" s="99" t="s">
        <v>71</v>
      </c>
      <c r="C60" s="36">
        <v>5923267.3866840433</v>
      </c>
      <c r="D60" s="35">
        <v>6402301.2300778134</v>
      </c>
      <c r="E60" s="35">
        <v>6512274.521557482</v>
      </c>
      <c r="F60" s="35">
        <v>6481861.4385298165</v>
      </c>
      <c r="G60" s="35">
        <v>6561192.192668533</v>
      </c>
      <c r="H60" s="50"/>
      <c r="I60" s="33" t="s">
        <v>70</v>
      </c>
    </row>
    <row r="61" spans="1:9" ht="18" customHeight="1" x14ac:dyDescent="0.2">
      <c r="A61" s="37" t="s">
        <v>68</v>
      </c>
      <c r="B61" s="99" t="s">
        <v>69</v>
      </c>
      <c r="C61" s="48">
        <v>3273608.4804288987</v>
      </c>
      <c r="D61" s="47">
        <v>3281381.1895429427</v>
      </c>
      <c r="E61" s="47">
        <v>3425443.9752491531</v>
      </c>
      <c r="F61" s="47">
        <v>3710000.1361664291</v>
      </c>
      <c r="G61" s="47">
        <v>3906026.7722390667</v>
      </c>
      <c r="H61" s="46" t="s">
        <v>68</v>
      </c>
      <c r="I61" s="49" t="s">
        <v>67</v>
      </c>
    </row>
    <row r="62" spans="1:9" ht="30" customHeight="1" x14ac:dyDescent="0.2">
      <c r="A62" s="37" t="s">
        <v>65</v>
      </c>
      <c r="B62" s="99" t="s">
        <v>66</v>
      </c>
      <c r="C62" s="36">
        <v>278424.97710085637</v>
      </c>
      <c r="D62" s="35">
        <v>292296.96158076625</v>
      </c>
      <c r="E62" s="35">
        <v>267842.86488724413</v>
      </c>
      <c r="F62" s="35">
        <v>332619.6558586848</v>
      </c>
      <c r="G62" s="35">
        <v>355119.16568254185</v>
      </c>
      <c r="H62" s="34" t="s">
        <v>65</v>
      </c>
      <c r="I62" s="33" t="s">
        <v>64</v>
      </c>
    </row>
    <row r="63" spans="1:9" ht="18" customHeight="1" x14ac:dyDescent="0.2">
      <c r="A63" s="37" t="s">
        <v>62</v>
      </c>
      <c r="B63" s="95" t="s">
        <v>63</v>
      </c>
      <c r="C63" s="36">
        <v>1939645.4964922492</v>
      </c>
      <c r="D63" s="35">
        <v>1884750.613696197</v>
      </c>
      <c r="E63" s="35">
        <v>1894634.6494962529</v>
      </c>
      <c r="F63" s="35">
        <v>1934752.3491839434</v>
      </c>
      <c r="G63" s="35">
        <v>1958839.6131466136</v>
      </c>
      <c r="H63" s="34" t="s">
        <v>62</v>
      </c>
      <c r="I63" s="33" t="s">
        <v>61</v>
      </c>
    </row>
    <row r="64" spans="1:9" ht="18" customHeight="1" x14ac:dyDescent="0.2">
      <c r="A64" s="37"/>
      <c r="B64" s="95" t="s">
        <v>60</v>
      </c>
      <c r="C64" s="36">
        <v>5491678.9540220043</v>
      </c>
      <c r="D64" s="35">
        <v>5458428.7648199061</v>
      </c>
      <c r="E64" s="35">
        <v>5587921.4896326503</v>
      </c>
      <c r="F64" s="35">
        <v>5977372.1412090575</v>
      </c>
      <c r="G64" s="35">
        <v>6219985.5510682222</v>
      </c>
      <c r="H64" s="50"/>
      <c r="I64" s="33" t="s">
        <v>59</v>
      </c>
    </row>
    <row r="65" spans="1:9" ht="18" customHeight="1" x14ac:dyDescent="0.2">
      <c r="A65" s="37" t="s">
        <v>57</v>
      </c>
      <c r="B65" s="95" t="s">
        <v>58</v>
      </c>
      <c r="C65" s="48">
        <v>1941891.6223938812</v>
      </c>
      <c r="D65" s="47">
        <v>2145429.491965882</v>
      </c>
      <c r="E65" s="47">
        <v>2312114.3620792725</v>
      </c>
      <c r="F65" s="47">
        <v>2554280.907634546</v>
      </c>
      <c r="G65" s="47">
        <v>2941253.4772384781</v>
      </c>
      <c r="H65" s="46" t="s">
        <v>57</v>
      </c>
      <c r="I65" s="49" t="s">
        <v>56</v>
      </c>
    </row>
    <row r="66" spans="1:9" ht="18" customHeight="1" x14ac:dyDescent="0.2">
      <c r="A66" s="29">
        <v>6.1</v>
      </c>
      <c r="B66" s="97" t="s">
        <v>55</v>
      </c>
      <c r="C66" s="41">
        <v>1766302.4481553908</v>
      </c>
      <c r="D66" s="23">
        <v>1950861.3460137376</v>
      </c>
      <c r="E66" s="23">
        <v>2102016.1010747012</v>
      </c>
      <c r="F66" s="23">
        <v>2321778.8640804496</v>
      </c>
      <c r="G66" s="23">
        <v>2673669.9394913753</v>
      </c>
      <c r="H66" s="40">
        <v>6.1</v>
      </c>
      <c r="I66" s="39" t="s">
        <v>54</v>
      </c>
    </row>
    <row r="67" spans="1:9" ht="18" customHeight="1" x14ac:dyDescent="0.2">
      <c r="A67" s="29">
        <v>6.2</v>
      </c>
      <c r="B67" s="97" t="s">
        <v>53</v>
      </c>
      <c r="C67" s="41">
        <v>175589.17423849032</v>
      </c>
      <c r="D67" s="23">
        <v>194568.14595214458</v>
      </c>
      <c r="E67" s="23">
        <v>210098.26100457154</v>
      </c>
      <c r="F67" s="23">
        <v>232502.04355409645</v>
      </c>
      <c r="G67" s="23">
        <v>267583.53774710279</v>
      </c>
      <c r="H67" s="40">
        <v>6.2</v>
      </c>
      <c r="I67" s="39" t="s">
        <v>52</v>
      </c>
    </row>
    <row r="68" spans="1:9" ht="32.25" customHeight="1" x14ac:dyDescent="0.2">
      <c r="A68" s="37" t="s">
        <v>50</v>
      </c>
      <c r="B68" s="95" t="s">
        <v>51</v>
      </c>
      <c r="C68" s="48">
        <v>1199730.8667444987</v>
      </c>
      <c r="D68" s="47">
        <v>1365672.3260302478</v>
      </c>
      <c r="E68" s="47">
        <v>1525856.0229369747</v>
      </c>
      <c r="F68" s="47">
        <v>1697069.1703509036</v>
      </c>
      <c r="G68" s="47">
        <v>1866681.5567968322</v>
      </c>
      <c r="H68" s="46" t="s">
        <v>50</v>
      </c>
      <c r="I68" s="45" t="s">
        <v>49</v>
      </c>
    </row>
    <row r="69" spans="1:9" ht="18" customHeight="1" x14ac:dyDescent="0.2">
      <c r="A69" s="44">
        <v>7.1</v>
      </c>
      <c r="B69" s="97" t="s">
        <v>48</v>
      </c>
      <c r="C69" s="41">
        <v>140611.48101404656</v>
      </c>
      <c r="D69" s="23">
        <v>192746.12694079286</v>
      </c>
      <c r="E69" s="23">
        <v>223576.85419719783</v>
      </c>
      <c r="F69" s="23">
        <v>263068.74854562012</v>
      </c>
      <c r="G69" s="23">
        <v>299732.90448381804</v>
      </c>
      <c r="H69" s="40">
        <v>7.1</v>
      </c>
      <c r="I69" s="39" t="s">
        <v>47</v>
      </c>
    </row>
    <row r="70" spans="1:9" ht="18" customHeight="1" x14ac:dyDescent="0.2">
      <c r="A70" s="29">
        <v>7.2</v>
      </c>
      <c r="B70" s="97" t="s">
        <v>46</v>
      </c>
      <c r="C70" s="41">
        <v>551235.20032179344</v>
      </c>
      <c r="D70" s="23">
        <v>625784.70570156153</v>
      </c>
      <c r="E70" s="23">
        <v>707585.14103141055</v>
      </c>
      <c r="F70" s="23">
        <v>794905.83471218927</v>
      </c>
      <c r="G70" s="23">
        <v>892761.49635479157</v>
      </c>
      <c r="H70" s="40">
        <v>7.2</v>
      </c>
      <c r="I70" s="39" t="s">
        <v>45</v>
      </c>
    </row>
    <row r="71" spans="1:9" ht="18" customHeight="1" x14ac:dyDescent="0.2">
      <c r="A71" s="29">
        <v>7.3</v>
      </c>
      <c r="B71" s="97" t="s">
        <v>44</v>
      </c>
      <c r="C71" s="41">
        <v>18813.634139742295</v>
      </c>
      <c r="D71" s="23">
        <v>18155.034246667557</v>
      </c>
      <c r="E71" s="23">
        <v>21305.949163656198</v>
      </c>
      <c r="F71" s="23">
        <v>22166.787962622406</v>
      </c>
      <c r="G71" s="23">
        <v>24308.762320935839</v>
      </c>
      <c r="H71" s="40">
        <v>7.3</v>
      </c>
      <c r="I71" s="39" t="s">
        <v>43</v>
      </c>
    </row>
    <row r="72" spans="1:9" ht="25.9" customHeight="1" x14ac:dyDescent="0.2">
      <c r="A72" s="29">
        <v>7.4</v>
      </c>
      <c r="B72" s="97" t="s">
        <v>42</v>
      </c>
      <c r="C72" s="41">
        <v>500.31128037565259</v>
      </c>
      <c r="D72" s="23">
        <v>1589.9075505343512</v>
      </c>
      <c r="E72" s="23">
        <v>894.86540388804542</v>
      </c>
      <c r="F72" s="23">
        <v>1062.5936833346823</v>
      </c>
      <c r="G72" s="23">
        <v>1103.8060729730332</v>
      </c>
      <c r="H72" s="40">
        <v>7.4</v>
      </c>
      <c r="I72" s="39" t="s">
        <v>41</v>
      </c>
    </row>
    <row r="73" spans="1:9" ht="18" customHeight="1" x14ac:dyDescent="0.2">
      <c r="A73" s="29">
        <v>7.5</v>
      </c>
      <c r="B73" s="97" t="s">
        <v>40</v>
      </c>
      <c r="C73" s="41">
        <v>70967.501557059615</v>
      </c>
      <c r="D73" s="23">
        <v>75698.539896705493</v>
      </c>
      <c r="E73" s="23">
        <v>76869.090051703519</v>
      </c>
      <c r="F73" s="23">
        <v>91197.219890751905</v>
      </c>
      <c r="G73" s="23">
        <v>95548.517261817455</v>
      </c>
      <c r="H73" s="40">
        <v>7.5</v>
      </c>
      <c r="I73" s="39" t="s">
        <v>39</v>
      </c>
    </row>
    <row r="74" spans="1:9" ht="18" customHeight="1" x14ac:dyDescent="0.2">
      <c r="A74" s="29">
        <v>7.6</v>
      </c>
      <c r="B74" s="98" t="s">
        <v>38</v>
      </c>
      <c r="C74" s="41">
        <v>12824.657689478505</v>
      </c>
      <c r="D74" s="23">
        <v>14671.896024684394</v>
      </c>
      <c r="E74" s="23">
        <v>14934.287956791452</v>
      </c>
      <c r="F74" s="23">
        <v>16286.508612442707</v>
      </c>
      <c r="G74" s="23">
        <v>17890.000535357642</v>
      </c>
      <c r="H74" s="40">
        <v>7.6</v>
      </c>
      <c r="I74" s="39" t="s">
        <v>37</v>
      </c>
    </row>
    <row r="75" spans="1:9" ht="25.5" customHeight="1" x14ac:dyDescent="0.2">
      <c r="A75" s="29">
        <v>7.7</v>
      </c>
      <c r="B75" s="97" t="s">
        <v>36</v>
      </c>
      <c r="C75" s="41">
        <v>404778.08074200264</v>
      </c>
      <c r="D75" s="23">
        <v>437026.11566930171</v>
      </c>
      <c r="E75" s="23">
        <v>480689.83513232693</v>
      </c>
      <c r="F75" s="23">
        <v>508381.47694394266</v>
      </c>
      <c r="G75" s="23">
        <v>535336.06976713846</v>
      </c>
      <c r="H75" s="40">
        <v>7.7</v>
      </c>
      <c r="I75" s="39" t="s">
        <v>35</v>
      </c>
    </row>
    <row r="76" spans="1:9" ht="18" customHeight="1" x14ac:dyDescent="0.2">
      <c r="A76" s="37" t="s">
        <v>33</v>
      </c>
      <c r="B76" s="95" t="s">
        <v>34</v>
      </c>
      <c r="C76" s="36">
        <v>783739.22368879465</v>
      </c>
      <c r="D76" s="35">
        <v>853220.32323194318</v>
      </c>
      <c r="E76" s="35">
        <v>895979.99372968439</v>
      </c>
      <c r="F76" s="35">
        <v>958200.87801513774</v>
      </c>
      <c r="G76" s="35">
        <v>1015985.9734555874</v>
      </c>
      <c r="H76" s="34" t="s">
        <v>33</v>
      </c>
      <c r="I76" s="33" t="s">
        <v>32</v>
      </c>
    </row>
    <row r="77" spans="1:9" ht="33" customHeight="1" x14ac:dyDescent="0.2">
      <c r="A77" s="37" t="s">
        <v>30</v>
      </c>
      <c r="B77" s="95" t="s">
        <v>31</v>
      </c>
      <c r="C77" s="36">
        <v>1305317.7697929007</v>
      </c>
      <c r="D77" s="35">
        <v>1309045.8588168465</v>
      </c>
      <c r="E77" s="35">
        <v>1340298.8060047929</v>
      </c>
      <c r="F77" s="35">
        <v>1444063.6509658985</v>
      </c>
      <c r="G77" s="35">
        <v>1576093.1072174825</v>
      </c>
      <c r="H77" s="34" t="s">
        <v>30</v>
      </c>
      <c r="I77" s="33" t="s">
        <v>29</v>
      </c>
    </row>
    <row r="78" spans="1:9" ht="18" customHeight="1" x14ac:dyDescent="0.2">
      <c r="A78" s="37" t="s">
        <v>27</v>
      </c>
      <c r="B78" s="96" t="s">
        <v>28</v>
      </c>
      <c r="C78" s="36">
        <v>704215</v>
      </c>
      <c r="D78" s="35">
        <v>688328.00965177279</v>
      </c>
      <c r="E78" s="35">
        <v>941019.5564962991</v>
      </c>
      <c r="F78" s="35">
        <v>964423.10742376209</v>
      </c>
      <c r="G78" s="35">
        <v>1023930.8488112151</v>
      </c>
      <c r="H78" s="34" t="s">
        <v>27</v>
      </c>
      <c r="I78" s="33" t="s">
        <v>26</v>
      </c>
    </row>
    <row r="79" spans="1:9" ht="18" customHeight="1" x14ac:dyDescent="0.2">
      <c r="A79" s="37" t="s">
        <v>24</v>
      </c>
      <c r="B79" s="95" t="s">
        <v>25</v>
      </c>
      <c r="C79" s="36">
        <v>1546036.2502444063</v>
      </c>
      <c r="D79" s="35">
        <v>1464934.8875323306</v>
      </c>
      <c r="E79" s="35">
        <v>1429450.4028691873</v>
      </c>
      <c r="F79" s="35">
        <v>1623036.483987021</v>
      </c>
      <c r="G79" s="35">
        <v>1718959.6350132558</v>
      </c>
      <c r="H79" s="34" t="s">
        <v>24</v>
      </c>
      <c r="I79" s="33" t="s">
        <v>23</v>
      </c>
    </row>
    <row r="80" spans="1:9" ht="18" customHeight="1" x14ac:dyDescent="0.25">
      <c r="A80" s="32"/>
      <c r="B80" s="95" t="s">
        <v>22</v>
      </c>
      <c r="C80" s="27">
        <v>7480931</v>
      </c>
      <c r="D80" s="26">
        <v>7826631</v>
      </c>
      <c r="E80" s="26">
        <v>8444719</v>
      </c>
      <c r="F80" s="26">
        <v>9241074</v>
      </c>
      <c r="G80" s="26">
        <v>10142905</v>
      </c>
      <c r="H80" s="25"/>
      <c r="I80" s="30" t="s">
        <v>21</v>
      </c>
    </row>
    <row r="81" spans="1:9" ht="18" customHeight="1" x14ac:dyDescent="0.25">
      <c r="A81" s="29" t="s">
        <v>20</v>
      </c>
      <c r="B81" s="95" t="s">
        <v>19</v>
      </c>
      <c r="C81" s="27">
        <v>18895877.073570531</v>
      </c>
      <c r="D81" s="26">
        <v>19687360.892126743</v>
      </c>
      <c r="E81" s="26">
        <v>20544915.155306343</v>
      </c>
      <c r="F81" s="26">
        <v>21700307.778116144</v>
      </c>
      <c r="G81" s="26">
        <v>22924082.342269611</v>
      </c>
      <c r="H81" s="25" t="s">
        <v>18</v>
      </c>
      <c r="I81" s="24" t="s">
        <v>17</v>
      </c>
    </row>
    <row r="82" spans="1:9" ht="18" customHeight="1" x14ac:dyDescent="0.2">
      <c r="A82" s="17" t="s">
        <v>15</v>
      </c>
      <c r="B82" s="94" t="s">
        <v>16</v>
      </c>
      <c r="C82" s="15">
        <v>2013040.0000000002</v>
      </c>
      <c r="D82" s="23">
        <v>2020034.7212369251</v>
      </c>
      <c r="E82" s="23">
        <v>2098356.5079306294</v>
      </c>
      <c r="F82" s="23">
        <v>2191824.0519924089</v>
      </c>
      <c r="G82" s="23">
        <v>2272432.1640391746</v>
      </c>
      <c r="H82" s="13" t="s">
        <v>15</v>
      </c>
      <c r="I82" s="12" t="s">
        <v>14</v>
      </c>
    </row>
    <row r="83" spans="1:9" ht="18" customHeight="1" x14ac:dyDescent="0.2">
      <c r="A83" s="17" t="s">
        <v>12</v>
      </c>
      <c r="B83" s="94" t="s">
        <v>13</v>
      </c>
      <c r="C83" s="41">
        <v>1056681.4714332118</v>
      </c>
      <c r="D83" s="23">
        <v>1092247.4908517303</v>
      </c>
      <c r="E83" s="23">
        <v>1141032.1977411588</v>
      </c>
      <c r="F83" s="23">
        <v>1036041.1700161201</v>
      </c>
      <c r="G83" s="23">
        <v>965756.72766810074</v>
      </c>
      <c r="H83" s="13" t="s">
        <v>12</v>
      </c>
      <c r="I83" s="12" t="s">
        <v>11</v>
      </c>
    </row>
    <row r="84" spans="1:9" ht="18" customHeight="1" x14ac:dyDescent="0.25">
      <c r="A84" s="22" t="s">
        <v>9</v>
      </c>
      <c r="B84" s="94" t="s">
        <v>10</v>
      </c>
      <c r="C84" s="21">
        <v>19852235.60213732</v>
      </c>
      <c r="D84" s="20">
        <v>20615148.122511938</v>
      </c>
      <c r="E84" s="20">
        <v>21502239.465495814</v>
      </c>
      <c r="F84" s="20">
        <v>22856090.660092432</v>
      </c>
      <c r="G84" s="20">
        <v>24230757.778640687</v>
      </c>
      <c r="H84" s="19" t="s">
        <v>9</v>
      </c>
      <c r="I84" s="18" t="s">
        <v>8</v>
      </c>
    </row>
    <row r="85" spans="1:9" ht="18" customHeight="1" x14ac:dyDescent="0.2">
      <c r="A85" s="17" t="s">
        <v>6</v>
      </c>
      <c r="B85" s="94" t="s">
        <v>7</v>
      </c>
      <c r="C85" s="15">
        <v>422220</v>
      </c>
      <c r="D85" s="14">
        <v>426510</v>
      </c>
      <c r="E85" s="14">
        <v>430840</v>
      </c>
      <c r="F85" s="14">
        <v>435220</v>
      </c>
      <c r="G85" s="14">
        <v>439630</v>
      </c>
      <c r="H85" s="13" t="s">
        <v>6</v>
      </c>
      <c r="I85" s="12" t="s">
        <v>5</v>
      </c>
    </row>
    <row r="86" spans="1:9" ht="18" customHeight="1" thickBot="1" x14ac:dyDescent="0.3">
      <c r="A86" s="11" t="s">
        <v>3</v>
      </c>
      <c r="B86" s="93" t="s">
        <v>106</v>
      </c>
      <c r="C86" s="9">
        <v>47018.700208747381</v>
      </c>
      <c r="D86" s="8">
        <v>48334.501236810247</v>
      </c>
      <c r="E86" s="8">
        <v>49907.7139204712</v>
      </c>
      <c r="F86" s="92">
        <v>52516.177243905229</v>
      </c>
      <c r="G86" s="7">
        <v>55116.251799560283</v>
      </c>
      <c r="H86" s="6" t="s">
        <v>3</v>
      </c>
      <c r="I86" s="5" t="s">
        <v>2</v>
      </c>
    </row>
    <row r="87" spans="1:9" ht="18" customHeight="1" x14ac:dyDescent="0.7">
      <c r="A87" s="4"/>
      <c r="B87" s="1"/>
      <c r="C87" s="1"/>
      <c r="D87" s="1"/>
      <c r="E87" s="1"/>
      <c r="F87" s="1"/>
      <c r="G87" s="1"/>
      <c r="H87" s="1"/>
      <c r="I87" s="1"/>
    </row>
    <row r="88" spans="1:9" ht="18" customHeight="1" x14ac:dyDescent="0.3">
      <c r="A88" s="120"/>
      <c r="B88" s="120"/>
      <c r="C88" s="120"/>
      <c r="D88" s="120"/>
      <c r="E88" s="120"/>
      <c r="F88" s="120"/>
      <c r="G88" s="120"/>
      <c r="H88" s="120"/>
      <c r="I88" s="1"/>
    </row>
    <row r="89" spans="1:9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8" customHeight="1" x14ac:dyDescent="0.25">
      <c r="A90" s="3" t="s">
        <v>1</v>
      </c>
      <c r="B90" s="1"/>
      <c r="C90" s="1"/>
      <c r="D90" s="1"/>
      <c r="E90" s="1"/>
      <c r="F90" s="1"/>
      <c r="G90" s="1"/>
      <c r="H90" s="1"/>
      <c r="I90" s="2" t="s">
        <v>0</v>
      </c>
    </row>
  </sheetData>
  <mergeCells count="9">
    <mergeCell ref="A88:H88"/>
    <mergeCell ref="A49:I49"/>
    <mergeCell ref="A50:I50"/>
    <mergeCell ref="A51:I51"/>
    <mergeCell ref="A5:I5"/>
    <mergeCell ref="A6:I6"/>
    <mergeCell ref="A7:I7"/>
    <mergeCell ref="A8:I8"/>
    <mergeCell ref="A48:I48"/>
  </mergeCells>
  <printOptions horizontalCentered="1"/>
  <pageMargins left="0.75" right="0.75" top="0.75" bottom="0.75" header="0.5" footer="0.5"/>
  <pageSetup paperSize="9" scale="55" orientation="portrait" r:id="rId1"/>
  <headerFooter alignWithMargins="0">
    <oddFooter>&amp;Lपूर्णाकन के कारण योग मिलान नही होना संभावित है |&amp;C                                                                       &amp;R     Totals may not tally due to rounding  off.</oddFooter>
  </headerFooter>
  <rowBreaks count="1" manualBreakCount="1">
    <brk id="43" max="7" man="1"/>
  </rowBreaks>
  <colBreaks count="1" manualBreakCount="1">
    <brk id="10" max="80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85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7" width="13.42578125" style="1" customWidth="1"/>
    <col min="8" max="8" width="5.28515625" style="1" customWidth="1"/>
    <col min="9" max="9" width="42" style="1" customWidth="1"/>
    <col min="10" max="16384" width="9.140625" style="1"/>
  </cols>
  <sheetData>
    <row r="1" spans="1:9" ht="18.75" customHeight="1" x14ac:dyDescent="0.2">
      <c r="A1" s="84" t="s">
        <v>111</v>
      </c>
      <c r="B1" s="86"/>
      <c r="C1" s="85"/>
      <c r="D1" s="85"/>
      <c r="E1" s="87"/>
      <c r="F1" s="68"/>
      <c r="G1" s="68"/>
      <c r="H1" s="65"/>
      <c r="I1" s="65"/>
    </row>
    <row r="2" spans="1:9" ht="18.75" customHeight="1" x14ac:dyDescent="0.25">
      <c r="A2" s="84" t="s">
        <v>104</v>
      </c>
      <c r="B2" s="86"/>
      <c r="C2" s="85"/>
      <c r="D2" s="85"/>
      <c r="E2" s="85"/>
      <c r="F2" s="68"/>
      <c r="G2" s="68"/>
      <c r="H2" s="65"/>
      <c r="I2" s="65"/>
    </row>
    <row r="3" spans="1:9" ht="18.75" customHeight="1" x14ac:dyDescent="0.25">
      <c r="A3" s="84" t="str">
        <f>[12]GSDP!$A$3</f>
        <v>पुडुचेरी</v>
      </c>
      <c r="B3" s="86"/>
      <c r="C3" s="85"/>
      <c r="D3" s="85"/>
      <c r="E3" s="85"/>
      <c r="F3" s="68"/>
      <c r="G3" s="68"/>
      <c r="H3" s="65"/>
      <c r="I3" s="65"/>
    </row>
    <row r="4" spans="1:9" ht="18.75" customHeight="1" x14ac:dyDescent="0.25">
      <c r="A4" s="84" t="str">
        <f>[12]GSDP!$A$4</f>
        <v>PUDUCHERRY</v>
      </c>
      <c r="B4" s="86"/>
      <c r="C4" s="85"/>
      <c r="D4" s="85"/>
      <c r="E4" s="85"/>
      <c r="F4" s="68"/>
      <c r="G4" s="68"/>
      <c r="H4" s="65"/>
      <c r="I4" s="65"/>
    </row>
    <row r="5" spans="1:9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  <c r="I5" s="121"/>
    </row>
    <row r="6" spans="1:9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  <c r="I6" s="122"/>
    </row>
    <row r="7" spans="1:9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8"/>
      <c r="H9" s="65"/>
      <c r="I9" s="65"/>
    </row>
    <row r="10" spans="1:9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2" t="s">
        <v>107</v>
      </c>
      <c r="H10" s="60" t="s">
        <v>87</v>
      </c>
      <c r="I10" s="59" t="s">
        <v>86</v>
      </c>
    </row>
    <row r="11" spans="1:9" ht="18.75" customHeight="1" x14ac:dyDescent="0.2">
      <c r="A11" s="58">
        <v>1</v>
      </c>
      <c r="B11" s="57" t="s">
        <v>85</v>
      </c>
      <c r="C11" s="56">
        <v>63293</v>
      </c>
      <c r="D11" s="55">
        <v>76814</v>
      </c>
      <c r="E11" s="55">
        <v>81804</v>
      </c>
      <c r="F11" s="55">
        <v>95491</v>
      </c>
      <c r="G11" s="56">
        <v>111727</v>
      </c>
      <c r="H11" s="82" t="s">
        <v>84</v>
      </c>
      <c r="I11" s="53" t="s">
        <v>83</v>
      </c>
    </row>
    <row r="12" spans="1:9" ht="18.75" customHeight="1" x14ac:dyDescent="0.2">
      <c r="A12" s="29">
        <v>1.1000000000000001</v>
      </c>
      <c r="B12" s="52" t="s">
        <v>82</v>
      </c>
      <c r="C12" s="41">
        <v>11067</v>
      </c>
      <c r="D12" s="23">
        <v>19590</v>
      </c>
      <c r="E12" s="23">
        <v>19414</v>
      </c>
      <c r="F12" s="23">
        <v>24243</v>
      </c>
      <c r="G12" s="41">
        <v>31531</v>
      </c>
      <c r="H12" s="79">
        <v>1.1000000000000001</v>
      </c>
      <c r="I12" s="39" t="s">
        <v>81</v>
      </c>
    </row>
    <row r="13" spans="1:9" ht="18.75" customHeight="1" x14ac:dyDescent="0.2">
      <c r="A13" s="29">
        <v>1.2</v>
      </c>
      <c r="B13" s="52" t="s">
        <v>80</v>
      </c>
      <c r="C13" s="41">
        <v>31830</v>
      </c>
      <c r="D13" s="23">
        <v>36266</v>
      </c>
      <c r="E13" s="23">
        <v>39492</v>
      </c>
      <c r="F13" s="23">
        <v>44863</v>
      </c>
      <c r="G13" s="41">
        <v>51385</v>
      </c>
      <c r="H13" s="79">
        <v>1.2</v>
      </c>
      <c r="I13" s="39" t="s">
        <v>79</v>
      </c>
    </row>
    <row r="14" spans="1:9" ht="18.75" customHeight="1" x14ac:dyDescent="0.2">
      <c r="A14" s="29">
        <v>1.3</v>
      </c>
      <c r="B14" s="52" t="s">
        <v>78</v>
      </c>
      <c r="C14" s="41">
        <v>3283</v>
      </c>
      <c r="D14" s="23">
        <v>3350</v>
      </c>
      <c r="E14" s="23">
        <v>3293</v>
      </c>
      <c r="F14" s="23">
        <v>3886</v>
      </c>
      <c r="G14" s="41">
        <v>4378</v>
      </c>
      <c r="H14" s="79">
        <v>1.3</v>
      </c>
      <c r="I14" s="39" t="s">
        <v>77</v>
      </c>
    </row>
    <row r="15" spans="1:9" ht="18.75" customHeight="1" x14ac:dyDescent="0.2">
      <c r="A15" s="29">
        <v>1.4</v>
      </c>
      <c r="B15" s="52" t="s">
        <v>76</v>
      </c>
      <c r="C15" s="41">
        <v>17113</v>
      </c>
      <c r="D15" s="23">
        <v>17608</v>
      </c>
      <c r="E15" s="23">
        <v>19605</v>
      </c>
      <c r="F15" s="23">
        <v>22499</v>
      </c>
      <c r="G15" s="41">
        <v>24433</v>
      </c>
      <c r="H15" s="79">
        <v>1.4</v>
      </c>
      <c r="I15" s="39" t="s">
        <v>75</v>
      </c>
    </row>
    <row r="16" spans="1:9" ht="18.75" customHeight="1" x14ac:dyDescent="0.2">
      <c r="A16" s="37" t="s">
        <v>73</v>
      </c>
      <c r="B16" s="51" t="s">
        <v>74</v>
      </c>
      <c r="C16" s="36">
        <v>22301</v>
      </c>
      <c r="D16" s="35">
        <v>32127.999999999996</v>
      </c>
      <c r="E16" s="35">
        <v>37614</v>
      </c>
      <c r="F16" s="35">
        <v>28051</v>
      </c>
      <c r="G16" s="36">
        <v>31364</v>
      </c>
      <c r="H16" s="50" t="s">
        <v>73</v>
      </c>
      <c r="I16" s="33" t="s">
        <v>72</v>
      </c>
    </row>
    <row r="17" spans="1:9" ht="18.75" customHeight="1" x14ac:dyDescent="0.2">
      <c r="A17" s="37"/>
      <c r="B17" s="51" t="s">
        <v>71</v>
      </c>
      <c r="C17" s="36">
        <v>85594</v>
      </c>
      <c r="D17" s="35">
        <v>108942</v>
      </c>
      <c r="E17" s="35">
        <v>119418</v>
      </c>
      <c r="F17" s="35">
        <v>123542</v>
      </c>
      <c r="G17" s="36">
        <v>143091</v>
      </c>
      <c r="H17" s="50"/>
      <c r="I17" s="33" t="s">
        <v>70</v>
      </c>
    </row>
    <row r="18" spans="1:9" ht="18.75" customHeight="1" x14ac:dyDescent="0.2">
      <c r="A18" s="37" t="s">
        <v>68</v>
      </c>
      <c r="B18" s="51" t="s">
        <v>69</v>
      </c>
      <c r="C18" s="48">
        <v>368161</v>
      </c>
      <c r="D18" s="47">
        <v>369736</v>
      </c>
      <c r="E18" s="47">
        <v>513276</v>
      </c>
      <c r="F18" s="47">
        <v>552873</v>
      </c>
      <c r="G18" s="48">
        <v>554216</v>
      </c>
      <c r="H18" s="81" t="s">
        <v>68</v>
      </c>
      <c r="I18" s="49" t="s">
        <v>67</v>
      </c>
    </row>
    <row r="19" spans="1:9" ht="24" customHeight="1" x14ac:dyDescent="0.2">
      <c r="A19" s="37" t="s">
        <v>65</v>
      </c>
      <c r="B19" s="51" t="s">
        <v>66</v>
      </c>
      <c r="C19" s="36">
        <v>16777</v>
      </c>
      <c r="D19" s="35">
        <v>20176</v>
      </c>
      <c r="E19" s="35">
        <v>19679</v>
      </c>
      <c r="F19" s="35">
        <v>39248</v>
      </c>
      <c r="G19" s="36">
        <v>49194</v>
      </c>
      <c r="H19" s="50" t="s">
        <v>65</v>
      </c>
      <c r="I19" s="33" t="s">
        <v>64</v>
      </c>
    </row>
    <row r="20" spans="1:9" ht="18.75" customHeight="1" x14ac:dyDescent="0.2">
      <c r="A20" s="37" t="s">
        <v>62</v>
      </c>
      <c r="B20" s="31" t="s">
        <v>63</v>
      </c>
      <c r="C20" s="36">
        <v>232607.00000000003</v>
      </c>
      <c r="D20" s="35">
        <v>232469.99999999997</v>
      </c>
      <c r="E20" s="35">
        <v>279121</v>
      </c>
      <c r="F20" s="35">
        <v>297165</v>
      </c>
      <c r="G20" s="36">
        <v>313981</v>
      </c>
      <c r="H20" s="50" t="s">
        <v>62</v>
      </c>
      <c r="I20" s="33" t="s">
        <v>61</v>
      </c>
    </row>
    <row r="21" spans="1:9" ht="18.75" customHeight="1" x14ac:dyDescent="0.2">
      <c r="A21" s="37"/>
      <c r="B21" s="31" t="s">
        <v>60</v>
      </c>
      <c r="C21" s="36">
        <v>617545</v>
      </c>
      <c r="D21" s="35">
        <v>622382</v>
      </c>
      <c r="E21" s="35">
        <v>812076</v>
      </c>
      <c r="F21" s="35">
        <v>889286</v>
      </c>
      <c r="G21" s="36">
        <v>917391</v>
      </c>
      <c r="H21" s="50"/>
      <c r="I21" s="33" t="s">
        <v>59</v>
      </c>
    </row>
    <row r="22" spans="1:9" ht="18.75" customHeight="1" x14ac:dyDescent="0.2">
      <c r="A22" s="37" t="s">
        <v>57</v>
      </c>
      <c r="B22" s="31" t="s">
        <v>58</v>
      </c>
      <c r="C22" s="48">
        <v>142356</v>
      </c>
      <c r="D22" s="47">
        <v>182518</v>
      </c>
      <c r="E22" s="47">
        <v>183167</v>
      </c>
      <c r="F22" s="47">
        <v>192352</v>
      </c>
      <c r="G22" s="48">
        <v>261265</v>
      </c>
      <c r="H22" s="81" t="s">
        <v>57</v>
      </c>
      <c r="I22" s="49" t="s">
        <v>56</v>
      </c>
    </row>
    <row r="23" spans="1:9" ht="18.75" customHeight="1" x14ac:dyDescent="0.2">
      <c r="A23" s="29">
        <v>6.1</v>
      </c>
      <c r="B23" s="42" t="s">
        <v>55</v>
      </c>
      <c r="C23" s="41">
        <v>122777</v>
      </c>
      <c r="D23" s="23">
        <v>161020</v>
      </c>
      <c r="E23" s="23">
        <v>159896</v>
      </c>
      <c r="F23" s="23">
        <v>164274</v>
      </c>
      <c r="G23" s="41">
        <v>222798</v>
      </c>
      <c r="H23" s="79">
        <v>6.1</v>
      </c>
      <c r="I23" s="39" t="s">
        <v>54</v>
      </c>
    </row>
    <row r="24" spans="1:9" ht="18.75" customHeight="1" x14ac:dyDescent="0.2">
      <c r="A24" s="29">
        <v>6.2</v>
      </c>
      <c r="B24" s="42" t="s">
        <v>53</v>
      </c>
      <c r="C24" s="41">
        <v>19579</v>
      </c>
      <c r="D24" s="23">
        <v>21498</v>
      </c>
      <c r="E24" s="23">
        <v>23271</v>
      </c>
      <c r="F24" s="23">
        <v>28077.999999999996</v>
      </c>
      <c r="G24" s="41">
        <v>38467</v>
      </c>
      <c r="H24" s="79">
        <v>6.2</v>
      </c>
      <c r="I24" s="39" t="s">
        <v>52</v>
      </c>
    </row>
    <row r="25" spans="1:9" ht="30" customHeight="1" x14ac:dyDescent="0.2">
      <c r="A25" s="37" t="s">
        <v>50</v>
      </c>
      <c r="B25" s="31" t="s">
        <v>51</v>
      </c>
      <c r="C25" s="48">
        <v>58764</v>
      </c>
      <c r="D25" s="47">
        <v>66478</v>
      </c>
      <c r="E25" s="47">
        <v>69939</v>
      </c>
      <c r="F25" s="47">
        <v>72293</v>
      </c>
      <c r="G25" s="48">
        <v>80292</v>
      </c>
      <c r="H25" s="80" t="s">
        <v>50</v>
      </c>
      <c r="I25" s="45" t="s">
        <v>49</v>
      </c>
    </row>
    <row r="26" spans="1:9" ht="18.75" customHeight="1" x14ac:dyDescent="0.2">
      <c r="A26" s="44">
        <v>7.1</v>
      </c>
      <c r="B26" s="42" t="s">
        <v>48</v>
      </c>
      <c r="C26" s="41">
        <v>163</v>
      </c>
      <c r="D26" s="23">
        <v>168</v>
      </c>
      <c r="E26" s="23">
        <v>183</v>
      </c>
      <c r="F26" s="23">
        <v>214</v>
      </c>
      <c r="G26" s="41">
        <v>250.99999999999997</v>
      </c>
      <c r="H26" s="79">
        <v>7.1</v>
      </c>
      <c r="I26" s="39" t="s">
        <v>47</v>
      </c>
    </row>
    <row r="27" spans="1:9" ht="18.75" customHeight="1" x14ac:dyDescent="0.2">
      <c r="A27" s="29">
        <v>7.2</v>
      </c>
      <c r="B27" s="42" t="s">
        <v>46</v>
      </c>
      <c r="C27" s="41">
        <v>37096</v>
      </c>
      <c r="D27" s="23">
        <v>42460</v>
      </c>
      <c r="E27" s="23">
        <v>44836</v>
      </c>
      <c r="F27" s="23">
        <v>45822</v>
      </c>
      <c r="G27" s="41">
        <v>48357</v>
      </c>
      <c r="H27" s="79">
        <v>7.2</v>
      </c>
      <c r="I27" s="39" t="s">
        <v>45</v>
      </c>
    </row>
    <row r="28" spans="1:9" ht="18.75" customHeight="1" x14ac:dyDescent="0.2">
      <c r="A28" s="29">
        <v>7.3</v>
      </c>
      <c r="B28" s="42" t="s">
        <v>44</v>
      </c>
      <c r="C28" s="41">
        <v>3572.9999999999995</v>
      </c>
      <c r="D28" s="23">
        <v>3590</v>
      </c>
      <c r="E28" s="23">
        <v>1757</v>
      </c>
      <c r="F28" s="23">
        <v>1866</v>
      </c>
      <c r="G28" s="41">
        <v>2886</v>
      </c>
      <c r="H28" s="79">
        <v>7.3</v>
      </c>
      <c r="I28" s="39" t="s">
        <v>43</v>
      </c>
    </row>
    <row r="29" spans="1:9" ht="18.75" customHeight="1" x14ac:dyDescent="0.2">
      <c r="A29" s="29">
        <v>7.4</v>
      </c>
      <c r="B29" s="42" t="s">
        <v>42</v>
      </c>
      <c r="C29" s="41">
        <v>0</v>
      </c>
      <c r="D29" s="23">
        <v>0</v>
      </c>
      <c r="E29" s="23">
        <v>0</v>
      </c>
      <c r="F29" s="23">
        <v>0</v>
      </c>
      <c r="G29" s="41">
        <v>0</v>
      </c>
      <c r="H29" s="79">
        <v>7.4</v>
      </c>
      <c r="I29" s="39" t="s">
        <v>41</v>
      </c>
    </row>
    <row r="30" spans="1:9" ht="18.75" customHeight="1" x14ac:dyDescent="0.2">
      <c r="A30" s="29">
        <v>7.5</v>
      </c>
      <c r="B30" s="42" t="s">
        <v>40</v>
      </c>
      <c r="C30" s="41">
        <v>620</v>
      </c>
      <c r="D30" s="23">
        <v>714</v>
      </c>
      <c r="E30" s="23">
        <v>821.00000000000011</v>
      </c>
      <c r="F30" s="23">
        <v>942</v>
      </c>
      <c r="G30" s="41">
        <v>1359</v>
      </c>
      <c r="H30" s="79">
        <v>7.5</v>
      </c>
      <c r="I30" s="39" t="s">
        <v>39</v>
      </c>
    </row>
    <row r="31" spans="1:9" ht="18.75" customHeight="1" x14ac:dyDescent="0.2">
      <c r="A31" s="29">
        <v>7.6</v>
      </c>
      <c r="B31" s="43" t="s">
        <v>38</v>
      </c>
      <c r="C31" s="41">
        <v>44</v>
      </c>
      <c r="D31" s="23">
        <v>39</v>
      </c>
      <c r="E31" s="23">
        <v>25</v>
      </c>
      <c r="F31" s="23">
        <v>23</v>
      </c>
      <c r="G31" s="41">
        <v>27</v>
      </c>
      <c r="H31" s="79">
        <v>7.6</v>
      </c>
      <c r="I31" s="39" t="s">
        <v>37</v>
      </c>
    </row>
    <row r="32" spans="1:9" ht="24" customHeight="1" x14ac:dyDescent="0.2">
      <c r="A32" s="29">
        <v>7.7</v>
      </c>
      <c r="B32" s="42" t="s">
        <v>36</v>
      </c>
      <c r="C32" s="41">
        <v>17268</v>
      </c>
      <c r="D32" s="23">
        <v>19507</v>
      </c>
      <c r="E32" s="23">
        <v>22317</v>
      </c>
      <c r="F32" s="23">
        <v>23426</v>
      </c>
      <c r="G32" s="41">
        <v>27412</v>
      </c>
      <c r="H32" s="79">
        <v>7.7</v>
      </c>
      <c r="I32" s="39" t="s">
        <v>35</v>
      </c>
    </row>
    <row r="33" spans="1:9" ht="18.75" customHeight="1" x14ac:dyDescent="0.2">
      <c r="A33" s="37" t="s">
        <v>33</v>
      </c>
      <c r="B33" s="31" t="s">
        <v>34</v>
      </c>
      <c r="C33" s="36">
        <v>58223</v>
      </c>
      <c r="D33" s="35">
        <v>62829.999999999993</v>
      </c>
      <c r="E33" s="35">
        <v>67792</v>
      </c>
      <c r="F33" s="35">
        <v>70935</v>
      </c>
      <c r="G33" s="36">
        <v>75055</v>
      </c>
      <c r="H33" s="50" t="s">
        <v>33</v>
      </c>
      <c r="I33" s="33" t="s">
        <v>32</v>
      </c>
    </row>
    <row r="34" spans="1:9" ht="24.75" customHeight="1" x14ac:dyDescent="0.2">
      <c r="A34" s="37" t="s">
        <v>30</v>
      </c>
      <c r="B34" s="31" t="s">
        <v>31</v>
      </c>
      <c r="C34" s="36">
        <v>118582</v>
      </c>
      <c r="D34" s="35">
        <v>139827</v>
      </c>
      <c r="E34" s="35">
        <v>170405</v>
      </c>
      <c r="F34" s="35">
        <v>209678.00000000003</v>
      </c>
      <c r="G34" s="36">
        <v>245108</v>
      </c>
      <c r="H34" s="50" t="s">
        <v>30</v>
      </c>
      <c r="I34" s="33" t="s">
        <v>29</v>
      </c>
    </row>
    <row r="35" spans="1:9" ht="18.75" customHeight="1" x14ac:dyDescent="0.2">
      <c r="A35" s="37" t="s">
        <v>27</v>
      </c>
      <c r="B35" s="38" t="s">
        <v>28</v>
      </c>
      <c r="C35" s="36">
        <v>62484</v>
      </c>
      <c r="D35" s="35">
        <v>68606</v>
      </c>
      <c r="E35" s="35">
        <v>58414</v>
      </c>
      <c r="F35" s="35">
        <v>66039</v>
      </c>
      <c r="G35" s="36">
        <v>77937</v>
      </c>
      <c r="H35" s="50" t="s">
        <v>27</v>
      </c>
      <c r="I35" s="33" t="s">
        <v>26</v>
      </c>
    </row>
    <row r="36" spans="1:9" ht="18.75" customHeight="1" x14ac:dyDescent="0.2">
      <c r="A36" s="37" t="s">
        <v>24</v>
      </c>
      <c r="B36" s="31" t="s">
        <v>25</v>
      </c>
      <c r="C36" s="36">
        <v>171808</v>
      </c>
      <c r="D36" s="35">
        <v>206451.00000000003</v>
      </c>
      <c r="E36" s="35">
        <v>228441</v>
      </c>
      <c r="F36" s="35">
        <v>263848</v>
      </c>
      <c r="G36" s="36">
        <v>304921</v>
      </c>
      <c r="H36" s="50" t="s">
        <v>24</v>
      </c>
      <c r="I36" s="33" t="s">
        <v>23</v>
      </c>
    </row>
    <row r="37" spans="1:9" ht="18.75" customHeight="1" x14ac:dyDescent="0.2">
      <c r="A37" s="32"/>
      <c r="B37" s="31" t="s">
        <v>22</v>
      </c>
      <c r="C37" s="78">
        <v>612217</v>
      </c>
      <c r="D37" s="77">
        <v>726710</v>
      </c>
      <c r="E37" s="77">
        <v>778158</v>
      </c>
      <c r="F37" s="77">
        <v>875145</v>
      </c>
      <c r="G37" s="78">
        <v>1044578</v>
      </c>
      <c r="H37" s="76"/>
      <c r="I37" s="30" t="s">
        <v>21</v>
      </c>
    </row>
    <row r="38" spans="1:9" ht="18.75" customHeight="1" x14ac:dyDescent="0.2">
      <c r="A38" s="29" t="s">
        <v>20</v>
      </c>
      <c r="B38" s="28" t="s">
        <v>19</v>
      </c>
      <c r="C38" s="78">
        <v>1315356</v>
      </c>
      <c r="D38" s="77">
        <v>1458034</v>
      </c>
      <c r="E38" s="77">
        <v>1709652</v>
      </c>
      <c r="F38" s="77">
        <v>1887973</v>
      </c>
      <c r="G38" s="78">
        <v>2105060</v>
      </c>
      <c r="H38" s="76" t="s">
        <v>18</v>
      </c>
      <c r="I38" s="30" t="s">
        <v>17</v>
      </c>
    </row>
    <row r="39" spans="1:9" ht="18.75" customHeight="1" x14ac:dyDescent="0.2">
      <c r="A39" s="17" t="s">
        <v>15</v>
      </c>
      <c r="B39" s="16" t="s">
        <v>16</v>
      </c>
      <c r="C39" s="15">
        <v>249800</v>
      </c>
      <c r="D39" s="14">
        <v>297500</v>
      </c>
      <c r="E39" s="14">
        <v>321410</v>
      </c>
      <c r="F39" s="14">
        <v>331269</v>
      </c>
      <c r="G39" s="15">
        <v>357060</v>
      </c>
      <c r="H39" s="72" t="s">
        <v>15</v>
      </c>
      <c r="I39" s="12" t="s">
        <v>14</v>
      </c>
    </row>
    <row r="40" spans="1:9" ht="18.75" customHeight="1" x14ac:dyDescent="0.2">
      <c r="A40" s="17" t="s">
        <v>12</v>
      </c>
      <c r="B40" s="16" t="s">
        <v>13</v>
      </c>
      <c r="C40" s="15">
        <v>49200</v>
      </c>
      <c r="D40" s="14">
        <v>57100</v>
      </c>
      <c r="E40" s="14">
        <v>53299</v>
      </c>
      <c r="F40" s="23">
        <v>41686</v>
      </c>
      <c r="G40" s="41">
        <v>40074</v>
      </c>
      <c r="H40" s="72" t="s">
        <v>12</v>
      </c>
      <c r="I40" s="12" t="s">
        <v>11</v>
      </c>
    </row>
    <row r="41" spans="1:9" ht="18.75" customHeight="1" x14ac:dyDescent="0.2">
      <c r="A41" s="73" t="s">
        <v>9</v>
      </c>
      <c r="B41" s="109" t="s">
        <v>10</v>
      </c>
      <c r="C41" s="111">
        <v>1515956</v>
      </c>
      <c r="D41" s="110">
        <v>1698434</v>
      </c>
      <c r="E41" s="110">
        <v>1977763</v>
      </c>
      <c r="F41" s="110">
        <v>2177556</v>
      </c>
      <c r="G41" s="111">
        <v>2422046</v>
      </c>
      <c r="H41" s="32" t="s">
        <v>9</v>
      </c>
      <c r="I41" s="109" t="s">
        <v>8</v>
      </c>
    </row>
    <row r="42" spans="1:9" ht="18.75" customHeight="1" x14ac:dyDescent="0.2">
      <c r="A42" s="17" t="s">
        <v>6</v>
      </c>
      <c r="B42" s="16" t="s">
        <v>7</v>
      </c>
      <c r="C42" s="15">
        <v>12670</v>
      </c>
      <c r="D42" s="14">
        <v>13010</v>
      </c>
      <c r="E42" s="14">
        <v>13350</v>
      </c>
      <c r="F42" s="14">
        <v>13710</v>
      </c>
      <c r="G42" s="15">
        <v>14070</v>
      </c>
      <c r="H42" s="72" t="s">
        <v>6</v>
      </c>
      <c r="I42" s="12" t="s">
        <v>5</v>
      </c>
    </row>
    <row r="43" spans="1:9" ht="18.75" customHeight="1" thickBot="1" x14ac:dyDescent="0.25">
      <c r="A43" s="11" t="s">
        <v>3</v>
      </c>
      <c r="B43" s="10" t="s">
        <v>4</v>
      </c>
      <c r="C43" s="9">
        <v>119649.25019731649</v>
      </c>
      <c r="D43" s="8">
        <v>130548.34742505764</v>
      </c>
      <c r="E43" s="8">
        <v>148147.04119850189</v>
      </c>
      <c r="F43" s="7">
        <v>158829.75929978117</v>
      </c>
      <c r="G43" s="113">
        <v>172142.57285003556</v>
      </c>
      <c r="H43" s="71" t="s">
        <v>3</v>
      </c>
      <c r="I43" s="5" t="s">
        <v>2</v>
      </c>
    </row>
    <row r="44" spans="1:9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8"/>
      <c r="H44" s="65"/>
      <c r="I44" s="65"/>
    </row>
    <row r="45" spans="1:9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8"/>
      <c r="H45" s="65"/>
      <c r="I45" s="67"/>
    </row>
    <row r="46" spans="1:9" ht="18.75" customHeight="1" x14ac:dyDescent="0.25">
      <c r="A46" s="70" t="str">
        <f>A3</f>
        <v>पुडुचेरी</v>
      </c>
      <c r="B46" s="69"/>
      <c r="C46" s="65"/>
      <c r="D46" s="65"/>
      <c r="E46" s="65"/>
      <c r="F46" s="68"/>
      <c r="G46" s="68"/>
      <c r="H46" s="65"/>
      <c r="I46" s="67"/>
    </row>
    <row r="47" spans="1:9" ht="18.75" customHeight="1" x14ac:dyDescent="0.25">
      <c r="A47" s="70" t="str">
        <f>A4</f>
        <v>PUDUCHERRY</v>
      </c>
      <c r="B47" s="69"/>
      <c r="C47" s="65"/>
      <c r="D47" s="65"/>
      <c r="E47" s="65"/>
      <c r="F47" s="68"/>
      <c r="G47" s="68"/>
      <c r="H47" s="65"/>
      <c r="I47" s="67"/>
    </row>
    <row r="48" spans="1:9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  <c r="I48" s="121"/>
    </row>
    <row r="49" spans="1:9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  <c r="I49" s="123"/>
    </row>
    <row r="50" spans="1:9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2" t="str">
        <f>G10</f>
        <v>2015-16</v>
      </c>
      <c r="H53" s="60" t="s">
        <v>87</v>
      </c>
      <c r="I53" s="59" t="s">
        <v>86</v>
      </c>
    </row>
    <row r="54" spans="1:9" ht="18.75" customHeight="1" x14ac:dyDescent="0.2">
      <c r="A54" s="58">
        <v>1</v>
      </c>
      <c r="B54" s="57" t="s">
        <v>85</v>
      </c>
      <c r="C54" s="56">
        <v>63293</v>
      </c>
      <c r="D54" s="55">
        <v>66602</v>
      </c>
      <c r="E54" s="55">
        <v>66975</v>
      </c>
      <c r="F54" s="55">
        <v>72693</v>
      </c>
      <c r="G54" s="56">
        <v>82237</v>
      </c>
      <c r="H54" s="54" t="s">
        <v>84</v>
      </c>
      <c r="I54" s="53" t="s">
        <v>83</v>
      </c>
    </row>
    <row r="55" spans="1:9" ht="18.75" customHeight="1" x14ac:dyDescent="0.2">
      <c r="A55" s="29">
        <v>1.1000000000000001</v>
      </c>
      <c r="B55" s="52" t="s">
        <v>82</v>
      </c>
      <c r="C55" s="41">
        <v>11067</v>
      </c>
      <c r="D55" s="23">
        <v>13206</v>
      </c>
      <c r="E55" s="23">
        <v>12562</v>
      </c>
      <c r="F55" s="23">
        <v>14312</v>
      </c>
      <c r="G55" s="41">
        <v>18288</v>
      </c>
      <c r="H55" s="40">
        <v>1.1000000000000001</v>
      </c>
      <c r="I55" s="39" t="s">
        <v>81</v>
      </c>
    </row>
    <row r="56" spans="1:9" ht="18.75" customHeight="1" x14ac:dyDescent="0.2">
      <c r="A56" s="29">
        <v>1.2</v>
      </c>
      <c r="B56" s="52" t="s">
        <v>80</v>
      </c>
      <c r="C56" s="41">
        <v>31830</v>
      </c>
      <c r="D56" s="23">
        <v>32959</v>
      </c>
      <c r="E56" s="23">
        <v>33563</v>
      </c>
      <c r="F56" s="23">
        <v>33764</v>
      </c>
      <c r="G56" s="41">
        <v>38680</v>
      </c>
      <c r="H56" s="40">
        <v>1.2</v>
      </c>
      <c r="I56" s="39" t="s">
        <v>79</v>
      </c>
    </row>
    <row r="57" spans="1:9" ht="18.75" customHeight="1" x14ac:dyDescent="0.2">
      <c r="A57" s="29">
        <v>1.3</v>
      </c>
      <c r="B57" s="52" t="s">
        <v>78</v>
      </c>
      <c r="C57" s="41">
        <v>3283</v>
      </c>
      <c r="D57" s="23">
        <v>3047</v>
      </c>
      <c r="E57" s="23">
        <v>2846</v>
      </c>
      <c r="F57" s="23">
        <v>2668</v>
      </c>
      <c r="G57" s="41">
        <v>2708</v>
      </c>
      <c r="H57" s="40">
        <v>1.3</v>
      </c>
      <c r="I57" s="39" t="s">
        <v>77</v>
      </c>
    </row>
    <row r="58" spans="1:9" ht="18.75" customHeight="1" x14ac:dyDescent="0.2">
      <c r="A58" s="29">
        <v>1.4</v>
      </c>
      <c r="B58" s="52" t="s">
        <v>76</v>
      </c>
      <c r="C58" s="41">
        <v>17113</v>
      </c>
      <c r="D58" s="23">
        <v>17390</v>
      </c>
      <c r="E58" s="23">
        <v>18004</v>
      </c>
      <c r="F58" s="23">
        <v>21949</v>
      </c>
      <c r="G58" s="41">
        <v>22561</v>
      </c>
      <c r="H58" s="40">
        <v>1.4</v>
      </c>
      <c r="I58" s="39" t="s">
        <v>75</v>
      </c>
    </row>
    <row r="59" spans="1:9" ht="18.75" customHeight="1" x14ac:dyDescent="0.2">
      <c r="A59" s="37" t="s">
        <v>73</v>
      </c>
      <c r="B59" s="51" t="s">
        <v>74</v>
      </c>
      <c r="C59" s="36">
        <v>22301</v>
      </c>
      <c r="D59" s="35">
        <v>29218</v>
      </c>
      <c r="E59" s="35">
        <v>19318</v>
      </c>
      <c r="F59" s="35">
        <v>24481</v>
      </c>
      <c r="G59" s="36">
        <v>27367</v>
      </c>
      <c r="H59" s="34" t="s">
        <v>73</v>
      </c>
      <c r="I59" s="33" t="s">
        <v>72</v>
      </c>
    </row>
    <row r="60" spans="1:9" ht="18.75" customHeight="1" x14ac:dyDescent="0.2">
      <c r="A60" s="37"/>
      <c r="B60" s="51" t="s">
        <v>71</v>
      </c>
      <c r="C60" s="36">
        <v>85594</v>
      </c>
      <c r="D60" s="35">
        <v>95820</v>
      </c>
      <c r="E60" s="35">
        <v>86293</v>
      </c>
      <c r="F60" s="35">
        <v>97174</v>
      </c>
      <c r="G60" s="36">
        <v>109604</v>
      </c>
      <c r="H60" s="50"/>
      <c r="I60" s="33" t="s">
        <v>70</v>
      </c>
    </row>
    <row r="61" spans="1:9" ht="18.75" customHeight="1" x14ac:dyDescent="0.2">
      <c r="A61" s="37" t="s">
        <v>68</v>
      </c>
      <c r="B61" s="51" t="s">
        <v>69</v>
      </c>
      <c r="C61" s="48">
        <v>368161</v>
      </c>
      <c r="D61" s="47">
        <v>350079</v>
      </c>
      <c r="E61" s="47">
        <v>480749</v>
      </c>
      <c r="F61" s="47">
        <v>520303</v>
      </c>
      <c r="G61" s="48">
        <v>520568.99999999994</v>
      </c>
      <c r="H61" s="46" t="s">
        <v>68</v>
      </c>
      <c r="I61" s="49" t="s">
        <v>67</v>
      </c>
    </row>
    <row r="62" spans="1:9" ht="24.75" customHeight="1" x14ac:dyDescent="0.2">
      <c r="A62" s="37" t="s">
        <v>65</v>
      </c>
      <c r="B62" s="51" t="s">
        <v>66</v>
      </c>
      <c r="C62" s="36">
        <v>16777</v>
      </c>
      <c r="D62" s="35">
        <v>17855</v>
      </c>
      <c r="E62" s="35">
        <v>17100</v>
      </c>
      <c r="F62" s="35">
        <v>1997</v>
      </c>
      <c r="G62" s="36">
        <v>5417</v>
      </c>
      <c r="H62" s="34" t="s">
        <v>65</v>
      </c>
      <c r="I62" s="33" t="s">
        <v>64</v>
      </c>
    </row>
    <row r="63" spans="1:9" ht="18.75" customHeight="1" x14ac:dyDescent="0.2">
      <c r="A63" s="37" t="s">
        <v>62</v>
      </c>
      <c r="B63" s="31" t="s">
        <v>63</v>
      </c>
      <c r="C63" s="36">
        <v>232607.00000000003</v>
      </c>
      <c r="D63" s="35">
        <v>207325</v>
      </c>
      <c r="E63" s="35">
        <v>247738</v>
      </c>
      <c r="F63" s="35">
        <v>257337</v>
      </c>
      <c r="G63" s="36">
        <v>264504</v>
      </c>
      <c r="H63" s="34" t="s">
        <v>62</v>
      </c>
      <c r="I63" s="33" t="s">
        <v>61</v>
      </c>
    </row>
    <row r="64" spans="1:9" ht="18.75" customHeight="1" x14ac:dyDescent="0.2">
      <c r="A64" s="37"/>
      <c r="B64" s="31" t="s">
        <v>60</v>
      </c>
      <c r="C64" s="36">
        <v>617545</v>
      </c>
      <c r="D64" s="35">
        <v>575259</v>
      </c>
      <c r="E64" s="35">
        <v>745587</v>
      </c>
      <c r="F64" s="35">
        <v>779637</v>
      </c>
      <c r="G64" s="36">
        <v>790490</v>
      </c>
      <c r="H64" s="50"/>
      <c r="I64" s="33" t="s">
        <v>59</v>
      </c>
    </row>
    <row r="65" spans="1:9" ht="18.75" customHeight="1" x14ac:dyDescent="0.2">
      <c r="A65" s="37" t="s">
        <v>57</v>
      </c>
      <c r="B65" s="31" t="s">
        <v>58</v>
      </c>
      <c r="C65" s="48">
        <v>142356</v>
      </c>
      <c r="D65" s="47">
        <v>168520</v>
      </c>
      <c r="E65" s="47">
        <v>158978</v>
      </c>
      <c r="F65" s="47">
        <v>162922</v>
      </c>
      <c r="G65" s="48">
        <v>202953</v>
      </c>
      <c r="H65" s="46" t="s">
        <v>57</v>
      </c>
      <c r="I65" s="49" t="s">
        <v>56</v>
      </c>
    </row>
    <row r="66" spans="1:9" ht="18.75" customHeight="1" x14ac:dyDescent="0.2">
      <c r="A66" s="29">
        <v>6.1</v>
      </c>
      <c r="B66" s="42" t="s">
        <v>55</v>
      </c>
      <c r="C66" s="41">
        <v>122777</v>
      </c>
      <c r="D66" s="23">
        <v>148668</v>
      </c>
      <c r="E66" s="23">
        <v>138888</v>
      </c>
      <c r="F66" s="23">
        <v>138726</v>
      </c>
      <c r="G66" s="41">
        <v>169576</v>
      </c>
      <c r="H66" s="40">
        <v>6.1</v>
      </c>
      <c r="I66" s="39" t="s">
        <v>54</v>
      </c>
    </row>
    <row r="67" spans="1:9" ht="18.75" customHeight="1" x14ac:dyDescent="0.2">
      <c r="A67" s="29">
        <v>6.2</v>
      </c>
      <c r="B67" s="42" t="s">
        <v>53</v>
      </c>
      <c r="C67" s="41">
        <v>19579</v>
      </c>
      <c r="D67" s="23">
        <v>19852</v>
      </c>
      <c r="E67" s="23">
        <v>20090</v>
      </c>
      <c r="F67" s="23">
        <v>24196</v>
      </c>
      <c r="G67" s="41">
        <v>33377</v>
      </c>
      <c r="H67" s="40">
        <v>6.2</v>
      </c>
      <c r="I67" s="39" t="s">
        <v>52</v>
      </c>
    </row>
    <row r="68" spans="1:9" ht="27" customHeight="1" x14ac:dyDescent="0.2">
      <c r="A68" s="37" t="s">
        <v>50</v>
      </c>
      <c r="B68" s="31" t="s">
        <v>51</v>
      </c>
      <c r="C68" s="48">
        <v>58764</v>
      </c>
      <c r="D68" s="47">
        <v>61319</v>
      </c>
      <c r="E68" s="47">
        <v>61469</v>
      </c>
      <c r="F68" s="47">
        <v>61362</v>
      </c>
      <c r="G68" s="48">
        <v>68868</v>
      </c>
      <c r="H68" s="46" t="s">
        <v>50</v>
      </c>
      <c r="I68" s="45" t="s">
        <v>49</v>
      </c>
    </row>
    <row r="69" spans="1:9" ht="18.75" customHeight="1" x14ac:dyDescent="0.2">
      <c r="A69" s="44">
        <v>7.1</v>
      </c>
      <c r="B69" s="42" t="s">
        <v>48</v>
      </c>
      <c r="C69" s="41">
        <v>163</v>
      </c>
      <c r="D69" s="23">
        <v>162</v>
      </c>
      <c r="E69" s="23">
        <v>170</v>
      </c>
      <c r="F69" s="23">
        <v>182</v>
      </c>
      <c r="G69" s="41">
        <v>214</v>
      </c>
      <c r="H69" s="40">
        <v>7.1</v>
      </c>
      <c r="I69" s="39" t="s">
        <v>47</v>
      </c>
    </row>
    <row r="70" spans="1:9" ht="18.75" customHeight="1" x14ac:dyDescent="0.2">
      <c r="A70" s="29">
        <v>7.2</v>
      </c>
      <c r="B70" s="42" t="s">
        <v>46</v>
      </c>
      <c r="C70" s="41">
        <v>37096</v>
      </c>
      <c r="D70" s="23">
        <v>39112</v>
      </c>
      <c r="E70" s="23">
        <v>39726</v>
      </c>
      <c r="F70" s="23">
        <v>39913</v>
      </c>
      <c r="G70" s="41">
        <v>42085</v>
      </c>
      <c r="H70" s="40">
        <v>7.2</v>
      </c>
      <c r="I70" s="39" t="s">
        <v>45</v>
      </c>
    </row>
    <row r="71" spans="1:9" ht="18.75" customHeight="1" x14ac:dyDescent="0.2">
      <c r="A71" s="29">
        <v>7.3</v>
      </c>
      <c r="B71" s="42" t="s">
        <v>44</v>
      </c>
      <c r="C71" s="41">
        <v>3572.9999999999995</v>
      </c>
      <c r="D71" s="23">
        <v>3306</v>
      </c>
      <c r="E71" s="23">
        <v>1500</v>
      </c>
      <c r="F71" s="23">
        <v>1580</v>
      </c>
      <c r="G71" s="41">
        <v>2384</v>
      </c>
      <c r="H71" s="40">
        <v>7.3</v>
      </c>
      <c r="I71" s="39" t="s">
        <v>43</v>
      </c>
    </row>
    <row r="72" spans="1:9" ht="18.75" customHeight="1" x14ac:dyDescent="0.2">
      <c r="A72" s="29">
        <v>7.4</v>
      </c>
      <c r="B72" s="42" t="s">
        <v>42</v>
      </c>
      <c r="C72" s="41">
        <v>0</v>
      </c>
      <c r="D72" s="23">
        <v>0</v>
      </c>
      <c r="E72" s="23">
        <v>0</v>
      </c>
      <c r="F72" s="23">
        <v>0</v>
      </c>
      <c r="G72" s="41">
        <v>0</v>
      </c>
      <c r="H72" s="40">
        <v>7.4</v>
      </c>
      <c r="I72" s="39" t="s">
        <v>41</v>
      </c>
    </row>
    <row r="73" spans="1:9" ht="18.75" customHeight="1" x14ac:dyDescent="0.2">
      <c r="A73" s="29">
        <v>7.5</v>
      </c>
      <c r="B73" s="42" t="s">
        <v>40</v>
      </c>
      <c r="C73" s="41">
        <v>620</v>
      </c>
      <c r="D73" s="23">
        <v>656</v>
      </c>
      <c r="E73" s="23">
        <v>722</v>
      </c>
      <c r="F73" s="23">
        <v>816</v>
      </c>
      <c r="G73" s="41">
        <v>1184</v>
      </c>
      <c r="H73" s="40">
        <v>7.5</v>
      </c>
      <c r="I73" s="39" t="s">
        <v>39</v>
      </c>
    </row>
    <row r="74" spans="1:9" ht="18.75" customHeight="1" x14ac:dyDescent="0.2">
      <c r="A74" s="29">
        <v>7.6</v>
      </c>
      <c r="B74" s="43" t="s">
        <v>38</v>
      </c>
      <c r="C74" s="41">
        <v>44</v>
      </c>
      <c r="D74" s="23">
        <v>36</v>
      </c>
      <c r="E74" s="23">
        <v>22</v>
      </c>
      <c r="F74" s="23">
        <v>21</v>
      </c>
      <c r="G74" s="41">
        <v>23</v>
      </c>
      <c r="H74" s="40">
        <v>7.6</v>
      </c>
      <c r="I74" s="39" t="s">
        <v>37</v>
      </c>
    </row>
    <row r="75" spans="1:9" ht="24.75" customHeight="1" x14ac:dyDescent="0.2">
      <c r="A75" s="29">
        <v>7.7</v>
      </c>
      <c r="B75" s="42" t="s">
        <v>36</v>
      </c>
      <c r="C75" s="41">
        <v>17268</v>
      </c>
      <c r="D75" s="23">
        <v>18047</v>
      </c>
      <c r="E75" s="23">
        <v>19329</v>
      </c>
      <c r="F75" s="23">
        <v>18850</v>
      </c>
      <c r="G75" s="41">
        <v>22978</v>
      </c>
      <c r="H75" s="40">
        <v>7.7</v>
      </c>
      <c r="I75" s="39" t="s">
        <v>35</v>
      </c>
    </row>
    <row r="76" spans="1:9" ht="18.75" customHeight="1" x14ac:dyDescent="0.2">
      <c r="A76" s="37" t="s">
        <v>33</v>
      </c>
      <c r="B76" s="31" t="s">
        <v>34</v>
      </c>
      <c r="C76" s="36">
        <v>58223</v>
      </c>
      <c r="D76" s="35">
        <v>61594.000000000007</v>
      </c>
      <c r="E76" s="35">
        <v>62014</v>
      </c>
      <c r="F76" s="35">
        <v>64846</v>
      </c>
      <c r="G76" s="36">
        <v>68613</v>
      </c>
      <c r="H76" s="34" t="s">
        <v>33</v>
      </c>
      <c r="I76" s="33" t="s">
        <v>32</v>
      </c>
    </row>
    <row r="77" spans="1:9" ht="24" customHeight="1" x14ac:dyDescent="0.2">
      <c r="A77" s="37" t="s">
        <v>30</v>
      </c>
      <c r="B77" s="31" t="s">
        <v>31</v>
      </c>
      <c r="C77" s="36">
        <v>118582</v>
      </c>
      <c r="D77" s="35">
        <v>121773</v>
      </c>
      <c r="E77" s="35">
        <v>133665</v>
      </c>
      <c r="F77" s="35">
        <v>165900</v>
      </c>
      <c r="G77" s="36">
        <v>194437</v>
      </c>
      <c r="H77" s="34" t="s">
        <v>30</v>
      </c>
      <c r="I77" s="33" t="s">
        <v>29</v>
      </c>
    </row>
    <row r="78" spans="1:9" ht="18.75" customHeight="1" x14ac:dyDescent="0.2">
      <c r="A78" s="37" t="s">
        <v>27</v>
      </c>
      <c r="B78" s="38" t="s">
        <v>28</v>
      </c>
      <c r="C78" s="36">
        <v>62484</v>
      </c>
      <c r="D78" s="35">
        <v>59482.000000000007</v>
      </c>
      <c r="E78" s="35">
        <v>57698</v>
      </c>
      <c r="F78" s="35">
        <v>62397</v>
      </c>
      <c r="G78" s="36">
        <v>65252</v>
      </c>
      <c r="H78" s="34" t="s">
        <v>27</v>
      </c>
      <c r="I78" s="33" t="s">
        <v>26</v>
      </c>
    </row>
    <row r="79" spans="1:9" ht="18.75" customHeight="1" x14ac:dyDescent="0.2">
      <c r="A79" s="37" t="s">
        <v>24</v>
      </c>
      <c r="B79" s="31" t="s">
        <v>25</v>
      </c>
      <c r="C79" s="36">
        <v>171808</v>
      </c>
      <c r="D79" s="35">
        <v>184570</v>
      </c>
      <c r="E79" s="35">
        <v>185636</v>
      </c>
      <c r="F79" s="35">
        <v>201590</v>
      </c>
      <c r="G79" s="36">
        <v>233402</v>
      </c>
      <c r="H79" s="34" t="s">
        <v>24</v>
      </c>
      <c r="I79" s="33" t="s">
        <v>23</v>
      </c>
    </row>
    <row r="80" spans="1:9" ht="18.75" customHeight="1" x14ac:dyDescent="0.2">
      <c r="A80" s="32"/>
      <c r="B80" s="31" t="s">
        <v>22</v>
      </c>
      <c r="C80" s="27">
        <v>612217</v>
      </c>
      <c r="D80" s="26">
        <v>657258</v>
      </c>
      <c r="E80" s="26">
        <v>659460</v>
      </c>
      <c r="F80" s="26">
        <v>719017</v>
      </c>
      <c r="G80" s="27">
        <v>833525</v>
      </c>
      <c r="H80" s="25"/>
      <c r="I80" s="30" t="s">
        <v>21</v>
      </c>
    </row>
    <row r="81" spans="1:9" ht="18.75" customHeight="1" x14ac:dyDescent="0.2">
      <c r="A81" s="29" t="s">
        <v>20</v>
      </c>
      <c r="B81" s="28" t="s">
        <v>19</v>
      </c>
      <c r="C81" s="27">
        <v>1315356</v>
      </c>
      <c r="D81" s="26">
        <v>1328337</v>
      </c>
      <c r="E81" s="26">
        <v>1491340</v>
      </c>
      <c r="F81" s="26">
        <v>1595828</v>
      </c>
      <c r="G81" s="27">
        <v>1733619</v>
      </c>
      <c r="H81" s="25" t="s">
        <v>18</v>
      </c>
      <c r="I81" s="24" t="s">
        <v>17</v>
      </c>
    </row>
    <row r="82" spans="1:9" ht="18.75" customHeight="1" x14ac:dyDescent="0.2">
      <c r="A82" s="17" t="s">
        <v>15</v>
      </c>
      <c r="B82" s="16" t="s">
        <v>16</v>
      </c>
      <c r="C82" s="15">
        <v>249800</v>
      </c>
      <c r="D82" s="23">
        <v>275200</v>
      </c>
      <c r="E82" s="23">
        <v>278733</v>
      </c>
      <c r="F82" s="23">
        <v>273767</v>
      </c>
      <c r="G82" s="41">
        <v>291858</v>
      </c>
      <c r="H82" s="13" t="s">
        <v>15</v>
      </c>
      <c r="I82" s="12" t="s">
        <v>14</v>
      </c>
    </row>
    <row r="83" spans="1:9" ht="18.75" customHeight="1" x14ac:dyDescent="0.2">
      <c r="A83" s="17" t="s">
        <v>12</v>
      </c>
      <c r="B83" s="16" t="s">
        <v>13</v>
      </c>
      <c r="C83" s="15">
        <v>49200</v>
      </c>
      <c r="D83" s="23">
        <v>52800</v>
      </c>
      <c r="E83" s="23">
        <v>46222</v>
      </c>
      <c r="F83" s="23">
        <v>34740</v>
      </c>
      <c r="G83" s="41">
        <v>32756</v>
      </c>
      <c r="H83" s="13" t="s">
        <v>12</v>
      </c>
      <c r="I83" s="12" t="s">
        <v>11</v>
      </c>
    </row>
    <row r="84" spans="1:9" ht="18.75" customHeight="1" x14ac:dyDescent="0.2">
      <c r="A84" s="22" t="s">
        <v>9</v>
      </c>
      <c r="B84" s="109" t="s">
        <v>10</v>
      </c>
      <c r="C84" s="78">
        <v>1515956</v>
      </c>
      <c r="D84" s="77">
        <v>1550737</v>
      </c>
      <c r="E84" s="77">
        <v>1723851</v>
      </c>
      <c r="F84" s="77">
        <v>1834855</v>
      </c>
      <c r="G84" s="78">
        <v>1992721</v>
      </c>
      <c r="H84" s="108" t="s">
        <v>9</v>
      </c>
      <c r="I84" s="30" t="s">
        <v>8</v>
      </c>
    </row>
    <row r="85" spans="1:9" ht="18.75" customHeight="1" x14ac:dyDescent="0.2">
      <c r="A85" s="17" t="s">
        <v>6</v>
      </c>
      <c r="B85" s="16" t="s">
        <v>7</v>
      </c>
      <c r="C85" s="15">
        <v>12670</v>
      </c>
      <c r="D85" s="14">
        <v>13010</v>
      </c>
      <c r="E85" s="14">
        <v>13350</v>
      </c>
      <c r="F85" s="14">
        <v>13710</v>
      </c>
      <c r="G85" s="15">
        <v>14070</v>
      </c>
      <c r="H85" s="13" t="s">
        <v>6</v>
      </c>
      <c r="I85" s="12" t="s">
        <v>5</v>
      </c>
    </row>
    <row r="86" spans="1:9" ht="18.75" customHeight="1" thickBot="1" x14ac:dyDescent="0.25">
      <c r="A86" s="11" t="s">
        <v>3</v>
      </c>
      <c r="B86" s="10" t="s">
        <v>4</v>
      </c>
      <c r="C86" s="9">
        <v>119649.25019731649</v>
      </c>
      <c r="D86" s="8">
        <v>119195.77248270561</v>
      </c>
      <c r="E86" s="8">
        <v>129127.41573033707</v>
      </c>
      <c r="F86" s="7">
        <v>133833.33333333334</v>
      </c>
      <c r="G86" s="113">
        <v>141629.06894100926</v>
      </c>
      <c r="H86" s="6" t="s">
        <v>3</v>
      </c>
      <c r="I86" s="5" t="s">
        <v>2</v>
      </c>
    </row>
    <row r="87" spans="1:9" ht="21" x14ac:dyDescent="0.7">
      <c r="A87" s="4"/>
    </row>
    <row r="88" spans="1:9" ht="15.6" x14ac:dyDescent="0.3">
      <c r="A88" s="120"/>
      <c r="B88" s="120"/>
      <c r="C88" s="120"/>
      <c r="D88" s="120"/>
      <c r="E88" s="120"/>
      <c r="F88" s="120"/>
      <c r="G88" s="120"/>
      <c r="H88" s="120"/>
    </row>
    <row r="90" spans="1:9" ht="15.75" x14ac:dyDescent="0.25">
      <c r="A90" s="3" t="s">
        <v>1</v>
      </c>
      <c r="I90" s="2" t="s">
        <v>0</v>
      </c>
    </row>
  </sheetData>
  <mergeCells count="9">
    <mergeCell ref="A50:I50"/>
    <mergeCell ref="A51:I51"/>
    <mergeCell ref="A88:H88"/>
    <mergeCell ref="A5:I5"/>
    <mergeCell ref="A6:I6"/>
    <mergeCell ref="A7:I7"/>
    <mergeCell ref="A8:I8"/>
    <mergeCell ref="A48:I48"/>
    <mergeCell ref="A49:I49"/>
  </mergeCells>
  <pageMargins left="0.7" right="0.7" top="0.75" bottom="0.75" header="0.3" footer="0.3"/>
  <pageSetup paperSize="9" scale="54" orientation="portrait" r:id="rId1"/>
  <rowBreaks count="1" manualBreakCount="1">
    <brk id="4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82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5">
      <c r="A3" s="84" t="str">
        <f>[13]GSDP!$A$3</f>
        <v>पंजाब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tr">
        <f>[13]GSDP!$A$4</f>
        <v>PUNJAB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7510241.5651343064</v>
      </c>
      <c r="D11" s="55">
        <v>8022317.277835831</v>
      </c>
      <c r="E11" s="55">
        <v>8628027.0100793559</v>
      </c>
      <c r="F11" s="55">
        <v>8905865.7690000013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4744201.7939934283</v>
      </c>
      <c r="D12" s="23">
        <v>5010722.860034964</v>
      </c>
      <c r="E12" s="23">
        <v>5384183.9844602393</v>
      </c>
      <c r="F12" s="23">
        <v>5368934.7690000003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2006468.3118415982</v>
      </c>
      <c r="D13" s="23">
        <v>2190582.9504234684</v>
      </c>
      <c r="E13" s="23">
        <v>2411262.2002514279</v>
      </c>
      <c r="F13" s="23">
        <v>2602211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707858.31829563412</v>
      </c>
      <c r="D14" s="23">
        <v>761005.43807441462</v>
      </c>
      <c r="E14" s="23">
        <v>750183.41370175662</v>
      </c>
      <c r="F14" s="23">
        <v>838526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51713.141003645709</v>
      </c>
      <c r="D15" s="23">
        <v>60006.029302983145</v>
      </c>
      <c r="E15" s="23">
        <v>82397.411665933454</v>
      </c>
      <c r="F15" s="23">
        <v>96194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3205.4285762181376</v>
      </c>
      <c r="D16" s="35">
        <v>1743.171935702951</v>
      </c>
      <c r="E16" s="35">
        <v>7289.8308226624667</v>
      </c>
      <c r="F16" s="35">
        <v>8793.0606000000007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7513446.9937105244</v>
      </c>
      <c r="D17" s="35">
        <v>8024060.4497715337</v>
      </c>
      <c r="E17" s="35">
        <v>8635316.8409020193</v>
      </c>
      <c r="F17" s="35">
        <v>8914658.8296000008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2940858.0201246706</v>
      </c>
      <c r="D18" s="47">
        <v>3233572.9855350768</v>
      </c>
      <c r="E18" s="47">
        <v>3533952.4562655613</v>
      </c>
      <c r="F18" s="47">
        <v>3867936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475027.2448516296</v>
      </c>
      <c r="D19" s="35">
        <v>533672.2129592729</v>
      </c>
      <c r="E19" s="35">
        <v>562560.21221842733</v>
      </c>
      <c r="F19" s="35">
        <v>600812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1885044.5467095755</v>
      </c>
      <c r="D20" s="35">
        <v>1946414.8141717152</v>
      </c>
      <c r="E20" s="35">
        <v>2013672.2068033151</v>
      </c>
      <c r="F20" s="35">
        <v>2082916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5300929.811685876</v>
      </c>
      <c r="D21" s="35">
        <v>5713660.0126660652</v>
      </c>
      <c r="E21" s="35">
        <v>6110184.8752873037</v>
      </c>
      <c r="F21" s="35">
        <v>6551664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2340552</v>
      </c>
      <c r="D22" s="47">
        <v>2760186</v>
      </c>
      <c r="E22" s="47">
        <v>3467094</v>
      </c>
      <c r="F22" s="47">
        <v>4077666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2184771</v>
      </c>
      <c r="D23" s="23">
        <v>2585771</v>
      </c>
      <c r="E23" s="23">
        <v>3271626</v>
      </c>
      <c r="F23" s="23">
        <v>3860999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155781</v>
      </c>
      <c r="D24" s="23">
        <v>174415</v>
      </c>
      <c r="E24" s="23">
        <v>195468</v>
      </c>
      <c r="F24" s="23">
        <v>216667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1085431.8645098396</v>
      </c>
      <c r="D25" s="47">
        <v>1274242.3245097627</v>
      </c>
      <c r="E25" s="47">
        <v>1458345.9136562927</v>
      </c>
      <c r="F25" s="47">
        <v>1671321.7719999999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120724.8501554392</v>
      </c>
      <c r="D26" s="23">
        <v>147910.4147572174</v>
      </c>
      <c r="E26" s="23">
        <v>127111.42881959747</v>
      </c>
      <c r="F26" s="23">
        <v>167040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552098.32613273151</v>
      </c>
      <c r="D27" s="23">
        <v>627915.14416966389</v>
      </c>
      <c r="E27" s="23">
        <v>736815.65562805755</v>
      </c>
      <c r="F27" s="23">
        <v>832036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0</v>
      </c>
      <c r="D28" s="23">
        <v>0</v>
      </c>
      <c r="E28" s="23">
        <v>0</v>
      </c>
      <c r="F28" s="23">
        <v>0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2176.788603749103</v>
      </c>
      <c r="D29" s="23">
        <v>4126.0675677244999</v>
      </c>
      <c r="E29" s="23">
        <v>3549.3463913599999</v>
      </c>
      <c r="F29" s="23">
        <v>4008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28394.824392031158</v>
      </c>
      <c r="D30" s="23">
        <v>32655.900115021999</v>
      </c>
      <c r="E30" s="23">
        <v>38183.03074432</v>
      </c>
      <c r="F30" s="23">
        <v>43117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41129.117519547013</v>
      </c>
      <c r="D31" s="23">
        <v>78915.511079809425</v>
      </c>
      <c r="E31" s="23">
        <v>60562.586519235716</v>
      </c>
      <c r="F31" s="23">
        <v>71977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340907.95770634164</v>
      </c>
      <c r="D32" s="23">
        <v>382719.28682032565</v>
      </c>
      <c r="E32" s="23">
        <v>492123.8655537219</v>
      </c>
      <c r="F32" s="23">
        <v>553143.772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1441181.805210023</v>
      </c>
      <c r="D33" s="35">
        <v>1627162.5308618594</v>
      </c>
      <c r="E33" s="35">
        <v>1802545.0760994817</v>
      </c>
      <c r="F33" s="35">
        <v>2018133.0760994817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1951905.1373356953</v>
      </c>
      <c r="D34" s="35">
        <v>2191506.1472313809</v>
      </c>
      <c r="E34" s="35">
        <v>2417222.8136592135</v>
      </c>
      <c r="F34" s="35">
        <v>2659885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979511</v>
      </c>
      <c r="D35" s="35">
        <v>1156636.62992537</v>
      </c>
      <c r="E35" s="35">
        <v>1313404.5288030813</v>
      </c>
      <c r="F35" s="35">
        <v>1497846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2024336.2273719183</v>
      </c>
      <c r="D36" s="35">
        <v>2274595.3291266304</v>
      </c>
      <c r="E36" s="35">
        <v>2649982.0873178118</v>
      </c>
      <c r="F36" s="35">
        <v>3026397.1291156206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9822918.034427477</v>
      </c>
      <c r="D37" s="77">
        <v>11284328.961655004</v>
      </c>
      <c r="E37" s="77">
        <v>13108594.419535881</v>
      </c>
      <c r="F37" s="77">
        <v>14951248.977215102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22637294.839823879</v>
      </c>
      <c r="D38" s="77">
        <v>25022049.424092602</v>
      </c>
      <c r="E38" s="77">
        <v>27854096.135725208</v>
      </c>
      <c r="F38" s="77">
        <v>30417571.806815103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2192500</v>
      </c>
      <c r="D39" s="14">
        <v>2726900</v>
      </c>
      <c r="E39" s="14">
        <v>3252700</v>
      </c>
      <c r="F39" s="14">
        <v>3794100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907100</v>
      </c>
      <c r="D40" s="14">
        <v>1037300</v>
      </c>
      <c r="E40" s="14">
        <v>939500</v>
      </c>
      <c r="F40" s="23">
        <v>911800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23922694.839823879</v>
      </c>
      <c r="D41" s="110">
        <v>26711649.424092602</v>
      </c>
      <c r="E41" s="110">
        <v>30167296.135725208</v>
      </c>
      <c r="F41" s="110">
        <v>33299871.806815103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279547</v>
      </c>
      <c r="D42" s="14">
        <v>283207</v>
      </c>
      <c r="E42" s="14">
        <v>286916</v>
      </c>
      <c r="F42" s="14">
        <v>290673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85576.646645551125</v>
      </c>
      <c r="D43" s="8">
        <v>94318.464671044858</v>
      </c>
      <c r="E43" s="8">
        <v>105143.30373950985</v>
      </c>
      <c r="F43" s="7">
        <v>114561.28297714306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पंजाब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PUNJAB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7510241.5651343064</v>
      </c>
      <c r="D54" s="55">
        <v>7561119.5923850667</v>
      </c>
      <c r="E54" s="55">
        <v>7829647.0073433081</v>
      </c>
      <c r="F54" s="55">
        <v>7576457.6909999996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4744201.7939934283</v>
      </c>
      <c r="D55" s="23">
        <v>4732730.7938926592</v>
      </c>
      <c r="E55" s="23">
        <v>4901982.3574914653</v>
      </c>
      <c r="F55" s="23">
        <v>4594244.6909999996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2006468.3118415982</v>
      </c>
      <c r="D56" s="23">
        <v>2080667.6923671893</v>
      </c>
      <c r="E56" s="23">
        <v>2191382.4390377696</v>
      </c>
      <c r="F56" s="23">
        <v>2255512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707858.31829563412</v>
      </c>
      <c r="D57" s="23">
        <v>695362.71715823642</v>
      </c>
      <c r="E57" s="23">
        <v>682448.02375290357</v>
      </c>
      <c r="F57" s="23">
        <v>667298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51713.141003645709</v>
      </c>
      <c r="D58" s="23">
        <v>52358.388966981489</v>
      </c>
      <c r="E58" s="23">
        <v>53834.187061169527</v>
      </c>
      <c r="F58" s="23">
        <v>59403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3205.4285762181376</v>
      </c>
      <c r="D59" s="35">
        <v>1688.6893842646325</v>
      </c>
      <c r="E59" s="35">
        <v>6366.2676037613928</v>
      </c>
      <c r="F59" s="35">
        <v>6872.6196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7513446.9937105244</v>
      </c>
      <c r="D60" s="35">
        <v>7562808.2817693315</v>
      </c>
      <c r="E60" s="35">
        <v>7836013.2749470696</v>
      </c>
      <c r="F60" s="35">
        <v>7583330.3105999995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2940858.0201246706</v>
      </c>
      <c r="D61" s="47">
        <v>3092551.7356880167</v>
      </c>
      <c r="E61" s="47">
        <v>3250712.26945154</v>
      </c>
      <c r="F61" s="47">
        <v>3338374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475027.2448516296</v>
      </c>
      <c r="D62" s="35">
        <v>490821.245</v>
      </c>
      <c r="E62" s="35">
        <v>506938.531522759</v>
      </c>
      <c r="F62" s="35">
        <v>534327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1885044.5467095755</v>
      </c>
      <c r="D63" s="35">
        <v>1838751.566719292</v>
      </c>
      <c r="E63" s="35">
        <v>1867841.1519364396</v>
      </c>
      <c r="F63" s="35">
        <v>1860456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5300929.811685876</v>
      </c>
      <c r="D64" s="35">
        <v>5422124.5474073086</v>
      </c>
      <c r="E64" s="35">
        <v>5625491.952910739</v>
      </c>
      <c r="F64" s="35">
        <v>5733157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2340552</v>
      </c>
      <c r="D65" s="47">
        <v>2538774</v>
      </c>
      <c r="E65" s="47">
        <v>2748673</v>
      </c>
      <c r="F65" s="47">
        <v>3029144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2184771</v>
      </c>
      <c r="D66" s="23">
        <v>2373712</v>
      </c>
      <c r="E66" s="23">
        <v>2574814</v>
      </c>
      <c r="F66" s="23">
        <v>2846862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155781</v>
      </c>
      <c r="D67" s="23">
        <v>165062</v>
      </c>
      <c r="E67" s="23">
        <v>173859</v>
      </c>
      <c r="F67" s="23">
        <v>182282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1085431.8645098396</v>
      </c>
      <c r="D68" s="47">
        <v>1209110.7982808209</v>
      </c>
      <c r="E68" s="47">
        <v>1286480.8002639192</v>
      </c>
      <c r="F68" s="47">
        <v>1422118.8739943649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120724.8501554392</v>
      </c>
      <c r="D69" s="23">
        <v>152819.37605538758</v>
      </c>
      <c r="E69" s="23">
        <v>136687.27880192932</v>
      </c>
      <c r="F69" s="23">
        <v>185458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552098.32613273151</v>
      </c>
      <c r="D70" s="23">
        <v>591176.21761390974</v>
      </c>
      <c r="E70" s="23">
        <v>647759.46765560319</v>
      </c>
      <c r="F70" s="23">
        <v>698784.06995567598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0</v>
      </c>
      <c r="D71" s="23">
        <v>0</v>
      </c>
      <c r="E71" s="23">
        <v>0</v>
      </c>
      <c r="F71" s="23">
        <v>0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2176.788603749103</v>
      </c>
      <c r="D72" s="23">
        <v>3841.0829782753003</v>
      </c>
      <c r="E72" s="23">
        <v>3132.3783094912001</v>
      </c>
      <c r="F72" s="23">
        <v>3381.5557962322528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28394.824392031158</v>
      </c>
      <c r="D73" s="23">
        <v>30761.769100227</v>
      </c>
      <c r="E73" s="23">
        <v>33707.934381721599</v>
      </c>
      <c r="F73" s="23">
        <v>36389.366042456735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41129.117519547013</v>
      </c>
      <c r="D74" s="23">
        <v>74471.002202443837</v>
      </c>
      <c r="E74" s="23">
        <v>56126.637421134903</v>
      </c>
      <c r="F74" s="23">
        <v>60567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340907.95770634164</v>
      </c>
      <c r="D75" s="23">
        <v>356041.35033057746</v>
      </c>
      <c r="E75" s="23">
        <v>409067.10369403899</v>
      </c>
      <c r="F75" s="23">
        <v>437538.88219999999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1441181.805210023</v>
      </c>
      <c r="D76" s="35">
        <v>1524619.9426112936</v>
      </c>
      <c r="E76" s="35">
        <v>1610146.4545744776</v>
      </c>
      <c r="F76" s="35">
        <v>1713089.4545744774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1951905.1373356953</v>
      </c>
      <c r="D77" s="35">
        <v>2091763.6277247684</v>
      </c>
      <c r="E77" s="35">
        <v>2202585.5083169113</v>
      </c>
      <c r="F77" s="35">
        <v>2335465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979511</v>
      </c>
      <c r="D78" s="35">
        <v>1078750.7141232067</v>
      </c>
      <c r="E78" s="35">
        <v>1153525.6747043109</v>
      </c>
      <c r="F78" s="35">
        <v>1252380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2024336.2273719183</v>
      </c>
      <c r="D79" s="35">
        <v>2211138.5639172927</v>
      </c>
      <c r="E79" s="35">
        <v>2432233.3903270471</v>
      </c>
      <c r="F79" s="35">
        <v>2725568.4863660466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9822918.034427477</v>
      </c>
      <c r="D80" s="26">
        <v>10654157.646657383</v>
      </c>
      <c r="E80" s="26">
        <v>11433644.828186667</v>
      </c>
      <c r="F80" s="26">
        <v>12477765.814934889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22637294.839823879</v>
      </c>
      <c r="D81" s="26">
        <v>23639090.475834019</v>
      </c>
      <c r="E81" s="26">
        <v>24895150.056044474</v>
      </c>
      <c r="F81" s="26">
        <v>25794253.125534885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2192500</v>
      </c>
      <c r="D82" s="23">
        <v>2488955.8232931728</v>
      </c>
      <c r="E82" s="23">
        <v>2737962.9629629632</v>
      </c>
      <c r="F82" s="23">
        <v>3022223.9923530351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907100</v>
      </c>
      <c r="D83" s="23">
        <v>946787.14859437756</v>
      </c>
      <c r="E83" s="23">
        <v>790824.91582491586</v>
      </c>
      <c r="F83" s="23">
        <v>726302.37374541978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23922694.839823879</v>
      </c>
      <c r="D84" s="77">
        <v>25181259.150532812</v>
      </c>
      <c r="E84" s="77">
        <v>26842288.103182521</v>
      </c>
      <c r="F84" s="77">
        <v>28090174.744142503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279547</v>
      </c>
      <c r="D85" s="14">
        <v>283207</v>
      </c>
      <c r="E85" s="14">
        <v>286916</v>
      </c>
      <c r="F85" s="14">
        <v>290673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85576.646645551125</v>
      </c>
      <c r="D86" s="8">
        <v>88914.677781738486</v>
      </c>
      <c r="E86" s="8">
        <v>93554.518058186091</v>
      </c>
      <c r="F86" s="7">
        <v>96638.4037875637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5">
      <c r="A3" s="84" t="str">
        <f>[14]GSDP!$A$3</f>
        <v>राजस्थान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tr">
        <f>[14]GSDP!$A$4</f>
        <v>RAJASTHAN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11206128.3181</v>
      </c>
      <c r="D11" s="55">
        <v>12757344.6733</v>
      </c>
      <c r="E11" s="55">
        <v>13475811.0221</v>
      </c>
      <c r="F11" s="55">
        <v>14170119.204709832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6716401.9774000002</v>
      </c>
      <c r="D12" s="23">
        <v>7660242.2459999993</v>
      </c>
      <c r="E12" s="23">
        <v>7828363.4771999996</v>
      </c>
      <c r="F12" s="23">
        <v>6924221.0826813085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3059064.9413999999</v>
      </c>
      <c r="D13" s="23">
        <v>3459643.09</v>
      </c>
      <c r="E13" s="23">
        <v>3890860.9219999998</v>
      </c>
      <c r="F13" s="23">
        <v>5259852.202057384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1401447.0216999999</v>
      </c>
      <c r="D14" s="23">
        <v>1604249.0785000001</v>
      </c>
      <c r="E14" s="23">
        <v>1718638.8703000001</v>
      </c>
      <c r="F14" s="23">
        <v>1934189.1733400421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29214.3776</v>
      </c>
      <c r="D15" s="23">
        <v>33210.258800000003</v>
      </c>
      <c r="E15" s="23">
        <v>37947.7526</v>
      </c>
      <c r="F15" s="23">
        <v>51856.74663109667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1618333.2822</v>
      </c>
      <c r="D16" s="35">
        <v>2975697.3223999999</v>
      </c>
      <c r="E16" s="35">
        <v>3202347.1842</v>
      </c>
      <c r="F16" s="35">
        <v>3506169.4734976515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12824461.600299999</v>
      </c>
      <c r="D17" s="35">
        <v>15733041.9957</v>
      </c>
      <c r="E17" s="35">
        <v>16678158.2063</v>
      </c>
      <c r="F17" s="35">
        <v>17676288.678207483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5689422.375</v>
      </c>
      <c r="D18" s="47">
        <v>4570746.2422000002</v>
      </c>
      <c r="E18" s="47">
        <v>4898415.6116000004</v>
      </c>
      <c r="F18" s="47">
        <v>5335850.1626927406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507279.21600000001</v>
      </c>
      <c r="D19" s="35">
        <v>692595.6492000001</v>
      </c>
      <c r="E19" s="35">
        <v>631142.79440000001</v>
      </c>
      <c r="F19" s="35">
        <v>723570.72199404694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4153426.2110000001</v>
      </c>
      <c r="D20" s="35">
        <v>4328428.8679999998</v>
      </c>
      <c r="E20" s="35">
        <v>4696659.1141999997</v>
      </c>
      <c r="F20" s="35">
        <v>5062998.9150401419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10350127.802000001</v>
      </c>
      <c r="D21" s="35">
        <v>9591770.7593999989</v>
      </c>
      <c r="E21" s="35">
        <v>10226217.520199999</v>
      </c>
      <c r="F21" s="35">
        <v>11122419.79972693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4182262.9533061697</v>
      </c>
      <c r="D22" s="47">
        <v>5009210.4249737598</v>
      </c>
      <c r="E22" s="47">
        <v>5920359.3730917927</v>
      </c>
      <c r="F22" s="47">
        <v>6967019.1908901921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3917700.2195770624</v>
      </c>
      <c r="D23" s="23">
        <v>4724079.6388475476</v>
      </c>
      <c r="E23" s="23">
        <v>5612217.7446481548</v>
      </c>
      <c r="F23" s="23">
        <v>6628522.9948925823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264562.73372910725</v>
      </c>
      <c r="D24" s="23">
        <v>285130.78612621181</v>
      </c>
      <c r="E24" s="23">
        <v>308141.6284436381</v>
      </c>
      <c r="F24" s="23">
        <v>338496.19599761005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1934047.7711999998</v>
      </c>
      <c r="D25" s="47">
        <v>2323137.1824000003</v>
      </c>
      <c r="E25" s="47">
        <v>2841344.6017000005</v>
      </c>
      <c r="F25" s="47">
        <v>3283595.4522196287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197224</v>
      </c>
      <c r="D26" s="23">
        <v>288494</v>
      </c>
      <c r="E26" s="23">
        <v>347644</v>
      </c>
      <c r="F26" s="23">
        <v>402049.49901309976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1198298.5291169705</v>
      </c>
      <c r="D27" s="23">
        <v>1396941.1988931198</v>
      </c>
      <c r="E27" s="23">
        <v>1652882.0098147548</v>
      </c>
      <c r="F27" s="23">
        <v>1839504.5659441622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0</v>
      </c>
      <c r="D28" s="23">
        <v>0</v>
      </c>
      <c r="E28" s="23">
        <v>0</v>
      </c>
      <c r="F28" s="23">
        <v>0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5689.5802718788136</v>
      </c>
      <c r="D29" s="23">
        <v>10852.974307823692</v>
      </c>
      <c r="E29" s="23">
        <v>9158.4122486919423</v>
      </c>
      <c r="F29" s="23">
        <v>11680.270664118872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27145.56901115063</v>
      </c>
      <c r="D30" s="23">
        <v>31744.440799056538</v>
      </c>
      <c r="E30" s="23">
        <v>37550.007936553229</v>
      </c>
      <c r="F30" s="23">
        <v>41286.589454996785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8658.0928000000004</v>
      </c>
      <c r="D31" s="23">
        <v>9569.5684000000001</v>
      </c>
      <c r="E31" s="23">
        <v>11808.171700000001</v>
      </c>
      <c r="F31" s="23">
        <v>14071.83188856139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497032</v>
      </c>
      <c r="D32" s="23">
        <v>585535</v>
      </c>
      <c r="E32" s="23">
        <v>782302</v>
      </c>
      <c r="F32" s="23">
        <v>975002.69525468943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1342503</v>
      </c>
      <c r="D33" s="35">
        <v>1468117</v>
      </c>
      <c r="E33" s="35">
        <v>1686836</v>
      </c>
      <c r="F33" s="35">
        <v>1794279.9473033815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3605948.2532000002</v>
      </c>
      <c r="D34" s="35">
        <v>4295844.9000000004</v>
      </c>
      <c r="E34" s="35">
        <v>4907255.6574999997</v>
      </c>
      <c r="F34" s="35">
        <v>5640001.2073403252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1164677</v>
      </c>
      <c r="D35" s="35">
        <v>1261354</v>
      </c>
      <c r="E35" s="35">
        <v>1643116</v>
      </c>
      <c r="F35" s="35">
        <v>2020233.7300797016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2321610.1291999999</v>
      </c>
      <c r="D36" s="35">
        <v>2715656.5728000002</v>
      </c>
      <c r="E36" s="35">
        <v>3154959.784</v>
      </c>
      <c r="F36" s="35">
        <v>3913409.8446163079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14551049.10690617</v>
      </c>
      <c r="D37" s="77">
        <v>17073320.080173761</v>
      </c>
      <c r="E37" s="77">
        <v>20153871.416291796</v>
      </c>
      <c r="F37" s="77">
        <v>23618539.37244954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37725638.509206161</v>
      </c>
      <c r="D38" s="77">
        <v>42398132.835273758</v>
      </c>
      <c r="E38" s="77">
        <v>47058247.142791793</v>
      </c>
      <c r="F38" s="77">
        <v>52417247.850383952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3395875</v>
      </c>
      <c r="D39" s="14">
        <v>4206109</v>
      </c>
      <c r="E39" s="14">
        <v>4799113</v>
      </c>
      <c r="F39" s="14">
        <v>5394503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1425555</v>
      </c>
      <c r="D40" s="14">
        <v>1920765</v>
      </c>
      <c r="E40" s="14">
        <v>2117072</v>
      </c>
      <c r="F40" s="23">
        <v>2333442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39695958.509206161</v>
      </c>
      <c r="D41" s="110">
        <v>44683476.835273758</v>
      </c>
      <c r="E41" s="110">
        <v>49740288.142791793</v>
      </c>
      <c r="F41" s="110">
        <v>55478308.850383952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691240</v>
      </c>
      <c r="D42" s="14">
        <v>701220</v>
      </c>
      <c r="E42" s="14">
        <v>711340</v>
      </c>
      <c r="F42" s="14">
        <v>721610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57427.172196641055</v>
      </c>
      <c r="D43" s="8">
        <v>63722.479158144029</v>
      </c>
      <c r="E43" s="8">
        <v>69924.773164438666</v>
      </c>
      <c r="F43" s="7">
        <v>76881.291626202452</v>
      </c>
      <c r="G43" s="71" t="s">
        <v>3</v>
      </c>
      <c r="H43" s="5" t="s">
        <v>2</v>
      </c>
    </row>
    <row r="44" spans="1:8" ht="18.75" customHeight="1" x14ac:dyDescent="0.2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">
      <c r="A46" s="70" t="str">
        <f>A3</f>
        <v>राजस्थान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">
      <c r="A47" s="70" t="str">
        <f>A4</f>
        <v>RAJASTHAN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11206128.3181</v>
      </c>
      <c r="D54" s="55">
        <v>11507581.8478</v>
      </c>
      <c r="E54" s="55">
        <v>12189823.3901</v>
      </c>
      <c r="F54" s="55">
        <v>12131186.402799746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6716401.9774000002</v>
      </c>
      <c r="D55" s="23">
        <v>6889645.1550000003</v>
      </c>
      <c r="E55" s="23">
        <v>7372225.0932</v>
      </c>
      <c r="F55" s="23">
        <v>6641471.5625557015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3059064.9413999999</v>
      </c>
      <c r="D56" s="23">
        <v>3200494.67</v>
      </c>
      <c r="E56" s="23">
        <v>3408244.5674999999</v>
      </c>
      <c r="F56" s="23">
        <v>4063564.6760343909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1401447.0216999999</v>
      </c>
      <c r="D57" s="23">
        <v>1385427.6206</v>
      </c>
      <c r="E57" s="23">
        <v>1374774.5841999999</v>
      </c>
      <c r="F57" s="23">
        <v>1380523.0592637996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29214.3776</v>
      </c>
      <c r="D58" s="23">
        <v>32014.402199999997</v>
      </c>
      <c r="E58" s="23">
        <v>34579.145199999999</v>
      </c>
      <c r="F58" s="23">
        <v>45627.104945854517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1618333.2822</v>
      </c>
      <c r="D59" s="35">
        <v>2829333.5219999999</v>
      </c>
      <c r="E59" s="35">
        <v>2812383.1537000001</v>
      </c>
      <c r="F59" s="35">
        <v>3005644.106897044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12824461.600299999</v>
      </c>
      <c r="D60" s="35">
        <v>14336915.3698</v>
      </c>
      <c r="E60" s="35">
        <v>15002206.5438</v>
      </c>
      <c r="F60" s="35">
        <v>15136830.509696789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5689422.375</v>
      </c>
      <c r="D61" s="47">
        <v>4348137.9265999999</v>
      </c>
      <c r="E61" s="47">
        <v>4511922.0376000004</v>
      </c>
      <c r="F61" s="47">
        <v>4782737.6817523697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507279.21600000001</v>
      </c>
      <c r="D62" s="35">
        <v>452110.61170000001</v>
      </c>
      <c r="E62" s="35">
        <v>490300.72570000007</v>
      </c>
      <c r="F62" s="35">
        <v>535758.8787061061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4153426.2110000001</v>
      </c>
      <c r="D63" s="35">
        <v>4040715.3269999996</v>
      </c>
      <c r="E63" s="35">
        <v>4141837.7633999996</v>
      </c>
      <c r="F63" s="35">
        <v>4324078.5232445877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10350127.802000001</v>
      </c>
      <c r="D64" s="35">
        <v>8840963.8652999997</v>
      </c>
      <c r="E64" s="35">
        <v>9144060.5267000012</v>
      </c>
      <c r="F64" s="35">
        <v>9642575.0837030634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4182262.9533061697</v>
      </c>
      <c r="D65" s="47">
        <v>4527090.9255466843</v>
      </c>
      <c r="E65" s="47">
        <v>4909308.081182274</v>
      </c>
      <c r="F65" s="47">
        <v>5420633.0928902198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3917700.2195770624</v>
      </c>
      <c r="D66" s="23">
        <v>4269403.0100272894</v>
      </c>
      <c r="E66" s="23">
        <v>4653789.4442134509</v>
      </c>
      <c r="F66" s="23">
        <v>5157268.8632320045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264562.73372910725</v>
      </c>
      <c r="D67" s="23">
        <v>257687.91551939514</v>
      </c>
      <c r="E67" s="23">
        <v>255518.63696882327</v>
      </c>
      <c r="F67" s="23">
        <v>263364.22965821542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1934047.7711999998</v>
      </c>
      <c r="D68" s="47">
        <v>2206462.5976</v>
      </c>
      <c r="E68" s="47">
        <v>2506625.7873</v>
      </c>
      <c r="F68" s="47">
        <v>2772053.1567381951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197224</v>
      </c>
      <c r="D69" s="23">
        <v>275976</v>
      </c>
      <c r="E69" s="23">
        <v>324326</v>
      </c>
      <c r="F69" s="23">
        <v>345186.92418073461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1198298.5291169705</v>
      </c>
      <c r="D70" s="23">
        <v>1328649.0706087898</v>
      </c>
      <c r="E70" s="23">
        <v>1448533.9434247396</v>
      </c>
      <c r="F70" s="23">
        <v>1542170.8663709271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0</v>
      </c>
      <c r="D71" s="23">
        <v>0</v>
      </c>
      <c r="E71" s="23">
        <v>0</v>
      </c>
      <c r="F71" s="23">
        <v>0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5689.5802718788136</v>
      </c>
      <c r="D72" s="23">
        <v>10322.221331704761</v>
      </c>
      <c r="E72" s="23">
        <v>8073.471296141649</v>
      </c>
      <c r="F72" s="23">
        <v>10002.984165871294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27145.56901115063</v>
      </c>
      <c r="D73" s="23">
        <v>30192.794059505271</v>
      </c>
      <c r="E73" s="23">
        <v>33100.9752791188</v>
      </c>
      <c r="F73" s="23">
        <v>35355.931219679675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8658.0928000000004</v>
      </c>
      <c r="D74" s="23">
        <v>8609.5115999999998</v>
      </c>
      <c r="E74" s="23">
        <v>9679.3973000000005</v>
      </c>
      <c r="F74" s="23">
        <v>10822.319857684517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497032</v>
      </c>
      <c r="D75" s="23">
        <v>552713</v>
      </c>
      <c r="E75" s="23">
        <v>682912</v>
      </c>
      <c r="F75" s="23">
        <v>828514.13094329776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1342503</v>
      </c>
      <c r="D76" s="35">
        <v>1439237</v>
      </c>
      <c r="E76" s="35">
        <v>1542896</v>
      </c>
      <c r="F76" s="35">
        <v>1639408.7378672138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3605948.2532000002</v>
      </c>
      <c r="D77" s="35">
        <v>3932443.63</v>
      </c>
      <c r="E77" s="35">
        <v>4100744.5374999996</v>
      </c>
      <c r="F77" s="35">
        <v>4416143.2031176798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1164677</v>
      </c>
      <c r="D78" s="35">
        <v>1144515</v>
      </c>
      <c r="E78" s="35">
        <v>1371225</v>
      </c>
      <c r="F78" s="35">
        <v>1582939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2321610.1291999999</v>
      </c>
      <c r="D79" s="35">
        <v>2504378.0175999999</v>
      </c>
      <c r="E79" s="35">
        <v>2693974.0496</v>
      </c>
      <c r="F79" s="35">
        <v>3124757.4240379678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14551049.10690617</v>
      </c>
      <c r="D80" s="26">
        <v>15754127.170746684</v>
      </c>
      <c r="E80" s="26">
        <v>17124773.455582272</v>
      </c>
      <c r="F80" s="26">
        <v>18955934.614651278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37725638.509206161</v>
      </c>
      <c r="D81" s="26">
        <v>38932006.405846685</v>
      </c>
      <c r="E81" s="26">
        <v>41271040.52608227</v>
      </c>
      <c r="F81" s="26">
        <v>43735340.208051138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3395875</v>
      </c>
      <c r="D82" s="23">
        <v>3872933</v>
      </c>
      <c r="E82" s="23">
        <v>4097923</v>
      </c>
      <c r="F82" s="23">
        <v>4427659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1425555</v>
      </c>
      <c r="D83" s="23">
        <v>1782397</v>
      </c>
      <c r="E83" s="23">
        <v>1852675</v>
      </c>
      <c r="F83" s="23">
        <v>1978532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39695958.509206161</v>
      </c>
      <c r="D84" s="77">
        <v>41022542.405846685</v>
      </c>
      <c r="E84" s="77">
        <v>43516288.52608227</v>
      </c>
      <c r="F84" s="77">
        <v>46184467.208051138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691240</v>
      </c>
      <c r="D85" s="14">
        <v>701220</v>
      </c>
      <c r="E85" s="14">
        <v>711340</v>
      </c>
      <c r="F85" s="14">
        <v>721610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57427.172196641055</v>
      </c>
      <c r="D86" s="8">
        <v>58501.671951522607</v>
      </c>
      <c r="E86" s="8">
        <v>61175.09000770696</v>
      </c>
      <c r="F86" s="7">
        <v>64001.977810799661</v>
      </c>
      <c r="G86" s="6" t="s">
        <v>3</v>
      </c>
      <c r="H86" s="5" t="s">
        <v>2</v>
      </c>
    </row>
    <row r="87" spans="1:8" ht="21" x14ac:dyDescent="0.55000000000000004">
      <c r="A87" s="4"/>
    </row>
    <row r="88" spans="1:8" ht="15.75" x14ac:dyDescent="0.25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76" zoomScaleNormal="100" zoomScaleSheetLayoutView="100" zoomScalePageLayoutView="59" workbookViewId="0">
      <selection activeCell="A87" sqref="A87:XFD88"/>
    </sheetView>
  </sheetViews>
  <sheetFormatPr defaultColWidth="9.140625" defaultRowHeight="18" customHeight="1" x14ac:dyDescent="0.25"/>
  <cols>
    <col min="1" max="1" width="7" style="91" customWidth="1"/>
    <col min="2" max="2" width="41.140625" style="88" customWidth="1"/>
    <col min="3" max="3" width="13.5703125" style="88" customWidth="1"/>
    <col min="4" max="4" width="12.7109375" style="88" customWidth="1"/>
    <col min="5" max="6" width="12.85546875" style="88" customWidth="1"/>
    <col min="7" max="7" width="12" style="90" customWidth="1"/>
    <col min="8" max="8" width="5.42578125" style="89" customWidth="1"/>
    <col min="9" max="9" width="37.140625" style="89" customWidth="1"/>
    <col min="10" max="16384" width="9.140625" style="88"/>
  </cols>
  <sheetData>
    <row r="1" spans="1:9" s="85" customFormat="1" ht="18" customHeight="1" x14ac:dyDescent="0.25">
      <c r="A1" s="84" t="s">
        <v>111</v>
      </c>
      <c r="B1" s="86"/>
      <c r="E1" s="87"/>
      <c r="F1" s="87"/>
      <c r="G1" s="68"/>
      <c r="H1" s="65"/>
      <c r="I1" s="65"/>
    </row>
    <row r="2" spans="1:9" s="85" customFormat="1" ht="18" customHeight="1" x14ac:dyDescent="0.3">
      <c r="A2" s="84" t="s">
        <v>104</v>
      </c>
      <c r="B2" s="86"/>
      <c r="G2" s="68"/>
      <c r="H2" s="65"/>
      <c r="I2" s="65"/>
    </row>
    <row r="3" spans="1:9" s="85" customFormat="1" ht="18" customHeight="1" x14ac:dyDescent="0.25">
      <c r="A3" s="107" t="s">
        <v>134</v>
      </c>
      <c r="B3" s="86"/>
      <c r="G3" s="68"/>
      <c r="H3" s="65"/>
      <c r="I3" s="65"/>
    </row>
    <row r="4" spans="1:9" s="85" customFormat="1" ht="18" customHeight="1" x14ac:dyDescent="0.3">
      <c r="A4" s="84" t="s">
        <v>133</v>
      </c>
      <c r="B4" s="86"/>
      <c r="G4" s="68"/>
      <c r="H4" s="65"/>
      <c r="I4" s="65"/>
    </row>
    <row r="5" spans="1:9" s="85" customFormat="1" ht="18" customHeight="1" x14ac:dyDescent="0.25">
      <c r="A5" s="125" t="s">
        <v>99</v>
      </c>
      <c r="B5" s="125"/>
      <c r="C5" s="125"/>
      <c r="D5" s="125"/>
      <c r="E5" s="125"/>
      <c r="F5" s="125"/>
      <c r="G5" s="125"/>
      <c r="H5" s="125"/>
      <c r="I5" s="125"/>
    </row>
    <row r="6" spans="1:9" s="85" customFormat="1" ht="18" customHeight="1" x14ac:dyDescent="0.25">
      <c r="A6" s="125" t="s">
        <v>103</v>
      </c>
      <c r="B6" s="125"/>
      <c r="C6" s="125"/>
      <c r="D6" s="125"/>
      <c r="E6" s="125"/>
      <c r="F6" s="125"/>
      <c r="G6" s="125"/>
      <c r="H6" s="125"/>
      <c r="I6" s="125"/>
    </row>
    <row r="7" spans="1:9" s="85" customFormat="1" ht="18" customHeight="1" x14ac:dyDescent="0.3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s="85" customFormat="1" ht="18" customHeight="1" x14ac:dyDescent="0.3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s="85" customFormat="1" ht="18" customHeight="1" thickBot="1" x14ac:dyDescent="0.3">
      <c r="A9" s="84"/>
      <c r="B9" s="69"/>
      <c r="C9" s="66"/>
      <c r="D9" s="65" t="s">
        <v>95</v>
      </c>
      <c r="E9" s="83" t="s">
        <v>94</v>
      </c>
      <c r="F9" s="83"/>
      <c r="G9" s="68"/>
      <c r="H9" s="65"/>
      <c r="I9" s="65"/>
    </row>
    <row r="10" spans="1:9" s="102" customFormat="1" ht="18" customHeight="1" thickBot="1" x14ac:dyDescent="0.3">
      <c r="A10" s="104" t="s">
        <v>93</v>
      </c>
      <c r="B10" s="10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1" t="s">
        <v>107</v>
      </c>
      <c r="H10" s="60" t="s">
        <v>87</v>
      </c>
      <c r="I10" s="59" t="s">
        <v>86</v>
      </c>
    </row>
    <row r="11" spans="1:9" ht="18" customHeight="1" x14ac:dyDescent="0.2">
      <c r="A11" s="58">
        <v>1</v>
      </c>
      <c r="B11" s="101" t="s">
        <v>85</v>
      </c>
      <c r="C11" s="56">
        <v>79504.903475905186</v>
      </c>
      <c r="D11" s="55">
        <v>95829.727172877829</v>
      </c>
      <c r="E11" s="55">
        <v>107372.27593585951</v>
      </c>
      <c r="F11" s="55">
        <v>120076.29865349835</v>
      </c>
      <c r="G11" s="55">
        <v>138860.02072161628</v>
      </c>
      <c r="H11" s="82" t="s">
        <v>84</v>
      </c>
      <c r="I11" s="53" t="s">
        <v>83</v>
      </c>
    </row>
    <row r="12" spans="1:9" ht="18" customHeight="1" x14ac:dyDescent="0.2">
      <c r="A12" s="29">
        <v>1.1000000000000001</v>
      </c>
      <c r="B12" s="100" t="s">
        <v>82</v>
      </c>
      <c r="C12" s="41">
        <v>67798.640508059092</v>
      </c>
      <c r="D12" s="23">
        <v>82761.019492071529</v>
      </c>
      <c r="E12" s="23">
        <v>89723.66975553683</v>
      </c>
      <c r="F12" s="23">
        <v>97927.120602401686</v>
      </c>
      <c r="G12" s="23">
        <v>110861.60371827829</v>
      </c>
      <c r="H12" s="79">
        <v>1.1000000000000001</v>
      </c>
      <c r="I12" s="39" t="s">
        <v>81</v>
      </c>
    </row>
    <row r="13" spans="1:9" ht="18" customHeight="1" x14ac:dyDescent="0.2">
      <c r="A13" s="29">
        <v>1.2</v>
      </c>
      <c r="B13" s="100" t="s">
        <v>80</v>
      </c>
      <c r="C13" s="41">
        <v>7479.7500477781623</v>
      </c>
      <c r="D13" s="23">
        <v>8575.6836544775979</v>
      </c>
      <c r="E13" s="23">
        <v>12761.111462486002</v>
      </c>
      <c r="F13" s="23">
        <v>17122.15624545129</v>
      </c>
      <c r="G13" s="23">
        <v>22694.405682817269</v>
      </c>
      <c r="H13" s="79">
        <v>1.2</v>
      </c>
      <c r="I13" s="39" t="s">
        <v>79</v>
      </c>
    </row>
    <row r="14" spans="1:9" ht="18" customHeight="1" x14ac:dyDescent="0.2">
      <c r="A14" s="29">
        <v>1.3</v>
      </c>
      <c r="B14" s="100" t="s">
        <v>78</v>
      </c>
      <c r="C14" s="41">
        <v>3973.920250067933</v>
      </c>
      <c r="D14" s="23">
        <v>4092.421303793476</v>
      </c>
      <c r="E14" s="23">
        <v>4419.5254299956659</v>
      </c>
      <c r="F14" s="23">
        <v>4478.7585180173828</v>
      </c>
      <c r="G14" s="23">
        <v>4662.6138191549553</v>
      </c>
      <c r="H14" s="79">
        <v>1.3</v>
      </c>
      <c r="I14" s="39" t="s">
        <v>77</v>
      </c>
    </row>
    <row r="15" spans="1:9" s="85" customFormat="1" ht="18" customHeight="1" x14ac:dyDescent="0.2">
      <c r="A15" s="29">
        <v>1.4</v>
      </c>
      <c r="B15" s="100" t="s">
        <v>76</v>
      </c>
      <c r="C15" s="41">
        <v>252.59267</v>
      </c>
      <c r="D15" s="23">
        <v>400.60272253521117</v>
      </c>
      <c r="E15" s="23">
        <v>467.9692878410001</v>
      </c>
      <c r="F15" s="23">
        <v>548.26328762800006</v>
      </c>
      <c r="G15" s="23">
        <v>641.39750136573275</v>
      </c>
      <c r="H15" s="79">
        <v>1.4</v>
      </c>
      <c r="I15" s="39" t="s">
        <v>75</v>
      </c>
    </row>
    <row r="16" spans="1:9" ht="18" customHeight="1" x14ac:dyDescent="0.2">
      <c r="A16" s="37" t="s">
        <v>73</v>
      </c>
      <c r="B16" s="99" t="s">
        <v>74</v>
      </c>
      <c r="C16" s="36">
        <v>696.65559765759997</v>
      </c>
      <c r="D16" s="35">
        <v>763.56517479679997</v>
      </c>
      <c r="E16" s="35">
        <v>1061.2468052991999</v>
      </c>
      <c r="F16" s="35">
        <v>1122.1163469631999</v>
      </c>
      <c r="G16" s="35">
        <v>1325.3159598114839</v>
      </c>
      <c r="H16" s="50" t="s">
        <v>73</v>
      </c>
      <c r="I16" s="33" t="s">
        <v>72</v>
      </c>
    </row>
    <row r="17" spans="1:9" ht="18" customHeight="1" x14ac:dyDescent="0.2">
      <c r="A17" s="37"/>
      <c r="B17" s="99" t="s">
        <v>71</v>
      </c>
      <c r="C17" s="36">
        <v>80201.559073562792</v>
      </c>
      <c r="D17" s="35">
        <v>96593.292347674622</v>
      </c>
      <c r="E17" s="35">
        <v>108433.52274115871</v>
      </c>
      <c r="F17" s="35">
        <v>121198.41500046155</v>
      </c>
      <c r="G17" s="35">
        <v>140185.33668142775</v>
      </c>
      <c r="H17" s="50"/>
      <c r="I17" s="33" t="s">
        <v>70</v>
      </c>
    </row>
    <row r="18" spans="1:9" ht="18" customHeight="1" x14ac:dyDescent="0.2">
      <c r="A18" s="37" t="s">
        <v>68</v>
      </c>
      <c r="B18" s="99" t="s">
        <v>69</v>
      </c>
      <c r="C18" s="48">
        <v>413379.83098714583</v>
      </c>
      <c r="D18" s="47">
        <v>441714.19219629664</v>
      </c>
      <c r="E18" s="47">
        <v>501920.6850730544</v>
      </c>
      <c r="F18" s="47">
        <v>525149.65514439507</v>
      </c>
      <c r="G18" s="47">
        <v>555299.36966872646</v>
      </c>
      <c r="H18" s="81" t="s">
        <v>68</v>
      </c>
      <c r="I18" s="49" t="s">
        <v>67</v>
      </c>
    </row>
    <row r="19" spans="1:9" ht="28.5" customHeight="1" x14ac:dyDescent="0.2">
      <c r="A19" s="37" t="s">
        <v>65</v>
      </c>
      <c r="B19" s="99" t="s">
        <v>66</v>
      </c>
      <c r="C19" s="36">
        <v>127866.80247435521</v>
      </c>
      <c r="D19" s="35">
        <v>127543.9975323207</v>
      </c>
      <c r="E19" s="35">
        <v>128359.25103931417</v>
      </c>
      <c r="F19" s="35">
        <v>145764.63886196364</v>
      </c>
      <c r="G19" s="35">
        <v>152541.06260433426</v>
      </c>
      <c r="H19" s="50" t="s">
        <v>65</v>
      </c>
      <c r="I19" s="33" t="s">
        <v>64</v>
      </c>
    </row>
    <row r="20" spans="1:9" s="85" customFormat="1" ht="18" customHeight="1" x14ac:dyDescent="0.2">
      <c r="A20" s="37" t="s">
        <v>62</v>
      </c>
      <c r="B20" s="95" t="s">
        <v>63</v>
      </c>
      <c r="C20" s="36">
        <v>63928.1568157</v>
      </c>
      <c r="D20" s="35">
        <v>64183.17736791473</v>
      </c>
      <c r="E20" s="35">
        <v>71020.691600000006</v>
      </c>
      <c r="F20" s="35">
        <v>77116.747199999998</v>
      </c>
      <c r="G20" s="35">
        <v>82164.175805635459</v>
      </c>
      <c r="H20" s="50" t="s">
        <v>62</v>
      </c>
      <c r="I20" s="33" t="s">
        <v>61</v>
      </c>
    </row>
    <row r="21" spans="1:9" s="85" customFormat="1" ht="18" customHeight="1" x14ac:dyDescent="0.2">
      <c r="A21" s="37"/>
      <c r="B21" s="95" t="s">
        <v>60</v>
      </c>
      <c r="C21" s="36">
        <v>605174.79027720098</v>
      </c>
      <c r="D21" s="35">
        <v>633441.36709653202</v>
      </c>
      <c r="E21" s="35">
        <v>701300.62771236862</v>
      </c>
      <c r="F21" s="35">
        <v>748031.0412063587</v>
      </c>
      <c r="G21" s="35">
        <v>790004.6080786963</v>
      </c>
      <c r="H21" s="50"/>
      <c r="I21" s="33" t="s">
        <v>59</v>
      </c>
    </row>
    <row r="22" spans="1:9" ht="18" customHeight="1" x14ac:dyDescent="0.2">
      <c r="A22" s="37" t="s">
        <v>57</v>
      </c>
      <c r="B22" s="95" t="s">
        <v>58</v>
      </c>
      <c r="C22" s="48">
        <v>27758.820800000001</v>
      </c>
      <c r="D22" s="47">
        <v>50334.262000000002</v>
      </c>
      <c r="E22" s="47">
        <v>64508.575000000004</v>
      </c>
      <c r="F22" s="47">
        <v>64433.293700000002</v>
      </c>
      <c r="G22" s="47">
        <v>73468</v>
      </c>
      <c r="H22" s="81" t="s">
        <v>57</v>
      </c>
      <c r="I22" s="49" t="s">
        <v>56</v>
      </c>
    </row>
    <row r="23" spans="1:9" ht="18" customHeight="1" x14ac:dyDescent="0.2">
      <c r="A23" s="29">
        <v>6.1</v>
      </c>
      <c r="B23" s="97" t="s">
        <v>55</v>
      </c>
      <c r="C23" s="41">
        <v>23548.845106839508</v>
      </c>
      <c r="D23" s="23">
        <v>45683.636228107338</v>
      </c>
      <c r="E23" s="23">
        <v>59482.266896516645</v>
      </c>
      <c r="F23" s="23">
        <v>59005.559553888961</v>
      </c>
      <c r="G23" s="23">
        <v>67279.199934879536</v>
      </c>
      <c r="H23" s="79">
        <v>6.1</v>
      </c>
      <c r="I23" s="39" t="s">
        <v>54</v>
      </c>
    </row>
    <row r="24" spans="1:9" ht="17.25" customHeight="1" x14ac:dyDescent="0.2">
      <c r="A24" s="29">
        <v>6.2</v>
      </c>
      <c r="B24" s="97" t="s">
        <v>53</v>
      </c>
      <c r="C24" s="41">
        <v>4209.9756931604934</v>
      </c>
      <c r="D24" s="23">
        <v>4650.6257718926636</v>
      </c>
      <c r="E24" s="23">
        <v>5026.3081034833594</v>
      </c>
      <c r="F24" s="23">
        <v>5427.7341461110409</v>
      </c>
      <c r="G24" s="23">
        <v>6188.8000651204638</v>
      </c>
      <c r="H24" s="79">
        <v>6.2</v>
      </c>
      <c r="I24" s="39" t="s">
        <v>52</v>
      </c>
    </row>
    <row r="25" spans="1:9" ht="29.25" customHeight="1" x14ac:dyDescent="0.2">
      <c r="A25" s="37" t="s">
        <v>50</v>
      </c>
      <c r="B25" s="95" t="s">
        <v>51</v>
      </c>
      <c r="C25" s="48">
        <v>24148.223690417799</v>
      </c>
      <c r="D25" s="47">
        <v>31238.601056921671</v>
      </c>
      <c r="E25" s="47">
        <v>35748.606879999999</v>
      </c>
      <c r="F25" s="47">
        <v>39592.780640877754</v>
      </c>
      <c r="G25" s="47">
        <v>46942.224648443131</v>
      </c>
      <c r="H25" s="80" t="s">
        <v>50</v>
      </c>
      <c r="I25" s="45" t="s">
        <v>49</v>
      </c>
    </row>
    <row r="26" spans="1:9" ht="18" customHeight="1" x14ac:dyDescent="0.2">
      <c r="A26" s="44">
        <v>7.1</v>
      </c>
      <c r="B26" s="97" t="s">
        <v>48</v>
      </c>
      <c r="C26" s="41">
        <v>0</v>
      </c>
      <c r="D26" s="23">
        <v>0</v>
      </c>
      <c r="E26" s="23">
        <v>0</v>
      </c>
      <c r="F26" s="23">
        <v>0</v>
      </c>
      <c r="G26" s="23">
        <v>0</v>
      </c>
      <c r="H26" s="79">
        <v>7.1</v>
      </c>
      <c r="I26" s="39" t="s">
        <v>47</v>
      </c>
    </row>
    <row r="27" spans="1:9" ht="18" customHeight="1" x14ac:dyDescent="0.2">
      <c r="A27" s="29">
        <v>7.2</v>
      </c>
      <c r="B27" s="97" t="s">
        <v>46</v>
      </c>
      <c r="C27" s="41">
        <v>18434.451000000001</v>
      </c>
      <c r="D27" s="23">
        <v>25107.77034429678</v>
      </c>
      <c r="E27" s="23">
        <v>27739.966400000001</v>
      </c>
      <c r="F27" s="23">
        <v>31222.767800000001</v>
      </c>
      <c r="G27" s="23">
        <v>37388.122468407259</v>
      </c>
      <c r="H27" s="79">
        <v>7.2</v>
      </c>
      <c r="I27" s="39" t="s">
        <v>45</v>
      </c>
    </row>
    <row r="28" spans="1:9" ht="18" customHeight="1" x14ac:dyDescent="0.2">
      <c r="A28" s="29">
        <v>7.3</v>
      </c>
      <c r="B28" s="97" t="s">
        <v>44</v>
      </c>
      <c r="C28" s="41">
        <v>0</v>
      </c>
      <c r="D28" s="23">
        <v>0</v>
      </c>
      <c r="E28" s="23">
        <v>0</v>
      </c>
      <c r="F28" s="23">
        <v>0</v>
      </c>
      <c r="G28" s="23">
        <v>0</v>
      </c>
      <c r="H28" s="79">
        <v>7.3</v>
      </c>
      <c r="I28" s="39" t="s">
        <v>43</v>
      </c>
    </row>
    <row r="29" spans="1:9" ht="15" customHeight="1" x14ac:dyDescent="0.2">
      <c r="A29" s="29">
        <v>7.4</v>
      </c>
      <c r="B29" s="97" t="s">
        <v>42</v>
      </c>
      <c r="C29" s="41">
        <v>0</v>
      </c>
      <c r="D29" s="23">
        <v>0</v>
      </c>
      <c r="E29" s="23">
        <v>0</v>
      </c>
      <c r="F29" s="23">
        <v>0</v>
      </c>
      <c r="G29" s="23">
        <v>0</v>
      </c>
      <c r="H29" s="79">
        <v>7.4</v>
      </c>
      <c r="I29" s="39" t="s">
        <v>41</v>
      </c>
    </row>
    <row r="30" spans="1:9" s="85" customFormat="1" ht="18" customHeight="1" x14ac:dyDescent="0.2">
      <c r="A30" s="29">
        <v>7.5</v>
      </c>
      <c r="B30" s="97" t="s">
        <v>40</v>
      </c>
      <c r="C30" s="41">
        <v>0</v>
      </c>
      <c r="D30" s="23">
        <v>0</v>
      </c>
      <c r="E30" s="23">
        <v>0</v>
      </c>
      <c r="F30" s="23">
        <v>0</v>
      </c>
      <c r="G30" s="23">
        <v>0</v>
      </c>
      <c r="H30" s="79">
        <v>7.5</v>
      </c>
      <c r="I30" s="39" t="s">
        <v>39</v>
      </c>
    </row>
    <row r="31" spans="1:9" ht="18" customHeight="1" x14ac:dyDescent="0.2">
      <c r="A31" s="29">
        <v>7.6</v>
      </c>
      <c r="B31" s="98" t="s">
        <v>38</v>
      </c>
      <c r="C31" s="41">
        <v>0</v>
      </c>
      <c r="D31" s="23">
        <v>0</v>
      </c>
      <c r="E31" s="23">
        <v>0</v>
      </c>
      <c r="F31" s="23">
        <v>0</v>
      </c>
      <c r="G31" s="23">
        <v>0</v>
      </c>
      <c r="H31" s="79">
        <v>7.6</v>
      </c>
      <c r="I31" s="39" t="s">
        <v>37</v>
      </c>
    </row>
    <row r="32" spans="1:9" s="85" customFormat="1" ht="25.5" customHeight="1" x14ac:dyDescent="0.2">
      <c r="A32" s="29">
        <v>7.7</v>
      </c>
      <c r="B32" s="97" t="s">
        <v>36</v>
      </c>
      <c r="C32" s="41">
        <v>5713.7726904177962</v>
      </c>
      <c r="D32" s="23">
        <v>6130.8307126248919</v>
      </c>
      <c r="E32" s="23">
        <v>8008.64048</v>
      </c>
      <c r="F32" s="23">
        <v>8370.0128408777564</v>
      </c>
      <c r="G32" s="23">
        <v>9554.1021800358722</v>
      </c>
      <c r="H32" s="79">
        <v>7.7</v>
      </c>
      <c r="I32" s="39" t="s">
        <v>35</v>
      </c>
    </row>
    <row r="33" spans="1:9" ht="18" customHeight="1" x14ac:dyDescent="0.2">
      <c r="A33" s="37" t="s">
        <v>33</v>
      </c>
      <c r="B33" s="95" t="s">
        <v>34</v>
      </c>
      <c r="C33" s="36">
        <v>16260</v>
      </c>
      <c r="D33" s="35">
        <v>17379</v>
      </c>
      <c r="E33" s="35">
        <v>19591</v>
      </c>
      <c r="F33" s="35">
        <v>20695</v>
      </c>
      <c r="G33" s="35">
        <v>22436.495601518454</v>
      </c>
      <c r="H33" s="50" t="s">
        <v>33</v>
      </c>
      <c r="I33" s="33" t="s">
        <v>32</v>
      </c>
    </row>
    <row r="34" spans="1:9" s="85" customFormat="1" ht="29.25" customHeight="1" x14ac:dyDescent="0.2">
      <c r="A34" s="37" t="s">
        <v>30</v>
      </c>
      <c r="B34" s="95" t="s">
        <v>31</v>
      </c>
      <c r="C34" s="36">
        <v>35692.010074169004</v>
      </c>
      <c r="D34" s="35">
        <v>39078.780403509423</v>
      </c>
      <c r="E34" s="35">
        <v>41992.302966903073</v>
      </c>
      <c r="F34" s="35">
        <v>46043.782946843727</v>
      </c>
      <c r="G34" s="35">
        <v>50125.185951228137</v>
      </c>
      <c r="H34" s="50" t="s">
        <v>30</v>
      </c>
      <c r="I34" s="33" t="s">
        <v>29</v>
      </c>
    </row>
    <row r="35" spans="1:9" s="85" customFormat="1" ht="18" customHeight="1" x14ac:dyDescent="0.2">
      <c r="A35" s="37" t="s">
        <v>27</v>
      </c>
      <c r="B35" s="96" t="s">
        <v>28</v>
      </c>
      <c r="C35" s="36">
        <v>57122</v>
      </c>
      <c r="D35" s="35">
        <v>66076</v>
      </c>
      <c r="E35" s="35">
        <v>73842</v>
      </c>
      <c r="F35" s="35">
        <v>95782</v>
      </c>
      <c r="G35" s="35">
        <v>114025.41944411983</v>
      </c>
      <c r="H35" s="50" t="s">
        <v>27</v>
      </c>
      <c r="I35" s="33" t="s">
        <v>26</v>
      </c>
    </row>
    <row r="36" spans="1:9" s="85" customFormat="1" ht="18" customHeight="1" x14ac:dyDescent="0.2">
      <c r="A36" s="37" t="s">
        <v>24</v>
      </c>
      <c r="B36" s="95" t="s">
        <v>25</v>
      </c>
      <c r="C36" s="36">
        <v>100560.27978044801</v>
      </c>
      <c r="D36" s="35">
        <v>110433.57012898003</v>
      </c>
      <c r="E36" s="35">
        <v>120376.27801536648</v>
      </c>
      <c r="F36" s="35">
        <v>142218.12181261549</v>
      </c>
      <c r="G36" s="35">
        <v>159742.3620536009</v>
      </c>
      <c r="H36" s="50" t="s">
        <v>24</v>
      </c>
      <c r="I36" s="33" t="s">
        <v>23</v>
      </c>
    </row>
    <row r="37" spans="1:9" s="85" customFormat="1" ht="18" customHeight="1" x14ac:dyDescent="0.25">
      <c r="A37" s="32"/>
      <c r="B37" s="95" t="s">
        <v>22</v>
      </c>
      <c r="C37" s="78">
        <v>261541.33434503482</v>
      </c>
      <c r="D37" s="77">
        <v>314540.21358941111</v>
      </c>
      <c r="E37" s="77">
        <v>356058.76286226953</v>
      </c>
      <c r="F37" s="77">
        <v>408764.97910033696</v>
      </c>
      <c r="G37" s="77">
        <v>466739.68769891048</v>
      </c>
      <c r="H37" s="76"/>
      <c r="I37" s="30" t="s">
        <v>21</v>
      </c>
    </row>
    <row r="38" spans="1:9" s="105" customFormat="1" ht="18" customHeight="1" x14ac:dyDescent="0.25">
      <c r="A38" s="29" t="s">
        <v>20</v>
      </c>
      <c r="B38" s="95" t="s">
        <v>19</v>
      </c>
      <c r="C38" s="78">
        <v>946917.68369579874</v>
      </c>
      <c r="D38" s="77">
        <v>1044574.8730336176</v>
      </c>
      <c r="E38" s="77">
        <v>1165792.9133157968</v>
      </c>
      <c r="F38" s="77">
        <v>1277994.4353071572</v>
      </c>
      <c r="G38" s="77">
        <v>1396929.6324590342</v>
      </c>
      <c r="H38" s="76" t="s">
        <v>18</v>
      </c>
      <c r="I38" s="30" t="s">
        <v>17</v>
      </c>
    </row>
    <row r="39" spans="1:9" s="105" customFormat="1" ht="18" customHeight="1" x14ac:dyDescent="0.2">
      <c r="A39" s="17" t="s">
        <v>15</v>
      </c>
      <c r="B39" s="94" t="s">
        <v>16</v>
      </c>
      <c r="C39" s="15">
        <v>40600</v>
      </c>
      <c r="D39" s="14">
        <v>53900</v>
      </c>
      <c r="E39" s="14">
        <v>71800</v>
      </c>
      <c r="F39" s="14">
        <v>72200</v>
      </c>
      <c r="G39" s="14">
        <v>78976</v>
      </c>
      <c r="H39" s="72" t="s">
        <v>15</v>
      </c>
      <c r="I39" s="12" t="s">
        <v>14</v>
      </c>
    </row>
    <row r="40" spans="1:9" s="105" customFormat="1" ht="18" customHeight="1" x14ac:dyDescent="0.2">
      <c r="A40" s="17" t="s">
        <v>12</v>
      </c>
      <c r="B40" s="94" t="s">
        <v>13</v>
      </c>
      <c r="C40" s="15">
        <v>13300</v>
      </c>
      <c r="D40" s="14">
        <v>16800</v>
      </c>
      <c r="E40" s="14">
        <v>17300</v>
      </c>
      <c r="F40" s="14">
        <v>18400</v>
      </c>
      <c r="G40" s="23">
        <v>20127</v>
      </c>
      <c r="H40" s="72" t="s">
        <v>12</v>
      </c>
      <c r="I40" s="12" t="s">
        <v>11</v>
      </c>
    </row>
    <row r="41" spans="1:9" s="105" customFormat="1" ht="18" customHeight="1" x14ac:dyDescent="0.25">
      <c r="A41" s="73" t="s">
        <v>9</v>
      </c>
      <c r="B41" s="94" t="s">
        <v>10</v>
      </c>
      <c r="C41" s="75">
        <v>974217.68369579874</v>
      </c>
      <c r="D41" s="74">
        <v>1081674.8730336176</v>
      </c>
      <c r="E41" s="74">
        <v>1220292.9133157968</v>
      </c>
      <c r="F41" s="74">
        <v>1331794.4353071572</v>
      </c>
      <c r="G41" s="74">
        <v>1455778.6324590342</v>
      </c>
      <c r="H41" s="73" t="s">
        <v>9</v>
      </c>
      <c r="I41" s="16" t="s">
        <v>8</v>
      </c>
    </row>
    <row r="42" spans="1:9" s="105" customFormat="1" ht="17.25" customHeight="1" x14ac:dyDescent="0.2">
      <c r="A42" s="17" t="s">
        <v>6</v>
      </c>
      <c r="B42" s="94" t="s">
        <v>7</v>
      </c>
      <c r="C42" s="15">
        <v>6140</v>
      </c>
      <c r="D42" s="14">
        <v>6210</v>
      </c>
      <c r="E42" s="14">
        <v>6270</v>
      </c>
      <c r="F42" s="14">
        <v>6330</v>
      </c>
      <c r="G42" s="14">
        <v>6400</v>
      </c>
      <c r="H42" s="72" t="s">
        <v>6</v>
      </c>
      <c r="I42" s="12" t="s">
        <v>5</v>
      </c>
    </row>
    <row r="43" spans="1:9" s="105" customFormat="1" ht="18" customHeight="1" thickBot="1" x14ac:dyDescent="0.3">
      <c r="A43" s="11" t="s">
        <v>3</v>
      </c>
      <c r="B43" s="93" t="s">
        <v>108</v>
      </c>
      <c r="C43" s="9">
        <v>158667.3751947555</v>
      </c>
      <c r="D43" s="8">
        <v>174182.74928077578</v>
      </c>
      <c r="E43" s="8">
        <v>194624.06910937748</v>
      </c>
      <c r="F43" s="92">
        <v>210394.06560934553</v>
      </c>
      <c r="G43" s="7">
        <v>227465.4113217241</v>
      </c>
      <c r="H43" s="71" t="s">
        <v>3</v>
      </c>
      <c r="I43" s="5" t="s">
        <v>2</v>
      </c>
    </row>
    <row r="44" spans="1:9" s="105" customFormat="1" ht="18" customHeight="1" x14ac:dyDescent="0.3">
      <c r="A44" s="70" t="str">
        <f>A1</f>
        <v xml:space="preserve"> 29-07-2016 को</v>
      </c>
      <c r="B44" s="69"/>
      <c r="C44" s="65"/>
      <c r="D44" s="65"/>
      <c r="E44" s="65"/>
      <c r="F44" s="65"/>
      <c r="G44" s="68"/>
      <c r="H44" s="65"/>
      <c r="I44" s="65"/>
    </row>
    <row r="45" spans="1:9" s="105" customFormat="1" ht="18" customHeight="1" x14ac:dyDescent="0.3">
      <c r="A45" s="70" t="str">
        <f>A2</f>
        <v>As on 29-07-2016</v>
      </c>
      <c r="B45" s="69"/>
      <c r="C45" s="65"/>
      <c r="D45" s="65"/>
      <c r="E45" s="65"/>
      <c r="F45" s="65"/>
      <c r="G45" s="68"/>
      <c r="H45" s="65"/>
      <c r="I45" s="67"/>
    </row>
    <row r="46" spans="1:9" s="105" customFormat="1" ht="18" customHeight="1" x14ac:dyDescent="0.3">
      <c r="A46" s="106" t="str">
        <f>A3</f>
        <v>सिक्किम</v>
      </c>
      <c r="B46" s="69"/>
      <c r="C46" s="65"/>
      <c r="D46" s="65"/>
      <c r="E46" s="65"/>
      <c r="F46" s="65"/>
      <c r="G46" s="68"/>
      <c r="H46" s="65"/>
      <c r="I46" s="67"/>
    </row>
    <row r="47" spans="1:9" s="105" customFormat="1" ht="18" customHeight="1" x14ac:dyDescent="0.3">
      <c r="A47" s="70" t="str">
        <f>A4</f>
        <v>SIKKIM</v>
      </c>
      <c r="B47" s="69"/>
      <c r="C47" s="65"/>
      <c r="D47" s="65"/>
      <c r="E47" s="65"/>
      <c r="F47" s="65"/>
      <c r="G47" s="68"/>
      <c r="H47" s="65"/>
      <c r="I47" s="67"/>
    </row>
    <row r="48" spans="1:9" s="105" customFormat="1" ht="18" customHeight="1" x14ac:dyDescent="0.25">
      <c r="A48" s="125" t="s">
        <v>99</v>
      </c>
      <c r="B48" s="125"/>
      <c r="C48" s="125"/>
      <c r="D48" s="125"/>
      <c r="E48" s="125"/>
      <c r="F48" s="125"/>
      <c r="G48" s="125"/>
      <c r="H48" s="125"/>
      <c r="I48" s="125"/>
    </row>
    <row r="49" spans="1:9" s="105" customFormat="1" ht="18" customHeight="1" x14ac:dyDescent="0.25">
      <c r="A49" s="124" t="s">
        <v>98</v>
      </c>
      <c r="B49" s="124"/>
      <c r="C49" s="124"/>
      <c r="D49" s="124"/>
      <c r="E49" s="124"/>
      <c r="F49" s="124"/>
      <c r="G49" s="124"/>
      <c r="H49" s="124"/>
      <c r="I49" s="124"/>
    </row>
    <row r="50" spans="1:9" s="105" customFormat="1" ht="18" customHeight="1" x14ac:dyDescent="0.3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s="85" customFormat="1" ht="18" customHeight="1" x14ac:dyDescent="0.3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s="85" customFormat="1" ht="18" customHeight="1" thickBot="1" x14ac:dyDescent="0.3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s="102" customFormat="1" ht="18" customHeight="1" thickBot="1" x14ac:dyDescent="0.3">
      <c r="A53" s="104" t="s">
        <v>93</v>
      </c>
      <c r="B53" s="10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1" t="s">
        <v>107</v>
      </c>
      <c r="H53" s="60" t="s">
        <v>87</v>
      </c>
      <c r="I53" s="59" t="s">
        <v>86</v>
      </c>
    </row>
    <row r="54" spans="1:9" ht="18" customHeight="1" x14ac:dyDescent="0.25">
      <c r="A54" s="58">
        <v>1</v>
      </c>
      <c r="B54" s="101" t="s">
        <v>85</v>
      </c>
      <c r="C54" s="118">
        <v>79504.903475905186</v>
      </c>
      <c r="D54" s="118">
        <v>81820.905101727738</v>
      </c>
      <c r="E54" s="118">
        <v>83851.218182709388</v>
      </c>
      <c r="F54" s="118">
        <v>85135.777644837421</v>
      </c>
      <c r="G54" s="118">
        <v>87233.429494035023</v>
      </c>
      <c r="H54" s="54" t="s">
        <v>84</v>
      </c>
      <c r="I54" s="53" t="s">
        <v>83</v>
      </c>
    </row>
    <row r="55" spans="1:9" ht="18" customHeight="1" x14ac:dyDescent="0.25">
      <c r="A55" s="29">
        <v>1.1000000000000001</v>
      </c>
      <c r="B55" s="100" t="s">
        <v>82</v>
      </c>
      <c r="C55" s="116">
        <v>67798.640508059092</v>
      </c>
      <c r="D55" s="116">
        <v>70345.578411190392</v>
      </c>
      <c r="E55" s="116">
        <v>70980.01909471651</v>
      </c>
      <c r="F55" s="116">
        <v>71394.940131366049</v>
      </c>
      <c r="G55" s="116">
        <v>72642.702975740103</v>
      </c>
      <c r="H55" s="40">
        <v>1.1000000000000001</v>
      </c>
      <c r="I55" s="39" t="s">
        <v>81</v>
      </c>
    </row>
    <row r="56" spans="1:9" ht="18" customHeight="1" x14ac:dyDescent="0.25">
      <c r="A56" s="29">
        <v>1.2</v>
      </c>
      <c r="B56" s="100" t="s">
        <v>80</v>
      </c>
      <c r="C56" s="116">
        <v>7479.7500477781623</v>
      </c>
      <c r="D56" s="116">
        <v>7241.9080686009829</v>
      </c>
      <c r="E56" s="116">
        <v>8732.4788384379244</v>
      </c>
      <c r="F56" s="116">
        <v>9568.414628110675</v>
      </c>
      <c r="G56" s="116">
        <v>10428.789829785672</v>
      </c>
      <c r="H56" s="40">
        <v>1.2</v>
      </c>
      <c r="I56" s="39" t="s">
        <v>79</v>
      </c>
    </row>
    <row r="57" spans="1:9" ht="18" customHeight="1" x14ac:dyDescent="0.25">
      <c r="A57" s="29">
        <v>1.3</v>
      </c>
      <c r="B57" s="100" t="s">
        <v>78</v>
      </c>
      <c r="C57" s="116">
        <v>3973.920250067933</v>
      </c>
      <c r="D57" s="116">
        <v>3965.2963721766691</v>
      </c>
      <c r="E57" s="116">
        <v>3839.0713142149866</v>
      </c>
      <c r="F57" s="116">
        <v>3834.8884462430742</v>
      </c>
      <c r="G57" s="116">
        <v>3790.0303367654087</v>
      </c>
      <c r="H57" s="40">
        <v>1.3</v>
      </c>
      <c r="I57" s="39" t="s">
        <v>77</v>
      </c>
    </row>
    <row r="58" spans="1:9" ht="18" customHeight="1" x14ac:dyDescent="0.25">
      <c r="A58" s="29">
        <v>1.4</v>
      </c>
      <c r="B58" s="100" t="s">
        <v>76</v>
      </c>
      <c r="C58" s="116">
        <v>252.59267</v>
      </c>
      <c r="D58" s="116">
        <v>268.12224975968564</v>
      </c>
      <c r="E58" s="116">
        <v>299.64893533996684</v>
      </c>
      <c r="F58" s="116">
        <v>337.53443911762014</v>
      </c>
      <c r="G58" s="116">
        <v>371.90635174383584</v>
      </c>
      <c r="H58" s="40">
        <v>1.4</v>
      </c>
      <c r="I58" s="39" t="s">
        <v>75</v>
      </c>
    </row>
    <row r="59" spans="1:9" ht="18" customHeight="1" x14ac:dyDescent="0.25">
      <c r="A59" s="37" t="s">
        <v>73</v>
      </c>
      <c r="B59" s="99" t="s">
        <v>74</v>
      </c>
      <c r="C59" s="116">
        <v>696.65559765759997</v>
      </c>
      <c r="D59" s="116">
        <v>723.58140798100885</v>
      </c>
      <c r="E59" s="116">
        <v>917.83792684481386</v>
      </c>
      <c r="F59" s="116">
        <v>946.78501095068714</v>
      </c>
      <c r="G59" s="116">
        <v>1053.6624482396244</v>
      </c>
      <c r="H59" s="34" t="s">
        <v>73</v>
      </c>
      <c r="I59" s="33" t="s">
        <v>72</v>
      </c>
    </row>
    <row r="60" spans="1:9" ht="18" customHeight="1" x14ac:dyDescent="0.25">
      <c r="A60" s="37"/>
      <c r="B60" s="99" t="s">
        <v>71</v>
      </c>
      <c r="C60" s="114">
        <v>80201.559073562792</v>
      </c>
      <c r="D60" s="114">
        <v>82544.486509708746</v>
      </c>
      <c r="E60" s="114">
        <v>84769.056109554207</v>
      </c>
      <c r="F60" s="114">
        <v>86082.562655788104</v>
      </c>
      <c r="G60" s="114">
        <v>88287.091942274652</v>
      </c>
      <c r="H60" s="50"/>
      <c r="I60" s="33" t="s">
        <v>70</v>
      </c>
    </row>
    <row r="61" spans="1:9" ht="18" customHeight="1" x14ac:dyDescent="0.25">
      <c r="A61" s="37" t="s">
        <v>68</v>
      </c>
      <c r="B61" s="99" t="s">
        <v>69</v>
      </c>
      <c r="C61" s="118">
        <v>413379.83098714583</v>
      </c>
      <c r="D61" s="118">
        <v>411666.72155430238</v>
      </c>
      <c r="E61" s="118">
        <v>443381.76947780309</v>
      </c>
      <c r="F61" s="118">
        <v>454333.92470981495</v>
      </c>
      <c r="G61" s="118">
        <v>477446.3464248068</v>
      </c>
      <c r="H61" s="46" t="s">
        <v>68</v>
      </c>
      <c r="I61" s="49" t="s">
        <v>67</v>
      </c>
    </row>
    <row r="62" spans="1:9" ht="30" customHeight="1" x14ac:dyDescent="0.25">
      <c r="A62" s="37" t="s">
        <v>65</v>
      </c>
      <c r="B62" s="99" t="s">
        <v>66</v>
      </c>
      <c r="C62" s="116">
        <v>127866.80247435521</v>
      </c>
      <c r="D62" s="116">
        <v>117115.89246810929</v>
      </c>
      <c r="E62" s="116">
        <v>111953.60380401573</v>
      </c>
      <c r="F62" s="116">
        <v>126789.81914658746</v>
      </c>
      <c r="G62" s="116">
        <v>135190.9826473064</v>
      </c>
      <c r="H62" s="34" t="s">
        <v>65</v>
      </c>
      <c r="I62" s="33" t="s">
        <v>64</v>
      </c>
    </row>
    <row r="63" spans="1:9" ht="18" customHeight="1" x14ac:dyDescent="0.25">
      <c r="A63" s="37" t="s">
        <v>62</v>
      </c>
      <c r="B63" s="95" t="s">
        <v>63</v>
      </c>
      <c r="C63" s="116">
        <v>63928.156815700015</v>
      </c>
      <c r="D63" s="116">
        <v>59719.310346993014</v>
      </c>
      <c r="E63" s="116">
        <v>62269.155204814699</v>
      </c>
      <c r="F63" s="116">
        <v>66355.109188779534</v>
      </c>
      <c r="G63" s="116">
        <v>69948.728782193313</v>
      </c>
      <c r="H63" s="34" t="s">
        <v>62</v>
      </c>
      <c r="I63" s="33" t="s">
        <v>61</v>
      </c>
    </row>
    <row r="64" spans="1:9" ht="18" customHeight="1" x14ac:dyDescent="0.25">
      <c r="A64" s="37"/>
      <c r="B64" s="95" t="s">
        <v>60</v>
      </c>
      <c r="C64" s="114">
        <v>605174.79027720098</v>
      </c>
      <c r="D64" s="114">
        <v>588501.92436940467</v>
      </c>
      <c r="E64" s="114">
        <v>617604.52848663356</v>
      </c>
      <c r="F64" s="114">
        <v>647478.85304518184</v>
      </c>
      <c r="G64" s="114">
        <v>682586.05785430642</v>
      </c>
      <c r="H64" s="50"/>
      <c r="I64" s="33" t="s">
        <v>59</v>
      </c>
    </row>
    <row r="65" spans="1:9" ht="18" customHeight="1" x14ac:dyDescent="0.25">
      <c r="A65" s="37" t="s">
        <v>57</v>
      </c>
      <c r="B65" s="95" t="s">
        <v>58</v>
      </c>
      <c r="C65" s="118">
        <v>27758.820800000001</v>
      </c>
      <c r="D65" s="118">
        <v>46667.612523793861</v>
      </c>
      <c r="E65" s="118">
        <v>55971.326689633766</v>
      </c>
      <c r="F65" s="118">
        <v>55703.503439177926</v>
      </c>
      <c r="G65" s="118">
        <v>61123.000000000007</v>
      </c>
      <c r="H65" s="46" t="s">
        <v>57</v>
      </c>
      <c r="I65" s="49" t="s">
        <v>56</v>
      </c>
    </row>
    <row r="66" spans="1:9" ht="18" customHeight="1" x14ac:dyDescent="0.25">
      <c r="A66" s="29">
        <v>6.1</v>
      </c>
      <c r="B66" s="97" t="s">
        <v>55</v>
      </c>
      <c r="C66" s="116">
        <v>23548.845106839508</v>
      </c>
      <c r="D66" s="116">
        <v>42355.834044018491</v>
      </c>
      <c r="E66" s="116">
        <v>51606.222788604275</v>
      </c>
      <c r="F66" s="116">
        <v>51202.063067060866</v>
      </c>
      <c r="G66" s="116">
        <v>56183.606193911393</v>
      </c>
      <c r="H66" s="40">
        <v>6.1</v>
      </c>
      <c r="I66" s="39" t="s">
        <v>54</v>
      </c>
    </row>
    <row r="67" spans="1:9" ht="18" customHeight="1" x14ac:dyDescent="0.25">
      <c r="A67" s="29">
        <v>6.2</v>
      </c>
      <c r="B67" s="97" t="s">
        <v>53</v>
      </c>
      <c r="C67" s="116">
        <v>4209.9756931604934</v>
      </c>
      <c r="D67" s="116">
        <v>4311.7784797753675</v>
      </c>
      <c r="E67" s="116">
        <v>4365.1039010294908</v>
      </c>
      <c r="F67" s="116">
        <v>4501.4403721170629</v>
      </c>
      <c r="G67" s="116">
        <v>4939.3938060886139</v>
      </c>
      <c r="H67" s="40">
        <v>6.2</v>
      </c>
      <c r="I67" s="39" t="s">
        <v>52</v>
      </c>
    </row>
    <row r="68" spans="1:9" ht="32.25" customHeight="1" x14ac:dyDescent="0.25">
      <c r="A68" s="37" t="s">
        <v>50</v>
      </c>
      <c r="B68" s="95" t="s">
        <v>51</v>
      </c>
      <c r="C68" s="118">
        <v>24148.223690417799</v>
      </c>
      <c r="D68" s="118">
        <v>29305.232799082893</v>
      </c>
      <c r="E68" s="118">
        <v>32039.785397225642</v>
      </c>
      <c r="F68" s="118">
        <v>34757.232031669191</v>
      </c>
      <c r="G68" s="118">
        <v>39414.248528764103</v>
      </c>
      <c r="H68" s="46" t="s">
        <v>50</v>
      </c>
      <c r="I68" s="45" t="s">
        <v>49</v>
      </c>
    </row>
    <row r="69" spans="1:9" ht="18" customHeight="1" x14ac:dyDescent="0.25">
      <c r="A69" s="44">
        <v>7.1</v>
      </c>
      <c r="B69" s="97" t="s">
        <v>48</v>
      </c>
      <c r="C69" s="116">
        <v>0</v>
      </c>
      <c r="D69" s="116">
        <v>0</v>
      </c>
      <c r="E69" s="116">
        <v>0</v>
      </c>
      <c r="F69" s="116">
        <v>0</v>
      </c>
      <c r="G69" s="116">
        <v>0</v>
      </c>
      <c r="H69" s="40">
        <v>7.1</v>
      </c>
      <c r="I69" s="39" t="s">
        <v>47</v>
      </c>
    </row>
    <row r="70" spans="1:9" ht="18" customHeight="1" x14ac:dyDescent="0.25">
      <c r="A70" s="29">
        <v>7.2</v>
      </c>
      <c r="B70" s="97" t="s">
        <v>46</v>
      </c>
      <c r="C70" s="116">
        <v>18434.451000000001</v>
      </c>
      <c r="D70" s="116">
        <v>23530.160424469905</v>
      </c>
      <c r="E70" s="116">
        <v>24564.568887435842</v>
      </c>
      <c r="F70" s="116">
        <v>26346.924689238316</v>
      </c>
      <c r="G70" s="116">
        <v>29797.863552356648</v>
      </c>
      <c r="H70" s="40">
        <v>7.2</v>
      </c>
      <c r="I70" s="39" t="s">
        <v>45</v>
      </c>
    </row>
    <row r="71" spans="1:9" ht="18" customHeight="1" x14ac:dyDescent="0.25">
      <c r="A71" s="29">
        <v>7.3</v>
      </c>
      <c r="B71" s="97" t="s">
        <v>44</v>
      </c>
      <c r="C71" s="116">
        <v>0</v>
      </c>
      <c r="D71" s="116">
        <v>0</v>
      </c>
      <c r="E71" s="116">
        <v>0</v>
      </c>
      <c r="F71" s="116">
        <v>0</v>
      </c>
      <c r="G71" s="116">
        <v>0</v>
      </c>
      <c r="H71" s="40">
        <v>7.3</v>
      </c>
      <c r="I71" s="39" t="s">
        <v>43</v>
      </c>
    </row>
    <row r="72" spans="1:9" ht="25.9" customHeight="1" x14ac:dyDescent="0.25">
      <c r="A72" s="29">
        <v>7.4</v>
      </c>
      <c r="B72" s="97" t="s">
        <v>42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40">
        <v>7.4</v>
      </c>
      <c r="I72" s="39" t="s">
        <v>41</v>
      </c>
    </row>
    <row r="73" spans="1:9" ht="18" customHeight="1" x14ac:dyDescent="0.25">
      <c r="A73" s="29">
        <v>7.5</v>
      </c>
      <c r="B73" s="97" t="s">
        <v>40</v>
      </c>
      <c r="C73" s="116">
        <v>0</v>
      </c>
      <c r="D73" s="116">
        <v>0</v>
      </c>
      <c r="E73" s="116">
        <v>0</v>
      </c>
      <c r="F73" s="116">
        <v>0</v>
      </c>
      <c r="G73" s="116">
        <v>0</v>
      </c>
      <c r="H73" s="40">
        <v>7.5</v>
      </c>
      <c r="I73" s="39" t="s">
        <v>39</v>
      </c>
    </row>
    <row r="74" spans="1:9" ht="18" customHeight="1" x14ac:dyDescent="0.25">
      <c r="A74" s="29">
        <v>7.6</v>
      </c>
      <c r="B74" s="98" t="s">
        <v>38</v>
      </c>
      <c r="C74" s="116">
        <v>0</v>
      </c>
      <c r="D74" s="116">
        <v>0</v>
      </c>
      <c r="E74" s="116">
        <v>0</v>
      </c>
      <c r="F74" s="116">
        <v>0</v>
      </c>
      <c r="G74" s="116">
        <v>0</v>
      </c>
      <c r="H74" s="40">
        <v>7.6</v>
      </c>
      <c r="I74" s="39" t="s">
        <v>37</v>
      </c>
    </row>
    <row r="75" spans="1:9" ht="25.5" customHeight="1" x14ac:dyDescent="0.25">
      <c r="A75" s="29">
        <v>7.7</v>
      </c>
      <c r="B75" s="97" t="s">
        <v>36</v>
      </c>
      <c r="C75" s="116">
        <v>5713.7726904177962</v>
      </c>
      <c r="D75" s="116">
        <v>5775.0723746129879</v>
      </c>
      <c r="E75" s="116">
        <v>7475.2165097897996</v>
      </c>
      <c r="F75" s="116">
        <v>8410.307342430875</v>
      </c>
      <c r="G75" s="116">
        <v>9616.384976407453</v>
      </c>
      <c r="H75" s="40">
        <v>7.7</v>
      </c>
      <c r="I75" s="39" t="s">
        <v>35</v>
      </c>
    </row>
    <row r="76" spans="1:9" ht="18" customHeight="1" x14ac:dyDescent="0.25">
      <c r="A76" s="37" t="s">
        <v>33</v>
      </c>
      <c r="B76" s="95" t="s">
        <v>34</v>
      </c>
      <c r="C76" s="116">
        <v>16260</v>
      </c>
      <c r="D76" s="116">
        <v>17037</v>
      </c>
      <c r="E76" s="116">
        <v>17921</v>
      </c>
      <c r="F76" s="116">
        <v>18919</v>
      </c>
      <c r="G76" s="116">
        <v>19898.763952841397</v>
      </c>
      <c r="H76" s="34" t="s">
        <v>33</v>
      </c>
      <c r="I76" s="33" t="s">
        <v>32</v>
      </c>
    </row>
    <row r="77" spans="1:9" ht="33" customHeight="1" x14ac:dyDescent="0.25">
      <c r="A77" s="37" t="s">
        <v>30</v>
      </c>
      <c r="B77" s="95" t="s">
        <v>31</v>
      </c>
      <c r="C77" s="116">
        <v>35692.010074169004</v>
      </c>
      <c r="D77" s="116">
        <v>36451.169245912402</v>
      </c>
      <c r="E77" s="116">
        <v>37824.582802228331</v>
      </c>
      <c r="F77" s="116">
        <v>39702.102494952036</v>
      </c>
      <c r="G77" s="116">
        <v>41435.411477025969</v>
      </c>
      <c r="H77" s="34" t="s">
        <v>30</v>
      </c>
      <c r="I77" s="33" t="s">
        <v>29</v>
      </c>
    </row>
    <row r="78" spans="1:9" ht="18" customHeight="1" x14ac:dyDescent="0.25">
      <c r="A78" s="37" t="s">
        <v>27</v>
      </c>
      <c r="B78" s="96" t="s">
        <v>28</v>
      </c>
      <c r="C78" s="116">
        <v>57121.999999999993</v>
      </c>
      <c r="D78" s="116">
        <v>61535.833084947852</v>
      </c>
      <c r="E78" s="116">
        <v>64872.120935137973</v>
      </c>
      <c r="F78" s="116">
        <v>82480.330891856953</v>
      </c>
      <c r="G78" s="116">
        <v>93557.901664060686</v>
      </c>
      <c r="H78" s="34" t="s">
        <v>27</v>
      </c>
      <c r="I78" s="33" t="s">
        <v>26</v>
      </c>
    </row>
    <row r="79" spans="1:9" ht="18" customHeight="1" x14ac:dyDescent="0.25">
      <c r="A79" s="37" t="s">
        <v>24</v>
      </c>
      <c r="B79" s="95" t="s">
        <v>25</v>
      </c>
      <c r="C79" s="116">
        <v>100560.27978044801</v>
      </c>
      <c r="D79" s="116">
        <v>101052.39972911053</v>
      </c>
      <c r="E79" s="116">
        <v>101835.86918824642</v>
      </c>
      <c r="F79" s="116">
        <v>114596.381325781</v>
      </c>
      <c r="G79" s="116">
        <v>122220.35206880736</v>
      </c>
      <c r="H79" s="34" t="s">
        <v>24</v>
      </c>
      <c r="I79" s="33" t="s">
        <v>23</v>
      </c>
    </row>
    <row r="80" spans="1:9" ht="18" customHeight="1" x14ac:dyDescent="0.25">
      <c r="A80" s="32"/>
      <c r="B80" s="95" t="s">
        <v>22</v>
      </c>
      <c r="C80" s="114">
        <v>261541.33434503482</v>
      </c>
      <c r="D80" s="114">
        <v>292049.24738284753</v>
      </c>
      <c r="E80" s="114">
        <v>310464.68501247215</v>
      </c>
      <c r="F80" s="114">
        <v>346158.55018343707</v>
      </c>
      <c r="G80" s="114">
        <v>377649.67769149953</v>
      </c>
      <c r="H80" s="25"/>
      <c r="I80" s="30" t="s">
        <v>21</v>
      </c>
    </row>
    <row r="81" spans="1:9" ht="18" customHeight="1" x14ac:dyDescent="0.25">
      <c r="A81" s="29" t="s">
        <v>20</v>
      </c>
      <c r="B81" s="95" t="s">
        <v>19</v>
      </c>
      <c r="C81" s="117">
        <v>946917.68369579874</v>
      </c>
      <c r="D81" s="117">
        <v>963095.65826196107</v>
      </c>
      <c r="E81" s="117">
        <v>1012838.2696086598</v>
      </c>
      <c r="F81" s="117">
        <v>1079719.9658844071</v>
      </c>
      <c r="G81" s="117">
        <v>1148522.8274880806</v>
      </c>
      <c r="H81" s="25" t="s">
        <v>18</v>
      </c>
      <c r="I81" s="24" t="s">
        <v>17</v>
      </c>
    </row>
    <row r="82" spans="1:9" ht="18" customHeight="1" x14ac:dyDescent="0.25">
      <c r="A82" s="17" t="s">
        <v>15</v>
      </c>
      <c r="B82" s="94" t="s">
        <v>16</v>
      </c>
      <c r="C82" s="115">
        <v>40600</v>
      </c>
      <c r="D82" s="116">
        <v>49304.793267471643</v>
      </c>
      <c r="E82" s="116">
        <v>60795.935647756138</v>
      </c>
      <c r="F82" s="116">
        <v>58352.865109512655</v>
      </c>
      <c r="G82" s="115">
        <v>62153</v>
      </c>
      <c r="H82" s="13" t="s">
        <v>15</v>
      </c>
      <c r="I82" s="12" t="s">
        <v>14</v>
      </c>
    </row>
    <row r="83" spans="1:9" ht="18" customHeight="1" x14ac:dyDescent="0.25">
      <c r="A83" s="17" t="s">
        <v>12</v>
      </c>
      <c r="B83" s="94" t="s">
        <v>13</v>
      </c>
      <c r="C83" s="115">
        <v>13300</v>
      </c>
      <c r="D83" s="116">
        <v>15367.727771679474</v>
      </c>
      <c r="E83" s="116">
        <v>14648.602878916174</v>
      </c>
      <c r="F83" s="116">
        <v>14871.090277216519</v>
      </c>
      <c r="G83" s="115">
        <v>15840</v>
      </c>
      <c r="H83" s="13" t="s">
        <v>12</v>
      </c>
      <c r="I83" s="12" t="s">
        <v>11</v>
      </c>
    </row>
    <row r="84" spans="1:9" ht="18" customHeight="1" x14ac:dyDescent="0.25">
      <c r="A84" s="22" t="s">
        <v>9</v>
      </c>
      <c r="B84" s="94" t="s">
        <v>10</v>
      </c>
      <c r="C84" s="114">
        <v>974217.68369579874</v>
      </c>
      <c r="D84" s="114">
        <v>997032.72375775315</v>
      </c>
      <c r="E84" s="114">
        <v>1058985.6023774999</v>
      </c>
      <c r="F84" s="114">
        <v>1123201.740716703</v>
      </c>
      <c r="G84" s="114">
        <v>1194835.8274880806</v>
      </c>
      <c r="H84" s="19" t="s">
        <v>9</v>
      </c>
      <c r="I84" s="18" t="s">
        <v>8</v>
      </c>
    </row>
    <row r="85" spans="1:9" ht="18" customHeight="1" x14ac:dyDescent="0.25">
      <c r="A85" s="17" t="s">
        <v>6</v>
      </c>
      <c r="B85" s="94" t="s">
        <v>7</v>
      </c>
      <c r="C85" s="115">
        <v>6140</v>
      </c>
      <c r="D85" s="115">
        <v>6210</v>
      </c>
      <c r="E85" s="115">
        <v>6270</v>
      </c>
      <c r="F85" s="115">
        <v>6330</v>
      </c>
      <c r="G85" s="115">
        <v>6400</v>
      </c>
      <c r="H85" s="13" t="s">
        <v>6</v>
      </c>
      <c r="I85" s="12" t="s">
        <v>5</v>
      </c>
    </row>
    <row r="86" spans="1:9" ht="18" customHeight="1" thickBot="1" x14ac:dyDescent="0.3">
      <c r="A86" s="11" t="s">
        <v>3</v>
      </c>
      <c r="B86" s="93" t="s">
        <v>106</v>
      </c>
      <c r="C86" s="114">
        <v>158667.3751947555</v>
      </c>
      <c r="D86" s="114">
        <v>160552.77355197314</v>
      </c>
      <c r="E86" s="114">
        <v>168897.22525956936</v>
      </c>
      <c r="F86" s="114">
        <v>177441.03328857868</v>
      </c>
      <c r="G86" s="114">
        <v>186693.09804501259</v>
      </c>
      <c r="H86" s="6" t="s">
        <v>3</v>
      </c>
      <c r="I86" s="5" t="s">
        <v>2</v>
      </c>
    </row>
    <row r="87" spans="1:9" ht="18" customHeight="1" x14ac:dyDescent="0.7">
      <c r="A87" s="4"/>
      <c r="B87" s="1"/>
      <c r="C87" s="1"/>
      <c r="D87" s="1"/>
      <c r="E87" s="1"/>
      <c r="F87" s="1"/>
      <c r="G87" s="1"/>
      <c r="H87" s="1"/>
      <c r="I87" s="1"/>
    </row>
    <row r="88" spans="1:9" ht="18" customHeight="1" x14ac:dyDescent="0.3">
      <c r="A88" s="120"/>
      <c r="B88" s="120"/>
      <c r="C88" s="120"/>
      <c r="D88" s="120"/>
      <c r="E88" s="120"/>
      <c r="F88" s="120"/>
      <c r="G88" s="120"/>
      <c r="H88" s="120"/>
      <c r="I88" s="1"/>
    </row>
    <row r="89" spans="1:9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8" customHeight="1" x14ac:dyDescent="0.25">
      <c r="A90" s="3" t="s">
        <v>1</v>
      </c>
      <c r="B90" s="1"/>
      <c r="C90" s="1"/>
      <c r="D90" s="1"/>
      <c r="E90" s="1"/>
      <c r="F90" s="1"/>
      <c r="G90" s="1"/>
      <c r="H90" s="1"/>
      <c r="I90" s="2" t="s">
        <v>0</v>
      </c>
    </row>
  </sheetData>
  <mergeCells count="9">
    <mergeCell ref="A88:H88"/>
    <mergeCell ref="A49:I49"/>
    <mergeCell ref="A50:I50"/>
    <mergeCell ref="A51:I51"/>
    <mergeCell ref="A5:I5"/>
    <mergeCell ref="A6:I6"/>
    <mergeCell ref="A7:I7"/>
    <mergeCell ref="A8:I8"/>
    <mergeCell ref="A48:I48"/>
  </mergeCells>
  <printOptions horizontalCentered="1"/>
  <pageMargins left="0.75" right="0.75" top="0.75" bottom="0.75" header="0.5" footer="0.5"/>
  <pageSetup paperSize="9" scale="55" orientation="portrait" r:id="rId1"/>
  <headerFooter alignWithMargins="0">
    <oddFooter>&amp;Lपूर्णाकन के कारण योग मिलान नही होना संभावित है |&amp;C                                                                       &amp;R     Totals may not tally due to rounding  off.</oddFooter>
  </headerFooter>
  <rowBreaks count="1" manualBreakCount="1">
    <brk id="43" max="7" man="1"/>
  </rowBreaks>
  <colBreaks count="1" manualBreakCount="1">
    <brk id="10" max="80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82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7" width="13.42578125" style="1" customWidth="1"/>
    <col min="8" max="8" width="5.28515625" style="1" customWidth="1"/>
    <col min="9" max="9" width="42" style="1" customWidth="1"/>
    <col min="10" max="16384" width="9.140625" style="1"/>
  </cols>
  <sheetData>
    <row r="1" spans="1:9" ht="18.75" customHeight="1" x14ac:dyDescent="0.2">
      <c r="A1" s="84" t="s">
        <v>111</v>
      </c>
      <c r="B1" s="86"/>
      <c r="C1" s="85"/>
      <c r="D1" s="85"/>
      <c r="E1" s="87"/>
      <c r="F1" s="68"/>
      <c r="G1" s="68"/>
      <c r="H1" s="65"/>
      <c r="I1" s="65"/>
    </row>
    <row r="2" spans="1:9" ht="18.75" customHeight="1" x14ac:dyDescent="0.25">
      <c r="A2" s="84" t="s">
        <v>104</v>
      </c>
      <c r="B2" s="86"/>
      <c r="C2" s="85"/>
      <c r="D2" s="85"/>
      <c r="E2" s="85"/>
      <c r="F2" s="68"/>
      <c r="G2" s="68"/>
      <c r="H2" s="65"/>
      <c r="I2" s="65"/>
    </row>
    <row r="3" spans="1:9" ht="18.75" customHeight="1" x14ac:dyDescent="0.25">
      <c r="A3" s="84" t="str">
        <f>[15]GSVA!$A$3</f>
        <v>तमिल नाडु</v>
      </c>
      <c r="B3" s="86"/>
      <c r="C3" s="85"/>
      <c r="D3" s="85"/>
      <c r="E3" s="85"/>
      <c r="F3" s="68"/>
      <c r="G3" s="68"/>
      <c r="H3" s="65"/>
      <c r="I3" s="65"/>
    </row>
    <row r="4" spans="1:9" ht="18.75" customHeight="1" x14ac:dyDescent="0.25">
      <c r="A4" s="84" t="str">
        <f>[15]GSVA!$A$4</f>
        <v>TAMIL NADU</v>
      </c>
      <c r="B4" s="86"/>
      <c r="C4" s="85"/>
      <c r="D4" s="85"/>
      <c r="E4" s="85"/>
      <c r="F4" s="68"/>
      <c r="G4" s="68"/>
      <c r="H4" s="65"/>
      <c r="I4" s="65"/>
    </row>
    <row r="5" spans="1:9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  <c r="I5" s="121"/>
    </row>
    <row r="6" spans="1:9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  <c r="I6" s="122"/>
    </row>
    <row r="7" spans="1:9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8"/>
      <c r="H9" s="65"/>
      <c r="I9" s="65"/>
    </row>
    <row r="10" spans="1:9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2" t="s">
        <v>107</v>
      </c>
      <c r="H10" s="60" t="s">
        <v>87</v>
      </c>
      <c r="I10" s="59" t="s">
        <v>86</v>
      </c>
    </row>
    <row r="11" spans="1:9" ht="18.75" customHeight="1" x14ac:dyDescent="0.2">
      <c r="A11" s="58">
        <v>1</v>
      </c>
      <c r="B11" s="57" t="s">
        <v>85</v>
      </c>
      <c r="C11" s="56">
        <v>8339831.2435000008</v>
      </c>
      <c r="D11" s="55">
        <v>7948695.2804999994</v>
      </c>
      <c r="E11" s="55">
        <v>10294591.095000001</v>
      </c>
      <c r="F11" s="55">
        <v>12406283.878699999</v>
      </c>
      <c r="G11" s="56">
        <v>12485957.180878511</v>
      </c>
      <c r="H11" s="82" t="s">
        <v>84</v>
      </c>
      <c r="I11" s="53" t="s">
        <v>83</v>
      </c>
    </row>
    <row r="12" spans="1:9" ht="18.75" customHeight="1" x14ac:dyDescent="0.2">
      <c r="A12" s="29">
        <v>1.1000000000000001</v>
      </c>
      <c r="B12" s="52" t="s">
        <v>82</v>
      </c>
      <c r="C12" s="41">
        <v>5031026.3531999998</v>
      </c>
      <c r="D12" s="23">
        <v>4297966.9809999997</v>
      </c>
      <c r="E12" s="23">
        <v>5821749.6761999996</v>
      </c>
      <c r="F12" s="23">
        <v>6767049.1903999997</v>
      </c>
      <c r="G12" s="41">
        <v>6750551.1849542391</v>
      </c>
      <c r="H12" s="79">
        <v>1.1000000000000001</v>
      </c>
      <c r="I12" s="39" t="s">
        <v>81</v>
      </c>
    </row>
    <row r="13" spans="1:9" ht="18.75" customHeight="1" x14ac:dyDescent="0.2">
      <c r="A13" s="29">
        <v>1.2</v>
      </c>
      <c r="B13" s="52" t="s">
        <v>80</v>
      </c>
      <c r="C13" s="41">
        <v>2582918.1554</v>
      </c>
      <c r="D13" s="23">
        <v>2931814.7135999999</v>
      </c>
      <c r="E13" s="23">
        <v>3688864.6235000002</v>
      </c>
      <c r="F13" s="23">
        <v>4638487.1454999996</v>
      </c>
      <c r="G13" s="41">
        <v>4710247.8822006751</v>
      </c>
      <c r="H13" s="79">
        <v>1.2</v>
      </c>
      <c r="I13" s="39" t="s">
        <v>79</v>
      </c>
    </row>
    <row r="14" spans="1:9" ht="18.75" customHeight="1" x14ac:dyDescent="0.2">
      <c r="A14" s="29">
        <v>1.3</v>
      </c>
      <c r="B14" s="52" t="s">
        <v>78</v>
      </c>
      <c r="C14" s="41">
        <v>351628.57390000002</v>
      </c>
      <c r="D14" s="23">
        <v>334288.91489999997</v>
      </c>
      <c r="E14" s="23">
        <v>394913.28909999999</v>
      </c>
      <c r="F14" s="23">
        <v>388188.58480000001</v>
      </c>
      <c r="G14" s="41">
        <v>411168.63312834239</v>
      </c>
      <c r="H14" s="79">
        <v>1.3</v>
      </c>
      <c r="I14" s="39" t="s">
        <v>77</v>
      </c>
    </row>
    <row r="15" spans="1:9" ht="18.75" customHeight="1" x14ac:dyDescent="0.2">
      <c r="A15" s="29">
        <v>1.4</v>
      </c>
      <c r="B15" s="52" t="s">
        <v>76</v>
      </c>
      <c r="C15" s="41">
        <v>374258.16100000002</v>
      </c>
      <c r="D15" s="23">
        <v>384624.67099999997</v>
      </c>
      <c r="E15" s="23">
        <v>389063.5062</v>
      </c>
      <c r="F15" s="23">
        <v>612558.95799999998</v>
      </c>
      <c r="G15" s="41">
        <v>613989.48059525294</v>
      </c>
      <c r="H15" s="79">
        <v>1.4</v>
      </c>
      <c r="I15" s="39" t="s">
        <v>75</v>
      </c>
    </row>
    <row r="16" spans="1:9" ht="18.75" customHeight="1" x14ac:dyDescent="0.2">
      <c r="A16" s="37" t="s">
        <v>73</v>
      </c>
      <c r="B16" s="51" t="s">
        <v>74</v>
      </c>
      <c r="C16" s="36">
        <v>287390.93160000001</v>
      </c>
      <c r="D16" s="35">
        <v>279310.99339999998</v>
      </c>
      <c r="E16" s="35">
        <v>273021.9056</v>
      </c>
      <c r="F16" s="35">
        <v>223939.0711</v>
      </c>
      <c r="G16" s="36">
        <v>220651.77374503648</v>
      </c>
      <c r="H16" s="50" t="s">
        <v>73</v>
      </c>
      <c r="I16" s="33" t="s">
        <v>72</v>
      </c>
    </row>
    <row r="17" spans="1:9" ht="18.75" customHeight="1" x14ac:dyDescent="0.2">
      <c r="A17" s="37"/>
      <c r="B17" s="51" t="s">
        <v>71</v>
      </c>
      <c r="C17" s="36">
        <v>8627222.1751000006</v>
      </c>
      <c r="D17" s="35">
        <v>8228006.2738999994</v>
      </c>
      <c r="E17" s="35">
        <v>10567613.000600001</v>
      </c>
      <c r="F17" s="35">
        <v>12630222.9498</v>
      </c>
      <c r="G17" s="36">
        <v>12706608.954623546</v>
      </c>
      <c r="H17" s="50"/>
      <c r="I17" s="33" t="s">
        <v>70</v>
      </c>
    </row>
    <row r="18" spans="1:9" ht="18.75" customHeight="1" x14ac:dyDescent="0.2">
      <c r="A18" s="37" t="s">
        <v>68</v>
      </c>
      <c r="B18" s="51" t="s">
        <v>69</v>
      </c>
      <c r="C18" s="48">
        <v>12163483.3605</v>
      </c>
      <c r="D18" s="47">
        <v>14643961.9344</v>
      </c>
      <c r="E18" s="47">
        <v>13791450.147700001</v>
      </c>
      <c r="F18" s="47">
        <v>14358509.2828</v>
      </c>
      <c r="G18" s="48">
        <v>15290376.924107695</v>
      </c>
      <c r="H18" s="81" t="s">
        <v>68</v>
      </c>
      <c r="I18" s="49" t="s">
        <v>67</v>
      </c>
    </row>
    <row r="19" spans="1:9" ht="24" customHeight="1" x14ac:dyDescent="0.2">
      <c r="A19" s="37" t="s">
        <v>65</v>
      </c>
      <c r="B19" s="51" t="s">
        <v>66</v>
      </c>
      <c r="C19" s="36">
        <v>529050.21299999999</v>
      </c>
      <c r="D19" s="35">
        <v>829051.05599999987</v>
      </c>
      <c r="E19" s="35">
        <v>862619.54230000009</v>
      </c>
      <c r="F19" s="35">
        <v>1107286.3396999999</v>
      </c>
      <c r="G19" s="36">
        <v>1342586.8373380089</v>
      </c>
      <c r="H19" s="50" t="s">
        <v>65</v>
      </c>
      <c r="I19" s="33" t="s">
        <v>64</v>
      </c>
    </row>
    <row r="20" spans="1:9" ht="18.75" customHeight="1" x14ac:dyDescent="0.2">
      <c r="A20" s="37" t="s">
        <v>62</v>
      </c>
      <c r="B20" s="31" t="s">
        <v>63</v>
      </c>
      <c r="C20" s="36">
        <v>8815013.8310000002</v>
      </c>
      <c r="D20" s="35">
        <v>9727219.4328000005</v>
      </c>
      <c r="E20" s="35">
        <v>10724736.761700001</v>
      </c>
      <c r="F20" s="35">
        <v>11481124.9849</v>
      </c>
      <c r="G20" s="36">
        <v>12589219.428634627</v>
      </c>
      <c r="H20" s="50" t="s">
        <v>62</v>
      </c>
      <c r="I20" s="33" t="s">
        <v>61</v>
      </c>
    </row>
    <row r="21" spans="1:9" ht="18.75" customHeight="1" x14ac:dyDescent="0.2">
      <c r="A21" s="37"/>
      <c r="B21" s="31" t="s">
        <v>60</v>
      </c>
      <c r="C21" s="36">
        <v>21507547.4045</v>
      </c>
      <c r="D21" s="35">
        <v>25200232.4232</v>
      </c>
      <c r="E21" s="35">
        <v>25378806.451700002</v>
      </c>
      <c r="F21" s="35">
        <v>26946920.6074</v>
      </c>
      <c r="G21" s="36">
        <v>29222183.19008033</v>
      </c>
      <c r="H21" s="50"/>
      <c r="I21" s="33" t="s">
        <v>59</v>
      </c>
    </row>
    <row r="22" spans="1:9" ht="18.75" customHeight="1" x14ac:dyDescent="0.2">
      <c r="A22" s="37" t="s">
        <v>57</v>
      </c>
      <c r="B22" s="31" t="s">
        <v>58</v>
      </c>
      <c r="C22" s="48">
        <v>7529077.8795999996</v>
      </c>
      <c r="D22" s="47">
        <v>9200226.6015000008</v>
      </c>
      <c r="E22" s="47">
        <v>10755364.861100001</v>
      </c>
      <c r="F22" s="47">
        <v>12207104.6655</v>
      </c>
      <c r="G22" s="48">
        <v>14023706.142376617</v>
      </c>
      <c r="H22" s="81" t="s">
        <v>57</v>
      </c>
      <c r="I22" s="49" t="s">
        <v>56</v>
      </c>
    </row>
    <row r="23" spans="1:9" ht="18.75" customHeight="1" x14ac:dyDescent="0.2">
      <c r="A23" s="29">
        <v>6.1</v>
      </c>
      <c r="B23" s="42" t="s">
        <v>55</v>
      </c>
      <c r="C23" s="41">
        <v>6492259.3224999998</v>
      </c>
      <c r="D23" s="23">
        <v>8013763.6435000002</v>
      </c>
      <c r="E23" s="23">
        <v>9545729.9174000006</v>
      </c>
      <c r="F23" s="23">
        <v>10771002.49</v>
      </c>
      <c r="G23" s="41">
        <v>12049446.417376617</v>
      </c>
      <c r="H23" s="79">
        <v>6.1</v>
      </c>
      <c r="I23" s="39" t="s">
        <v>54</v>
      </c>
    </row>
    <row r="24" spans="1:9" ht="18.75" customHeight="1" x14ac:dyDescent="0.2">
      <c r="A24" s="29">
        <v>6.2</v>
      </c>
      <c r="B24" s="42" t="s">
        <v>53</v>
      </c>
      <c r="C24" s="41">
        <v>1036818.5571</v>
      </c>
      <c r="D24" s="23">
        <v>1186462.9580000001</v>
      </c>
      <c r="E24" s="23">
        <v>1209634.9436999999</v>
      </c>
      <c r="F24" s="23">
        <v>1436102.1754999999</v>
      </c>
      <c r="G24" s="41">
        <v>1974259.7250000001</v>
      </c>
      <c r="H24" s="79">
        <v>6.2</v>
      </c>
      <c r="I24" s="39" t="s">
        <v>52</v>
      </c>
    </row>
    <row r="25" spans="1:9" ht="30" customHeight="1" x14ac:dyDescent="0.2">
      <c r="A25" s="37" t="s">
        <v>50</v>
      </c>
      <c r="B25" s="31" t="s">
        <v>51</v>
      </c>
      <c r="C25" s="48">
        <v>4548287.8881999999</v>
      </c>
      <c r="D25" s="47">
        <v>5271731.5551085286</v>
      </c>
      <c r="E25" s="47">
        <v>5551741.8426999999</v>
      </c>
      <c r="F25" s="47">
        <v>5852141.4727999996</v>
      </c>
      <c r="G25" s="48">
        <v>6512829.6597959278</v>
      </c>
      <c r="H25" s="80" t="s">
        <v>50</v>
      </c>
      <c r="I25" s="45" t="s">
        <v>49</v>
      </c>
    </row>
    <row r="26" spans="1:9" ht="18.75" customHeight="1" x14ac:dyDescent="0.2">
      <c r="A26" s="44">
        <v>7.1</v>
      </c>
      <c r="B26" s="42" t="s">
        <v>48</v>
      </c>
      <c r="C26" s="41">
        <v>261767</v>
      </c>
      <c r="D26" s="23">
        <v>310925</v>
      </c>
      <c r="E26" s="23">
        <v>330224</v>
      </c>
      <c r="F26" s="23">
        <v>386542</v>
      </c>
      <c r="G26" s="41">
        <v>452343.22847148561</v>
      </c>
      <c r="H26" s="79">
        <v>7.1</v>
      </c>
      <c r="I26" s="39" t="s">
        <v>47</v>
      </c>
    </row>
    <row r="27" spans="1:9" ht="18.75" customHeight="1" x14ac:dyDescent="0.2">
      <c r="A27" s="29">
        <v>7.2</v>
      </c>
      <c r="B27" s="42" t="s">
        <v>46</v>
      </c>
      <c r="C27" s="41">
        <v>2484453.0989000001</v>
      </c>
      <c r="D27" s="23">
        <v>2740530.3259965279</v>
      </c>
      <c r="E27" s="23">
        <v>3073887.7344</v>
      </c>
      <c r="F27" s="23">
        <v>3169982.0482000001</v>
      </c>
      <c r="G27" s="41">
        <v>3341867.8704628688</v>
      </c>
      <c r="H27" s="79">
        <v>7.2</v>
      </c>
      <c r="I27" s="39" t="s">
        <v>45</v>
      </c>
    </row>
    <row r="28" spans="1:9" ht="18.75" customHeight="1" x14ac:dyDescent="0.2">
      <c r="A28" s="29">
        <v>7.3</v>
      </c>
      <c r="B28" s="42" t="s">
        <v>44</v>
      </c>
      <c r="C28" s="41">
        <v>57530.675700000007</v>
      </c>
      <c r="D28" s="23">
        <v>62574.432399999998</v>
      </c>
      <c r="E28" s="23">
        <v>33108.620799999997</v>
      </c>
      <c r="F28" s="23">
        <v>44600.722399999999</v>
      </c>
      <c r="G28" s="41">
        <v>53614.975970169398</v>
      </c>
      <c r="H28" s="79">
        <v>7.3</v>
      </c>
      <c r="I28" s="39" t="s">
        <v>43</v>
      </c>
    </row>
    <row r="29" spans="1:9" ht="18.75" customHeight="1" x14ac:dyDescent="0.2">
      <c r="A29" s="29">
        <v>7.4</v>
      </c>
      <c r="B29" s="42" t="s">
        <v>42</v>
      </c>
      <c r="C29" s="41">
        <v>37542.743900000001</v>
      </c>
      <c r="D29" s="23">
        <v>80632.025500000003</v>
      </c>
      <c r="E29" s="23">
        <v>30739.703999999998</v>
      </c>
      <c r="F29" s="23">
        <v>144756.1378</v>
      </c>
      <c r="G29" s="41">
        <v>272916.52259720553</v>
      </c>
      <c r="H29" s="79">
        <v>7.4</v>
      </c>
      <c r="I29" s="39" t="s">
        <v>41</v>
      </c>
    </row>
    <row r="30" spans="1:9" ht="18.75" customHeight="1" x14ac:dyDescent="0.2">
      <c r="A30" s="29">
        <v>7.5</v>
      </c>
      <c r="B30" s="42" t="s">
        <v>40</v>
      </c>
      <c r="C30" s="41">
        <v>712698.74750000006</v>
      </c>
      <c r="D30" s="23">
        <v>951480.93361200031</v>
      </c>
      <c r="E30" s="23">
        <v>812735.90560000006</v>
      </c>
      <c r="F30" s="23">
        <v>760621.61640000006</v>
      </c>
      <c r="G30" s="41">
        <v>864408.33387279685</v>
      </c>
      <c r="H30" s="79">
        <v>7.5</v>
      </c>
      <c r="I30" s="39" t="s">
        <v>39</v>
      </c>
    </row>
    <row r="31" spans="1:9" ht="18.75" customHeight="1" x14ac:dyDescent="0.2">
      <c r="A31" s="29">
        <v>7.6</v>
      </c>
      <c r="B31" s="43" t="s">
        <v>38</v>
      </c>
      <c r="C31" s="41">
        <v>23080.622200000002</v>
      </c>
      <c r="D31" s="23">
        <v>24912.837599999999</v>
      </c>
      <c r="E31" s="23">
        <v>28049.877899999999</v>
      </c>
      <c r="F31" s="23">
        <v>33312.947999999997</v>
      </c>
      <c r="G31" s="41">
        <v>40822.774600556993</v>
      </c>
      <c r="H31" s="79">
        <v>7.6</v>
      </c>
      <c r="I31" s="39" t="s">
        <v>37</v>
      </c>
    </row>
    <row r="32" spans="1:9" ht="24" customHeight="1" x14ac:dyDescent="0.2">
      <c r="A32" s="29">
        <v>7.7</v>
      </c>
      <c r="B32" s="42" t="s">
        <v>36</v>
      </c>
      <c r="C32" s="41">
        <v>971215</v>
      </c>
      <c r="D32" s="23">
        <v>1100676</v>
      </c>
      <c r="E32" s="23">
        <v>1242996</v>
      </c>
      <c r="F32" s="23">
        <v>1312326</v>
      </c>
      <c r="G32" s="41">
        <v>1486855.9538208453</v>
      </c>
      <c r="H32" s="79">
        <v>7.7</v>
      </c>
      <c r="I32" s="39" t="s">
        <v>35</v>
      </c>
    </row>
    <row r="33" spans="1:9" ht="18.75" customHeight="1" x14ac:dyDescent="0.2">
      <c r="A33" s="37" t="s">
        <v>33</v>
      </c>
      <c r="B33" s="31" t="s">
        <v>34</v>
      </c>
      <c r="C33" s="36">
        <v>3956126</v>
      </c>
      <c r="D33" s="35">
        <v>4387096</v>
      </c>
      <c r="E33" s="35">
        <v>5003069</v>
      </c>
      <c r="F33" s="35">
        <v>5496460</v>
      </c>
      <c r="G33" s="36">
        <v>5881212.337448366</v>
      </c>
      <c r="H33" s="50" t="s">
        <v>33</v>
      </c>
      <c r="I33" s="33" t="s">
        <v>32</v>
      </c>
    </row>
    <row r="34" spans="1:9" ht="24.75" customHeight="1" x14ac:dyDescent="0.2">
      <c r="A34" s="37" t="s">
        <v>30</v>
      </c>
      <c r="B34" s="31" t="s">
        <v>31</v>
      </c>
      <c r="C34" s="36">
        <v>9020165.0355999991</v>
      </c>
      <c r="D34" s="35">
        <v>10597076.32</v>
      </c>
      <c r="E34" s="35">
        <v>12436453.3782</v>
      </c>
      <c r="F34" s="35">
        <v>14648436.831999999</v>
      </c>
      <c r="G34" s="36">
        <v>17260974.405019742</v>
      </c>
      <c r="H34" s="50" t="s">
        <v>30</v>
      </c>
      <c r="I34" s="33" t="s">
        <v>29</v>
      </c>
    </row>
    <row r="35" spans="1:9" ht="18.75" customHeight="1" x14ac:dyDescent="0.2">
      <c r="A35" s="37" t="s">
        <v>27</v>
      </c>
      <c r="B35" s="38" t="s">
        <v>28</v>
      </c>
      <c r="C35" s="36">
        <v>2005700</v>
      </c>
      <c r="D35" s="35">
        <v>2001761</v>
      </c>
      <c r="E35" s="35">
        <v>2318197</v>
      </c>
      <c r="F35" s="35">
        <v>2718564</v>
      </c>
      <c r="G35" s="36">
        <v>2980859.7009174312</v>
      </c>
      <c r="H35" s="50" t="s">
        <v>27</v>
      </c>
      <c r="I35" s="33" t="s">
        <v>26</v>
      </c>
    </row>
    <row r="36" spans="1:9" ht="18.75" customHeight="1" x14ac:dyDescent="0.2">
      <c r="A36" s="37" t="s">
        <v>24</v>
      </c>
      <c r="B36" s="31" t="s">
        <v>25</v>
      </c>
      <c r="C36" s="36">
        <v>4407277.4491999997</v>
      </c>
      <c r="D36" s="35">
        <v>5003564.3439999996</v>
      </c>
      <c r="E36" s="35">
        <v>5860073.6431999998</v>
      </c>
      <c r="F36" s="35">
        <v>6854574.7810000004</v>
      </c>
      <c r="G36" s="36">
        <v>7905591.3062410997</v>
      </c>
      <c r="H36" s="50" t="s">
        <v>24</v>
      </c>
      <c r="I36" s="33" t="s">
        <v>23</v>
      </c>
    </row>
    <row r="37" spans="1:9" ht="18.75" customHeight="1" x14ac:dyDescent="0.2">
      <c r="A37" s="32"/>
      <c r="B37" s="31" t="s">
        <v>22</v>
      </c>
      <c r="C37" s="78">
        <v>31466634.252599999</v>
      </c>
      <c r="D37" s="77">
        <v>36461455.820608526</v>
      </c>
      <c r="E37" s="77">
        <v>41924899.725200005</v>
      </c>
      <c r="F37" s="77">
        <v>47777281.751300007</v>
      </c>
      <c r="G37" s="78">
        <v>54565173.551799186</v>
      </c>
      <c r="H37" s="76"/>
      <c r="I37" s="30" t="s">
        <v>21</v>
      </c>
    </row>
    <row r="38" spans="1:9" ht="18.75" customHeight="1" x14ac:dyDescent="0.2">
      <c r="A38" s="29" t="s">
        <v>20</v>
      </c>
      <c r="B38" s="28" t="s">
        <v>19</v>
      </c>
      <c r="C38" s="78">
        <v>61601403.832199991</v>
      </c>
      <c r="D38" s="77">
        <v>69889694.51770854</v>
      </c>
      <c r="E38" s="77">
        <v>77871319.177499995</v>
      </c>
      <c r="F38" s="77">
        <v>87354425.308500007</v>
      </c>
      <c r="G38" s="78">
        <v>96493965.696503073</v>
      </c>
      <c r="H38" s="76" t="s">
        <v>18</v>
      </c>
      <c r="I38" s="30" t="s">
        <v>17</v>
      </c>
    </row>
    <row r="39" spans="1:9" ht="18.75" customHeight="1" x14ac:dyDescent="0.2">
      <c r="A39" s="17" t="s">
        <v>15</v>
      </c>
      <c r="B39" s="16" t="s">
        <v>16</v>
      </c>
      <c r="C39" s="15">
        <v>8455881.0000000019</v>
      </c>
      <c r="D39" s="14">
        <v>10014105</v>
      </c>
      <c r="E39" s="14">
        <v>10988371</v>
      </c>
      <c r="F39" s="14">
        <v>12507325.000000002</v>
      </c>
      <c r="G39" s="15">
        <v>14407032.352333056</v>
      </c>
      <c r="H39" s="72" t="s">
        <v>15</v>
      </c>
      <c r="I39" s="12" t="s">
        <v>14</v>
      </c>
    </row>
    <row r="40" spans="1:9" ht="18.75" customHeight="1" x14ac:dyDescent="0.2">
      <c r="A40" s="17" t="s">
        <v>12</v>
      </c>
      <c r="B40" s="16" t="s">
        <v>13</v>
      </c>
      <c r="C40" s="15">
        <v>2609517</v>
      </c>
      <c r="D40" s="14">
        <v>3008738</v>
      </c>
      <c r="E40" s="14">
        <v>2716748</v>
      </c>
      <c r="F40" s="23">
        <v>2766405</v>
      </c>
      <c r="G40" s="41">
        <v>2854900</v>
      </c>
      <c r="H40" s="72" t="s">
        <v>12</v>
      </c>
      <c r="I40" s="12" t="s">
        <v>11</v>
      </c>
    </row>
    <row r="41" spans="1:9" ht="18.75" customHeight="1" x14ac:dyDescent="0.2">
      <c r="A41" s="73" t="s">
        <v>9</v>
      </c>
      <c r="B41" s="109" t="s">
        <v>10</v>
      </c>
      <c r="C41" s="111">
        <v>67447767.832199991</v>
      </c>
      <c r="D41" s="110">
        <v>76895061.51770854</v>
      </c>
      <c r="E41" s="110">
        <v>86142942.177499995</v>
      </c>
      <c r="F41" s="110">
        <v>97095345.308500007</v>
      </c>
      <c r="G41" s="111">
        <v>108046098.04883613</v>
      </c>
      <c r="H41" s="32" t="s">
        <v>9</v>
      </c>
      <c r="I41" s="109" t="s">
        <v>8</v>
      </c>
    </row>
    <row r="42" spans="1:9" ht="18.75" customHeight="1" x14ac:dyDescent="0.2">
      <c r="A42" s="17" t="s">
        <v>6</v>
      </c>
      <c r="B42" s="16" t="s">
        <v>7</v>
      </c>
      <c r="C42" s="15">
        <v>725370</v>
      </c>
      <c r="D42" s="14">
        <v>732110</v>
      </c>
      <c r="E42" s="14">
        <v>738900</v>
      </c>
      <c r="F42" s="14">
        <v>745760</v>
      </c>
      <c r="G42" s="15">
        <v>752690</v>
      </c>
      <c r="H42" s="72" t="s">
        <v>6</v>
      </c>
      <c r="I42" s="12" t="s">
        <v>5</v>
      </c>
    </row>
    <row r="43" spans="1:9" ht="18.75" customHeight="1" thickBot="1" x14ac:dyDescent="0.25">
      <c r="A43" s="11" t="s">
        <v>3</v>
      </c>
      <c r="B43" s="10" t="s">
        <v>4</v>
      </c>
      <c r="C43" s="9">
        <v>92983.950028537147</v>
      </c>
      <c r="D43" s="8">
        <v>105032.11473372654</v>
      </c>
      <c r="E43" s="8">
        <v>116582.67989917444</v>
      </c>
      <c r="F43" s="7">
        <v>130196.50465096009</v>
      </c>
      <c r="G43" s="113">
        <v>143546.61022311461</v>
      </c>
      <c r="H43" s="71" t="s">
        <v>3</v>
      </c>
      <c r="I43" s="5" t="s">
        <v>2</v>
      </c>
    </row>
    <row r="44" spans="1:9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8"/>
      <c r="H44" s="65"/>
      <c r="I44" s="65"/>
    </row>
    <row r="45" spans="1:9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8"/>
      <c r="H45" s="65"/>
      <c r="I45" s="67"/>
    </row>
    <row r="46" spans="1:9" ht="18.75" customHeight="1" x14ac:dyDescent="0.25">
      <c r="A46" s="70" t="str">
        <f>A3</f>
        <v>तमिल नाडु</v>
      </c>
      <c r="B46" s="69"/>
      <c r="C46" s="65"/>
      <c r="D46" s="65"/>
      <c r="E46" s="65"/>
      <c r="F46" s="68"/>
      <c r="G46" s="68"/>
      <c r="H46" s="65"/>
      <c r="I46" s="67"/>
    </row>
    <row r="47" spans="1:9" ht="18.75" customHeight="1" x14ac:dyDescent="0.25">
      <c r="A47" s="70" t="str">
        <f>A4</f>
        <v>TAMIL NADU</v>
      </c>
      <c r="B47" s="69"/>
      <c r="C47" s="65"/>
      <c r="D47" s="65"/>
      <c r="E47" s="65"/>
      <c r="F47" s="68"/>
      <c r="G47" s="68"/>
      <c r="H47" s="65"/>
      <c r="I47" s="67"/>
    </row>
    <row r="48" spans="1:9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  <c r="I48" s="121"/>
    </row>
    <row r="49" spans="1:9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  <c r="I49" s="123"/>
    </row>
    <row r="50" spans="1:9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2" t="str">
        <f>G10</f>
        <v>2015-16</v>
      </c>
      <c r="H53" s="60" t="s">
        <v>87</v>
      </c>
      <c r="I53" s="59" t="s">
        <v>86</v>
      </c>
    </row>
    <row r="54" spans="1:9" ht="18.75" customHeight="1" x14ac:dyDescent="0.2">
      <c r="A54" s="58">
        <v>1</v>
      </c>
      <c r="B54" s="57" t="s">
        <v>85</v>
      </c>
      <c r="C54" s="56">
        <v>8339831.2435000008</v>
      </c>
      <c r="D54" s="55">
        <v>7364116.1716122655</v>
      </c>
      <c r="E54" s="55">
        <v>8676333.7525336295</v>
      </c>
      <c r="F54" s="55">
        <v>9427575.5594507996</v>
      </c>
      <c r="G54" s="56">
        <v>9292956.6598594636</v>
      </c>
      <c r="H54" s="54" t="s">
        <v>84</v>
      </c>
      <c r="I54" s="53" t="s">
        <v>83</v>
      </c>
    </row>
    <row r="55" spans="1:9" ht="18.75" customHeight="1" x14ac:dyDescent="0.2">
      <c r="A55" s="29">
        <v>1.1000000000000001</v>
      </c>
      <c r="B55" s="52" t="s">
        <v>82</v>
      </c>
      <c r="C55" s="41">
        <v>5031026.3531999998</v>
      </c>
      <c r="D55" s="23">
        <v>3850233.672601385</v>
      </c>
      <c r="E55" s="23">
        <v>4651682.7412935328</v>
      </c>
      <c r="F55" s="23">
        <v>4940907.7005949654</v>
      </c>
      <c r="G55" s="41">
        <v>4767810.6956577143</v>
      </c>
      <c r="H55" s="40">
        <v>1.1000000000000001</v>
      </c>
      <c r="I55" s="39" t="s">
        <v>81</v>
      </c>
    </row>
    <row r="56" spans="1:9" ht="18.75" customHeight="1" x14ac:dyDescent="0.2">
      <c r="A56" s="29">
        <v>1.2</v>
      </c>
      <c r="B56" s="52" t="s">
        <v>80</v>
      </c>
      <c r="C56" s="41">
        <v>2582918.1554</v>
      </c>
      <c r="D56" s="23">
        <v>2787792.6534124627</v>
      </c>
      <c r="E56" s="23">
        <v>3293836.7859775196</v>
      </c>
      <c r="F56" s="23">
        <v>3755221.9340961101</v>
      </c>
      <c r="G56" s="41">
        <v>3784968.3474371629</v>
      </c>
      <c r="H56" s="40">
        <v>1.2</v>
      </c>
      <c r="I56" s="39" t="s">
        <v>79</v>
      </c>
    </row>
    <row r="57" spans="1:9" ht="18.75" customHeight="1" x14ac:dyDescent="0.2">
      <c r="A57" s="29">
        <v>1.3</v>
      </c>
      <c r="B57" s="52" t="s">
        <v>78</v>
      </c>
      <c r="C57" s="41">
        <v>351628.57390000002</v>
      </c>
      <c r="D57" s="23">
        <v>343644.70316518296</v>
      </c>
      <c r="E57" s="23">
        <v>339017.29694121983</v>
      </c>
      <c r="F57" s="23">
        <v>321097.20576659037</v>
      </c>
      <c r="G57" s="41">
        <v>315448.32199662743</v>
      </c>
      <c r="H57" s="40">
        <v>1.3</v>
      </c>
      <c r="I57" s="39" t="s">
        <v>77</v>
      </c>
    </row>
    <row r="58" spans="1:9" ht="18.75" customHeight="1" x14ac:dyDescent="0.2">
      <c r="A58" s="29">
        <v>1.4</v>
      </c>
      <c r="B58" s="52" t="s">
        <v>76</v>
      </c>
      <c r="C58" s="41">
        <v>374258.16100000002</v>
      </c>
      <c r="D58" s="23">
        <v>382445.14243323443</v>
      </c>
      <c r="E58" s="23">
        <v>391796.92832135619</v>
      </c>
      <c r="F58" s="23">
        <v>410348.71899313503</v>
      </c>
      <c r="G58" s="41">
        <v>424729.29476795858</v>
      </c>
      <c r="H58" s="40">
        <v>1.4</v>
      </c>
      <c r="I58" s="39" t="s">
        <v>75</v>
      </c>
    </row>
    <row r="59" spans="1:9" ht="18.75" customHeight="1" x14ac:dyDescent="0.2">
      <c r="A59" s="37" t="s">
        <v>73</v>
      </c>
      <c r="B59" s="51" t="s">
        <v>74</v>
      </c>
      <c r="C59" s="36">
        <v>287390.93160000001</v>
      </c>
      <c r="D59" s="35">
        <v>255172.97270029673</v>
      </c>
      <c r="E59" s="35">
        <v>242375.44444444444</v>
      </c>
      <c r="F59" s="35">
        <v>194414.27789473685</v>
      </c>
      <c r="G59" s="36">
        <v>183135.97059855075</v>
      </c>
      <c r="H59" s="34" t="s">
        <v>73</v>
      </c>
      <c r="I59" s="33" t="s">
        <v>72</v>
      </c>
    </row>
    <row r="60" spans="1:9" ht="18.75" customHeight="1" x14ac:dyDescent="0.2">
      <c r="A60" s="37"/>
      <c r="B60" s="51" t="s">
        <v>71</v>
      </c>
      <c r="C60" s="36">
        <v>8627222.1751000006</v>
      </c>
      <c r="D60" s="35">
        <v>7619289.1443125624</v>
      </c>
      <c r="E60" s="35">
        <v>8918709.1969780736</v>
      </c>
      <c r="F60" s="35">
        <v>9621989.8373455368</v>
      </c>
      <c r="G60" s="36">
        <v>9476092.6304580141</v>
      </c>
      <c r="H60" s="50"/>
      <c r="I60" s="33" t="s">
        <v>70</v>
      </c>
    </row>
    <row r="61" spans="1:9" ht="18.75" customHeight="1" x14ac:dyDescent="0.2">
      <c r="A61" s="37" t="s">
        <v>68</v>
      </c>
      <c r="B61" s="51" t="s">
        <v>69</v>
      </c>
      <c r="C61" s="48">
        <v>12163483.3605</v>
      </c>
      <c r="D61" s="47">
        <v>13949160.019188922</v>
      </c>
      <c r="E61" s="47">
        <v>12733125.009673852</v>
      </c>
      <c r="F61" s="47">
        <v>12918030.361830663</v>
      </c>
      <c r="G61" s="48">
        <v>13836840.096833726</v>
      </c>
      <c r="H61" s="46" t="s">
        <v>68</v>
      </c>
      <c r="I61" s="49" t="s">
        <v>67</v>
      </c>
    </row>
    <row r="62" spans="1:9" ht="24.75" customHeight="1" x14ac:dyDescent="0.2">
      <c r="A62" s="37" t="s">
        <v>65</v>
      </c>
      <c r="B62" s="51" t="s">
        <v>66</v>
      </c>
      <c r="C62" s="36">
        <v>529050.21299999999</v>
      </c>
      <c r="D62" s="35">
        <v>383084.07121661725</v>
      </c>
      <c r="E62" s="35">
        <v>427399.72185369453</v>
      </c>
      <c r="F62" s="35">
        <v>304475.83954233408</v>
      </c>
      <c r="G62" s="36">
        <v>296135.95781975822</v>
      </c>
      <c r="H62" s="34" t="s">
        <v>65</v>
      </c>
      <c r="I62" s="33" t="s">
        <v>64</v>
      </c>
    </row>
    <row r="63" spans="1:9" ht="18.75" customHeight="1" x14ac:dyDescent="0.2">
      <c r="A63" s="37" t="s">
        <v>62</v>
      </c>
      <c r="B63" s="31" t="s">
        <v>63</v>
      </c>
      <c r="C63" s="36">
        <v>8815013.8310000002</v>
      </c>
      <c r="D63" s="35">
        <v>8786081.4340257179</v>
      </c>
      <c r="E63" s="35">
        <v>9407570.4375345502</v>
      </c>
      <c r="F63" s="35">
        <v>9722190.5262242556</v>
      </c>
      <c r="G63" s="36">
        <v>10541038.809997533</v>
      </c>
      <c r="H63" s="34" t="s">
        <v>62</v>
      </c>
      <c r="I63" s="33" t="s">
        <v>61</v>
      </c>
    </row>
    <row r="64" spans="1:9" ht="18.75" customHeight="1" x14ac:dyDescent="0.2">
      <c r="A64" s="37"/>
      <c r="B64" s="31" t="s">
        <v>60</v>
      </c>
      <c r="C64" s="36">
        <v>21507547.4045</v>
      </c>
      <c r="D64" s="35">
        <v>23118325.524431258</v>
      </c>
      <c r="E64" s="35">
        <v>22568095.169062097</v>
      </c>
      <c r="F64" s="35">
        <v>22944696.727597252</v>
      </c>
      <c r="G64" s="36">
        <v>24674014.864651017</v>
      </c>
      <c r="H64" s="50"/>
      <c r="I64" s="33" t="s">
        <v>59</v>
      </c>
    </row>
    <row r="65" spans="1:9" ht="18.75" customHeight="1" x14ac:dyDescent="0.2">
      <c r="A65" s="37" t="s">
        <v>57</v>
      </c>
      <c r="B65" s="31" t="s">
        <v>58</v>
      </c>
      <c r="C65" s="48">
        <v>7529077.8795999996</v>
      </c>
      <c r="D65" s="47">
        <v>8229623.3743818002</v>
      </c>
      <c r="E65" s="47">
        <v>8759594.5919476692</v>
      </c>
      <c r="F65" s="47">
        <v>9341401.2361556068</v>
      </c>
      <c r="G65" s="48">
        <v>10160995.503894983</v>
      </c>
      <c r="H65" s="46" t="s">
        <v>57</v>
      </c>
      <c r="I65" s="49" t="s">
        <v>56</v>
      </c>
    </row>
    <row r="66" spans="1:9" ht="18.75" customHeight="1" x14ac:dyDescent="0.2">
      <c r="A66" s="29">
        <v>6.1</v>
      </c>
      <c r="B66" s="42" t="s">
        <v>55</v>
      </c>
      <c r="C66" s="41">
        <v>6492259.3224999998</v>
      </c>
      <c r="D66" s="23">
        <v>7165250.8719090009</v>
      </c>
      <c r="E66" s="23">
        <v>7786164.063755298</v>
      </c>
      <c r="F66" s="23">
        <v>8260355.3684210535</v>
      </c>
      <c r="G66" s="41">
        <v>8726281.5450849142</v>
      </c>
      <c r="H66" s="40">
        <v>6.1</v>
      </c>
      <c r="I66" s="39" t="s">
        <v>54</v>
      </c>
    </row>
    <row r="67" spans="1:9" ht="18.75" customHeight="1" x14ac:dyDescent="0.2">
      <c r="A67" s="29">
        <v>6.2</v>
      </c>
      <c r="B67" s="42" t="s">
        <v>53</v>
      </c>
      <c r="C67" s="41">
        <v>1036818.5571</v>
      </c>
      <c r="D67" s="23">
        <v>1064372.5024727993</v>
      </c>
      <c r="E67" s="23">
        <v>973430.5281923716</v>
      </c>
      <c r="F67" s="23">
        <v>1081045.8677345538</v>
      </c>
      <c r="G67" s="41">
        <v>1434713.9588100687</v>
      </c>
      <c r="H67" s="40">
        <v>6.2</v>
      </c>
      <c r="I67" s="39" t="s">
        <v>52</v>
      </c>
    </row>
    <row r="68" spans="1:9" ht="27" customHeight="1" x14ac:dyDescent="0.2">
      <c r="A68" s="37" t="s">
        <v>50</v>
      </c>
      <c r="B68" s="31" t="s">
        <v>51</v>
      </c>
      <c r="C68" s="48">
        <v>4548287.8881999999</v>
      </c>
      <c r="D68" s="47">
        <v>4868616.0889082318</v>
      </c>
      <c r="E68" s="47">
        <v>4902934.6101968791</v>
      </c>
      <c r="F68" s="47">
        <v>5054441.0292847119</v>
      </c>
      <c r="G68" s="48">
        <v>5585567.1472286321</v>
      </c>
      <c r="H68" s="46" t="s">
        <v>50</v>
      </c>
      <c r="I68" s="45" t="s">
        <v>49</v>
      </c>
    </row>
    <row r="69" spans="1:9" ht="18.75" customHeight="1" x14ac:dyDescent="0.2">
      <c r="A69" s="44">
        <v>7.1</v>
      </c>
      <c r="B69" s="42" t="s">
        <v>48</v>
      </c>
      <c r="C69" s="41">
        <v>261767</v>
      </c>
      <c r="D69" s="23">
        <v>297552</v>
      </c>
      <c r="E69" s="23">
        <v>307545</v>
      </c>
      <c r="F69" s="23">
        <v>326850</v>
      </c>
      <c r="G69" s="41">
        <v>352121.80195872142</v>
      </c>
      <c r="H69" s="40">
        <v>7.1</v>
      </c>
      <c r="I69" s="39" t="s">
        <v>47</v>
      </c>
    </row>
    <row r="70" spans="1:9" ht="18.75" customHeight="1" x14ac:dyDescent="0.2">
      <c r="A70" s="29">
        <v>7.2</v>
      </c>
      <c r="B70" s="42" t="s">
        <v>46</v>
      </c>
      <c r="C70" s="41">
        <v>2484453.0989000001</v>
      </c>
      <c r="D70" s="23">
        <v>2661630.2830418232</v>
      </c>
      <c r="E70" s="23">
        <v>2732492.1232512654</v>
      </c>
      <c r="F70" s="23">
        <v>2777107.7856115745</v>
      </c>
      <c r="G70" s="41">
        <v>2927758.9526486089</v>
      </c>
      <c r="H70" s="40">
        <v>7.2</v>
      </c>
      <c r="I70" s="39" t="s">
        <v>45</v>
      </c>
    </row>
    <row r="71" spans="1:9" ht="18.75" customHeight="1" x14ac:dyDescent="0.2">
      <c r="A71" s="29">
        <v>7.3</v>
      </c>
      <c r="B71" s="42" t="s">
        <v>44</v>
      </c>
      <c r="C71" s="41">
        <v>57530.675700000007</v>
      </c>
      <c r="D71" s="23">
        <v>50147.406056137537</v>
      </c>
      <c r="E71" s="23">
        <v>28418.3150699494</v>
      </c>
      <c r="F71" s="23">
        <v>38049.801414335285</v>
      </c>
      <c r="G71" s="41">
        <v>45773.793279143312</v>
      </c>
      <c r="H71" s="40">
        <v>7.3</v>
      </c>
      <c r="I71" s="39" t="s">
        <v>43</v>
      </c>
    </row>
    <row r="72" spans="1:9" ht="18.75" customHeight="1" x14ac:dyDescent="0.2">
      <c r="A72" s="29">
        <v>7.4</v>
      </c>
      <c r="B72" s="42" t="s">
        <v>42</v>
      </c>
      <c r="C72" s="41">
        <v>37542.743900000001</v>
      </c>
      <c r="D72" s="23">
        <v>64618.232925049058</v>
      </c>
      <c r="E72" s="23">
        <v>26090.64166347748</v>
      </c>
      <c r="F72" s="23">
        <v>125354.00234147781</v>
      </c>
      <c r="G72" s="41">
        <v>236387.76352299412</v>
      </c>
      <c r="H72" s="40">
        <v>7.4</v>
      </c>
      <c r="I72" s="39" t="s">
        <v>41</v>
      </c>
    </row>
    <row r="73" spans="1:9" ht="18.75" customHeight="1" x14ac:dyDescent="0.2">
      <c r="A73" s="29">
        <v>7.5</v>
      </c>
      <c r="B73" s="42" t="s">
        <v>40</v>
      </c>
      <c r="C73" s="41">
        <v>712698.74750000006</v>
      </c>
      <c r="D73" s="23">
        <v>762521.24937780329</v>
      </c>
      <c r="E73" s="23">
        <v>716674.49787387846</v>
      </c>
      <c r="F73" s="23">
        <v>662129.144265151</v>
      </c>
      <c r="G73" s="41">
        <v>752526.32343505218</v>
      </c>
      <c r="H73" s="40">
        <v>7.5</v>
      </c>
      <c r="I73" s="39" t="s">
        <v>39</v>
      </c>
    </row>
    <row r="74" spans="1:9" ht="18.75" customHeight="1" x14ac:dyDescent="0.2">
      <c r="A74" s="29">
        <v>7.6</v>
      </c>
      <c r="B74" s="43" t="s">
        <v>38</v>
      </c>
      <c r="C74" s="41">
        <v>23080.622200000002</v>
      </c>
      <c r="D74" s="23">
        <v>22868.917507418399</v>
      </c>
      <c r="E74" s="23">
        <v>24189.032338308458</v>
      </c>
      <c r="F74" s="23">
        <v>27290.295652173911</v>
      </c>
      <c r="G74" s="41">
        <v>32372.090648023201</v>
      </c>
      <c r="H74" s="40">
        <v>7.6</v>
      </c>
      <c r="I74" s="39" t="s">
        <v>37</v>
      </c>
    </row>
    <row r="75" spans="1:9" ht="24.75" customHeight="1" x14ac:dyDescent="0.2">
      <c r="A75" s="29">
        <v>7.7</v>
      </c>
      <c r="B75" s="42" t="s">
        <v>36</v>
      </c>
      <c r="C75" s="41">
        <v>971215</v>
      </c>
      <c r="D75" s="23">
        <v>1009278</v>
      </c>
      <c r="E75" s="23">
        <v>1067525</v>
      </c>
      <c r="F75" s="23">
        <v>1097660</v>
      </c>
      <c r="G75" s="41">
        <v>1238626.4217360886</v>
      </c>
      <c r="H75" s="40">
        <v>7.7</v>
      </c>
      <c r="I75" s="39" t="s">
        <v>35</v>
      </c>
    </row>
    <row r="76" spans="1:9" ht="18.75" customHeight="1" x14ac:dyDescent="0.2">
      <c r="A76" s="37" t="s">
        <v>33</v>
      </c>
      <c r="B76" s="31" t="s">
        <v>34</v>
      </c>
      <c r="C76" s="36">
        <v>3956126</v>
      </c>
      <c r="D76" s="35">
        <v>4300796</v>
      </c>
      <c r="E76" s="35">
        <v>4576671</v>
      </c>
      <c r="F76" s="35">
        <v>5024629</v>
      </c>
      <c r="G76" s="36">
        <v>5542165.7418505177</v>
      </c>
      <c r="H76" s="34" t="s">
        <v>33</v>
      </c>
      <c r="I76" s="33" t="s">
        <v>32</v>
      </c>
    </row>
    <row r="77" spans="1:9" ht="24" customHeight="1" x14ac:dyDescent="0.2">
      <c r="A77" s="37" t="s">
        <v>30</v>
      </c>
      <c r="B77" s="31" t="s">
        <v>31</v>
      </c>
      <c r="C77" s="36">
        <v>9020165.0355999991</v>
      </c>
      <c r="D77" s="35">
        <v>9572586.8427299708</v>
      </c>
      <c r="E77" s="35">
        <v>10382227.086419754</v>
      </c>
      <c r="F77" s="35">
        <v>11552903.470938215</v>
      </c>
      <c r="G77" s="36">
        <v>13057071.936194414</v>
      </c>
      <c r="H77" s="34" t="s">
        <v>30</v>
      </c>
      <c r="I77" s="33" t="s">
        <v>29</v>
      </c>
    </row>
    <row r="78" spans="1:9" ht="18.75" customHeight="1" x14ac:dyDescent="0.2">
      <c r="A78" s="37" t="s">
        <v>27</v>
      </c>
      <c r="B78" s="38" t="s">
        <v>28</v>
      </c>
      <c r="C78" s="36">
        <v>2005700.21</v>
      </c>
      <c r="D78" s="35">
        <v>1801116.57369084</v>
      </c>
      <c r="E78" s="35">
        <v>1906726</v>
      </c>
      <c r="F78" s="35">
        <v>2109376</v>
      </c>
      <c r="G78" s="36">
        <v>2188429.2089036531</v>
      </c>
      <c r="H78" s="34" t="s">
        <v>27</v>
      </c>
      <c r="I78" s="33" t="s">
        <v>26</v>
      </c>
    </row>
    <row r="79" spans="1:9" ht="18.75" customHeight="1" x14ac:dyDescent="0.2">
      <c r="A79" s="37" t="s">
        <v>24</v>
      </c>
      <c r="B79" s="31" t="s">
        <v>25</v>
      </c>
      <c r="C79" s="36">
        <v>4407277.4491999997</v>
      </c>
      <c r="D79" s="35">
        <v>4559883.2720079133</v>
      </c>
      <c r="E79" s="35">
        <v>4905020.0016583744</v>
      </c>
      <c r="F79" s="35">
        <v>5266044.7766590388</v>
      </c>
      <c r="G79" s="36">
        <v>5903990.2545058616</v>
      </c>
      <c r="H79" s="34" t="s">
        <v>24</v>
      </c>
      <c r="I79" s="33" t="s">
        <v>23</v>
      </c>
    </row>
    <row r="80" spans="1:9" ht="18.75" customHeight="1" x14ac:dyDescent="0.2">
      <c r="A80" s="32"/>
      <c r="B80" s="31" t="s">
        <v>22</v>
      </c>
      <c r="C80" s="27">
        <v>31466634.4626</v>
      </c>
      <c r="D80" s="26">
        <v>33332622.151718754</v>
      </c>
      <c r="E80" s="26">
        <v>35433173.290222675</v>
      </c>
      <c r="F80" s="26">
        <v>38348795.513037577</v>
      </c>
      <c r="G80" s="27">
        <v>42438219.792578056</v>
      </c>
      <c r="H80" s="25"/>
      <c r="I80" s="30" t="s">
        <v>21</v>
      </c>
    </row>
    <row r="81" spans="1:9" ht="18.75" customHeight="1" x14ac:dyDescent="0.2">
      <c r="A81" s="29" t="s">
        <v>20</v>
      </c>
      <c r="B81" s="28" t="s">
        <v>19</v>
      </c>
      <c r="C81" s="27">
        <v>61601404.042199992</v>
      </c>
      <c r="D81" s="26">
        <v>64070236.820462577</v>
      </c>
      <c r="E81" s="26">
        <v>66919977.656262845</v>
      </c>
      <c r="F81" s="26">
        <v>70915482.077980354</v>
      </c>
      <c r="G81" s="27">
        <v>76588327.287687093</v>
      </c>
      <c r="H81" s="25" t="s">
        <v>18</v>
      </c>
      <c r="I81" s="24" t="s">
        <v>17</v>
      </c>
    </row>
    <row r="82" spans="1:9" ht="18.75" customHeight="1" x14ac:dyDescent="0.2">
      <c r="A82" s="17" t="s">
        <v>15</v>
      </c>
      <c r="B82" s="16" t="s">
        <v>16</v>
      </c>
      <c r="C82" s="15">
        <v>8455881.0000000019</v>
      </c>
      <c r="D82" s="23">
        <v>9252210</v>
      </c>
      <c r="E82" s="23">
        <v>9488096</v>
      </c>
      <c r="F82" s="23">
        <v>10478138</v>
      </c>
      <c r="G82" s="41">
        <v>12164519</v>
      </c>
      <c r="H82" s="13" t="s">
        <v>15</v>
      </c>
      <c r="I82" s="12" t="s">
        <v>14</v>
      </c>
    </row>
    <row r="83" spans="1:9" ht="18.75" customHeight="1" x14ac:dyDescent="0.2">
      <c r="A83" s="17" t="s">
        <v>12</v>
      </c>
      <c r="B83" s="16" t="s">
        <v>13</v>
      </c>
      <c r="C83" s="15">
        <v>2609517</v>
      </c>
      <c r="D83" s="23">
        <v>2779827</v>
      </c>
      <c r="E83" s="23">
        <v>2345822</v>
      </c>
      <c r="F83" s="23">
        <v>2317584</v>
      </c>
      <c r="G83" s="41">
        <v>2410523</v>
      </c>
      <c r="H83" s="13" t="s">
        <v>12</v>
      </c>
      <c r="I83" s="12" t="s">
        <v>11</v>
      </c>
    </row>
    <row r="84" spans="1:9" ht="18.75" customHeight="1" x14ac:dyDescent="0.2">
      <c r="A84" s="22" t="s">
        <v>9</v>
      </c>
      <c r="B84" s="109" t="s">
        <v>10</v>
      </c>
      <c r="C84" s="78">
        <v>67447768.042199999</v>
      </c>
      <c r="D84" s="77">
        <v>70542619.820462584</v>
      </c>
      <c r="E84" s="77">
        <v>74062251.656262845</v>
      </c>
      <c r="F84" s="77">
        <v>79076036.077980354</v>
      </c>
      <c r="G84" s="78">
        <v>86342323.287687093</v>
      </c>
      <c r="H84" s="108" t="s">
        <v>9</v>
      </c>
      <c r="I84" s="30" t="s">
        <v>8</v>
      </c>
    </row>
    <row r="85" spans="1:9" ht="18.75" customHeight="1" x14ac:dyDescent="0.2">
      <c r="A85" s="17" t="s">
        <v>6</v>
      </c>
      <c r="B85" s="16" t="s">
        <v>7</v>
      </c>
      <c r="C85" s="15">
        <v>725370</v>
      </c>
      <c r="D85" s="14">
        <v>732110</v>
      </c>
      <c r="E85" s="14">
        <v>738900</v>
      </c>
      <c r="F85" s="14">
        <v>745760</v>
      </c>
      <c r="G85" s="15">
        <v>752690</v>
      </c>
      <c r="H85" s="13" t="s">
        <v>6</v>
      </c>
      <c r="I85" s="12" t="s">
        <v>5</v>
      </c>
    </row>
    <row r="86" spans="1:9" ht="18.75" customHeight="1" thickBot="1" x14ac:dyDescent="0.25">
      <c r="A86" s="11" t="s">
        <v>3</v>
      </c>
      <c r="B86" s="10" t="s">
        <v>4</v>
      </c>
      <c r="C86" s="9">
        <v>92983.950318044575</v>
      </c>
      <c r="D86" s="8">
        <v>96355.219598779673</v>
      </c>
      <c r="E86" s="8">
        <v>100233.1190367612</v>
      </c>
      <c r="F86" s="7">
        <v>106034.16122878721</v>
      </c>
      <c r="G86" s="113">
        <v>114711.66521102592</v>
      </c>
      <c r="H86" s="6" t="s">
        <v>3</v>
      </c>
      <c r="I86" s="5" t="s">
        <v>2</v>
      </c>
    </row>
    <row r="87" spans="1:9" ht="21" x14ac:dyDescent="0.7">
      <c r="A87" s="4"/>
    </row>
    <row r="88" spans="1:9" ht="15.6" x14ac:dyDescent="0.3">
      <c r="A88" s="120"/>
      <c r="B88" s="120"/>
      <c r="C88" s="120"/>
      <c r="D88" s="120"/>
      <c r="E88" s="120"/>
      <c r="F88" s="120"/>
      <c r="G88" s="120"/>
      <c r="H88" s="120"/>
    </row>
    <row r="90" spans="1:9" ht="15.75" x14ac:dyDescent="0.25">
      <c r="A90" s="3" t="s">
        <v>1</v>
      </c>
      <c r="I90" s="2" t="s">
        <v>0</v>
      </c>
    </row>
  </sheetData>
  <mergeCells count="9">
    <mergeCell ref="A50:I50"/>
    <mergeCell ref="A51:I51"/>
    <mergeCell ref="A88:H88"/>
    <mergeCell ref="A5:I5"/>
    <mergeCell ref="A6:I6"/>
    <mergeCell ref="A7:I7"/>
    <mergeCell ref="A8:I8"/>
    <mergeCell ref="A48:I48"/>
    <mergeCell ref="A49:I49"/>
  </mergeCells>
  <pageMargins left="0.7" right="0.7" top="0.75" bottom="0.75" header="0.3" footer="0.3"/>
  <pageSetup paperSize="9" scale="54" orientation="portrait" r:id="rId1"/>
  <rowBreaks count="1" manualBreakCount="1">
    <brk id="43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82" zoomScaleNormal="100" zoomScaleSheetLayoutView="100" zoomScalePageLayoutView="59" workbookViewId="0">
      <selection activeCell="A87" sqref="A87:XFD88"/>
    </sheetView>
  </sheetViews>
  <sheetFormatPr defaultColWidth="9.140625" defaultRowHeight="18" customHeight="1" x14ac:dyDescent="0.25"/>
  <cols>
    <col min="1" max="1" width="7" style="91" customWidth="1"/>
    <col min="2" max="2" width="41.140625" style="88" customWidth="1"/>
    <col min="3" max="3" width="13.5703125" style="88" customWidth="1"/>
    <col min="4" max="4" width="12.7109375" style="88" customWidth="1"/>
    <col min="5" max="6" width="12.85546875" style="88" customWidth="1"/>
    <col min="7" max="7" width="12" style="90" customWidth="1"/>
    <col min="8" max="8" width="5.42578125" style="89" customWidth="1"/>
    <col min="9" max="9" width="37.140625" style="89" customWidth="1"/>
    <col min="10" max="16384" width="9.140625" style="88"/>
  </cols>
  <sheetData>
    <row r="1" spans="1:9" s="85" customFormat="1" ht="18" customHeight="1" x14ac:dyDescent="0.25">
      <c r="A1" s="84" t="s">
        <v>111</v>
      </c>
      <c r="B1" s="86"/>
      <c r="E1" s="87"/>
      <c r="F1" s="87"/>
      <c r="G1" s="68"/>
      <c r="H1" s="65"/>
      <c r="I1" s="65"/>
    </row>
    <row r="2" spans="1:9" s="85" customFormat="1" ht="18" customHeight="1" x14ac:dyDescent="0.3">
      <c r="A2" s="84" t="s">
        <v>104</v>
      </c>
      <c r="B2" s="86"/>
      <c r="G2" s="68"/>
      <c r="H2" s="65"/>
      <c r="I2" s="65"/>
    </row>
    <row r="3" spans="1:9" s="85" customFormat="1" ht="18" customHeight="1" x14ac:dyDescent="0.3">
      <c r="A3" s="107" t="str">
        <f>[16]GSVA!$A$3</f>
        <v>तेलंगाना</v>
      </c>
      <c r="B3" s="86"/>
      <c r="G3" s="68"/>
      <c r="H3" s="65"/>
      <c r="I3" s="65"/>
    </row>
    <row r="4" spans="1:9" s="85" customFormat="1" ht="18" customHeight="1" x14ac:dyDescent="0.3">
      <c r="A4" s="84" t="str">
        <f>[16]GSVA!$A$4</f>
        <v>TELENGANA</v>
      </c>
      <c r="B4" s="86"/>
      <c r="G4" s="68"/>
      <c r="H4" s="65"/>
      <c r="I4" s="65"/>
    </row>
    <row r="5" spans="1:9" s="85" customFormat="1" ht="18" customHeight="1" x14ac:dyDescent="0.25">
      <c r="A5" s="125" t="s">
        <v>99</v>
      </c>
      <c r="B5" s="125"/>
      <c r="C5" s="125"/>
      <c r="D5" s="125"/>
      <c r="E5" s="125"/>
      <c r="F5" s="125"/>
      <c r="G5" s="125"/>
      <c r="H5" s="125"/>
      <c r="I5" s="125"/>
    </row>
    <row r="6" spans="1:9" s="85" customFormat="1" ht="18" customHeight="1" x14ac:dyDescent="0.25">
      <c r="A6" s="125" t="s">
        <v>103</v>
      </c>
      <c r="B6" s="125"/>
      <c r="C6" s="125"/>
      <c r="D6" s="125"/>
      <c r="E6" s="125"/>
      <c r="F6" s="125"/>
      <c r="G6" s="125"/>
      <c r="H6" s="125"/>
      <c r="I6" s="125"/>
    </row>
    <row r="7" spans="1:9" s="85" customFormat="1" ht="18" customHeight="1" x14ac:dyDescent="0.3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s="85" customFormat="1" ht="18" customHeight="1" x14ac:dyDescent="0.3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s="85" customFormat="1" ht="18" customHeight="1" thickBot="1" x14ac:dyDescent="0.3">
      <c r="A9" s="84"/>
      <c r="B9" s="69"/>
      <c r="C9" s="66"/>
      <c r="D9" s="65" t="s">
        <v>95</v>
      </c>
      <c r="E9" s="83" t="s">
        <v>94</v>
      </c>
      <c r="F9" s="83"/>
      <c r="G9" s="68"/>
      <c r="H9" s="65"/>
      <c r="I9" s="65"/>
    </row>
    <row r="10" spans="1:9" s="102" customFormat="1" ht="18" customHeight="1" thickBot="1" x14ac:dyDescent="0.3">
      <c r="A10" s="104" t="s">
        <v>93</v>
      </c>
      <c r="B10" s="10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1" t="s">
        <v>107</v>
      </c>
      <c r="H10" s="60" t="s">
        <v>87</v>
      </c>
      <c r="I10" s="59" t="s">
        <v>86</v>
      </c>
    </row>
    <row r="11" spans="1:9" ht="18" customHeight="1" x14ac:dyDescent="0.2">
      <c r="A11" s="58">
        <v>1</v>
      </c>
      <c r="B11" s="101" t="s">
        <v>85</v>
      </c>
      <c r="C11" s="56">
        <v>5135785</v>
      </c>
      <c r="D11" s="55">
        <v>6350001</v>
      </c>
      <c r="E11" s="55">
        <v>6968441</v>
      </c>
      <c r="F11" s="55">
        <v>7125247</v>
      </c>
      <c r="G11" s="55">
        <v>7074014.7506698845</v>
      </c>
      <c r="H11" s="82" t="s">
        <v>84</v>
      </c>
      <c r="I11" s="53" t="s">
        <v>83</v>
      </c>
    </row>
    <row r="12" spans="1:9" ht="18" customHeight="1" x14ac:dyDescent="0.2">
      <c r="A12" s="29">
        <v>1.1000000000000001</v>
      </c>
      <c r="B12" s="100" t="s">
        <v>82</v>
      </c>
      <c r="C12" s="41">
        <v>2955435</v>
      </c>
      <c r="D12" s="23">
        <v>3732192</v>
      </c>
      <c r="E12" s="23">
        <v>4051956</v>
      </c>
      <c r="F12" s="23">
        <v>3803096</v>
      </c>
      <c r="G12" s="23">
        <v>3298295.381755176</v>
      </c>
      <c r="H12" s="79">
        <v>1.1000000000000001</v>
      </c>
      <c r="I12" s="39" t="s">
        <v>81</v>
      </c>
    </row>
    <row r="13" spans="1:9" ht="18" customHeight="1" x14ac:dyDescent="0.2">
      <c r="A13" s="29">
        <v>1.2</v>
      </c>
      <c r="B13" s="100" t="s">
        <v>80</v>
      </c>
      <c r="C13" s="41">
        <v>1859518.9999999998</v>
      </c>
      <c r="D13" s="23">
        <v>2247741</v>
      </c>
      <c r="E13" s="23">
        <v>2452292</v>
      </c>
      <c r="F13" s="23">
        <v>2848658</v>
      </c>
      <c r="G13" s="23">
        <v>3242682.6712561976</v>
      </c>
      <c r="H13" s="79">
        <v>1.2</v>
      </c>
      <c r="I13" s="39" t="s">
        <v>79</v>
      </c>
    </row>
    <row r="14" spans="1:9" ht="18" customHeight="1" x14ac:dyDescent="0.2">
      <c r="A14" s="29">
        <v>1.3</v>
      </c>
      <c r="B14" s="100" t="s">
        <v>78</v>
      </c>
      <c r="C14" s="41">
        <v>189621</v>
      </c>
      <c r="D14" s="23">
        <v>205344</v>
      </c>
      <c r="E14" s="23">
        <v>240183</v>
      </c>
      <c r="F14" s="23">
        <v>233996</v>
      </c>
      <c r="G14" s="23">
        <v>234907.93119586329</v>
      </c>
      <c r="H14" s="79">
        <v>1.3</v>
      </c>
      <c r="I14" s="39" t="s">
        <v>77</v>
      </c>
    </row>
    <row r="15" spans="1:9" s="85" customFormat="1" ht="18" customHeight="1" x14ac:dyDescent="0.2">
      <c r="A15" s="29">
        <v>1.4</v>
      </c>
      <c r="B15" s="100" t="s">
        <v>76</v>
      </c>
      <c r="C15" s="41">
        <v>131210</v>
      </c>
      <c r="D15" s="23">
        <v>164724</v>
      </c>
      <c r="E15" s="23">
        <v>224010</v>
      </c>
      <c r="F15" s="23">
        <v>239496.99999999997</v>
      </c>
      <c r="G15" s="23">
        <v>298128.76646264718</v>
      </c>
      <c r="H15" s="79">
        <v>1.4</v>
      </c>
      <c r="I15" s="39" t="s">
        <v>75</v>
      </c>
    </row>
    <row r="16" spans="1:9" ht="18" customHeight="1" x14ac:dyDescent="0.2">
      <c r="A16" s="37" t="s">
        <v>73</v>
      </c>
      <c r="B16" s="99" t="s">
        <v>74</v>
      </c>
      <c r="C16" s="36">
        <v>1207341</v>
      </c>
      <c r="D16" s="35">
        <v>1381105</v>
      </c>
      <c r="E16" s="35">
        <v>1319597</v>
      </c>
      <c r="F16" s="35">
        <v>1572523</v>
      </c>
      <c r="G16" s="35">
        <v>1712273.2005415193</v>
      </c>
      <c r="H16" s="50" t="s">
        <v>73</v>
      </c>
      <c r="I16" s="33" t="s">
        <v>72</v>
      </c>
    </row>
    <row r="17" spans="1:9" ht="18" customHeight="1" x14ac:dyDescent="0.2">
      <c r="A17" s="37"/>
      <c r="B17" s="99" t="s">
        <v>71</v>
      </c>
      <c r="C17" s="36">
        <v>6343126</v>
      </c>
      <c r="D17" s="35">
        <v>7731106</v>
      </c>
      <c r="E17" s="35">
        <v>8288038</v>
      </c>
      <c r="F17" s="35">
        <v>8697770</v>
      </c>
      <c r="G17" s="35">
        <v>8786287.9512114041</v>
      </c>
      <c r="H17" s="50"/>
      <c r="I17" s="33" t="s">
        <v>70</v>
      </c>
    </row>
    <row r="18" spans="1:9" ht="18" customHeight="1" x14ac:dyDescent="0.2">
      <c r="A18" s="37" t="s">
        <v>68</v>
      </c>
      <c r="B18" s="99" t="s">
        <v>69</v>
      </c>
      <c r="C18" s="48">
        <v>5292515</v>
      </c>
      <c r="D18" s="47">
        <v>4610225</v>
      </c>
      <c r="E18" s="47">
        <v>5016589</v>
      </c>
      <c r="F18" s="47">
        <v>5452962</v>
      </c>
      <c r="G18" s="47">
        <v>5901132.9840813121</v>
      </c>
      <c r="H18" s="81" t="s">
        <v>68</v>
      </c>
      <c r="I18" s="49" t="s">
        <v>67</v>
      </c>
    </row>
    <row r="19" spans="1:9" ht="28.5" customHeight="1" x14ac:dyDescent="0.2">
      <c r="A19" s="37" t="s">
        <v>65</v>
      </c>
      <c r="B19" s="99" t="s">
        <v>66</v>
      </c>
      <c r="C19" s="36">
        <v>521543</v>
      </c>
      <c r="D19" s="35">
        <v>386369</v>
      </c>
      <c r="E19" s="35">
        <v>549341</v>
      </c>
      <c r="F19" s="35">
        <v>490893.99999999994</v>
      </c>
      <c r="G19" s="35">
        <v>541250.81195235776</v>
      </c>
      <c r="H19" s="50" t="s">
        <v>65</v>
      </c>
      <c r="I19" s="33" t="s">
        <v>64</v>
      </c>
    </row>
    <row r="20" spans="1:9" s="85" customFormat="1" ht="18" customHeight="1" x14ac:dyDescent="0.2">
      <c r="A20" s="37" t="s">
        <v>62</v>
      </c>
      <c r="B20" s="95" t="s">
        <v>63</v>
      </c>
      <c r="C20" s="36">
        <v>2145812</v>
      </c>
      <c r="D20" s="35">
        <v>2209825</v>
      </c>
      <c r="E20" s="35">
        <v>2395697</v>
      </c>
      <c r="F20" s="35">
        <v>2604002</v>
      </c>
      <c r="G20" s="35">
        <v>2811142.5198581521</v>
      </c>
      <c r="H20" s="50" t="s">
        <v>62</v>
      </c>
      <c r="I20" s="33" t="s">
        <v>61</v>
      </c>
    </row>
    <row r="21" spans="1:9" s="85" customFormat="1" ht="18" customHeight="1" x14ac:dyDescent="0.2">
      <c r="A21" s="37"/>
      <c r="B21" s="95" t="s">
        <v>60</v>
      </c>
      <c r="C21" s="36">
        <v>7959870</v>
      </c>
      <c r="D21" s="35">
        <v>7206419</v>
      </c>
      <c r="E21" s="35">
        <v>7961627</v>
      </c>
      <c r="F21" s="35">
        <v>8547858</v>
      </c>
      <c r="G21" s="35">
        <v>9253526.3158918228</v>
      </c>
      <c r="H21" s="50"/>
      <c r="I21" s="33" t="s">
        <v>59</v>
      </c>
    </row>
    <row r="22" spans="1:9" ht="18" customHeight="1" x14ac:dyDescent="0.2">
      <c r="A22" s="37" t="s">
        <v>57</v>
      </c>
      <c r="B22" s="95" t="s">
        <v>58</v>
      </c>
      <c r="C22" s="48">
        <v>3591641</v>
      </c>
      <c r="D22" s="47">
        <v>4260326</v>
      </c>
      <c r="E22" s="47">
        <v>5332977</v>
      </c>
      <c r="F22" s="47">
        <v>6256728</v>
      </c>
      <c r="G22" s="47">
        <v>7183974.0625869632</v>
      </c>
      <c r="H22" s="81" t="s">
        <v>57</v>
      </c>
      <c r="I22" s="49" t="s">
        <v>56</v>
      </c>
    </row>
    <row r="23" spans="1:9" ht="18" customHeight="1" x14ac:dyDescent="0.2">
      <c r="A23" s="29">
        <v>6.1</v>
      </c>
      <c r="B23" s="97" t="s">
        <v>55</v>
      </c>
      <c r="C23" s="41">
        <v>2921646</v>
      </c>
      <c r="D23" s="23">
        <v>3488107</v>
      </c>
      <c r="E23" s="23">
        <v>4585762</v>
      </c>
      <c r="F23" s="23">
        <v>5399328</v>
      </c>
      <c r="G23" s="23">
        <v>6194625</v>
      </c>
      <c r="H23" s="79">
        <v>6.1</v>
      </c>
      <c r="I23" s="39" t="s">
        <v>54</v>
      </c>
    </row>
    <row r="24" spans="1:9" ht="17.25" customHeight="1" x14ac:dyDescent="0.2">
      <c r="A24" s="29">
        <v>6.2</v>
      </c>
      <c r="B24" s="97" t="s">
        <v>53</v>
      </c>
      <c r="C24" s="41">
        <v>669995</v>
      </c>
      <c r="D24" s="23">
        <v>772219</v>
      </c>
      <c r="E24" s="23">
        <v>747215</v>
      </c>
      <c r="F24" s="23">
        <v>857400</v>
      </c>
      <c r="G24" s="23">
        <v>989349.06258696353</v>
      </c>
      <c r="H24" s="79">
        <v>6.2</v>
      </c>
      <c r="I24" s="39" t="s">
        <v>52</v>
      </c>
    </row>
    <row r="25" spans="1:9" ht="29.25" customHeight="1" x14ac:dyDescent="0.2">
      <c r="A25" s="37" t="s">
        <v>50</v>
      </c>
      <c r="B25" s="95" t="s">
        <v>51</v>
      </c>
      <c r="C25" s="48">
        <v>2072066</v>
      </c>
      <c r="D25" s="47">
        <v>2475786</v>
      </c>
      <c r="E25" s="47">
        <v>2824969</v>
      </c>
      <c r="F25" s="47">
        <v>3180154</v>
      </c>
      <c r="G25" s="47">
        <v>3566152.576343019</v>
      </c>
      <c r="H25" s="80" t="s">
        <v>50</v>
      </c>
      <c r="I25" s="45" t="s">
        <v>49</v>
      </c>
    </row>
    <row r="26" spans="1:9" ht="18" customHeight="1" x14ac:dyDescent="0.2">
      <c r="A26" s="44">
        <v>7.1</v>
      </c>
      <c r="B26" s="97" t="s">
        <v>48</v>
      </c>
      <c r="C26" s="41">
        <v>134537</v>
      </c>
      <c r="D26" s="23">
        <v>146886</v>
      </c>
      <c r="E26" s="23">
        <v>161977</v>
      </c>
      <c r="F26" s="23">
        <v>167994</v>
      </c>
      <c r="G26" s="23">
        <v>168485</v>
      </c>
      <c r="H26" s="79">
        <v>7.1</v>
      </c>
      <c r="I26" s="39" t="s">
        <v>47</v>
      </c>
    </row>
    <row r="27" spans="1:9" ht="18" customHeight="1" x14ac:dyDescent="0.2">
      <c r="A27" s="29">
        <v>7.2</v>
      </c>
      <c r="B27" s="97" t="s">
        <v>46</v>
      </c>
      <c r="C27" s="41">
        <v>1205113</v>
      </c>
      <c r="D27" s="23">
        <v>1435306</v>
      </c>
      <c r="E27" s="23">
        <v>1623916</v>
      </c>
      <c r="F27" s="23">
        <v>1813588</v>
      </c>
      <c r="G27" s="23">
        <v>2012766.8526361515</v>
      </c>
      <c r="H27" s="79">
        <v>7.2</v>
      </c>
      <c r="I27" s="39" t="s">
        <v>45</v>
      </c>
    </row>
    <row r="28" spans="1:9" ht="18" customHeight="1" x14ac:dyDescent="0.2">
      <c r="A28" s="29">
        <v>7.3</v>
      </c>
      <c r="B28" s="97" t="s">
        <v>44</v>
      </c>
      <c r="C28" s="41">
        <v>0</v>
      </c>
      <c r="D28" s="23">
        <v>0</v>
      </c>
      <c r="E28" s="23">
        <v>0</v>
      </c>
      <c r="F28" s="23">
        <v>0</v>
      </c>
      <c r="G28" s="23">
        <v>0</v>
      </c>
      <c r="H28" s="79">
        <v>7.3</v>
      </c>
      <c r="I28" s="39" t="s">
        <v>43</v>
      </c>
    </row>
    <row r="29" spans="1:9" ht="15" customHeight="1" x14ac:dyDescent="0.2">
      <c r="A29" s="29">
        <v>7.4</v>
      </c>
      <c r="B29" s="97" t="s">
        <v>42</v>
      </c>
      <c r="C29" s="41">
        <v>19181</v>
      </c>
      <c r="D29" s="23">
        <v>36114</v>
      </c>
      <c r="E29" s="23">
        <v>28095</v>
      </c>
      <c r="F29" s="23">
        <v>33037</v>
      </c>
      <c r="G29" s="23">
        <v>36013.116151290567</v>
      </c>
      <c r="H29" s="79">
        <v>7.4</v>
      </c>
      <c r="I29" s="39" t="s">
        <v>41</v>
      </c>
    </row>
    <row r="30" spans="1:9" s="85" customFormat="1" ht="18" customHeight="1" x14ac:dyDescent="0.2">
      <c r="A30" s="29">
        <v>7.5</v>
      </c>
      <c r="B30" s="97" t="s">
        <v>40</v>
      </c>
      <c r="C30" s="41">
        <v>306592</v>
      </c>
      <c r="D30" s="23">
        <v>405252</v>
      </c>
      <c r="E30" s="23">
        <v>450591</v>
      </c>
      <c r="F30" s="23">
        <v>538758</v>
      </c>
      <c r="G30" s="23">
        <v>645376.21159921761</v>
      </c>
      <c r="H30" s="79">
        <v>7.5</v>
      </c>
      <c r="I30" s="39" t="s">
        <v>39</v>
      </c>
    </row>
    <row r="31" spans="1:9" ht="18" customHeight="1" x14ac:dyDescent="0.2">
      <c r="A31" s="29">
        <v>7.6</v>
      </c>
      <c r="B31" s="98" t="s">
        <v>38</v>
      </c>
      <c r="C31" s="41">
        <v>15008.000000000002</v>
      </c>
      <c r="D31" s="23">
        <v>13272</v>
      </c>
      <c r="E31" s="23">
        <v>14758.000000000002</v>
      </c>
      <c r="F31" s="23">
        <v>17041</v>
      </c>
      <c r="G31" s="23">
        <v>19323.428301135231</v>
      </c>
      <c r="H31" s="79">
        <v>7.6</v>
      </c>
      <c r="I31" s="39" t="s">
        <v>37</v>
      </c>
    </row>
    <row r="32" spans="1:9" s="85" customFormat="1" ht="25.5" customHeight="1" x14ac:dyDescent="0.2">
      <c r="A32" s="29">
        <v>7.7</v>
      </c>
      <c r="B32" s="97" t="s">
        <v>36</v>
      </c>
      <c r="C32" s="41">
        <v>391635</v>
      </c>
      <c r="D32" s="23">
        <v>438956.00000000006</v>
      </c>
      <c r="E32" s="23">
        <v>545632</v>
      </c>
      <c r="F32" s="23">
        <v>609736</v>
      </c>
      <c r="G32" s="23">
        <v>684187.96765522438</v>
      </c>
      <c r="H32" s="79">
        <v>7.7</v>
      </c>
      <c r="I32" s="39" t="s">
        <v>35</v>
      </c>
    </row>
    <row r="33" spans="1:9" ht="18" customHeight="1" x14ac:dyDescent="0.2">
      <c r="A33" s="37" t="s">
        <v>33</v>
      </c>
      <c r="B33" s="95" t="s">
        <v>34</v>
      </c>
      <c r="C33" s="36">
        <v>2092928</v>
      </c>
      <c r="D33" s="35">
        <v>2321354</v>
      </c>
      <c r="E33" s="35">
        <v>2596220</v>
      </c>
      <c r="F33" s="35">
        <v>2831332</v>
      </c>
      <c r="G33" s="35">
        <v>3009988.7496870118</v>
      </c>
      <c r="H33" s="50" t="s">
        <v>33</v>
      </c>
      <c r="I33" s="33" t="s">
        <v>32</v>
      </c>
    </row>
    <row r="34" spans="1:9" s="85" customFormat="1" ht="29.25" customHeight="1" x14ac:dyDescent="0.2">
      <c r="A34" s="37" t="s">
        <v>30</v>
      </c>
      <c r="B34" s="95" t="s">
        <v>31</v>
      </c>
      <c r="C34" s="36">
        <v>4992035</v>
      </c>
      <c r="D34" s="35">
        <v>6207688</v>
      </c>
      <c r="E34" s="35">
        <v>7234006</v>
      </c>
      <c r="F34" s="35">
        <v>8434587</v>
      </c>
      <c r="G34" s="35">
        <v>9824776.126670558</v>
      </c>
      <c r="H34" s="50" t="s">
        <v>30</v>
      </c>
      <c r="I34" s="33" t="s">
        <v>29</v>
      </c>
    </row>
    <row r="35" spans="1:9" s="85" customFormat="1" ht="18" customHeight="1" x14ac:dyDescent="0.2">
      <c r="A35" s="37" t="s">
        <v>27</v>
      </c>
      <c r="B35" s="96" t="s">
        <v>28</v>
      </c>
      <c r="C35" s="36">
        <v>876932</v>
      </c>
      <c r="D35" s="35">
        <v>988575</v>
      </c>
      <c r="E35" s="35">
        <v>1119280</v>
      </c>
      <c r="F35" s="35">
        <v>1704103</v>
      </c>
      <c r="G35" s="35">
        <v>1898830.3174045009</v>
      </c>
      <c r="H35" s="50" t="s">
        <v>27</v>
      </c>
      <c r="I35" s="33" t="s">
        <v>26</v>
      </c>
    </row>
    <row r="36" spans="1:9" s="85" customFormat="1" ht="18" customHeight="1" x14ac:dyDescent="0.2">
      <c r="A36" s="37" t="s">
        <v>24</v>
      </c>
      <c r="B36" s="95" t="s">
        <v>25</v>
      </c>
      <c r="C36" s="36">
        <v>2440538</v>
      </c>
      <c r="D36" s="35">
        <v>2792879</v>
      </c>
      <c r="E36" s="35">
        <v>3302266.0000000005</v>
      </c>
      <c r="F36" s="35">
        <v>3805358</v>
      </c>
      <c r="G36" s="35">
        <v>4639431.7028273018</v>
      </c>
      <c r="H36" s="50" t="s">
        <v>24</v>
      </c>
      <c r="I36" s="33" t="s">
        <v>23</v>
      </c>
    </row>
    <row r="37" spans="1:9" s="85" customFormat="1" ht="18" customHeight="1" x14ac:dyDescent="0.25">
      <c r="A37" s="32"/>
      <c r="B37" s="95" t="s">
        <v>22</v>
      </c>
      <c r="C37" s="78">
        <v>16066140</v>
      </c>
      <c r="D37" s="77">
        <v>19046608</v>
      </c>
      <c r="E37" s="77">
        <v>22409718</v>
      </c>
      <c r="F37" s="77">
        <v>26212262</v>
      </c>
      <c r="G37" s="77">
        <v>30123153.535519354</v>
      </c>
      <c r="H37" s="76"/>
      <c r="I37" s="30" t="s">
        <v>21</v>
      </c>
    </row>
    <row r="38" spans="1:9" s="105" customFormat="1" ht="18" customHeight="1" x14ac:dyDescent="0.25">
      <c r="A38" s="29" t="s">
        <v>20</v>
      </c>
      <c r="B38" s="95" t="s">
        <v>19</v>
      </c>
      <c r="C38" s="78">
        <v>30369136</v>
      </c>
      <c r="D38" s="77">
        <v>33984133</v>
      </c>
      <c r="E38" s="77">
        <v>38659383</v>
      </c>
      <c r="F38" s="77">
        <v>43457890</v>
      </c>
      <c r="G38" s="77">
        <v>48162967.802622586</v>
      </c>
      <c r="H38" s="76" t="s">
        <v>18</v>
      </c>
      <c r="I38" s="30" t="s">
        <v>17</v>
      </c>
    </row>
    <row r="39" spans="1:9" s="105" customFormat="1" ht="18" customHeight="1" x14ac:dyDescent="0.2">
      <c r="A39" s="17" t="s">
        <v>15</v>
      </c>
      <c r="B39" s="94" t="s">
        <v>16</v>
      </c>
      <c r="C39" s="15">
        <v>3281100</v>
      </c>
      <c r="D39" s="14">
        <v>3716400</v>
      </c>
      <c r="E39" s="14">
        <v>4181300</v>
      </c>
      <c r="F39" s="14">
        <v>5112300</v>
      </c>
      <c r="G39" s="14">
        <v>6039200</v>
      </c>
      <c r="H39" s="72" t="s">
        <v>15</v>
      </c>
      <c r="I39" s="12" t="s">
        <v>14</v>
      </c>
    </row>
    <row r="40" spans="1:9" s="105" customFormat="1" ht="18" customHeight="1" x14ac:dyDescent="0.2">
      <c r="A40" s="17" t="s">
        <v>12</v>
      </c>
      <c r="B40" s="94" t="s">
        <v>13</v>
      </c>
      <c r="C40" s="15">
        <v>942700</v>
      </c>
      <c r="D40" s="14">
        <v>1083300</v>
      </c>
      <c r="E40" s="14">
        <v>1100200</v>
      </c>
      <c r="F40" s="14">
        <v>1075100</v>
      </c>
      <c r="G40" s="23">
        <v>1091900</v>
      </c>
      <c r="H40" s="72" t="s">
        <v>12</v>
      </c>
      <c r="I40" s="12" t="s">
        <v>11</v>
      </c>
    </row>
    <row r="41" spans="1:9" s="105" customFormat="1" ht="18" customHeight="1" x14ac:dyDescent="0.25">
      <c r="A41" s="73" t="s">
        <v>9</v>
      </c>
      <c r="B41" s="94" t="s">
        <v>10</v>
      </c>
      <c r="C41" s="75">
        <v>32707536</v>
      </c>
      <c r="D41" s="74">
        <v>36617233</v>
      </c>
      <c r="E41" s="74">
        <v>41740483</v>
      </c>
      <c r="F41" s="74">
        <v>47495090</v>
      </c>
      <c r="G41" s="74">
        <v>53110267.802622586</v>
      </c>
      <c r="H41" s="73" t="s">
        <v>9</v>
      </c>
      <c r="I41" s="16" t="s">
        <v>8</v>
      </c>
    </row>
    <row r="42" spans="1:9" s="105" customFormat="1" ht="17.25" customHeight="1" x14ac:dyDescent="0.2">
      <c r="A42" s="17" t="s">
        <v>6</v>
      </c>
      <c r="B42" s="94" t="s">
        <v>7</v>
      </c>
      <c r="C42" s="15">
        <v>356820</v>
      </c>
      <c r="D42" s="14">
        <v>360400</v>
      </c>
      <c r="E42" s="14">
        <v>364010</v>
      </c>
      <c r="F42" s="14">
        <v>367660</v>
      </c>
      <c r="G42" s="14">
        <v>371340</v>
      </c>
      <c r="H42" s="72" t="s">
        <v>6</v>
      </c>
      <c r="I42" s="12" t="s">
        <v>5</v>
      </c>
    </row>
    <row r="43" spans="1:9" s="105" customFormat="1" ht="18" customHeight="1" thickBot="1" x14ac:dyDescent="0.3">
      <c r="A43" s="11" t="s">
        <v>3</v>
      </c>
      <c r="B43" s="93" t="s">
        <v>108</v>
      </c>
      <c r="C43" s="9">
        <v>91663.965024382036</v>
      </c>
      <c r="D43" s="8">
        <v>101601.64539400666</v>
      </c>
      <c r="E43" s="8">
        <v>114668.50635971539</v>
      </c>
      <c r="F43" s="92">
        <v>129182.09759016483</v>
      </c>
      <c r="G43" s="7">
        <v>143023.28809883824</v>
      </c>
      <c r="H43" s="71" t="s">
        <v>3</v>
      </c>
      <c r="I43" s="5" t="s">
        <v>2</v>
      </c>
    </row>
    <row r="44" spans="1:9" s="105" customFormat="1" ht="18" customHeight="1" x14ac:dyDescent="0.3">
      <c r="A44" s="70" t="str">
        <f>A1</f>
        <v xml:space="preserve"> 29-07-2016 को</v>
      </c>
      <c r="B44" s="69"/>
      <c r="C44" s="65"/>
      <c r="D44" s="65"/>
      <c r="E44" s="65"/>
      <c r="F44" s="65"/>
      <c r="G44" s="68"/>
      <c r="H44" s="65"/>
      <c r="I44" s="65"/>
    </row>
    <row r="45" spans="1:9" s="105" customFormat="1" ht="18" customHeight="1" x14ac:dyDescent="0.3">
      <c r="A45" s="70" t="str">
        <f>A2</f>
        <v>As on 29-07-2016</v>
      </c>
      <c r="B45" s="69"/>
      <c r="C45" s="65"/>
      <c r="D45" s="65"/>
      <c r="E45" s="65"/>
      <c r="F45" s="65"/>
      <c r="G45" s="68"/>
      <c r="H45" s="65"/>
      <c r="I45" s="67"/>
    </row>
    <row r="46" spans="1:9" s="105" customFormat="1" ht="18" customHeight="1" x14ac:dyDescent="0.3">
      <c r="A46" s="106" t="str">
        <f>A3</f>
        <v>तेलंगाना</v>
      </c>
      <c r="B46" s="69"/>
      <c r="C46" s="65"/>
      <c r="D46" s="65"/>
      <c r="E46" s="65"/>
      <c r="F46" s="65"/>
      <c r="G46" s="68"/>
      <c r="H46" s="65"/>
      <c r="I46" s="67"/>
    </row>
    <row r="47" spans="1:9" s="105" customFormat="1" ht="18" customHeight="1" x14ac:dyDescent="0.3">
      <c r="A47" s="70" t="str">
        <f>A4</f>
        <v>TELENGANA</v>
      </c>
      <c r="B47" s="69"/>
      <c r="C47" s="65"/>
      <c r="D47" s="65"/>
      <c r="E47" s="65"/>
      <c r="F47" s="65"/>
      <c r="G47" s="68"/>
      <c r="H47" s="65"/>
      <c r="I47" s="67"/>
    </row>
    <row r="48" spans="1:9" s="105" customFormat="1" ht="18" customHeight="1" x14ac:dyDescent="0.25">
      <c r="A48" s="125" t="s">
        <v>99</v>
      </c>
      <c r="B48" s="125"/>
      <c r="C48" s="125"/>
      <c r="D48" s="125"/>
      <c r="E48" s="125"/>
      <c r="F48" s="125"/>
      <c r="G48" s="125"/>
      <c r="H48" s="125"/>
      <c r="I48" s="125"/>
    </row>
    <row r="49" spans="1:9" s="105" customFormat="1" ht="18" customHeight="1" x14ac:dyDescent="0.25">
      <c r="A49" s="124" t="s">
        <v>98</v>
      </c>
      <c r="B49" s="124"/>
      <c r="C49" s="124"/>
      <c r="D49" s="124"/>
      <c r="E49" s="124"/>
      <c r="F49" s="124"/>
      <c r="G49" s="124"/>
      <c r="H49" s="124"/>
      <c r="I49" s="124"/>
    </row>
    <row r="50" spans="1:9" s="105" customFormat="1" ht="18" customHeight="1" x14ac:dyDescent="0.3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s="85" customFormat="1" ht="18" customHeight="1" x14ac:dyDescent="0.3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s="85" customFormat="1" ht="18" customHeight="1" thickBot="1" x14ac:dyDescent="0.3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s="102" customFormat="1" ht="18" customHeight="1" thickBot="1" x14ac:dyDescent="0.3">
      <c r="A53" s="104" t="s">
        <v>93</v>
      </c>
      <c r="B53" s="10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1" t="s">
        <v>107</v>
      </c>
      <c r="H53" s="60" t="s">
        <v>87</v>
      </c>
      <c r="I53" s="59" t="s">
        <v>86</v>
      </c>
    </row>
    <row r="54" spans="1:9" ht="18" customHeight="1" x14ac:dyDescent="0.2">
      <c r="A54" s="58">
        <v>1</v>
      </c>
      <c r="B54" s="101" t="s">
        <v>85</v>
      </c>
      <c r="C54" s="56">
        <v>5135785</v>
      </c>
      <c r="D54" s="55">
        <v>5596807</v>
      </c>
      <c r="E54" s="55">
        <v>5703286</v>
      </c>
      <c r="F54" s="55">
        <v>5419343</v>
      </c>
      <c r="G54" s="55">
        <v>5202573.959027742</v>
      </c>
      <c r="H54" s="54" t="s">
        <v>84</v>
      </c>
      <c r="I54" s="53" t="s">
        <v>83</v>
      </c>
    </row>
    <row r="55" spans="1:9" ht="18" customHeight="1" x14ac:dyDescent="0.2">
      <c r="A55" s="29">
        <v>1.1000000000000001</v>
      </c>
      <c r="B55" s="100" t="s">
        <v>82</v>
      </c>
      <c r="C55" s="41">
        <v>2955435</v>
      </c>
      <c r="D55" s="23">
        <v>3255689</v>
      </c>
      <c r="E55" s="23">
        <v>3301041.0000000005</v>
      </c>
      <c r="F55" s="23">
        <v>2832274</v>
      </c>
      <c r="G55" s="23">
        <v>2316859.9172799778</v>
      </c>
      <c r="H55" s="40">
        <v>1.1000000000000001</v>
      </c>
      <c r="I55" s="39" t="s">
        <v>81</v>
      </c>
    </row>
    <row r="56" spans="1:9" ht="18" customHeight="1" x14ac:dyDescent="0.2">
      <c r="A56" s="29">
        <v>1.2</v>
      </c>
      <c r="B56" s="100" t="s">
        <v>80</v>
      </c>
      <c r="C56" s="41">
        <v>1859518.9999999998</v>
      </c>
      <c r="D56" s="23">
        <v>2006575.9999999998</v>
      </c>
      <c r="E56" s="23">
        <v>2053588</v>
      </c>
      <c r="F56" s="23">
        <v>2221874</v>
      </c>
      <c r="G56" s="23">
        <v>2493790.7792907888</v>
      </c>
      <c r="H56" s="40">
        <v>1.2</v>
      </c>
      <c r="I56" s="39" t="s">
        <v>79</v>
      </c>
    </row>
    <row r="57" spans="1:9" ht="18" customHeight="1" x14ac:dyDescent="0.2">
      <c r="A57" s="29">
        <v>1.3</v>
      </c>
      <c r="B57" s="100" t="s">
        <v>78</v>
      </c>
      <c r="C57" s="41">
        <v>189621</v>
      </c>
      <c r="D57" s="23">
        <v>188994</v>
      </c>
      <c r="E57" s="23">
        <v>183997</v>
      </c>
      <c r="F57" s="23">
        <v>186583</v>
      </c>
      <c r="G57" s="23">
        <v>181554.98827200456</v>
      </c>
      <c r="H57" s="40">
        <v>1.3</v>
      </c>
      <c r="I57" s="39" t="s">
        <v>77</v>
      </c>
    </row>
    <row r="58" spans="1:9" ht="18" customHeight="1" x14ac:dyDescent="0.2">
      <c r="A58" s="29">
        <v>1.4</v>
      </c>
      <c r="B58" s="100" t="s">
        <v>76</v>
      </c>
      <c r="C58" s="41">
        <v>131210</v>
      </c>
      <c r="D58" s="23">
        <v>145548</v>
      </c>
      <c r="E58" s="23">
        <v>164660</v>
      </c>
      <c r="F58" s="23">
        <v>178612</v>
      </c>
      <c r="G58" s="23">
        <v>210368.27418496995</v>
      </c>
      <c r="H58" s="40">
        <v>1.4</v>
      </c>
      <c r="I58" s="39" t="s">
        <v>75</v>
      </c>
    </row>
    <row r="59" spans="1:9" ht="18" customHeight="1" x14ac:dyDescent="0.2">
      <c r="A59" s="37" t="s">
        <v>73</v>
      </c>
      <c r="B59" s="99" t="s">
        <v>74</v>
      </c>
      <c r="C59" s="36">
        <v>1207341</v>
      </c>
      <c r="D59" s="35">
        <v>1247273</v>
      </c>
      <c r="E59" s="35">
        <v>1178942</v>
      </c>
      <c r="F59" s="35">
        <v>1433236</v>
      </c>
      <c r="G59" s="35">
        <v>1532110.7385291895</v>
      </c>
      <c r="H59" s="34" t="s">
        <v>73</v>
      </c>
      <c r="I59" s="33" t="s">
        <v>72</v>
      </c>
    </row>
    <row r="60" spans="1:9" ht="18" customHeight="1" x14ac:dyDescent="0.2">
      <c r="A60" s="37"/>
      <c r="B60" s="99" t="s">
        <v>71</v>
      </c>
      <c r="C60" s="36">
        <v>6343126</v>
      </c>
      <c r="D60" s="35">
        <v>6844080</v>
      </c>
      <c r="E60" s="35">
        <v>6882228</v>
      </c>
      <c r="F60" s="35">
        <v>6852579</v>
      </c>
      <c r="G60" s="35">
        <v>6734684.6975569315</v>
      </c>
      <c r="H60" s="50"/>
      <c r="I60" s="33" t="s">
        <v>70</v>
      </c>
    </row>
    <row r="61" spans="1:9" ht="18" customHeight="1" x14ac:dyDescent="0.2">
      <c r="A61" s="37" t="s">
        <v>68</v>
      </c>
      <c r="B61" s="99" t="s">
        <v>69</v>
      </c>
      <c r="C61" s="48">
        <v>5292515</v>
      </c>
      <c r="D61" s="47">
        <v>4402808</v>
      </c>
      <c r="E61" s="47">
        <v>4641222</v>
      </c>
      <c r="F61" s="47">
        <v>4912882</v>
      </c>
      <c r="G61" s="47">
        <v>5379605.79</v>
      </c>
      <c r="H61" s="46" t="s">
        <v>68</v>
      </c>
      <c r="I61" s="49" t="s">
        <v>67</v>
      </c>
    </row>
    <row r="62" spans="1:9" ht="30" customHeight="1" x14ac:dyDescent="0.2">
      <c r="A62" s="37" t="s">
        <v>65</v>
      </c>
      <c r="B62" s="99" t="s">
        <v>66</v>
      </c>
      <c r="C62" s="36">
        <v>521543</v>
      </c>
      <c r="D62" s="35">
        <v>349775</v>
      </c>
      <c r="E62" s="35">
        <v>473845</v>
      </c>
      <c r="F62" s="35">
        <v>404013</v>
      </c>
      <c r="G62" s="35">
        <v>437750.3707367233</v>
      </c>
      <c r="H62" s="34" t="s">
        <v>65</v>
      </c>
      <c r="I62" s="33" t="s">
        <v>64</v>
      </c>
    </row>
    <row r="63" spans="1:9" ht="18" customHeight="1" x14ac:dyDescent="0.2">
      <c r="A63" s="37" t="s">
        <v>62</v>
      </c>
      <c r="B63" s="95" t="s">
        <v>63</v>
      </c>
      <c r="C63" s="36">
        <v>2145812</v>
      </c>
      <c r="D63" s="35">
        <v>2174498</v>
      </c>
      <c r="E63" s="35">
        <v>2080793.9999999998</v>
      </c>
      <c r="F63" s="35">
        <v>2184595</v>
      </c>
      <c r="G63" s="35">
        <v>2320764.100528222</v>
      </c>
      <c r="H63" s="34" t="s">
        <v>62</v>
      </c>
      <c r="I63" s="33" t="s">
        <v>61</v>
      </c>
    </row>
    <row r="64" spans="1:9" ht="18" customHeight="1" x14ac:dyDescent="0.2">
      <c r="A64" s="37"/>
      <c r="B64" s="95" t="s">
        <v>60</v>
      </c>
      <c r="C64" s="36">
        <v>7959870</v>
      </c>
      <c r="D64" s="35">
        <v>6927081</v>
      </c>
      <c r="E64" s="35">
        <v>7195861</v>
      </c>
      <c r="F64" s="35">
        <v>7501490</v>
      </c>
      <c r="G64" s="35">
        <v>8138120.2612649444</v>
      </c>
      <c r="H64" s="50"/>
      <c r="I64" s="33" t="s">
        <v>59</v>
      </c>
    </row>
    <row r="65" spans="1:9" ht="18" customHeight="1" x14ac:dyDescent="0.2">
      <c r="A65" s="37" t="s">
        <v>57</v>
      </c>
      <c r="B65" s="95" t="s">
        <v>58</v>
      </c>
      <c r="C65" s="48">
        <v>3591641</v>
      </c>
      <c r="D65" s="47">
        <v>3776955</v>
      </c>
      <c r="E65" s="47">
        <v>4327935</v>
      </c>
      <c r="F65" s="47">
        <v>4841059</v>
      </c>
      <c r="G65" s="47">
        <v>5301929.3414981617</v>
      </c>
      <c r="H65" s="46" t="s">
        <v>57</v>
      </c>
      <c r="I65" s="49" t="s">
        <v>56</v>
      </c>
    </row>
    <row r="66" spans="1:9" ht="18" customHeight="1" x14ac:dyDescent="0.2">
      <c r="A66" s="29">
        <v>6.1</v>
      </c>
      <c r="B66" s="97" t="s">
        <v>55</v>
      </c>
      <c r="C66" s="41">
        <v>2921646</v>
      </c>
      <c r="D66" s="23">
        <v>3092254</v>
      </c>
      <c r="E66" s="23">
        <v>3722372</v>
      </c>
      <c r="F66" s="23">
        <v>4178916.0000000005</v>
      </c>
      <c r="G66" s="23">
        <v>4573123.5040444322</v>
      </c>
      <c r="H66" s="40">
        <v>6.1</v>
      </c>
      <c r="I66" s="39" t="s">
        <v>54</v>
      </c>
    </row>
    <row r="67" spans="1:9" ht="18" customHeight="1" x14ac:dyDescent="0.2">
      <c r="A67" s="29">
        <v>6.2</v>
      </c>
      <c r="B67" s="97" t="s">
        <v>53</v>
      </c>
      <c r="C67" s="41">
        <v>669995</v>
      </c>
      <c r="D67" s="23">
        <v>684701</v>
      </c>
      <c r="E67" s="23">
        <v>605563</v>
      </c>
      <c r="F67" s="23">
        <v>662143</v>
      </c>
      <c r="G67" s="23">
        <v>728805.83745372971</v>
      </c>
      <c r="H67" s="40">
        <v>6.2</v>
      </c>
      <c r="I67" s="39" t="s">
        <v>52</v>
      </c>
    </row>
    <row r="68" spans="1:9" ht="32.25" customHeight="1" x14ac:dyDescent="0.2">
      <c r="A68" s="37" t="s">
        <v>50</v>
      </c>
      <c r="B68" s="95" t="s">
        <v>51</v>
      </c>
      <c r="C68" s="48">
        <v>2072066</v>
      </c>
      <c r="D68" s="47">
        <v>2256002</v>
      </c>
      <c r="E68" s="47">
        <v>2388961</v>
      </c>
      <c r="F68" s="47">
        <v>2606677</v>
      </c>
      <c r="G68" s="47">
        <v>2846718.1780552696</v>
      </c>
      <c r="H68" s="46" t="s">
        <v>50</v>
      </c>
      <c r="I68" s="45" t="s">
        <v>49</v>
      </c>
    </row>
    <row r="69" spans="1:9" ht="18" customHeight="1" x14ac:dyDescent="0.2">
      <c r="A69" s="44">
        <v>7.1</v>
      </c>
      <c r="B69" s="97" t="s">
        <v>48</v>
      </c>
      <c r="C69" s="41">
        <v>134537</v>
      </c>
      <c r="D69" s="23">
        <v>140524</v>
      </c>
      <c r="E69" s="23">
        <v>151273</v>
      </c>
      <c r="F69" s="23">
        <v>144333</v>
      </c>
      <c r="G69" s="23">
        <v>147604.44277071243</v>
      </c>
      <c r="H69" s="40">
        <v>7.1</v>
      </c>
      <c r="I69" s="39" t="s">
        <v>47</v>
      </c>
    </row>
    <row r="70" spans="1:9" ht="18" customHeight="1" x14ac:dyDescent="0.2">
      <c r="A70" s="29">
        <v>7.2</v>
      </c>
      <c r="B70" s="97" t="s">
        <v>46</v>
      </c>
      <c r="C70" s="41">
        <v>1205113</v>
      </c>
      <c r="D70" s="23">
        <v>1323848</v>
      </c>
      <c r="E70" s="23">
        <v>1402200</v>
      </c>
      <c r="F70" s="23">
        <v>1534796</v>
      </c>
      <c r="G70" s="23">
        <v>1672032.8591592417</v>
      </c>
      <c r="H70" s="40">
        <v>7.2</v>
      </c>
      <c r="I70" s="39" t="s">
        <v>45</v>
      </c>
    </row>
    <row r="71" spans="1:9" ht="18" customHeight="1" x14ac:dyDescent="0.2">
      <c r="A71" s="29">
        <v>7.3</v>
      </c>
      <c r="B71" s="97" t="s">
        <v>44</v>
      </c>
      <c r="C71" s="41">
        <v>0</v>
      </c>
      <c r="D71" s="23">
        <v>0</v>
      </c>
      <c r="E71" s="23">
        <v>0</v>
      </c>
      <c r="F71" s="23">
        <v>0</v>
      </c>
      <c r="G71" s="23">
        <v>0</v>
      </c>
      <c r="H71" s="40">
        <v>7.3</v>
      </c>
      <c r="I71" s="39" t="s">
        <v>43</v>
      </c>
    </row>
    <row r="72" spans="1:9" ht="25.9" customHeight="1" x14ac:dyDescent="0.2">
      <c r="A72" s="29">
        <v>7.4</v>
      </c>
      <c r="B72" s="97" t="s">
        <v>42</v>
      </c>
      <c r="C72" s="41">
        <v>19181</v>
      </c>
      <c r="D72" s="23">
        <v>33452</v>
      </c>
      <c r="E72" s="23">
        <v>24456</v>
      </c>
      <c r="F72" s="23">
        <v>28475</v>
      </c>
      <c r="G72" s="23">
        <v>30821.385103657114</v>
      </c>
      <c r="H72" s="40">
        <v>7.4</v>
      </c>
      <c r="I72" s="39" t="s">
        <v>41</v>
      </c>
    </row>
    <row r="73" spans="1:9" ht="18" customHeight="1" x14ac:dyDescent="0.2">
      <c r="A73" s="29">
        <v>7.5</v>
      </c>
      <c r="B73" s="97" t="s">
        <v>40</v>
      </c>
      <c r="C73" s="41">
        <v>306592</v>
      </c>
      <c r="D73" s="23">
        <v>339346</v>
      </c>
      <c r="E73" s="23">
        <v>324430</v>
      </c>
      <c r="F73" s="23">
        <v>351278</v>
      </c>
      <c r="G73" s="23">
        <v>377983.54859380907</v>
      </c>
      <c r="H73" s="40">
        <v>7.5</v>
      </c>
      <c r="I73" s="39" t="s">
        <v>39</v>
      </c>
    </row>
    <row r="74" spans="1:9" ht="18" customHeight="1" x14ac:dyDescent="0.2">
      <c r="A74" s="29">
        <v>7.6</v>
      </c>
      <c r="B74" s="98" t="s">
        <v>38</v>
      </c>
      <c r="C74" s="41">
        <v>15008.000000000002</v>
      </c>
      <c r="D74" s="23">
        <v>11949</v>
      </c>
      <c r="E74" s="23">
        <v>12455</v>
      </c>
      <c r="F74" s="23">
        <v>13794.999999999998</v>
      </c>
      <c r="G74" s="23">
        <v>15230.979620477148</v>
      </c>
      <c r="H74" s="40">
        <v>7.6</v>
      </c>
      <c r="I74" s="39" t="s">
        <v>37</v>
      </c>
    </row>
    <row r="75" spans="1:9" ht="25.5" customHeight="1" x14ac:dyDescent="0.2">
      <c r="A75" s="29">
        <v>7.7</v>
      </c>
      <c r="B75" s="97" t="s">
        <v>36</v>
      </c>
      <c r="C75" s="41">
        <v>391635</v>
      </c>
      <c r="D75" s="23">
        <v>406883</v>
      </c>
      <c r="E75" s="23">
        <v>474147</v>
      </c>
      <c r="F75" s="23">
        <v>534000</v>
      </c>
      <c r="G75" s="23">
        <v>603044.96280737221</v>
      </c>
      <c r="H75" s="40">
        <v>7.7</v>
      </c>
      <c r="I75" s="39" t="s">
        <v>35</v>
      </c>
    </row>
    <row r="76" spans="1:9" ht="18" customHeight="1" x14ac:dyDescent="0.2">
      <c r="A76" s="37" t="s">
        <v>33</v>
      </c>
      <c r="B76" s="95" t="s">
        <v>34</v>
      </c>
      <c r="C76" s="36">
        <v>2092928</v>
      </c>
      <c r="D76" s="35">
        <v>2275691</v>
      </c>
      <c r="E76" s="35">
        <v>2374627</v>
      </c>
      <c r="F76" s="35">
        <v>2582969</v>
      </c>
      <c r="G76" s="35">
        <v>2830676.0777537678</v>
      </c>
      <c r="H76" s="34" t="s">
        <v>33</v>
      </c>
      <c r="I76" s="33" t="s">
        <v>32</v>
      </c>
    </row>
    <row r="77" spans="1:9" ht="33" customHeight="1" x14ac:dyDescent="0.2">
      <c r="A77" s="37" t="s">
        <v>30</v>
      </c>
      <c r="B77" s="95" t="s">
        <v>31</v>
      </c>
      <c r="C77" s="36">
        <v>4992035</v>
      </c>
      <c r="D77" s="35">
        <v>5587701</v>
      </c>
      <c r="E77" s="35">
        <v>6087502</v>
      </c>
      <c r="F77" s="35">
        <v>6778534</v>
      </c>
      <c r="G77" s="35">
        <v>7628901.8337692106</v>
      </c>
      <c r="H77" s="34" t="s">
        <v>30</v>
      </c>
      <c r="I77" s="33" t="s">
        <v>29</v>
      </c>
    </row>
    <row r="78" spans="1:9" ht="18" customHeight="1" x14ac:dyDescent="0.2">
      <c r="A78" s="37" t="s">
        <v>27</v>
      </c>
      <c r="B78" s="96" t="s">
        <v>28</v>
      </c>
      <c r="C78" s="36">
        <v>876932</v>
      </c>
      <c r="D78" s="35">
        <v>887023</v>
      </c>
      <c r="E78" s="35">
        <v>922126</v>
      </c>
      <c r="F78" s="35">
        <v>1335833</v>
      </c>
      <c r="G78" s="35">
        <v>1437230.2113642255</v>
      </c>
      <c r="H78" s="34" t="s">
        <v>27</v>
      </c>
      <c r="I78" s="33" t="s">
        <v>26</v>
      </c>
    </row>
    <row r="79" spans="1:9" ht="18" customHeight="1" x14ac:dyDescent="0.2">
      <c r="A79" s="37" t="s">
        <v>24</v>
      </c>
      <c r="B79" s="95" t="s">
        <v>25</v>
      </c>
      <c r="C79" s="36">
        <v>2440538</v>
      </c>
      <c r="D79" s="35">
        <v>2468370</v>
      </c>
      <c r="E79" s="35">
        <v>2700275</v>
      </c>
      <c r="F79" s="35">
        <v>2914502</v>
      </c>
      <c r="G79" s="35">
        <v>3340552.3420326784</v>
      </c>
      <c r="H79" s="34" t="s">
        <v>24</v>
      </c>
      <c r="I79" s="33" t="s">
        <v>23</v>
      </c>
    </row>
    <row r="80" spans="1:9" ht="18" customHeight="1" x14ac:dyDescent="0.25">
      <c r="A80" s="32"/>
      <c r="B80" s="95" t="s">
        <v>22</v>
      </c>
      <c r="C80" s="27">
        <v>16066140</v>
      </c>
      <c r="D80" s="26">
        <v>17251742</v>
      </c>
      <c r="E80" s="26">
        <v>18801426</v>
      </c>
      <c r="F80" s="26">
        <v>21059574</v>
      </c>
      <c r="G80" s="26">
        <v>23386007.984473314</v>
      </c>
      <c r="H80" s="25"/>
      <c r="I80" s="30" t="s">
        <v>21</v>
      </c>
    </row>
    <row r="81" spans="1:9" ht="18" customHeight="1" x14ac:dyDescent="0.25">
      <c r="A81" s="29" t="s">
        <v>20</v>
      </c>
      <c r="B81" s="95" t="s">
        <v>19</v>
      </c>
      <c r="C81" s="27">
        <v>30369136</v>
      </c>
      <c r="D81" s="26">
        <v>31022903</v>
      </c>
      <c r="E81" s="26">
        <v>32879515</v>
      </c>
      <c r="F81" s="26">
        <v>35413643</v>
      </c>
      <c r="G81" s="26">
        <v>38258812.943295188</v>
      </c>
      <c r="H81" s="25" t="s">
        <v>18</v>
      </c>
      <c r="I81" s="24" t="s">
        <v>17</v>
      </c>
    </row>
    <row r="82" spans="1:9" ht="18" customHeight="1" x14ac:dyDescent="0.2">
      <c r="A82" s="17" t="s">
        <v>15</v>
      </c>
      <c r="B82" s="94" t="s">
        <v>16</v>
      </c>
      <c r="C82" s="15">
        <v>3281100</v>
      </c>
      <c r="D82" s="23">
        <v>3420800</v>
      </c>
      <c r="E82" s="23">
        <v>3595100</v>
      </c>
      <c r="F82" s="23">
        <v>4267500</v>
      </c>
      <c r="G82" s="23">
        <v>5069200</v>
      </c>
      <c r="H82" s="13" t="s">
        <v>15</v>
      </c>
      <c r="I82" s="12" t="s">
        <v>14</v>
      </c>
    </row>
    <row r="83" spans="1:9" ht="18" customHeight="1" x14ac:dyDescent="0.2">
      <c r="A83" s="17" t="s">
        <v>12</v>
      </c>
      <c r="B83" s="94" t="s">
        <v>13</v>
      </c>
      <c r="C83" s="15">
        <v>942700</v>
      </c>
      <c r="D83" s="23">
        <v>997200</v>
      </c>
      <c r="E83" s="23">
        <v>945900</v>
      </c>
      <c r="F83" s="23">
        <v>897400</v>
      </c>
      <c r="G83" s="23">
        <v>916500</v>
      </c>
      <c r="H83" s="13" t="s">
        <v>12</v>
      </c>
      <c r="I83" s="12" t="s">
        <v>11</v>
      </c>
    </row>
    <row r="84" spans="1:9" ht="18" customHeight="1" x14ac:dyDescent="0.25">
      <c r="A84" s="22" t="s">
        <v>9</v>
      </c>
      <c r="B84" s="94" t="s">
        <v>10</v>
      </c>
      <c r="C84" s="21">
        <v>32707536</v>
      </c>
      <c r="D84" s="20">
        <v>33446503</v>
      </c>
      <c r="E84" s="20">
        <v>35528715</v>
      </c>
      <c r="F84" s="20">
        <v>38783743</v>
      </c>
      <c r="G84" s="20">
        <v>42411512.943295188</v>
      </c>
      <c r="H84" s="19" t="s">
        <v>9</v>
      </c>
      <c r="I84" s="18" t="s">
        <v>8</v>
      </c>
    </row>
    <row r="85" spans="1:9" ht="18" customHeight="1" x14ac:dyDescent="0.2">
      <c r="A85" s="17" t="s">
        <v>6</v>
      </c>
      <c r="B85" s="94" t="s">
        <v>7</v>
      </c>
      <c r="C85" s="15">
        <v>356820</v>
      </c>
      <c r="D85" s="14">
        <v>360400</v>
      </c>
      <c r="E85" s="14">
        <v>364010</v>
      </c>
      <c r="F85" s="14">
        <v>367660</v>
      </c>
      <c r="G85" s="14">
        <v>371340</v>
      </c>
      <c r="H85" s="13" t="s">
        <v>6</v>
      </c>
      <c r="I85" s="12" t="s">
        <v>5</v>
      </c>
    </row>
    <row r="86" spans="1:9" ht="18" customHeight="1" thickBot="1" x14ac:dyDescent="0.3">
      <c r="A86" s="11" t="s">
        <v>3</v>
      </c>
      <c r="B86" s="93" t="s">
        <v>106</v>
      </c>
      <c r="C86" s="9">
        <v>91663.965024382036</v>
      </c>
      <c r="D86" s="8">
        <v>92803.837402885678</v>
      </c>
      <c r="E86" s="8">
        <v>97603.678470371684</v>
      </c>
      <c r="F86" s="92">
        <v>105488.06778001414</v>
      </c>
      <c r="G86" s="7">
        <v>114212.07772740665</v>
      </c>
      <c r="H86" s="6" t="s">
        <v>3</v>
      </c>
      <c r="I86" s="5" t="s">
        <v>2</v>
      </c>
    </row>
    <row r="87" spans="1:9" ht="18" customHeight="1" x14ac:dyDescent="0.7">
      <c r="A87" s="4"/>
      <c r="B87" s="1"/>
      <c r="C87" s="1"/>
      <c r="D87" s="1"/>
      <c r="E87" s="1"/>
      <c r="F87" s="1"/>
      <c r="G87" s="1"/>
      <c r="H87" s="1"/>
      <c r="I87" s="1"/>
    </row>
    <row r="88" spans="1:9" ht="18" customHeight="1" x14ac:dyDescent="0.3">
      <c r="A88" s="120"/>
      <c r="B88" s="120"/>
      <c r="C88" s="120"/>
      <c r="D88" s="120"/>
      <c r="E88" s="120"/>
      <c r="F88" s="120"/>
      <c r="G88" s="120"/>
      <c r="H88" s="120"/>
      <c r="I88" s="1"/>
    </row>
    <row r="89" spans="1:9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8" customHeight="1" x14ac:dyDescent="0.25">
      <c r="A90" s="3" t="s">
        <v>1</v>
      </c>
      <c r="B90" s="1"/>
      <c r="C90" s="1"/>
      <c r="D90" s="1"/>
      <c r="E90" s="1"/>
      <c r="F90" s="1"/>
      <c r="G90" s="1"/>
      <c r="H90" s="1"/>
      <c r="I90" s="2" t="s">
        <v>0</v>
      </c>
    </row>
  </sheetData>
  <mergeCells count="9">
    <mergeCell ref="A88:H88"/>
    <mergeCell ref="A49:I49"/>
    <mergeCell ref="A50:I50"/>
    <mergeCell ref="A51:I51"/>
    <mergeCell ref="A5:I5"/>
    <mergeCell ref="A6:I6"/>
    <mergeCell ref="A7:I7"/>
    <mergeCell ref="A8:I8"/>
    <mergeCell ref="A48:I48"/>
  </mergeCells>
  <printOptions horizontalCentered="1"/>
  <pageMargins left="0.75" right="0.75" top="0.75" bottom="0.75" header="0.5" footer="0.5"/>
  <pageSetup paperSize="9" scale="55" orientation="portrait" horizontalDpi="300" verticalDpi="300" r:id="rId1"/>
  <headerFooter alignWithMargins="0">
    <oddFooter>&amp;Lपूर्णाकन के कारण योग मिलान नही होना संभावित है |&amp;C                                                                       &amp;R     Totals may not tally due to rounding  off.</oddFooter>
  </headerFooter>
  <rowBreaks count="1" manualBreakCount="1">
    <brk id="43" max="7" man="1"/>
  </rowBreaks>
  <colBreaks count="1" manualBreakCount="1">
    <brk id="10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79" zoomScaleNormal="100" zoomScaleSheetLayoutView="100" zoomScalePageLayoutView="59" workbookViewId="0">
      <selection activeCell="A87" sqref="A87:XFD88"/>
    </sheetView>
  </sheetViews>
  <sheetFormatPr defaultColWidth="9.140625" defaultRowHeight="18" customHeight="1" x14ac:dyDescent="0.25"/>
  <cols>
    <col min="1" max="1" width="7" style="91" customWidth="1"/>
    <col min="2" max="2" width="41.140625" style="88" customWidth="1"/>
    <col min="3" max="3" width="13.5703125" style="88" customWidth="1"/>
    <col min="4" max="4" width="12.7109375" style="88" customWidth="1"/>
    <col min="5" max="6" width="12.85546875" style="88" customWidth="1"/>
    <col min="7" max="7" width="12" style="90" customWidth="1"/>
    <col min="8" max="8" width="5.42578125" style="89" customWidth="1"/>
    <col min="9" max="9" width="37.140625" style="89" customWidth="1"/>
    <col min="10" max="16384" width="9.140625" style="88"/>
  </cols>
  <sheetData>
    <row r="1" spans="1:9" s="85" customFormat="1" ht="18" customHeight="1" x14ac:dyDescent="0.25">
      <c r="A1" s="84" t="s">
        <v>111</v>
      </c>
      <c r="B1" s="86"/>
      <c r="E1" s="87"/>
      <c r="F1" s="87"/>
      <c r="G1" s="68"/>
      <c r="H1" s="65"/>
      <c r="I1" s="65"/>
    </row>
    <row r="2" spans="1:9" s="85" customFormat="1" ht="18" customHeight="1" x14ac:dyDescent="0.3">
      <c r="A2" s="84" t="s">
        <v>104</v>
      </c>
      <c r="B2" s="86"/>
      <c r="G2" s="68"/>
      <c r="H2" s="65"/>
      <c r="I2" s="65"/>
    </row>
    <row r="3" spans="1:9" s="85" customFormat="1" ht="18" customHeight="1" x14ac:dyDescent="0.25">
      <c r="A3" s="107" t="s">
        <v>113</v>
      </c>
      <c r="B3" s="86"/>
      <c r="G3" s="68"/>
      <c r="H3" s="65"/>
      <c r="I3" s="65"/>
    </row>
    <row r="4" spans="1:9" s="85" customFormat="1" ht="18" customHeight="1" x14ac:dyDescent="0.3">
      <c r="A4" s="84" t="s">
        <v>112</v>
      </c>
      <c r="B4" s="86"/>
      <c r="G4" s="68"/>
      <c r="H4" s="65"/>
      <c r="I4" s="65"/>
    </row>
    <row r="5" spans="1:9" s="85" customFormat="1" ht="18" customHeight="1" x14ac:dyDescent="0.25">
      <c r="A5" s="125" t="s">
        <v>99</v>
      </c>
      <c r="B5" s="125"/>
      <c r="C5" s="125"/>
      <c r="D5" s="125"/>
      <c r="E5" s="125"/>
      <c r="F5" s="125"/>
      <c r="G5" s="125"/>
      <c r="H5" s="125"/>
      <c r="I5" s="125"/>
    </row>
    <row r="6" spans="1:9" s="85" customFormat="1" ht="18" customHeight="1" x14ac:dyDescent="0.25">
      <c r="A6" s="125" t="s">
        <v>103</v>
      </c>
      <c r="B6" s="125"/>
      <c r="C6" s="125"/>
      <c r="D6" s="125"/>
      <c r="E6" s="125"/>
      <c r="F6" s="125"/>
      <c r="G6" s="125"/>
      <c r="H6" s="125"/>
      <c r="I6" s="125"/>
    </row>
    <row r="7" spans="1:9" s="85" customFormat="1" ht="18" customHeight="1" x14ac:dyDescent="0.3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s="85" customFormat="1" ht="18" customHeight="1" x14ac:dyDescent="0.3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s="85" customFormat="1" ht="18" customHeight="1" thickBot="1" x14ac:dyDescent="0.3">
      <c r="A9" s="84"/>
      <c r="B9" s="69"/>
      <c r="C9" s="66"/>
      <c r="D9" s="65" t="s">
        <v>95</v>
      </c>
      <c r="F9" s="83" t="s">
        <v>94</v>
      </c>
      <c r="G9" s="68"/>
      <c r="H9" s="65"/>
      <c r="I9" s="65"/>
    </row>
    <row r="10" spans="1:9" s="102" customFormat="1" ht="18" customHeight="1" thickBot="1" x14ac:dyDescent="0.3">
      <c r="A10" s="104" t="s">
        <v>93</v>
      </c>
      <c r="B10" s="10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1" t="s">
        <v>107</v>
      </c>
      <c r="H10" s="60" t="s">
        <v>87</v>
      </c>
      <c r="I10" s="59" t="s">
        <v>86</v>
      </c>
    </row>
    <row r="11" spans="1:9" ht="18" customHeight="1" x14ac:dyDescent="0.2">
      <c r="A11" s="58">
        <v>1</v>
      </c>
      <c r="B11" s="101" t="s">
        <v>85</v>
      </c>
      <c r="C11" s="56">
        <v>445482</v>
      </c>
      <c r="D11" s="55">
        <v>533830</v>
      </c>
      <c r="E11" s="55">
        <v>590100</v>
      </c>
      <c r="F11" s="55">
        <v>670680</v>
      </c>
      <c r="G11" s="55">
        <v>770057</v>
      </c>
      <c r="H11" s="82" t="s">
        <v>84</v>
      </c>
      <c r="I11" s="53" t="s">
        <v>83</v>
      </c>
    </row>
    <row r="12" spans="1:9" ht="18" customHeight="1" x14ac:dyDescent="0.2">
      <c r="A12" s="29">
        <v>1.1000000000000001</v>
      </c>
      <c r="B12" s="100" t="s">
        <v>82</v>
      </c>
      <c r="C12" s="41">
        <v>248503</v>
      </c>
      <c r="D12" s="23">
        <v>323467</v>
      </c>
      <c r="E12" s="23">
        <v>350058</v>
      </c>
      <c r="F12" s="23">
        <v>404140</v>
      </c>
      <c r="G12" s="23">
        <v>474678</v>
      </c>
      <c r="H12" s="79">
        <v>1.1000000000000001</v>
      </c>
      <c r="I12" s="39" t="s">
        <v>81</v>
      </c>
    </row>
    <row r="13" spans="1:9" ht="18" customHeight="1" x14ac:dyDescent="0.2">
      <c r="A13" s="29">
        <v>1.2</v>
      </c>
      <c r="B13" s="100" t="s">
        <v>80</v>
      </c>
      <c r="C13" s="41">
        <v>29010</v>
      </c>
      <c r="D13" s="23">
        <v>23600</v>
      </c>
      <c r="E13" s="23">
        <v>33211</v>
      </c>
      <c r="F13" s="23">
        <v>37107</v>
      </c>
      <c r="G13" s="23">
        <v>41273</v>
      </c>
      <c r="H13" s="79">
        <v>1.2</v>
      </c>
      <c r="I13" s="39" t="s">
        <v>79</v>
      </c>
    </row>
    <row r="14" spans="1:9" ht="18" customHeight="1" x14ac:dyDescent="0.2">
      <c r="A14" s="29">
        <v>1.3</v>
      </c>
      <c r="B14" s="100" t="s">
        <v>78</v>
      </c>
      <c r="C14" s="41">
        <v>163977</v>
      </c>
      <c r="D14" s="23">
        <v>181956</v>
      </c>
      <c r="E14" s="23">
        <v>201878</v>
      </c>
      <c r="F14" s="23">
        <v>222056</v>
      </c>
      <c r="G14" s="23">
        <v>243586</v>
      </c>
      <c r="H14" s="79">
        <v>1.3</v>
      </c>
      <c r="I14" s="39" t="s">
        <v>77</v>
      </c>
    </row>
    <row r="15" spans="1:9" s="85" customFormat="1" ht="18" customHeight="1" x14ac:dyDescent="0.2">
      <c r="A15" s="29">
        <v>1.4</v>
      </c>
      <c r="B15" s="100" t="s">
        <v>76</v>
      </c>
      <c r="C15" s="41">
        <v>3992</v>
      </c>
      <c r="D15" s="23">
        <v>4807</v>
      </c>
      <c r="E15" s="23">
        <v>4953</v>
      </c>
      <c r="F15" s="23">
        <v>7377</v>
      </c>
      <c r="G15" s="23">
        <v>10520</v>
      </c>
      <c r="H15" s="79">
        <v>1.4</v>
      </c>
      <c r="I15" s="39" t="s">
        <v>75</v>
      </c>
    </row>
    <row r="16" spans="1:9" ht="18" customHeight="1" x14ac:dyDescent="0.2">
      <c r="A16" s="37" t="s">
        <v>73</v>
      </c>
      <c r="B16" s="99" t="s">
        <v>74</v>
      </c>
      <c r="C16" s="36">
        <v>20225</v>
      </c>
      <c r="D16" s="35">
        <v>30724</v>
      </c>
      <c r="E16" s="35">
        <v>37350</v>
      </c>
      <c r="F16" s="35">
        <v>25974</v>
      </c>
      <c r="G16" s="35">
        <v>30992</v>
      </c>
      <c r="H16" s="50" t="s">
        <v>73</v>
      </c>
      <c r="I16" s="33" t="s">
        <v>72</v>
      </c>
    </row>
    <row r="17" spans="1:9" ht="18" customHeight="1" x14ac:dyDescent="0.2">
      <c r="A17" s="37"/>
      <c r="B17" s="99" t="s">
        <v>71</v>
      </c>
      <c r="C17" s="36">
        <v>465707</v>
      </c>
      <c r="D17" s="35">
        <v>564554</v>
      </c>
      <c r="E17" s="35">
        <v>627450</v>
      </c>
      <c r="F17" s="35">
        <v>696654</v>
      </c>
      <c r="G17" s="35">
        <v>801049</v>
      </c>
      <c r="H17" s="50"/>
      <c r="I17" s="33" t="s">
        <v>70</v>
      </c>
    </row>
    <row r="18" spans="1:9" ht="18" customHeight="1" x14ac:dyDescent="0.2">
      <c r="A18" s="37" t="s">
        <v>68</v>
      </c>
      <c r="B18" s="99" t="s">
        <v>69</v>
      </c>
      <c r="C18" s="48">
        <v>9934</v>
      </c>
      <c r="D18" s="47">
        <v>11990</v>
      </c>
      <c r="E18" s="47">
        <v>16308</v>
      </c>
      <c r="F18" s="47">
        <v>21863</v>
      </c>
      <c r="G18" s="47">
        <v>33337</v>
      </c>
      <c r="H18" s="81" t="s">
        <v>68</v>
      </c>
      <c r="I18" s="49" t="s">
        <v>67</v>
      </c>
    </row>
    <row r="19" spans="1:9" ht="28.5" customHeight="1" x14ac:dyDescent="0.2">
      <c r="A19" s="37" t="s">
        <v>65</v>
      </c>
      <c r="B19" s="99" t="s">
        <v>66</v>
      </c>
      <c r="C19" s="36">
        <v>50726</v>
      </c>
      <c r="D19" s="35">
        <v>57833</v>
      </c>
      <c r="E19" s="35">
        <v>59979</v>
      </c>
      <c r="F19" s="35">
        <v>71945</v>
      </c>
      <c r="G19" s="35">
        <v>87876</v>
      </c>
      <c r="H19" s="50" t="s">
        <v>65</v>
      </c>
      <c r="I19" s="33" t="s">
        <v>64</v>
      </c>
    </row>
    <row r="20" spans="1:9" s="85" customFormat="1" ht="18" customHeight="1" x14ac:dyDescent="0.2">
      <c r="A20" s="37" t="s">
        <v>62</v>
      </c>
      <c r="B20" s="95" t="s">
        <v>63</v>
      </c>
      <c r="C20" s="36">
        <v>99595</v>
      </c>
      <c r="D20" s="35">
        <v>102130</v>
      </c>
      <c r="E20" s="35">
        <v>117089</v>
      </c>
      <c r="F20" s="35">
        <v>140185</v>
      </c>
      <c r="G20" s="35">
        <v>152743</v>
      </c>
      <c r="H20" s="50" t="s">
        <v>62</v>
      </c>
      <c r="I20" s="33" t="s">
        <v>61</v>
      </c>
    </row>
    <row r="21" spans="1:9" s="85" customFormat="1" ht="18" customHeight="1" x14ac:dyDescent="0.2">
      <c r="A21" s="37"/>
      <c r="B21" s="95" t="s">
        <v>60</v>
      </c>
      <c r="C21" s="36">
        <v>160255</v>
      </c>
      <c r="D21" s="35">
        <v>171953</v>
      </c>
      <c r="E21" s="35">
        <v>193376</v>
      </c>
      <c r="F21" s="35">
        <v>233993</v>
      </c>
      <c r="G21" s="35">
        <v>273956</v>
      </c>
      <c r="H21" s="50"/>
      <c r="I21" s="33" t="s">
        <v>59</v>
      </c>
    </row>
    <row r="22" spans="1:9" ht="18" customHeight="1" x14ac:dyDescent="0.2">
      <c r="A22" s="37" t="s">
        <v>57</v>
      </c>
      <c r="B22" s="95" t="s">
        <v>58</v>
      </c>
      <c r="C22" s="48">
        <v>57659</v>
      </c>
      <c r="D22" s="47">
        <v>48611</v>
      </c>
      <c r="E22" s="47">
        <v>67625</v>
      </c>
      <c r="F22" s="47">
        <v>57564</v>
      </c>
      <c r="G22" s="47">
        <v>62737</v>
      </c>
      <c r="H22" s="81" t="s">
        <v>57</v>
      </c>
      <c r="I22" s="49" t="s">
        <v>56</v>
      </c>
    </row>
    <row r="23" spans="1:9" ht="18" customHeight="1" x14ac:dyDescent="0.2">
      <c r="A23" s="29">
        <v>6.1</v>
      </c>
      <c r="B23" s="97" t="s">
        <v>55</v>
      </c>
      <c r="C23" s="41">
        <v>54799</v>
      </c>
      <c r="D23" s="23">
        <v>45747</v>
      </c>
      <c r="E23" s="23">
        <v>65186</v>
      </c>
      <c r="F23" s="23">
        <v>54874</v>
      </c>
      <c r="G23" s="23">
        <v>59920</v>
      </c>
      <c r="H23" s="79">
        <v>6.1</v>
      </c>
      <c r="I23" s="39" t="s">
        <v>54</v>
      </c>
    </row>
    <row r="24" spans="1:9" ht="17.25" customHeight="1" x14ac:dyDescent="0.2">
      <c r="A24" s="29">
        <v>6.2</v>
      </c>
      <c r="B24" s="97" t="s">
        <v>53</v>
      </c>
      <c r="C24" s="41">
        <v>2860</v>
      </c>
      <c r="D24" s="23">
        <v>2864</v>
      </c>
      <c r="E24" s="23">
        <v>2439</v>
      </c>
      <c r="F24" s="23">
        <v>2690</v>
      </c>
      <c r="G24" s="23">
        <v>2817</v>
      </c>
      <c r="H24" s="79">
        <v>6.2</v>
      </c>
      <c r="I24" s="39" t="s">
        <v>52</v>
      </c>
    </row>
    <row r="25" spans="1:9" ht="29.25" customHeight="1" x14ac:dyDescent="0.2">
      <c r="A25" s="37" t="s">
        <v>50</v>
      </c>
      <c r="B25" s="95" t="s">
        <v>51</v>
      </c>
      <c r="C25" s="48">
        <v>20425</v>
      </c>
      <c r="D25" s="47">
        <v>23884</v>
      </c>
      <c r="E25" s="47">
        <v>27661</v>
      </c>
      <c r="F25" s="47">
        <v>29458</v>
      </c>
      <c r="G25" s="47">
        <v>34741</v>
      </c>
      <c r="H25" s="80" t="s">
        <v>50</v>
      </c>
      <c r="I25" s="45" t="s">
        <v>49</v>
      </c>
    </row>
    <row r="26" spans="1:9" ht="18" customHeight="1" x14ac:dyDescent="0.2">
      <c r="A26" s="44">
        <v>7.1</v>
      </c>
      <c r="B26" s="97" t="s">
        <v>48</v>
      </c>
      <c r="C26" s="41">
        <v>18</v>
      </c>
      <c r="D26" s="23">
        <v>22</v>
      </c>
      <c r="E26" s="23">
        <v>35</v>
      </c>
      <c r="F26" s="23">
        <v>20</v>
      </c>
      <c r="G26" s="23">
        <v>23</v>
      </c>
      <c r="H26" s="79">
        <v>7.1</v>
      </c>
      <c r="I26" s="39" t="s">
        <v>47</v>
      </c>
    </row>
    <row r="27" spans="1:9" ht="18" customHeight="1" x14ac:dyDescent="0.2">
      <c r="A27" s="29">
        <v>7.2</v>
      </c>
      <c r="B27" s="97" t="s">
        <v>46</v>
      </c>
      <c r="C27" s="41">
        <v>11465</v>
      </c>
      <c r="D27" s="23">
        <v>12645</v>
      </c>
      <c r="E27" s="23">
        <v>14556</v>
      </c>
      <c r="F27" s="23">
        <v>15851</v>
      </c>
      <c r="G27" s="23">
        <v>19281</v>
      </c>
      <c r="H27" s="79">
        <v>7.2</v>
      </c>
      <c r="I27" s="39" t="s">
        <v>45</v>
      </c>
    </row>
    <row r="28" spans="1:9" ht="18" customHeight="1" x14ac:dyDescent="0.2">
      <c r="A28" s="29">
        <v>7.3</v>
      </c>
      <c r="B28" s="97" t="s">
        <v>44</v>
      </c>
      <c r="C28" s="41">
        <v>0</v>
      </c>
      <c r="D28" s="23">
        <v>0</v>
      </c>
      <c r="E28" s="23">
        <v>0</v>
      </c>
      <c r="F28" s="23">
        <v>0</v>
      </c>
      <c r="G28" s="23">
        <v>0</v>
      </c>
      <c r="H28" s="79">
        <v>7.3</v>
      </c>
      <c r="I28" s="39" t="s">
        <v>43</v>
      </c>
    </row>
    <row r="29" spans="1:9" ht="15" customHeight="1" x14ac:dyDescent="0.2">
      <c r="A29" s="29">
        <v>7.4</v>
      </c>
      <c r="B29" s="97" t="s">
        <v>42</v>
      </c>
      <c r="C29" s="41">
        <v>0</v>
      </c>
      <c r="D29" s="23">
        <v>0</v>
      </c>
      <c r="E29" s="23">
        <v>0</v>
      </c>
      <c r="F29" s="23">
        <v>0</v>
      </c>
      <c r="G29" s="23">
        <v>0</v>
      </c>
      <c r="H29" s="79">
        <v>7.4</v>
      </c>
      <c r="I29" s="39" t="s">
        <v>41</v>
      </c>
    </row>
    <row r="30" spans="1:9" s="85" customFormat="1" ht="18" customHeight="1" x14ac:dyDescent="0.2">
      <c r="A30" s="29">
        <v>7.5</v>
      </c>
      <c r="B30" s="97" t="s">
        <v>40</v>
      </c>
      <c r="C30" s="41">
        <v>72</v>
      </c>
      <c r="D30" s="23">
        <v>83</v>
      </c>
      <c r="E30" s="23">
        <v>87</v>
      </c>
      <c r="F30" s="23">
        <v>95</v>
      </c>
      <c r="G30" s="23">
        <v>107</v>
      </c>
      <c r="H30" s="79">
        <v>7.5</v>
      </c>
      <c r="I30" s="39" t="s">
        <v>39</v>
      </c>
    </row>
    <row r="31" spans="1:9" ht="18" customHeight="1" x14ac:dyDescent="0.2">
      <c r="A31" s="29">
        <v>7.6</v>
      </c>
      <c r="B31" s="98" t="s">
        <v>38</v>
      </c>
      <c r="C31" s="41">
        <v>0</v>
      </c>
      <c r="D31" s="23">
        <v>0</v>
      </c>
      <c r="E31" s="23">
        <v>0</v>
      </c>
      <c r="F31" s="23">
        <v>0</v>
      </c>
      <c r="G31" s="23">
        <v>0</v>
      </c>
      <c r="H31" s="79">
        <v>7.6</v>
      </c>
      <c r="I31" s="39" t="s">
        <v>37</v>
      </c>
    </row>
    <row r="32" spans="1:9" s="85" customFormat="1" ht="27" customHeight="1" x14ac:dyDescent="0.2">
      <c r="A32" s="29">
        <v>7.7</v>
      </c>
      <c r="B32" s="97" t="s">
        <v>36</v>
      </c>
      <c r="C32" s="41">
        <v>8870</v>
      </c>
      <c r="D32" s="23">
        <v>11134</v>
      </c>
      <c r="E32" s="23">
        <v>12983</v>
      </c>
      <c r="F32" s="23">
        <v>13492</v>
      </c>
      <c r="G32" s="23">
        <v>15330</v>
      </c>
      <c r="H32" s="79">
        <v>7.7</v>
      </c>
      <c r="I32" s="39" t="s">
        <v>35</v>
      </c>
    </row>
    <row r="33" spans="1:9" ht="18" customHeight="1" x14ac:dyDescent="0.2">
      <c r="A33" s="37" t="s">
        <v>33</v>
      </c>
      <c r="B33" s="95" t="s">
        <v>34</v>
      </c>
      <c r="C33" s="36">
        <v>20554</v>
      </c>
      <c r="D33" s="35">
        <v>21187</v>
      </c>
      <c r="E33" s="35">
        <v>23029</v>
      </c>
      <c r="F33" s="35">
        <v>25044</v>
      </c>
      <c r="G33" s="35">
        <v>27072</v>
      </c>
      <c r="H33" s="50" t="s">
        <v>33</v>
      </c>
      <c r="I33" s="33" t="s">
        <v>32</v>
      </c>
    </row>
    <row r="34" spans="1:9" s="85" customFormat="1" ht="29.25" customHeight="1" x14ac:dyDescent="0.2">
      <c r="A34" s="37" t="s">
        <v>30</v>
      </c>
      <c r="B34" s="95" t="s">
        <v>31</v>
      </c>
      <c r="C34" s="36">
        <v>35176</v>
      </c>
      <c r="D34" s="35">
        <v>38265</v>
      </c>
      <c r="E34" s="35">
        <v>40819</v>
      </c>
      <c r="F34" s="35">
        <v>43758</v>
      </c>
      <c r="G34" s="35">
        <v>45573</v>
      </c>
      <c r="H34" s="50" t="s">
        <v>30</v>
      </c>
      <c r="I34" s="33" t="s">
        <v>29</v>
      </c>
    </row>
    <row r="35" spans="1:9" s="85" customFormat="1" ht="18" customHeight="1" x14ac:dyDescent="0.2">
      <c r="A35" s="37" t="s">
        <v>27</v>
      </c>
      <c r="B35" s="96" t="s">
        <v>28</v>
      </c>
      <c r="C35" s="36">
        <v>104843</v>
      </c>
      <c r="D35" s="35">
        <v>117163</v>
      </c>
      <c r="E35" s="35">
        <v>143252</v>
      </c>
      <c r="F35" s="35">
        <v>165095</v>
      </c>
      <c r="G35" s="35">
        <v>234511</v>
      </c>
      <c r="H35" s="50" t="s">
        <v>27</v>
      </c>
      <c r="I35" s="33" t="s">
        <v>26</v>
      </c>
    </row>
    <row r="36" spans="1:9" s="85" customFormat="1" ht="18" customHeight="1" x14ac:dyDescent="0.2">
      <c r="A36" s="37" t="s">
        <v>24</v>
      </c>
      <c r="B36" s="95" t="s">
        <v>25</v>
      </c>
      <c r="C36" s="36">
        <v>137529</v>
      </c>
      <c r="D36" s="35">
        <v>161800</v>
      </c>
      <c r="E36" s="35">
        <v>183804</v>
      </c>
      <c r="F36" s="35">
        <v>211967</v>
      </c>
      <c r="G36" s="35">
        <v>249545</v>
      </c>
      <c r="H36" s="50" t="s">
        <v>24</v>
      </c>
      <c r="I36" s="33" t="s">
        <v>23</v>
      </c>
    </row>
    <row r="37" spans="1:9" s="85" customFormat="1" ht="18" customHeight="1" x14ac:dyDescent="0.25">
      <c r="A37" s="32"/>
      <c r="B37" s="95" t="s">
        <v>22</v>
      </c>
      <c r="C37" s="78">
        <v>376186</v>
      </c>
      <c r="D37" s="77">
        <v>410910</v>
      </c>
      <c r="E37" s="77">
        <v>486190</v>
      </c>
      <c r="F37" s="77">
        <v>532886</v>
      </c>
      <c r="G37" s="77">
        <v>654179</v>
      </c>
      <c r="H37" s="76"/>
      <c r="I37" s="30" t="s">
        <v>21</v>
      </c>
    </row>
    <row r="38" spans="1:9" s="105" customFormat="1" ht="18" customHeight="1" x14ac:dyDescent="0.25">
      <c r="A38" s="29" t="s">
        <v>20</v>
      </c>
      <c r="B38" s="95" t="s">
        <v>19</v>
      </c>
      <c r="C38" s="78">
        <v>1002148</v>
      </c>
      <c r="D38" s="77">
        <v>1147417</v>
      </c>
      <c r="E38" s="77">
        <v>1307016</v>
      </c>
      <c r="F38" s="77">
        <v>1463533</v>
      </c>
      <c r="G38" s="77">
        <v>1729184</v>
      </c>
      <c r="H38" s="76" t="s">
        <v>18</v>
      </c>
      <c r="I38" s="30" t="s">
        <v>17</v>
      </c>
    </row>
    <row r="39" spans="1:9" s="105" customFormat="1" ht="18" customHeight="1" x14ac:dyDescent="0.2">
      <c r="A39" s="17" t="s">
        <v>15</v>
      </c>
      <c r="B39" s="94" t="s">
        <v>16</v>
      </c>
      <c r="C39" s="15">
        <v>41341</v>
      </c>
      <c r="D39" s="14">
        <v>43899</v>
      </c>
      <c r="E39" s="14">
        <v>62683</v>
      </c>
      <c r="F39" s="14">
        <v>70099</v>
      </c>
      <c r="G39" s="23">
        <v>78392.383915894257</v>
      </c>
      <c r="H39" s="72" t="s">
        <v>15</v>
      </c>
      <c r="I39" s="12" t="s">
        <v>14</v>
      </c>
    </row>
    <row r="40" spans="1:9" s="105" customFormat="1" ht="18" customHeight="1" x14ac:dyDescent="0.2">
      <c r="A40" s="17" t="s">
        <v>12</v>
      </c>
      <c r="B40" s="94" t="s">
        <v>13</v>
      </c>
      <c r="C40" s="15">
        <v>20542</v>
      </c>
      <c r="D40" s="14">
        <v>29591</v>
      </c>
      <c r="E40" s="14">
        <v>29405</v>
      </c>
      <c r="F40" s="14">
        <v>30272</v>
      </c>
      <c r="G40" s="23">
        <v>31164.563305560281</v>
      </c>
      <c r="H40" s="72" t="s">
        <v>12</v>
      </c>
      <c r="I40" s="12" t="s">
        <v>11</v>
      </c>
    </row>
    <row r="41" spans="1:9" s="105" customFormat="1" ht="18" customHeight="1" x14ac:dyDescent="0.25">
      <c r="A41" s="73" t="s">
        <v>9</v>
      </c>
      <c r="B41" s="94" t="s">
        <v>10</v>
      </c>
      <c r="C41" s="75">
        <v>1022947</v>
      </c>
      <c r="D41" s="74">
        <v>1161725</v>
      </c>
      <c r="E41" s="74">
        <v>1340294</v>
      </c>
      <c r="F41" s="74">
        <v>1503360</v>
      </c>
      <c r="G41" s="74">
        <v>1776411.8206103339</v>
      </c>
      <c r="H41" s="73" t="s">
        <v>9</v>
      </c>
      <c r="I41" s="16" t="s">
        <v>8</v>
      </c>
    </row>
    <row r="42" spans="1:9" s="105" customFormat="1" ht="17.25" customHeight="1" x14ac:dyDescent="0.2">
      <c r="A42" s="17" t="s">
        <v>6</v>
      </c>
      <c r="B42" s="94" t="s">
        <v>7</v>
      </c>
      <c r="C42" s="15">
        <v>14000</v>
      </c>
      <c r="D42" s="14">
        <v>14280</v>
      </c>
      <c r="E42" s="14">
        <v>14570</v>
      </c>
      <c r="F42" s="14">
        <v>14870</v>
      </c>
      <c r="G42" s="14">
        <v>15160</v>
      </c>
      <c r="H42" s="72" t="s">
        <v>6</v>
      </c>
      <c r="I42" s="12" t="s">
        <v>5</v>
      </c>
    </row>
    <row r="43" spans="1:9" s="105" customFormat="1" ht="18" customHeight="1" thickBot="1" x14ac:dyDescent="0.3">
      <c r="A43" s="11" t="s">
        <v>3</v>
      </c>
      <c r="B43" s="93" t="s">
        <v>108</v>
      </c>
      <c r="C43" s="9">
        <v>73067.642857142855</v>
      </c>
      <c r="D43" s="8">
        <v>81353.291316526607</v>
      </c>
      <c r="E43" s="8">
        <v>91989.979409746054</v>
      </c>
      <c r="F43" s="92">
        <v>101100.20174848688</v>
      </c>
      <c r="G43" s="7">
        <v>117177.56072627533</v>
      </c>
      <c r="H43" s="71" t="s">
        <v>3</v>
      </c>
      <c r="I43" s="5" t="s">
        <v>2</v>
      </c>
    </row>
    <row r="44" spans="1:9" s="105" customFormat="1" ht="18" customHeight="1" x14ac:dyDescent="0.3">
      <c r="A44" s="70" t="str">
        <f>A1</f>
        <v xml:space="preserve"> 29-07-2016 को</v>
      </c>
      <c r="B44" s="69"/>
      <c r="C44" s="65"/>
      <c r="D44" s="65"/>
      <c r="E44" s="65"/>
      <c r="F44" s="65"/>
      <c r="G44" s="68"/>
      <c r="H44" s="65"/>
      <c r="I44" s="65"/>
    </row>
    <row r="45" spans="1:9" s="105" customFormat="1" ht="18" customHeight="1" x14ac:dyDescent="0.3">
      <c r="A45" s="70" t="str">
        <f>A2</f>
        <v>As on 29-07-2016</v>
      </c>
      <c r="B45" s="69"/>
      <c r="C45" s="65"/>
      <c r="D45" s="65"/>
      <c r="E45" s="65"/>
      <c r="F45" s="65"/>
      <c r="G45" s="68"/>
      <c r="H45" s="65"/>
      <c r="I45" s="67"/>
    </row>
    <row r="46" spans="1:9" s="105" customFormat="1" ht="18" customHeight="1" x14ac:dyDescent="0.3">
      <c r="A46" s="106" t="str">
        <f>A3</f>
        <v xml:space="preserve">अ‍रुणाचल प्रदेश </v>
      </c>
      <c r="B46" s="69"/>
      <c r="C46" s="65"/>
      <c r="D46" s="65"/>
      <c r="E46" s="65"/>
      <c r="F46" s="65"/>
      <c r="G46" s="68"/>
      <c r="H46" s="65"/>
      <c r="I46" s="67"/>
    </row>
    <row r="47" spans="1:9" s="105" customFormat="1" ht="18" customHeight="1" x14ac:dyDescent="0.3">
      <c r="A47" s="70" t="str">
        <f>A4</f>
        <v>ARUNACHAL PRADESH</v>
      </c>
      <c r="B47" s="69"/>
      <c r="C47" s="65"/>
      <c r="D47" s="65"/>
      <c r="E47" s="65"/>
      <c r="F47" s="65"/>
      <c r="G47" s="68"/>
      <c r="H47" s="65"/>
      <c r="I47" s="67"/>
    </row>
    <row r="48" spans="1:9" s="105" customFormat="1" ht="18" customHeight="1" x14ac:dyDescent="0.25">
      <c r="A48" s="125" t="s">
        <v>99</v>
      </c>
      <c r="B48" s="125"/>
      <c r="C48" s="125"/>
      <c r="D48" s="125"/>
      <c r="E48" s="125"/>
      <c r="F48" s="125"/>
      <c r="G48" s="125"/>
      <c r="H48" s="125"/>
      <c r="I48" s="125"/>
    </row>
    <row r="49" spans="1:9" s="105" customFormat="1" ht="18" customHeight="1" x14ac:dyDescent="0.25">
      <c r="A49" s="124" t="s">
        <v>98</v>
      </c>
      <c r="B49" s="124"/>
      <c r="C49" s="124"/>
      <c r="D49" s="124"/>
      <c r="E49" s="124"/>
      <c r="F49" s="124"/>
      <c r="G49" s="124"/>
      <c r="H49" s="124"/>
      <c r="I49" s="124"/>
    </row>
    <row r="50" spans="1:9" s="105" customFormat="1" ht="18" customHeight="1" x14ac:dyDescent="0.3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s="85" customFormat="1" ht="18" customHeight="1" x14ac:dyDescent="0.3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s="85" customFormat="1" ht="18" customHeight="1" thickBot="1" x14ac:dyDescent="0.3">
      <c r="A52" s="66"/>
      <c r="B52" s="66"/>
      <c r="C52" s="66"/>
      <c r="D52" s="65" t="s">
        <v>95</v>
      </c>
      <c r="F52" s="66" t="s">
        <v>94</v>
      </c>
      <c r="G52" s="66"/>
      <c r="H52" s="66"/>
      <c r="I52" s="65"/>
    </row>
    <row r="53" spans="1:9" s="102" customFormat="1" ht="18" customHeight="1" thickBot="1" x14ac:dyDescent="0.3">
      <c r="A53" s="104" t="s">
        <v>93</v>
      </c>
      <c r="B53" s="10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1" t="s">
        <v>107</v>
      </c>
      <c r="H53" s="60" t="s">
        <v>87</v>
      </c>
      <c r="I53" s="59" t="s">
        <v>86</v>
      </c>
    </row>
    <row r="54" spans="1:9" ht="18" customHeight="1" x14ac:dyDescent="0.2">
      <c r="A54" s="58">
        <v>1</v>
      </c>
      <c r="B54" s="101" t="s">
        <v>85</v>
      </c>
      <c r="C54" s="56">
        <v>445482</v>
      </c>
      <c r="D54" s="55">
        <v>462088</v>
      </c>
      <c r="E54" s="55">
        <v>479562</v>
      </c>
      <c r="F54" s="55">
        <v>498122</v>
      </c>
      <c r="G54" s="55">
        <v>513842</v>
      </c>
      <c r="H54" s="54" t="s">
        <v>84</v>
      </c>
      <c r="I54" s="53" t="s">
        <v>83</v>
      </c>
    </row>
    <row r="55" spans="1:9" ht="18" customHeight="1" x14ac:dyDescent="0.2">
      <c r="A55" s="29">
        <v>1.1000000000000001</v>
      </c>
      <c r="B55" s="100" t="s">
        <v>82</v>
      </c>
      <c r="C55" s="41">
        <v>248503</v>
      </c>
      <c r="D55" s="23">
        <v>273221</v>
      </c>
      <c r="E55" s="23">
        <v>287001</v>
      </c>
      <c r="F55" s="23">
        <v>302935</v>
      </c>
      <c r="G55" s="23">
        <v>316160</v>
      </c>
      <c r="H55" s="40">
        <v>1.1000000000000001</v>
      </c>
      <c r="I55" s="39" t="s">
        <v>81</v>
      </c>
    </row>
    <row r="56" spans="1:9" ht="18" customHeight="1" x14ac:dyDescent="0.2">
      <c r="A56" s="29">
        <v>1.2</v>
      </c>
      <c r="B56" s="100" t="s">
        <v>80</v>
      </c>
      <c r="C56" s="41">
        <v>29010</v>
      </c>
      <c r="D56" s="23">
        <v>23352</v>
      </c>
      <c r="E56" s="23">
        <v>30400</v>
      </c>
      <c r="F56" s="23">
        <v>34164</v>
      </c>
      <c r="G56" s="23">
        <v>35566</v>
      </c>
      <c r="H56" s="40">
        <v>1.2</v>
      </c>
      <c r="I56" s="39" t="s">
        <v>79</v>
      </c>
    </row>
    <row r="57" spans="1:9" ht="18" customHeight="1" x14ac:dyDescent="0.2">
      <c r="A57" s="29">
        <v>1.3</v>
      </c>
      <c r="B57" s="100" t="s">
        <v>78</v>
      </c>
      <c r="C57" s="41">
        <v>163977</v>
      </c>
      <c r="D57" s="23">
        <v>161349</v>
      </c>
      <c r="E57" s="23">
        <v>158111</v>
      </c>
      <c r="F57" s="23">
        <v>155971</v>
      </c>
      <c r="G57" s="23">
        <v>156610</v>
      </c>
      <c r="H57" s="40">
        <v>1.3</v>
      </c>
      <c r="I57" s="39" t="s">
        <v>77</v>
      </c>
    </row>
    <row r="58" spans="1:9" ht="18" customHeight="1" x14ac:dyDescent="0.2">
      <c r="A58" s="29">
        <v>1.4</v>
      </c>
      <c r="B58" s="100" t="s">
        <v>76</v>
      </c>
      <c r="C58" s="41">
        <v>3992</v>
      </c>
      <c r="D58" s="23">
        <v>4166</v>
      </c>
      <c r="E58" s="23">
        <v>4050</v>
      </c>
      <c r="F58" s="23">
        <v>5052</v>
      </c>
      <c r="G58" s="23">
        <v>5506</v>
      </c>
      <c r="H58" s="40">
        <v>1.4</v>
      </c>
      <c r="I58" s="39" t="s">
        <v>75</v>
      </c>
    </row>
    <row r="59" spans="1:9" ht="18" customHeight="1" x14ac:dyDescent="0.2">
      <c r="A59" s="37" t="s">
        <v>73</v>
      </c>
      <c r="B59" s="99" t="s">
        <v>74</v>
      </c>
      <c r="C59" s="36">
        <v>20225</v>
      </c>
      <c r="D59" s="35">
        <v>28521</v>
      </c>
      <c r="E59" s="35">
        <v>31332</v>
      </c>
      <c r="F59" s="35">
        <v>27639</v>
      </c>
      <c r="G59" s="35">
        <v>29167</v>
      </c>
      <c r="H59" s="34" t="s">
        <v>73</v>
      </c>
      <c r="I59" s="33" t="s">
        <v>72</v>
      </c>
    </row>
    <row r="60" spans="1:9" ht="18" customHeight="1" x14ac:dyDescent="0.2">
      <c r="A60" s="37"/>
      <c r="B60" s="99" t="s">
        <v>71</v>
      </c>
      <c r="C60" s="36">
        <v>465707</v>
      </c>
      <c r="D60" s="35">
        <v>490609</v>
      </c>
      <c r="E60" s="35">
        <v>510894</v>
      </c>
      <c r="F60" s="35">
        <v>525761</v>
      </c>
      <c r="G60" s="35">
        <v>543009</v>
      </c>
      <c r="H60" s="50"/>
      <c r="I60" s="33" t="s">
        <v>70</v>
      </c>
    </row>
    <row r="61" spans="1:9" ht="18" customHeight="1" x14ac:dyDescent="0.2">
      <c r="A61" s="37" t="s">
        <v>68</v>
      </c>
      <c r="B61" s="99" t="s">
        <v>69</v>
      </c>
      <c r="C61" s="48">
        <v>9934</v>
      </c>
      <c r="D61" s="47">
        <v>11370</v>
      </c>
      <c r="E61" s="47">
        <v>15205</v>
      </c>
      <c r="F61" s="47">
        <v>19486</v>
      </c>
      <c r="G61" s="47">
        <v>28500</v>
      </c>
      <c r="H61" s="46" t="s">
        <v>68</v>
      </c>
      <c r="I61" s="49" t="s">
        <v>67</v>
      </c>
    </row>
    <row r="62" spans="1:9" ht="30" customHeight="1" x14ac:dyDescent="0.2">
      <c r="A62" s="37" t="s">
        <v>65</v>
      </c>
      <c r="B62" s="99" t="s">
        <v>66</v>
      </c>
      <c r="C62" s="36">
        <v>50726</v>
      </c>
      <c r="D62" s="35">
        <v>50252</v>
      </c>
      <c r="E62" s="35">
        <v>49181</v>
      </c>
      <c r="F62" s="35">
        <v>58987</v>
      </c>
      <c r="G62" s="35">
        <v>66177</v>
      </c>
      <c r="H62" s="34" t="s">
        <v>65</v>
      </c>
      <c r="I62" s="33" t="s">
        <v>64</v>
      </c>
    </row>
    <row r="63" spans="1:9" ht="18" customHeight="1" x14ac:dyDescent="0.2">
      <c r="A63" s="37" t="s">
        <v>62</v>
      </c>
      <c r="B63" s="95" t="s">
        <v>63</v>
      </c>
      <c r="C63" s="36">
        <v>99595</v>
      </c>
      <c r="D63" s="35">
        <v>95027</v>
      </c>
      <c r="E63" s="35">
        <v>104282</v>
      </c>
      <c r="F63" s="35">
        <v>120336</v>
      </c>
      <c r="G63" s="35">
        <v>125043</v>
      </c>
      <c r="H63" s="34" t="s">
        <v>62</v>
      </c>
      <c r="I63" s="33" t="s">
        <v>61</v>
      </c>
    </row>
    <row r="64" spans="1:9" ht="18" customHeight="1" x14ac:dyDescent="0.2">
      <c r="A64" s="37"/>
      <c r="B64" s="95" t="s">
        <v>60</v>
      </c>
      <c r="C64" s="36">
        <v>160255</v>
      </c>
      <c r="D64" s="35">
        <v>156649</v>
      </c>
      <c r="E64" s="35">
        <v>168668</v>
      </c>
      <c r="F64" s="35">
        <v>198809</v>
      </c>
      <c r="G64" s="35">
        <v>219720</v>
      </c>
      <c r="H64" s="50"/>
      <c r="I64" s="33" t="s">
        <v>59</v>
      </c>
    </row>
    <row r="65" spans="1:9" ht="18" customHeight="1" x14ac:dyDescent="0.2">
      <c r="A65" s="37" t="s">
        <v>57</v>
      </c>
      <c r="B65" s="95" t="s">
        <v>58</v>
      </c>
      <c r="C65" s="48">
        <v>57659</v>
      </c>
      <c r="D65" s="47">
        <v>44348</v>
      </c>
      <c r="E65" s="47">
        <v>56842</v>
      </c>
      <c r="F65" s="47">
        <v>45820</v>
      </c>
      <c r="G65" s="47">
        <v>46751</v>
      </c>
      <c r="H65" s="46" t="s">
        <v>57</v>
      </c>
      <c r="I65" s="49" t="s">
        <v>56</v>
      </c>
    </row>
    <row r="66" spans="1:9" ht="18" customHeight="1" x14ac:dyDescent="0.2">
      <c r="A66" s="29">
        <v>6.1</v>
      </c>
      <c r="B66" s="97" t="s">
        <v>55</v>
      </c>
      <c r="C66" s="41">
        <v>54799</v>
      </c>
      <c r="D66" s="23">
        <v>41741</v>
      </c>
      <c r="E66" s="23">
        <v>54865</v>
      </c>
      <c r="F66" s="23">
        <v>43795</v>
      </c>
      <c r="G66" s="23">
        <v>44750</v>
      </c>
      <c r="H66" s="40">
        <v>6.1</v>
      </c>
      <c r="I66" s="39" t="s">
        <v>54</v>
      </c>
    </row>
    <row r="67" spans="1:9" ht="18" customHeight="1" x14ac:dyDescent="0.2">
      <c r="A67" s="29">
        <v>6.2</v>
      </c>
      <c r="B67" s="97" t="s">
        <v>53</v>
      </c>
      <c r="C67" s="41">
        <v>2860</v>
      </c>
      <c r="D67" s="23">
        <v>2607</v>
      </c>
      <c r="E67" s="23">
        <v>1977</v>
      </c>
      <c r="F67" s="23">
        <v>2025</v>
      </c>
      <c r="G67" s="23">
        <v>2001</v>
      </c>
      <c r="H67" s="40">
        <v>6.2</v>
      </c>
      <c r="I67" s="39" t="s">
        <v>52</v>
      </c>
    </row>
    <row r="68" spans="1:9" ht="32.25" customHeight="1" x14ac:dyDescent="0.2">
      <c r="A68" s="37" t="s">
        <v>50</v>
      </c>
      <c r="B68" s="95" t="s">
        <v>51</v>
      </c>
      <c r="C68" s="48">
        <v>20425</v>
      </c>
      <c r="D68" s="47">
        <v>21910</v>
      </c>
      <c r="E68" s="47">
        <v>23643</v>
      </c>
      <c r="F68" s="47">
        <v>24656</v>
      </c>
      <c r="G68" s="47">
        <v>27145</v>
      </c>
      <c r="H68" s="46" t="s">
        <v>50</v>
      </c>
      <c r="I68" s="45" t="s">
        <v>49</v>
      </c>
    </row>
    <row r="69" spans="1:9" ht="18" customHeight="1" x14ac:dyDescent="0.2">
      <c r="A69" s="44">
        <v>7.1</v>
      </c>
      <c r="B69" s="97" t="s">
        <v>48</v>
      </c>
      <c r="C69" s="41">
        <v>18</v>
      </c>
      <c r="D69" s="23">
        <v>22</v>
      </c>
      <c r="E69" s="23">
        <v>35</v>
      </c>
      <c r="F69" s="23">
        <v>17</v>
      </c>
      <c r="G69" s="23">
        <v>19</v>
      </c>
      <c r="H69" s="40">
        <v>7.1</v>
      </c>
      <c r="I69" s="39" t="s">
        <v>47</v>
      </c>
    </row>
    <row r="70" spans="1:9" ht="18" customHeight="1" x14ac:dyDescent="0.2">
      <c r="A70" s="29">
        <v>7.2</v>
      </c>
      <c r="B70" s="97" t="s">
        <v>46</v>
      </c>
      <c r="C70" s="41">
        <v>11465</v>
      </c>
      <c r="D70" s="23">
        <v>11661</v>
      </c>
      <c r="E70" s="23">
        <v>12714</v>
      </c>
      <c r="F70" s="23">
        <v>13633</v>
      </c>
      <c r="G70" s="23">
        <v>15381</v>
      </c>
      <c r="H70" s="40">
        <v>7.2</v>
      </c>
      <c r="I70" s="39" t="s">
        <v>45</v>
      </c>
    </row>
    <row r="71" spans="1:9" ht="18" customHeight="1" x14ac:dyDescent="0.2">
      <c r="A71" s="29">
        <v>7.3</v>
      </c>
      <c r="B71" s="97" t="s">
        <v>44</v>
      </c>
      <c r="C71" s="41">
        <v>0</v>
      </c>
      <c r="D71" s="23">
        <v>0</v>
      </c>
      <c r="E71" s="23">
        <v>0</v>
      </c>
      <c r="F71" s="23">
        <v>0</v>
      </c>
      <c r="G71" s="23">
        <v>0</v>
      </c>
      <c r="H71" s="40">
        <v>7.3</v>
      </c>
      <c r="I71" s="39" t="s">
        <v>43</v>
      </c>
    </row>
    <row r="72" spans="1:9" ht="25.9" customHeight="1" x14ac:dyDescent="0.2">
      <c r="A72" s="29">
        <v>7.4</v>
      </c>
      <c r="B72" s="97" t="s">
        <v>42</v>
      </c>
      <c r="C72" s="41">
        <v>0</v>
      </c>
      <c r="D72" s="23">
        <v>0</v>
      </c>
      <c r="E72" s="23">
        <v>0</v>
      </c>
      <c r="F72" s="23">
        <v>0</v>
      </c>
      <c r="G72" s="23">
        <v>0</v>
      </c>
      <c r="H72" s="40">
        <v>7.4</v>
      </c>
      <c r="I72" s="39" t="s">
        <v>41</v>
      </c>
    </row>
    <row r="73" spans="1:9" ht="18" customHeight="1" x14ac:dyDescent="0.2">
      <c r="A73" s="29">
        <v>7.5</v>
      </c>
      <c r="B73" s="97" t="s">
        <v>40</v>
      </c>
      <c r="C73" s="41">
        <v>72</v>
      </c>
      <c r="D73" s="23">
        <v>76</v>
      </c>
      <c r="E73" s="23">
        <v>73</v>
      </c>
      <c r="F73" s="23">
        <v>81</v>
      </c>
      <c r="G73" s="23">
        <v>85</v>
      </c>
      <c r="H73" s="40">
        <v>7.5</v>
      </c>
      <c r="I73" s="39" t="s">
        <v>39</v>
      </c>
    </row>
    <row r="74" spans="1:9" ht="18" customHeight="1" x14ac:dyDescent="0.2">
      <c r="A74" s="29">
        <v>7.6</v>
      </c>
      <c r="B74" s="98" t="s">
        <v>38</v>
      </c>
      <c r="C74" s="41">
        <v>0</v>
      </c>
      <c r="D74" s="23">
        <v>0</v>
      </c>
      <c r="E74" s="23">
        <v>0</v>
      </c>
      <c r="F74" s="23">
        <v>0</v>
      </c>
      <c r="G74" s="23">
        <v>0</v>
      </c>
      <c r="H74" s="40">
        <v>7.6</v>
      </c>
      <c r="I74" s="39" t="s">
        <v>37</v>
      </c>
    </row>
    <row r="75" spans="1:9" ht="25.5" customHeight="1" x14ac:dyDescent="0.2">
      <c r="A75" s="29">
        <v>7.7</v>
      </c>
      <c r="B75" s="97" t="s">
        <v>36</v>
      </c>
      <c r="C75" s="41">
        <v>8870</v>
      </c>
      <c r="D75" s="23">
        <v>10151</v>
      </c>
      <c r="E75" s="23">
        <v>10821</v>
      </c>
      <c r="F75" s="23">
        <v>10925</v>
      </c>
      <c r="G75" s="23">
        <v>11660</v>
      </c>
      <c r="H75" s="40">
        <v>7.7</v>
      </c>
      <c r="I75" s="39" t="s">
        <v>35</v>
      </c>
    </row>
    <row r="76" spans="1:9" ht="18" customHeight="1" x14ac:dyDescent="0.2">
      <c r="A76" s="37" t="s">
        <v>33</v>
      </c>
      <c r="B76" s="95" t="s">
        <v>34</v>
      </c>
      <c r="C76" s="36">
        <v>20554</v>
      </c>
      <c r="D76" s="35">
        <v>19851</v>
      </c>
      <c r="E76" s="35">
        <v>21461</v>
      </c>
      <c r="F76" s="35">
        <v>21495</v>
      </c>
      <c r="G76" s="35">
        <v>21961</v>
      </c>
      <c r="H76" s="34" t="s">
        <v>33</v>
      </c>
      <c r="I76" s="33" t="s">
        <v>32</v>
      </c>
    </row>
    <row r="77" spans="1:9" ht="33" customHeight="1" x14ac:dyDescent="0.2">
      <c r="A77" s="37" t="s">
        <v>30</v>
      </c>
      <c r="B77" s="95" t="s">
        <v>31</v>
      </c>
      <c r="C77" s="36">
        <v>35176</v>
      </c>
      <c r="D77" s="35">
        <v>35786</v>
      </c>
      <c r="E77" s="35">
        <v>36619</v>
      </c>
      <c r="F77" s="35">
        <v>37334</v>
      </c>
      <c r="G77" s="35">
        <v>37133</v>
      </c>
      <c r="H77" s="34" t="s">
        <v>30</v>
      </c>
      <c r="I77" s="33" t="s">
        <v>29</v>
      </c>
    </row>
    <row r="78" spans="1:9" ht="18" customHeight="1" x14ac:dyDescent="0.2">
      <c r="A78" s="37" t="s">
        <v>27</v>
      </c>
      <c r="B78" s="96" t="s">
        <v>28</v>
      </c>
      <c r="C78" s="36">
        <v>104843</v>
      </c>
      <c r="D78" s="35">
        <v>106803</v>
      </c>
      <c r="E78" s="35">
        <v>119816</v>
      </c>
      <c r="F78" s="35">
        <v>130252</v>
      </c>
      <c r="G78" s="35">
        <v>174523</v>
      </c>
      <c r="H78" s="34" t="s">
        <v>27</v>
      </c>
      <c r="I78" s="33" t="s">
        <v>26</v>
      </c>
    </row>
    <row r="79" spans="1:9" ht="18" customHeight="1" x14ac:dyDescent="0.2">
      <c r="A79" s="37" t="s">
        <v>24</v>
      </c>
      <c r="B79" s="95" t="s">
        <v>25</v>
      </c>
      <c r="C79" s="36">
        <v>137529</v>
      </c>
      <c r="D79" s="35">
        <v>149693</v>
      </c>
      <c r="E79" s="35">
        <v>156174</v>
      </c>
      <c r="F79" s="35">
        <v>172026</v>
      </c>
      <c r="G79" s="35">
        <v>189962</v>
      </c>
      <c r="H79" s="34" t="s">
        <v>24</v>
      </c>
      <c r="I79" s="33" t="s">
        <v>23</v>
      </c>
    </row>
    <row r="80" spans="1:9" ht="18" customHeight="1" x14ac:dyDescent="0.25">
      <c r="A80" s="32"/>
      <c r="B80" s="95" t="s">
        <v>22</v>
      </c>
      <c r="C80" s="27">
        <v>376186</v>
      </c>
      <c r="D80" s="26">
        <v>378391</v>
      </c>
      <c r="E80" s="26">
        <v>414555</v>
      </c>
      <c r="F80" s="26">
        <v>431583</v>
      </c>
      <c r="G80" s="26">
        <v>497475</v>
      </c>
      <c r="H80" s="25"/>
      <c r="I80" s="30" t="s">
        <v>21</v>
      </c>
    </row>
    <row r="81" spans="1:9" ht="18" customHeight="1" x14ac:dyDescent="0.25">
      <c r="A81" s="29" t="s">
        <v>20</v>
      </c>
      <c r="B81" s="95" t="s">
        <v>19</v>
      </c>
      <c r="C81" s="27">
        <v>1002148</v>
      </c>
      <c r="D81" s="26">
        <v>1025649</v>
      </c>
      <c r="E81" s="26">
        <v>1094117</v>
      </c>
      <c r="F81" s="26">
        <v>1156153</v>
      </c>
      <c r="G81" s="26">
        <v>1260204</v>
      </c>
      <c r="H81" s="25" t="s">
        <v>18</v>
      </c>
      <c r="I81" s="24" t="s">
        <v>17</v>
      </c>
    </row>
    <row r="82" spans="1:9" ht="18" customHeight="1" x14ac:dyDescent="0.2">
      <c r="A82" s="17" t="s">
        <v>15</v>
      </c>
      <c r="B82" s="94" t="s">
        <v>16</v>
      </c>
      <c r="C82" s="15">
        <v>41341</v>
      </c>
      <c r="D82" s="23">
        <v>40644.380080855153</v>
      </c>
      <c r="E82" s="23">
        <v>54248.927892268293</v>
      </c>
      <c r="F82" s="23">
        <v>58906.655044212821</v>
      </c>
      <c r="G82" s="23">
        <v>63964.287283038393</v>
      </c>
      <c r="H82" s="13" t="s">
        <v>15</v>
      </c>
      <c r="I82" s="12" t="s">
        <v>14</v>
      </c>
    </row>
    <row r="83" spans="1:9" ht="18" customHeight="1" x14ac:dyDescent="0.2">
      <c r="A83" s="17" t="s">
        <v>12</v>
      </c>
      <c r="B83" s="94" t="s">
        <v>13</v>
      </c>
      <c r="C83" s="15">
        <v>20542</v>
      </c>
      <c r="D83" s="23">
        <v>27562.406855439644</v>
      </c>
      <c r="E83" s="23">
        <v>25843.733520829672</v>
      </c>
      <c r="F83" s="23">
        <v>26085.308056872036</v>
      </c>
      <c r="G83" s="23">
        <v>27540.264497667271</v>
      </c>
      <c r="H83" s="13" t="s">
        <v>12</v>
      </c>
      <c r="I83" s="12" t="s">
        <v>11</v>
      </c>
    </row>
    <row r="84" spans="1:9" ht="18" customHeight="1" x14ac:dyDescent="0.25">
      <c r="A84" s="22" t="s">
        <v>9</v>
      </c>
      <c r="B84" s="94" t="s">
        <v>10</v>
      </c>
      <c r="C84" s="21">
        <v>1022947</v>
      </c>
      <c r="D84" s="20">
        <v>1038730.9732254156</v>
      </c>
      <c r="E84" s="20">
        <v>1122522.1943714388</v>
      </c>
      <c r="F84" s="20">
        <v>1188974.3469873408</v>
      </c>
      <c r="G84" s="20">
        <v>1296628.0227853712</v>
      </c>
      <c r="H84" s="19" t="s">
        <v>9</v>
      </c>
      <c r="I84" s="18" t="s">
        <v>8</v>
      </c>
    </row>
    <row r="85" spans="1:9" ht="18" customHeight="1" x14ac:dyDescent="0.2">
      <c r="A85" s="17" t="s">
        <v>6</v>
      </c>
      <c r="B85" s="94" t="s">
        <v>7</v>
      </c>
      <c r="C85" s="15">
        <v>14000</v>
      </c>
      <c r="D85" s="14">
        <v>14280</v>
      </c>
      <c r="E85" s="14">
        <v>14570</v>
      </c>
      <c r="F85" s="14">
        <v>14870</v>
      </c>
      <c r="G85" s="14">
        <v>15160</v>
      </c>
      <c r="H85" s="13" t="s">
        <v>6</v>
      </c>
      <c r="I85" s="12" t="s">
        <v>5</v>
      </c>
    </row>
    <row r="86" spans="1:9" ht="18" customHeight="1" thickBot="1" x14ac:dyDescent="0.3">
      <c r="A86" s="11" t="s">
        <v>3</v>
      </c>
      <c r="B86" s="93" t="s">
        <v>108</v>
      </c>
      <c r="C86" s="9">
        <v>73067.642857142855</v>
      </c>
      <c r="D86" s="8">
        <v>72740.26423147168</v>
      </c>
      <c r="E86" s="8">
        <v>77043.390142171498</v>
      </c>
      <c r="F86" s="92">
        <v>79957.92515046004</v>
      </c>
      <c r="G86" s="7">
        <v>85529.552954180166</v>
      </c>
      <c r="H86" s="6" t="s">
        <v>3</v>
      </c>
      <c r="I86" s="5" t="s">
        <v>2</v>
      </c>
    </row>
    <row r="87" spans="1:9" ht="18" customHeight="1" x14ac:dyDescent="0.7">
      <c r="A87" s="4"/>
      <c r="B87" s="1"/>
      <c r="C87" s="1"/>
      <c r="D87" s="1"/>
      <c r="E87" s="1"/>
      <c r="F87" s="1"/>
      <c r="G87" s="1"/>
      <c r="H87" s="1"/>
      <c r="I87" s="1"/>
    </row>
    <row r="88" spans="1:9" ht="18" customHeight="1" x14ac:dyDescent="0.3">
      <c r="A88" s="120"/>
      <c r="B88" s="120"/>
      <c r="C88" s="120"/>
      <c r="D88" s="120"/>
      <c r="E88" s="120"/>
      <c r="F88" s="120"/>
      <c r="G88" s="120"/>
      <c r="H88" s="120"/>
      <c r="I88" s="1"/>
    </row>
    <row r="89" spans="1:9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8" customHeight="1" x14ac:dyDescent="0.25">
      <c r="A90" s="3" t="s">
        <v>1</v>
      </c>
      <c r="B90" s="1"/>
      <c r="C90" s="1"/>
      <c r="D90" s="1"/>
      <c r="E90" s="1"/>
      <c r="F90" s="1"/>
      <c r="G90" s="1"/>
      <c r="H90" s="1"/>
      <c r="I90" s="2" t="s">
        <v>0</v>
      </c>
    </row>
  </sheetData>
  <mergeCells count="9">
    <mergeCell ref="A88:H88"/>
    <mergeCell ref="A49:I49"/>
    <mergeCell ref="A50:I50"/>
    <mergeCell ref="A51:I51"/>
    <mergeCell ref="A5:I5"/>
    <mergeCell ref="A6:I6"/>
    <mergeCell ref="A7:I7"/>
    <mergeCell ref="A8:I8"/>
    <mergeCell ref="A48:I48"/>
  </mergeCells>
  <printOptions horizontalCentered="1"/>
  <pageMargins left="0.75" right="0.75" top="0.75" bottom="0.75" header="0.5" footer="0.5"/>
  <pageSetup paperSize="9" scale="55" orientation="portrait" r:id="rId1"/>
  <headerFooter alignWithMargins="0">
    <oddFooter>&amp;Lपूर्णाकन के कारण योग मिलान नही होना संभावित है |&amp;C                                                                       &amp;R     Totals may not tally due to rounding  off.</oddFooter>
  </headerFooter>
  <rowBreaks count="1" manualBreakCount="1">
    <brk id="43" max="7" man="1"/>
  </rowBreaks>
  <colBreaks count="1" manualBreakCount="1">
    <brk id="10" max="80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82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">
      <c r="A3" s="84" t="s">
        <v>136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">
        <v>135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492245</v>
      </c>
      <c r="D11" s="55">
        <v>544703</v>
      </c>
      <c r="E11" s="55">
        <v>672566</v>
      </c>
      <c r="F11" s="55">
        <v>763398.57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307680</v>
      </c>
      <c r="D12" s="23">
        <v>326089</v>
      </c>
      <c r="E12" s="23">
        <v>360432</v>
      </c>
      <c r="F12" s="23">
        <v>382057.92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32929</v>
      </c>
      <c r="D13" s="23">
        <v>41288</v>
      </c>
      <c r="E13" s="23">
        <v>69382</v>
      </c>
      <c r="F13" s="23">
        <v>86727.5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108559</v>
      </c>
      <c r="D14" s="23">
        <v>117928</v>
      </c>
      <c r="E14" s="23">
        <v>131591</v>
      </c>
      <c r="F14" s="23">
        <v>143434.19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43077</v>
      </c>
      <c r="D15" s="23">
        <v>59398</v>
      </c>
      <c r="E15" s="23">
        <v>111161</v>
      </c>
      <c r="F15" s="23">
        <v>151178.96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103863</v>
      </c>
      <c r="D16" s="35">
        <v>112836</v>
      </c>
      <c r="E16" s="35">
        <v>112707</v>
      </c>
      <c r="F16" s="35">
        <v>122850.63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596108</v>
      </c>
      <c r="D17" s="35">
        <v>657539</v>
      </c>
      <c r="E17" s="35">
        <v>785273</v>
      </c>
      <c r="F17" s="35">
        <v>886249.2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62462</v>
      </c>
      <c r="D18" s="47">
        <v>106951</v>
      </c>
      <c r="E18" s="47">
        <v>114857</v>
      </c>
      <c r="F18" s="47">
        <v>223971.15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29486</v>
      </c>
      <c r="D19" s="35">
        <v>36806</v>
      </c>
      <c r="E19" s="35">
        <v>36313</v>
      </c>
      <c r="F19" s="35">
        <v>49022.55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142979</v>
      </c>
      <c r="D20" s="35">
        <v>146091</v>
      </c>
      <c r="E20" s="35">
        <v>165932</v>
      </c>
      <c r="F20" s="35">
        <v>169250.64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234927</v>
      </c>
      <c r="D21" s="35">
        <v>289848</v>
      </c>
      <c r="E21" s="35">
        <v>317102</v>
      </c>
      <c r="F21" s="35">
        <v>442244.34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211298</v>
      </c>
      <c r="D22" s="47">
        <v>245477</v>
      </c>
      <c r="E22" s="47">
        <v>308508</v>
      </c>
      <c r="F22" s="47">
        <v>360954.36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211298</v>
      </c>
      <c r="D23" s="23">
        <v>245477</v>
      </c>
      <c r="E23" s="23">
        <v>308508</v>
      </c>
      <c r="F23" s="23">
        <v>360954.36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/>
      <c r="D24" s="23"/>
      <c r="E24" s="23"/>
      <c r="F24" s="23"/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60456</v>
      </c>
      <c r="D25" s="47">
        <v>81859</v>
      </c>
      <c r="E25" s="47">
        <v>92847</v>
      </c>
      <c r="F25" s="47">
        <v>118734.35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142</v>
      </c>
      <c r="D26" s="23">
        <v>179</v>
      </c>
      <c r="E26" s="23">
        <v>151</v>
      </c>
      <c r="F26" s="23">
        <v>176.67000000000002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/>
      <c r="D27" s="23"/>
      <c r="E27" s="23"/>
      <c r="F27" s="23"/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/>
      <c r="D28" s="23"/>
      <c r="E28" s="23"/>
      <c r="F28" s="23"/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/>
      <c r="D29" s="23"/>
      <c r="E29" s="23"/>
      <c r="F29" s="23"/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29943</v>
      </c>
      <c r="D30" s="23">
        <v>44788</v>
      </c>
      <c r="E30" s="23">
        <v>45722</v>
      </c>
      <c r="F30" s="23">
        <v>62181.919999999998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129</v>
      </c>
      <c r="D31" s="23">
        <v>162</v>
      </c>
      <c r="E31" s="23">
        <v>174</v>
      </c>
      <c r="F31" s="23">
        <v>215.76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30242</v>
      </c>
      <c r="D32" s="23">
        <v>36730</v>
      </c>
      <c r="E32" s="23">
        <v>46800</v>
      </c>
      <c r="F32" s="23">
        <v>56160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56201</v>
      </c>
      <c r="D33" s="35">
        <v>66780</v>
      </c>
      <c r="E33" s="35">
        <v>70994</v>
      </c>
      <c r="F33" s="35">
        <v>84482.86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106856</v>
      </c>
      <c r="D34" s="35">
        <v>120198</v>
      </c>
      <c r="E34" s="35">
        <v>151269</v>
      </c>
      <c r="F34" s="35">
        <v>170933.97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190140</v>
      </c>
      <c r="D35" s="35">
        <v>215255</v>
      </c>
      <c r="E35" s="35">
        <v>238822</v>
      </c>
      <c r="F35" s="35">
        <v>310468.59999999998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244631</v>
      </c>
      <c r="D36" s="35">
        <v>248776</v>
      </c>
      <c r="E36" s="35">
        <v>312740</v>
      </c>
      <c r="F36" s="35">
        <v>318994.8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869582</v>
      </c>
      <c r="D37" s="77">
        <v>978345</v>
      </c>
      <c r="E37" s="77">
        <v>1175180</v>
      </c>
      <c r="F37" s="77">
        <v>1364568.94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1700617</v>
      </c>
      <c r="D38" s="77">
        <v>1925732</v>
      </c>
      <c r="E38" s="77">
        <v>2277555</v>
      </c>
      <c r="F38" s="77">
        <v>2693062.48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103607</v>
      </c>
      <c r="D39" s="14">
        <v>118636</v>
      </c>
      <c r="E39" s="14">
        <v>149345</v>
      </c>
      <c r="F39" s="14">
        <v>149345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62319</v>
      </c>
      <c r="D40" s="14">
        <v>81254</v>
      </c>
      <c r="E40" s="14">
        <v>94002</v>
      </c>
      <c r="F40" s="23">
        <v>94002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1741905</v>
      </c>
      <c r="D41" s="110">
        <v>1963114</v>
      </c>
      <c r="E41" s="110">
        <v>2332898</v>
      </c>
      <c r="F41" s="110">
        <v>2748405.48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37000</v>
      </c>
      <c r="D42" s="14">
        <v>37440</v>
      </c>
      <c r="E42" s="14">
        <v>37890</v>
      </c>
      <c r="F42" s="14">
        <v>38350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47078.513513513513</v>
      </c>
      <c r="D43" s="8">
        <v>52433.60042735043</v>
      </c>
      <c r="E43" s="8">
        <v>61570.282396410665</v>
      </c>
      <c r="F43" s="7">
        <v>71666.374967405471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त्रिपुरा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Tripura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492245</v>
      </c>
      <c r="D54" s="55">
        <v>529771</v>
      </c>
      <c r="E54" s="55">
        <v>620483</v>
      </c>
      <c r="F54" s="55">
        <v>655930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307680</v>
      </c>
      <c r="D55" s="23">
        <v>325726</v>
      </c>
      <c r="E55" s="23">
        <v>355107</v>
      </c>
      <c r="F55" s="23">
        <v>374817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32929</v>
      </c>
      <c r="D56" s="23">
        <v>35852</v>
      </c>
      <c r="E56" s="23">
        <v>68484</v>
      </c>
      <c r="F56" s="23">
        <v>70278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108559</v>
      </c>
      <c r="D57" s="23">
        <v>108412</v>
      </c>
      <c r="E57" s="23">
        <v>129871</v>
      </c>
      <c r="F57" s="23">
        <v>132748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43077</v>
      </c>
      <c r="D58" s="23">
        <v>59781</v>
      </c>
      <c r="E58" s="23">
        <v>67021</v>
      </c>
      <c r="F58" s="23">
        <v>78087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103863</v>
      </c>
      <c r="D59" s="35">
        <v>108737</v>
      </c>
      <c r="E59" s="35">
        <v>108667</v>
      </c>
      <c r="F59" s="35">
        <v>124939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596108</v>
      </c>
      <c r="D60" s="35">
        <v>638508</v>
      </c>
      <c r="E60" s="35">
        <v>729150</v>
      </c>
      <c r="F60" s="35">
        <v>780869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62462</v>
      </c>
      <c r="D61" s="47">
        <v>105242</v>
      </c>
      <c r="E61" s="47">
        <v>96542</v>
      </c>
      <c r="F61" s="47">
        <v>112722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29486</v>
      </c>
      <c r="D62" s="35">
        <v>35502</v>
      </c>
      <c r="E62" s="35">
        <v>28047</v>
      </c>
      <c r="F62" s="35">
        <v>46415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142979</v>
      </c>
      <c r="D63" s="35">
        <v>144549</v>
      </c>
      <c r="E63" s="35">
        <v>156328</v>
      </c>
      <c r="F63" s="35">
        <v>172399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234927</v>
      </c>
      <c r="D64" s="35">
        <v>285293</v>
      </c>
      <c r="E64" s="35">
        <v>280917</v>
      </c>
      <c r="F64" s="35">
        <v>331536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211298</v>
      </c>
      <c r="D65" s="47">
        <v>243486</v>
      </c>
      <c r="E65" s="47">
        <v>228139</v>
      </c>
      <c r="F65" s="47">
        <v>261888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211298</v>
      </c>
      <c r="D66" s="23">
        <v>243486</v>
      </c>
      <c r="E66" s="23">
        <v>228139</v>
      </c>
      <c r="F66" s="23">
        <v>261888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/>
      <c r="D67" s="23"/>
      <c r="E67" s="23"/>
      <c r="F67" s="23"/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60456</v>
      </c>
      <c r="D68" s="47">
        <v>42273</v>
      </c>
      <c r="E68" s="47">
        <v>52689</v>
      </c>
      <c r="F68" s="47">
        <v>63572.659999999996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142</v>
      </c>
      <c r="D69" s="23">
        <v>158</v>
      </c>
      <c r="E69" s="23">
        <v>718</v>
      </c>
      <c r="F69" s="23">
        <v>840.06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/>
      <c r="D70" s="23"/>
      <c r="E70" s="23"/>
      <c r="F70" s="23"/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/>
      <c r="D71" s="23"/>
      <c r="E71" s="23"/>
      <c r="F71" s="23"/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/>
      <c r="D72" s="23"/>
      <c r="E72" s="23"/>
      <c r="F72" s="23"/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29943</v>
      </c>
      <c r="D73" s="23">
        <v>36889</v>
      </c>
      <c r="E73" s="23">
        <v>46393</v>
      </c>
      <c r="F73" s="23">
        <v>47893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129</v>
      </c>
      <c r="D74" s="23">
        <v>158</v>
      </c>
      <c r="E74" s="23">
        <v>165</v>
      </c>
      <c r="F74" s="23">
        <v>204.6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30242</v>
      </c>
      <c r="D75" s="23">
        <v>5068</v>
      </c>
      <c r="E75" s="23">
        <v>5413</v>
      </c>
      <c r="F75" s="23">
        <v>14635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56201</v>
      </c>
      <c r="D76" s="35">
        <v>64289</v>
      </c>
      <c r="E76" s="35">
        <v>67995</v>
      </c>
      <c r="F76" s="35">
        <v>68000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106856</v>
      </c>
      <c r="D77" s="35">
        <v>119548</v>
      </c>
      <c r="E77" s="35">
        <v>128499</v>
      </c>
      <c r="F77" s="35">
        <v>142505.391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190140</v>
      </c>
      <c r="D78" s="35">
        <v>211209</v>
      </c>
      <c r="E78" s="35">
        <v>214771</v>
      </c>
      <c r="F78" s="35">
        <v>241563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244631</v>
      </c>
      <c r="D79" s="35">
        <v>246484</v>
      </c>
      <c r="E79" s="35">
        <v>312824</v>
      </c>
      <c r="F79" s="35">
        <v>321961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869582</v>
      </c>
      <c r="D80" s="26">
        <v>927289</v>
      </c>
      <c r="E80" s="26">
        <v>1004917</v>
      </c>
      <c r="F80" s="26">
        <v>1099490.051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1700617</v>
      </c>
      <c r="D81" s="26">
        <v>1851090</v>
      </c>
      <c r="E81" s="26">
        <v>2014984</v>
      </c>
      <c r="F81" s="26">
        <v>2211895.051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103607</v>
      </c>
      <c r="D82" s="23">
        <v>109905</v>
      </c>
      <c r="E82" s="23">
        <v>128765</v>
      </c>
      <c r="F82" s="23">
        <v>125375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62319</v>
      </c>
      <c r="D83" s="23">
        <v>75274</v>
      </c>
      <c r="E83" s="23">
        <v>81443</v>
      </c>
      <c r="F83" s="23">
        <v>78915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1741905</v>
      </c>
      <c r="D84" s="77">
        <v>1885721</v>
      </c>
      <c r="E84" s="77">
        <v>2062306</v>
      </c>
      <c r="F84" s="77">
        <v>2258355.051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37000</v>
      </c>
      <c r="D85" s="14">
        <v>37440</v>
      </c>
      <c r="E85" s="14">
        <v>37890</v>
      </c>
      <c r="F85" s="14">
        <v>38350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47078.513513513513</v>
      </c>
      <c r="D86" s="8">
        <v>50366.479700854703</v>
      </c>
      <c r="E86" s="8">
        <v>54428.767484824493</v>
      </c>
      <c r="F86" s="7">
        <v>58888.006544980439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79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7" width="13.42578125" style="1" customWidth="1"/>
    <col min="8" max="8" width="5.28515625" style="1" customWidth="1"/>
    <col min="9" max="9" width="42" style="1" customWidth="1"/>
    <col min="10" max="16384" width="9.140625" style="1"/>
  </cols>
  <sheetData>
    <row r="1" spans="1:9" ht="18.75" customHeight="1" x14ac:dyDescent="0.2">
      <c r="A1" s="84" t="s">
        <v>111</v>
      </c>
      <c r="B1" s="86"/>
      <c r="C1" s="85"/>
      <c r="D1" s="85"/>
      <c r="E1" s="87"/>
      <c r="F1" s="68"/>
      <c r="G1" s="68"/>
      <c r="H1" s="65"/>
      <c r="I1" s="65"/>
    </row>
    <row r="2" spans="1:9" ht="18.75" customHeight="1" x14ac:dyDescent="0.25">
      <c r="A2" s="84" t="s">
        <v>104</v>
      </c>
      <c r="B2" s="86"/>
      <c r="C2" s="85"/>
      <c r="D2" s="85"/>
      <c r="E2" s="85"/>
      <c r="F2" s="68"/>
      <c r="G2" s="68"/>
      <c r="H2" s="65"/>
      <c r="I2" s="65"/>
    </row>
    <row r="3" spans="1:9" ht="18.75" customHeight="1" x14ac:dyDescent="0.25">
      <c r="A3" s="84" t="str">
        <f>[17]GSVA!$A$3</f>
        <v>उत्तर प्रदेश</v>
      </c>
      <c r="B3" s="86"/>
      <c r="C3" s="85"/>
      <c r="D3" s="85"/>
      <c r="E3" s="85"/>
      <c r="F3" s="68"/>
      <c r="G3" s="68"/>
      <c r="H3" s="65"/>
      <c r="I3" s="65"/>
    </row>
    <row r="4" spans="1:9" ht="18.75" customHeight="1" x14ac:dyDescent="0.25">
      <c r="A4" s="84" t="str">
        <f>[17]GSVA!$A$4</f>
        <v>UTTAR PRADESH</v>
      </c>
      <c r="B4" s="86"/>
      <c r="C4" s="85"/>
      <c r="D4" s="85"/>
      <c r="E4" s="85"/>
      <c r="F4" s="68"/>
      <c r="G4" s="68"/>
      <c r="H4" s="65"/>
      <c r="I4" s="65"/>
    </row>
    <row r="5" spans="1:9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  <c r="I5" s="121"/>
    </row>
    <row r="6" spans="1:9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  <c r="I6" s="122"/>
    </row>
    <row r="7" spans="1:9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8"/>
      <c r="H9" s="65"/>
      <c r="I9" s="65"/>
    </row>
    <row r="10" spans="1:9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2" t="s">
        <v>107</v>
      </c>
      <c r="H10" s="60" t="s">
        <v>87</v>
      </c>
      <c r="I10" s="59" t="s">
        <v>86</v>
      </c>
    </row>
    <row r="11" spans="1:9" ht="18.75" customHeight="1" x14ac:dyDescent="0.2">
      <c r="A11" s="58">
        <v>1</v>
      </c>
      <c r="B11" s="57" t="s">
        <v>85</v>
      </c>
      <c r="C11" s="56">
        <v>16929271</v>
      </c>
      <c r="D11" s="55">
        <v>19699922</v>
      </c>
      <c r="E11" s="55">
        <v>21904416</v>
      </c>
      <c r="F11" s="55">
        <v>23177056</v>
      </c>
      <c r="G11" s="56">
        <v>26052657</v>
      </c>
      <c r="H11" s="82" t="s">
        <v>84</v>
      </c>
      <c r="I11" s="53" t="s">
        <v>83</v>
      </c>
    </row>
    <row r="12" spans="1:9" ht="18.75" customHeight="1" x14ac:dyDescent="0.2">
      <c r="A12" s="29">
        <v>1.1000000000000001</v>
      </c>
      <c r="B12" s="52" t="s">
        <v>82</v>
      </c>
      <c r="C12" s="41">
        <v>11143150</v>
      </c>
      <c r="D12" s="23">
        <v>13480767</v>
      </c>
      <c r="E12" s="23">
        <v>14497048</v>
      </c>
      <c r="F12" s="23">
        <v>14466014</v>
      </c>
      <c r="G12" s="41">
        <v>16274265</v>
      </c>
      <c r="H12" s="79">
        <v>1.1000000000000001</v>
      </c>
      <c r="I12" s="39" t="s">
        <v>81</v>
      </c>
    </row>
    <row r="13" spans="1:9" ht="18.75" customHeight="1" x14ac:dyDescent="0.2">
      <c r="A13" s="29">
        <v>1.2</v>
      </c>
      <c r="B13" s="52" t="s">
        <v>80</v>
      </c>
      <c r="C13" s="41">
        <v>4305783</v>
      </c>
      <c r="D13" s="23">
        <v>4601978</v>
      </c>
      <c r="E13" s="23">
        <v>5803526</v>
      </c>
      <c r="F13" s="23">
        <v>6979562</v>
      </c>
      <c r="G13" s="41">
        <v>8097561</v>
      </c>
      <c r="H13" s="79">
        <v>1.2</v>
      </c>
      <c r="I13" s="39" t="s">
        <v>79</v>
      </c>
    </row>
    <row r="14" spans="1:9" ht="18.75" customHeight="1" x14ac:dyDescent="0.2">
      <c r="A14" s="29">
        <v>1.3</v>
      </c>
      <c r="B14" s="52" t="s">
        <v>78</v>
      </c>
      <c r="C14" s="41">
        <v>1235813</v>
      </c>
      <c r="D14" s="23">
        <v>1343337</v>
      </c>
      <c r="E14" s="23">
        <v>1297582</v>
      </c>
      <c r="F14" s="23">
        <v>1388688</v>
      </c>
      <c r="G14" s="41">
        <v>1314825</v>
      </c>
      <c r="H14" s="79">
        <v>1.3</v>
      </c>
      <c r="I14" s="39" t="s">
        <v>77</v>
      </c>
    </row>
    <row r="15" spans="1:9" ht="18.75" customHeight="1" x14ac:dyDescent="0.2">
      <c r="A15" s="29">
        <v>1.4</v>
      </c>
      <c r="B15" s="52" t="s">
        <v>76</v>
      </c>
      <c r="C15" s="41">
        <v>244525</v>
      </c>
      <c r="D15" s="23">
        <v>273840</v>
      </c>
      <c r="E15" s="23">
        <v>306260</v>
      </c>
      <c r="F15" s="23">
        <v>342792</v>
      </c>
      <c r="G15" s="41">
        <v>366006</v>
      </c>
      <c r="H15" s="79">
        <v>1.4</v>
      </c>
      <c r="I15" s="39" t="s">
        <v>75</v>
      </c>
    </row>
    <row r="16" spans="1:9" ht="18.75" customHeight="1" x14ac:dyDescent="0.2">
      <c r="A16" s="37" t="s">
        <v>73</v>
      </c>
      <c r="B16" s="51" t="s">
        <v>74</v>
      </c>
      <c r="C16" s="36">
        <v>574633</v>
      </c>
      <c r="D16" s="35">
        <v>605231</v>
      </c>
      <c r="E16" s="35">
        <v>744087</v>
      </c>
      <c r="F16" s="35">
        <v>760040</v>
      </c>
      <c r="G16" s="36">
        <v>660954</v>
      </c>
      <c r="H16" s="50" t="s">
        <v>73</v>
      </c>
      <c r="I16" s="33" t="s">
        <v>72</v>
      </c>
    </row>
    <row r="17" spans="1:9" ht="18.75" customHeight="1" x14ac:dyDescent="0.2">
      <c r="A17" s="37"/>
      <c r="B17" s="51" t="s">
        <v>71</v>
      </c>
      <c r="C17" s="36">
        <v>17503904</v>
      </c>
      <c r="D17" s="35">
        <v>20305153</v>
      </c>
      <c r="E17" s="35">
        <v>22648503</v>
      </c>
      <c r="F17" s="35">
        <v>23937096</v>
      </c>
      <c r="G17" s="36">
        <v>26713611</v>
      </c>
      <c r="H17" s="50"/>
      <c r="I17" s="33" t="s">
        <v>70</v>
      </c>
    </row>
    <row r="18" spans="1:9" ht="18.75" customHeight="1" x14ac:dyDescent="0.2">
      <c r="A18" s="37" t="s">
        <v>68</v>
      </c>
      <c r="B18" s="51" t="s">
        <v>69</v>
      </c>
      <c r="C18" s="48">
        <v>6919442</v>
      </c>
      <c r="D18" s="47">
        <v>7714453</v>
      </c>
      <c r="E18" s="47">
        <v>9412844</v>
      </c>
      <c r="F18" s="47">
        <v>10198864</v>
      </c>
      <c r="G18" s="48">
        <v>11315471</v>
      </c>
      <c r="H18" s="81" t="s">
        <v>68</v>
      </c>
      <c r="I18" s="49" t="s">
        <v>67</v>
      </c>
    </row>
    <row r="19" spans="1:9" ht="24" customHeight="1" x14ac:dyDescent="0.2">
      <c r="A19" s="37" t="s">
        <v>65</v>
      </c>
      <c r="B19" s="51" t="s">
        <v>66</v>
      </c>
      <c r="C19" s="36">
        <v>617379</v>
      </c>
      <c r="D19" s="35">
        <v>804712</v>
      </c>
      <c r="E19" s="35">
        <v>1100805</v>
      </c>
      <c r="F19" s="35">
        <v>1314611</v>
      </c>
      <c r="G19" s="36">
        <v>1393693</v>
      </c>
      <c r="H19" s="50" t="s">
        <v>65</v>
      </c>
      <c r="I19" s="33" t="s">
        <v>64</v>
      </c>
    </row>
    <row r="20" spans="1:9" ht="18.75" customHeight="1" x14ac:dyDescent="0.2">
      <c r="A20" s="37" t="s">
        <v>62</v>
      </c>
      <c r="B20" s="31" t="s">
        <v>63</v>
      </c>
      <c r="C20" s="36">
        <v>8090539</v>
      </c>
      <c r="D20" s="35">
        <v>8858939</v>
      </c>
      <c r="E20" s="35">
        <v>9438430</v>
      </c>
      <c r="F20" s="35">
        <v>10578683</v>
      </c>
      <c r="G20" s="36">
        <v>11489705</v>
      </c>
      <c r="H20" s="50" t="s">
        <v>62</v>
      </c>
      <c r="I20" s="33" t="s">
        <v>61</v>
      </c>
    </row>
    <row r="21" spans="1:9" ht="18.75" customHeight="1" x14ac:dyDescent="0.2">
      <c r="A21" s="37"/>
      <c r="B21" s="31" t="s">
        <v>60</v>
      </c>
      <c r="C21" s="36">
        <v>15627360</v>
      </c>
      <c r="D21" s="35">
        <v>17378104</v>
      </c>
      <c r="E21" s="35">
        <v>19952079</v>
      </c>
      <c r="F21" s="35">
        <v>22092158</v>
      </c>
      <c r="G21" s="36">
        <v>24198869</v>
      </c>
      <c r="H21" s="50"/>
      <c r="I21" s="33" t="s">
        <v>59</v>
      </c>
    </row>
    <row r="22" spans="1:9" ht="18.75" customHeight="1" x14ac:dyDescent="0.2">
      <c r="A22" s="37" t="s">
        <v>57</v>
      </c>
      <c r="B22" s="31" t="s">
        <v>58</v>
      </c>
      <c r="C22" s="48">
        <v>6474904.6799999997</v>
      </c>
      <c r="D22" s="47">
        <v>6913439.2599999998</v>
      </c>
      <c r="E22" s="47">
        <v>8035369.3999999994</v>
      </c>
      <c r="F22" s="47">
        <v>8706160.6899999995</v>
      </c>
      <c r="G22" s="48">
        <v>9781685</v>
      </c>
      <c r="H22" s="81" t="s">
        <v>57</v>
      </c>
      <c r="I22" s="49" t="s">
        <v>56</v>
      </c>
    </row>
    <row r="23" spans="1:9" ht="18.75" customHeight="1" x14ac:dyDescent="0.2">
      <c r="A23" s="29">
        <v>6.1</v>
      </c>
      <c r="B23" s="42" t="s">
        <v>55</v>
      </c>
      <c r="C23" s="41">
        <v>5803648.3700000001</v>
      </c>
      <c r="D23" s="23">
        <v>6216171.7199999997</v>
      </c>
      <c r="E23" s="23">
        <v>7208473.9299999997</v>
      </c>
      <c r="F23" s="23">
        <v>7897547.96</v>
      </c>
      <c r="G23" s="41">
        <v>8873179.4800000004</v>
      </c>
      <c r="H23" s="79">
        <v>6.1</v>
      </c>
      <c r="I23" s="39" t="s">
        <v>54</v>
      </c>
    </row>
    <row r="24" spans="1:9" ht="18.75" customHeight="1" x14ac:dyDescent="0.2">
      <c r="A24" s="29">
        <v>6.2</v>
      </c>
      <c r="B24" s="42" t="s">
        <v>53</v>
      </c>
      <c r="C24" s="41">
        <v>671256.31</v>
      </c>
      <c r="D24" s="23">
        <v>697267.54</v>
      </c>
      <c r="E24" s="23">
        <v>826895.47</v>
      </c>
      <c r="F24" s="23">
        <v>808612.73</v>
      </c>
      <c r="G24" s="41">
        <v>908505.52</v>
      </c>
      <c r="H24" s="79">
        <v>6.2</v>
      </c>
      <c r="I24" s="39" t="s">
        <v>52</v>
      </c>
    </row>
    <row r="25" spans="1:9" ht="30" customHeight="1" x14ac:dyDescent="0.2">
      <c r="A25" s="37" t="s">
        <v>50</v>
      </c>
      <c r="B25" s="31" t="s">
        <v>51</v>
      </c>
      <c r="C25" s="48">
        <v>3439740.0038000001</v>
      </c>
      <c r="D25" s="47">
        <v>4233114.646044611</v>
      </c>
      <c r="E25" s="47">
        <v>5074647.4849552056</v>
      </c>
      <c r="F25" s="47">
        <v>6058468.1596412063</v>
      </c>
      <c r="G25" s="48">
        <v>6653308</v>
      </c>
      <c r="H25" s="80" t="s">
        <v>50</v>
      </c>
      <c r="I25" s="45" t="s">
        <v>49</v>
      </c>
    </row>
    <row r="26" spans="1:9" ht="18.75" customHeight="1" x14ac:dyDescent="0.2">
      <c r="A26" s="44">
        <v>7.1</v>
      </c>
      <c r="B26" s="42" t="s">
        <v>48</v>
      </c>
      <c r="C26" s="41">
        <v>851170</v>
      </c>
      <c r="D26" s="23">
        <v>986272</v>
      </c>
      <c r="E26" s="23">
        <v>1089020</v>
      </c>
      <c r="F26" s="23">
        <v>1265377</v>
      </c>
      <c r="G26" s="41">
        <v>1199577</v>
      </c>
      <c r="H26" s="79">
        <v>7.1</v>
      </c>
      <c r="I26" s="39" t="s">
        <v>47</v>
      </c>
    </row>
    <row r="27" spans="1:9" ht="18.75" customHeight="1" x14ac:dyDescent="0.2">
      <c r="A27" s="29">
        <v>7.2</v>
      </c>
      <c r="B27" s="42" t="s">
        <v>46</v>
      </c>
      <c r="C27" s="41">
        <v>1766331.3712412245</v>
      </c>
      <c r="D27" s="23">
        <v>2242414.1579390806</v>
      </c>
      <c r="E27" s="23">
        <v>2597040.2716756454</v>
      </c>
      <c r="F27" s="23">
        <v>3280792.8674084959</v>
      </c>
      <c r="G27" s="41">
        <v>3842120</v>
      </c>
      <c r="H27" s="79">
        <v>7.2</v>
      </c>
      <c r="I27" s="39" t="s">
        <v>45</v>
      </c>
    </row>
    <row r="28" spans="1:9" ht="18.75" customHeight="1" x14ac:dyDescent="0.2">
      <c r="A28" s="29">
        <v>7.3</v>
      </c>
      <c r="B28" s="42" t="s">
        <v>44</v>
      </c>
      <c r="C28" s="41">
        <v>1336.3724598317772</v>
      </c>
      <c r="D28" s="23">
        <v>708.4484261443049</v>
      </c>
      <c r="E28" s="23">
        <v>475.39842723157733</v>
      </c>
      <c r="F28" s="23">
        <v>612.99808429697009</v>
      </c>
      <c r="G28" s="41">
        <v>718</v>
      </c>
      <c r="H28" s="79">
        <v>7.3</v>
      </c>
      <c r="I28" s="39" t="s">
        <v>43</v>
      </c>
    </row>
    <row r="29" spans="1:9" ht="18.75" customHeight="1" x14ac:dyDescent="0.2">
      <c r="A29" s="29">
        <v>7.4</v>
      </c>
      <c r="B29" s="42" t="s">
        <v>42</v>
      </c>
      <c r="C29" s="41">
        <v>6817.4363168229793</v>
      </c>
      <c r="D29" s="23">
        <v>13332.927999841748</v>
      </c>
      <c r="E29" s="23">
        <v>14120.929776033474</v>
      </c>
      <c r="F29" s="23">
        <v>32920.037496637138</v>
      </c>
      <c r="G29" s="41">
        <v>38552</v>
      </c>
      <c r="H29" s="79">
        <v>7.4</v>
      </c>
      <c r="I29" s="39" t="s">
        <v>41</v>
      </c>
    </row>
    <row r="30" spans="1:9" ht="18.75" customHeight="1" x14ac:dyDescent="0.2">
      <c r="A30" s="29">
        <v>7.5</v>
      </c>
      <c r="B30" s="42" t="s">
        <v>40</v>
      </c>
      <c r="C30" s="41">
        <v>8793.8237821209641</v>
      </c>
      <c r="D30" s="23">
        <v>10877.11167954484</v>
      </c>
      <c r="E30" s="23">
        <v>13262.885076295235</v>
      </c>
      <c r="F30" s="23">
        <v>14689.256651776066</v>
      </c>
      <c r="G30" s="41">
        <v>17203</v>
      </c>
      <c r="H30" s="79">
        <v>7.5</v>
      </c>
      <c r="I30" s="39" t="s">
        <v>39</v>
      </c>
    </row>
    <row r="31" spans="1:9" ht="18.75" customHeight="1" x14ac:dyDescent="0.2">
      <c r="A31" s="29">
        <v>7.6</v>
      </c>
      <c r="B31" s="43" t="s">
        <v>38</v>
      </c>
      <c r="C31" s="41">
        <v>95035</v>
      </c>
      <c r="D31" s="23">
        <v>106170</v>
      </c>
      <c r="E31" s="23">
        <v>116264</v>
      </c>
      <c r="F31" s="23">
        <v>143854</v>
      </c>
      <c r="G31" s="41">
        <v>164944</v>
      </c>
      <c r="H31" s="79">
        <v>7.6</v>
      </c>
      <c r="I31" s="39" t="s">
        <v>37</v>
      </c>
    </row>
    <row r="32" spans="1:9" ht="24" customHeight="1" x14ac:dyDescent="0.2">
      <c r="A32" s="29">
        <v>7.7</v>
      </c>
      <c r="B32" s="42" t="s">
        <v>36</v>
      </c>
      <c r="C32" s="41">
        <v>710256</v>
      </c>
      <c r="D32" s="23">
        <v>873340</v>
      </c>
      <c r="E32" s="23">
        <v>1244464</v>
      </c>
      <c r="F32" s="23">
        <v>1320222</v>
      </c>
      <c r="G32" s="41">
        <v>1390194</v>
      </c>
      <c r="H32" s="79">
        <v>7.7</v>
      </c>
      <c r="I32" s="39" t="s">
        <v>35</v>
      </c>
    </row>
    <row r="33" spans="1:9" ht="18.75" customHeight="1" x14ac:dyDescent="0.2">
      <c r="A33" s="37" t="s">
        <v>33</v>
      </c>
      <c r="B33" s="31" t="s">
        <v>34</v>
      </c>
      <c r="C33" s="36">
        <v>2478466</v>
      </c>
      <c r="D33" s="35">
        <v>2812769</v>
      </c>
      <c r="E33" s="35">
        <v>3081035</v>
      </c>
      <c r="F33" s="35">
        <v>3330447</v>
      </c>
      <c r="G33" s="36">
        <v>3540265</v>
      </c>
      <c r="H33" s="50" t="s">
        <v>33</v>
      </c>
      <c r="I33" s="33" t="s">
        <v>32</v>
      </c>
    </row>
    <row r="34" spans="1:9" ht="24.75" customHeight="1" x14ac:dyDescent="0.2">
      <c r="A34" s="37" t="s">
        <v>30</v>
      </c>
      <c r="B34" s="31" t="s">
        <v>31</v>
      </c>
      <c r="C34" s="36">
        <v>8379569</v>
      </c>
      <c r="D34" s="35">
        <v>9877309</v>
      </c>
      <c r="E34" s="35">
        <v>11032993</v>
      </c>
      <c r="F34" s="35">
        <v>12280577</v>
      </c>
      <c r="G34" s="36">
        <v>13538892</v>
      </c>
      <c r="H34" s="50" t="s">
        <v>30</v>
      </c>
      <c r="I34" s="33" t="s">
        <v>29</v>
      </c>
    </row>
    <row r="35" spans="1:9" ht="18.75" customHeight="1" x14ac:dyDescent="0.2">
      <c r="A35" s="37" t="s">
        <v>27</v>
      </c>
      <c r="B35" s="38" t="s">
        <v>28</v>
      </c>
      <c r="C35" s="36">
        <v>3260755</v>
      </c>
      <c r="D35" s="35">
        <v>3922459</v>
      </c>
      <c r="E35" s="35">
        <v>4290741</v>
      </c>
      <c r="F35" s="35">
        <v>4917944</v>
      </c>
      <c r="G35" s="36">
        <v>5454492.4800000004</v>
      </c>
      <c r="H35" s="50" t="s">
        <v>27</v>
      </c>
      <c r="I35" s="33" t="s">
        <v>26</v>
      </c>
    </row>
    <row r="36" spans="1:9" ht="18.75" customHeight="1" x14ac:dyDescent="0.2">
      <c r="A36" s="37" t="s">
        <v>24</v>
      </c>
      <c r="B36" s="31" t="s">
        <v>25</v>
      </c>
      <c r="C36" s="36">
        <v>3132686</v>
      </c>
      <c r="D36" s="35">
        <v>3389457</v>
      </c>
      <c r="E36" s="35">
        <v>3772354.5</v>
      </c>
      <c r="F36" s="35">
        <v>4400673</v>
      </c>
      <c r="G36" s="36">
        <v>4915279.4800000004</v>
      </c>
      <c r="H36" s="50" t="s">
        <v>24</v>
      </c>
      <c r="I36" s="33" t="s">
        <v>23</v>
      </c>
    </row>
    <row r="37" spans="1:9" ht="18.75" customHeight="1" x14ac:dyDescent="0.2">
      <c r="A37" s="32"/>
      <c r="B37" s="31" t="s">
        <v>22</v>
      </c>
      <c r="C37" s="78">
        <v>27166120.683800001</v>
      </c>
      <c r="D37" s="77">
        <v>31148547.90604461</v>
      </c>
      <c r="E37" s="77">
        <v>35287140.384955205</v>
      </c>
      <c r="F37" s="77">
        <v>39694269.849641204</v>
      </c>
      <c r="G37" s="78">
        <v>43883921.960000008</v>
      </c>
      <c r="H37" s="76"/>
      <c r="I37" s="30" t="s">
        <v>21</v>
      </c>
    </row>
    <row r="38" spans="1:9" ht="18.75" customHeight="1" x14ac:dyDescent="0.2">
      <c r="A38" s="29" t="s">
        <v>20</v>
      </c>
      <c r="B38" s="28" t="s">
        <v>19</v>
      </c>
      <c r="C38" s="78">
        <v>60297384.683799997</v>
      </c>
      <c r="D38" s="77">
        <v>68831804.906044602</v>
      </c>
      <c r="E38" s="77">
        <v>77887722.384955198</v>
      </c>
      <c r="F38" s="77">
        <v>85723523.849641204</v>
      </c>
      <c r="G38" s="78">
        <v>94796401.960000008</v>
      </c>
      <c r="H38" s="76" t="s">
        <v>18</v>
      </c>
      <c r="I38" s="30" t="s">
        <v>17</v>
      </c>
    </row>
    <row r="39" spans="1:9" ht="18.75" customHeight="1" x14ac:dyDescent="0.2">
      <c r="A39" s="17" t="s">
        <v>15</v>
      </c>
      <c r="B39" s="16" t="s">
        <v>16</v>
      </c>
      <c r="C39" s="15">
        <v>7063424</v>
      </c>
      <c r="D39" s="14">
        <v>7797300</v>
      </c>
      <c r="E39" s="14">
        <v>8962314</v>
      </c>
      <c r="F39" s="14">
        <v>10107396</v>
      </c>
      <c r="G39" s="15">
        <v>11008735</v>
      </c>
      <c r="H39" s="72" t="s">
        <v>15</v>
      </c>
      <c r="I39" s="12" t="s">
        <v>14</v>
      </c>
    </row>
    <row r="40" spans="1:9" ht="18.75" customHeight="1" x14ac:dyDescent="0.2">
      <c r="A40" s="17" t="s">
        <v>12</v>
      </c>
      <c r="B40" s="16" t="s">
        <v>13</v>
      </c>
      <c r="C40" s="15">
        <v>2847843</v>
      </c>
      <c r="D40" s="14">
        <v>3278565</v>
      </c>
      <c r="E40" s="14">
        <v>3088598</v>
      </c>
      <c r="F40" s="23">
        <v>3287219</v>
      </c>
      <c r="G40" s="41">
        <v>3382981</v>
      </c>
      <c r="H40" s="72" t="s">
        <v>12</v>
      </c>
      <c r="I40" s="12" t="s">
        <v>11</v>
      </c>
    </row>
    <row r="41" spans="1:9" ht="18.75" customHeight="1" x14ac:dyDescent="0.2">
      <c r="A41" s="73" t="s">
        <v>9</v>
      </c>
      <c r="B41" s="109" t="s">
        <v>10</v>
      </c>
      <c r="C41" s="111">
        <v>64512965.683799997</v>
      </c>
      <c r="D41" s="110">
        <v>73350539.906044602</v>
      </c>
      <c r="E41" s="110">
        <v>83761438.384955198</v>
      </c>
      <c r="F41" s="110">
        <v>92543700.849641204</v>
      </c>
      <c r="G41" s="111">
        <v>102422155.96000001</v>
      </c>
      <c r="H41" s="32" t="s">
        <v>9</v>
      </c>
      <c r="I41" s="109" t="s">
        <v>8</v>
      </c>
    </row>
    <row r="42" spans="1:9" ht="18.75" customHeight="1" x14ac:dyDescent="0.2">
      <c r="A42" s="17" t="s">
        <v>6</v>
      </c>
      <c r="B42" s="16" t="s">
        <v>7</v>
      </c>
      <c r="C42" s="15">
        <v>2015910</v>
      </c>
      <c r="D42" s="14">
        <v>2046780</v>
      </c>
      <c r="E42" s="14">
        <v>2078120</v>
      </c>
      <c r="F42" s="14">
        <v>2109940</v>
      </c>
      <c r="G42" s="15">
        <v>2110940</v>
      </c>
      <c r="H42" s="72" t="s">
        <v>6</v>
      </c>
      <c r="I42" s="12" t="s">
        <v>5</v>
      </c>
    </row>
    <row r="43" spans="1:9" ht="18.75" customHeight="1" thickBot="1" x14ac:dyDescent="0.25">
      <c r="A43" s="11" t="s">
        <v>3</v>
      </c>
      <c r="B43" s="10" t="s">
        <v>4</v>
      </c>
      <c r="C43" s="9">
        <v>32001.907666413677</v>
      </c>
      <c r="D43" s="8">
        <v>35837.041551141112</v>
      </c>
      <c r="E43" s="8">
        <v>40306.353042632378</v>
      </c>
      <c r="F43" s="7">
        <v>43860.821089529185</v>
      </c>
      <c r="G43" s="113">
        <v>48519.690734933254</v>
      </c>
      <c r="H43" s="71" t="s">
        <v>3</v>
      </c>
      <c r="I43" s="5" t="s">
        <v>2</v>
      </c>
    </row>
    <row r="44" spans="1:9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8"/>
      <c r="H44" s="65"/>
      <c r="I44" s="65"/>
    </row>
    <row r="45" spans="1:9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8"/>
      <c r="H45" s="65"/>
      <c r="I45" s="67"/>
    </row>
    <row r="46" spans="1:9" ht="18.75" customHeight="1" x14ac:dyDescent="0.25">
      <c r="A46" s="70" t="str">
        <f>A3</f>
        <v>उत्तर प्रदेश</v>
      </c>
      <c r="B46" s="69"/>
      <c r="C46" s="65"/>
      <c r="D46" s="65"/>
      <c r="E46" s="65"/>
      <c r="F46" s="68"/>
      <c r="G46" s="68"/>
      <c r="H46" s="65"/>
      <c r="I46" s="67"/>
    </row>
    <row r="47" spans="1:9" ht="18.75" customHeight="1" x14ac:dyDescent="0.25">
      <c r="A47" s="70" t="str">
        <f>A4</f>
        <v>UTTAR PRADESH</v>
      </c>
      <c r="B47" s="69"/>
      <c r="C47" s="65"/>
      <c r="D47" s="65"/>
      <c r="E47" s="65"/>
      <c r="F47" s="68"/>
      <c r="G47" s="68"/>
      <c r="H47" s="65"/>
      <c r="I47" s="67"/>
    </row>
    <row r="48" spans="1:9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  <c r="I48" s="121"/>
    </row>
    <row r="49" spans="1:9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  <c r="I49" s="123"/>
    </row>
    <row r="50" spans="1:9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2" t="str">
        <f>G10</f>
        <v>2015-16</v>
      </c>
      <c r="H53" s="60" t="s">
        <v>87</v>
      </c>
      <c r="I53" s="59" t="s">
        <v>86</v>
      </c>
    </row>
    <row r="54" spans="1:9" ht="18.75" customHeight="1" x14ac:dyDescent="0.2">
      <c r="A54" s="58">
        <v>1</v>
      </c>
      <c r="B54" s="57" t="s">
        <v>85</v>
      </c>
      <c r="C54" s="56">
        <v>16929270</v>
      </c>
      <c r="D54" s="55">
        <v>17671577</v>
      </c>
      <c r="E54" s="55">
        <v>17430984</v>
      </c>
      <c r="F54" s="55">
        <v>16981861</v>
      </c>
      <c r="G54" s="56">
        <v>17966967</v>
      </c>
      <c r="H54" s="54" t="s">
        <v>84</v>
      </c>
      <c r="I54" s="53" t="s">
        <v>83</v>
      </c>
    </row>
    <row r="55" spans="1:9" ht="18.75" customHeight="1" x14ac:dyDescent="0.2">
      <c r="A55" s="29">
        <v>1.1000000000000001</v>
      </c>
      <c r="B55" s="52" t="s">
        <v>82</v>
      </c>
      <c r="C55" s="41">
        <v>11143150</v>
      </c>
      <c r="D55" s="23">
        <v>11675934</v>
      </c>
      <c r="E55" s="23">
        <v>11244432</v>
      </c>
      <c r="F55" s="23">
        <v>10531538</v>
      </c>
      <c r="G55" s="41">
        <v>11260476</v>
      </c>
      <c r="H55" s="40">
        <v>1.1000000000000001</v>
      </c>
      <c r="I55" s="39" t="s">
        <v>81</v>
      </c>
    </row>
    <row r="56" spans="1:9" ht="18.75" customHeight="1" x14ac:dyDescent="0.2">
      <c r="A56" s="29">
        <v>1.2</v>
      </c>
      <c r="B56" s="52" t="s">
        <v>80</v>
      </c>
      <c r="C56" s="41">
        <v>4305782</v>
      </c>
      <c r="D56" s="23">
        <v>4517011</v>
      </c>
      <c r="E56" s="23">
        <v>4720254</v>
      </c>
      <c r="F56" s="23">
        <v>4988856</v>
      </c>
      <c r="G56" s="41">
        <v>5247978</v>
      </c>
      <c r="H56" s="40">
        <v>1.2</v>
      </c>
      <c r="I56" s="39" t="s">
        <v>79</v>
      </c>
    </row>
    <row r="57" spans="1:9" ht="18.75" customHeight="1" x14ac:dyDescent="0.2">
      <c r="A57" s="29">
        <v>1.3</v>
      </c>
      <c r="B57" s="52" t="s">
        <v>78</v>
      </c>
      <c r="C57" s="41">
        <v>1235813</v>
      </c>
      <c r="D57" s="23">
        <v>1221246</v>
      </c>
      <c r="E57" s="23">
        <v>1198414</v>
      </c>
      <c r="F57" s="23">
        <v>1174524</v>
      </c>
      <c r="G57" s="41">
        <v>1149053</v>
      </c>
      <c r="H57" s="40">
        <v>1.3</v>
      </c>
      <c r="I57" s="39" t="s">
        <v>77</v>
      </c>
    </row>
    <row r="58" spans="1:9" ht="18.75" customHeight="1" x14ac:dyDescent="0.2">
      <c r="A58" s="29">
        <v>1.4</v>
      </c>
      <c r="B58" s="52" t="s">
        <v>76</v>
      </c>
      <c r="C58" s="41">
        <v>244525</v>
      </c>
      <c r="D58" s="23">
        <v>257386</v>
      </c>
      <c r="E58" s="23">
        <v>267884</v>
      </c>
      <c r="F58" s="23">
        <v>286943</v>
      </c>
      <c r="G58" s="41">
        <v>309460</v>
      </c>
      <c r="H58" s="40">
        <v>1.4</v>
      </c>
      <c r="I58" s="39" t="s">
        <v>75</v>
      </c>
    </row>
    <row r="59" spans="1:9" ht="18.75" customHeight="1" x14ac:dyDescent="0.2">
      <c r="A59" s="37" t="s">
        <v>73</v>
      </c>
      <c r="B59" s="51" t="s">
        <v>74</v>
      </c>
      <c r="C59" s="36">
        <v>574633</v>
      </c>
      <c r="D59" s="35">
        <v>617166</v>
      </c>
      <c r="E59" s="35">
        <v>771695</v>
      </c>
      <c r="F59" s="35">
        <v>799461</v>
      </c>
      <c r="G59" s="36">
        <v>816699</v>
      </c>
      <c r="H59" s="34" t="s">
        <v>73</v>
      </c>
      <c r="I59" s="33" t="s">
        <v>72</v>
      </c>
    </row>
    <row r="60" spans="1:9" ht="18.75" customHeight="1" x14ac:dyDescent="0.2">
      <c r="A60" s="37"/>
      <c r="B60" s="51" t="s">
        <v>71</v>
      </c>
      <c r="C60" s="36">
        <v>17503903</v>
      </c>
      <c r="D60" s="35">
        <v>18288743</v>
      </c>
      <c r="E60" s="35">
        <v>18202679</v>
      </c>
      <c r="F60" s="35">
        <v>17781322</v>
      </c>
      <c r="G60" s="36">
        <v>18783666</v>
      </c>
      <c r="H60" s="50"/>
      <c r="I60" s="33" t="s">
        <v>70</v>
      </c>
    </row>
    <row r="61" spans="1:9" ht="18.75" customHeight="1" x14ac:dyDescent="0.2">
      <c r="A61" s="37" t="s">
        <v>68</v>
      </c>
      <c r="B61" s="51" t="s">
        <v>69</v>
      </c>
      <c r="C61" s="48">
        <v>6919442</v>
      </c>
      <c r="D61" s="47">
        <v>7410346</v>
      </c>
      <c r="E61" s="47">
        <v>8589124</v>
      </c>
      <c r="F61" s="47">
        <v>9086646</v>
      </c>
      <c r="G61" s="48">
        <v>9704932</v>
      </c>
      <c r="H61" s="46" t="s">
        <v>68</v>
      </c>
      <c r="I61" s="49" t="s">
        <v>67</v>
      </c>
    </row>
    <row r="62" spans="1:9" ht="24.75" customHeight="1" x14ac:dyDescent="0.2">
      <c r="A62" s="37" t="s">
        <v>65</v>
      </c>
      <c r="B62" s="51" t="s">
        <v>66</v>
      </c>
      <c r="C62" s="36">
        <v>617379</v>
      </c>
      <c r="D62" s="35">
        <v>571750</v>
      </c>
      <c r="E62" s="35">
        <v>580578</v>
      </c>
      <c r="F62" s="35">
        <v>511041</v>
      </c>
      <c r="G62" s="36">
        <v>549278</v>
      </c>
      <c r="H62" s="34" t="s">
        <v>65</v>
      </c>
      <c r="I62" s="33" t="s">
        <v>64</v>
      </c>
    </row>
    <row r="63" spans="1:9" ht="18.75" customHeight="1" x14ac:dyDescent="0.2">
      <c r="A63" s="37" t="s">
        <v>62</v>
      </c>
      <c r="B63" s="31" t="s">
        <v>63</v>
      </c>
      <c r="C63" s="36">
        <v>8090539</v>
      </c>
      <c r="D63" s="35">
        <v>8133287</v>
      </c>
      <c r="E63" s="35">
        <v>8097086</v>
      </c>
      <c r="F63" s="35">
        <v>8707349</v>
      </c>
      <c r="G63" s="36">
        <v>8989072</v>
      </c>
      <c r="H63" s="34" t="s">
        <v>62</v>
      </c>
      <c r="I63" s="33" t="s">
        <v>61</v>
      </c>
    </row>
    <row r="64" spans="1:9" ht="18.75" customHeight="1" x14ac:dyDescent="0.2">
      <c r="A64" s="37"/>
      <c r="B64" s="31" t="s">
        <v>60</v>
      </c>
      <c r="C64" s="36">
        <v>15627360</v>
      </c>
      <c r="D64" s="35">
        <v>16115383</v>
      </c>
      <c r="E64" s="35">
        <v>17266788</v>
      </c>
      <c r="F64" s="35">
        <v>18305036</v>
      </c>
      <c r="G64" s="36">
        <v>19243282</v>
      </c>
      <c r="H64" s="50"/>
      <c r="I64" s="33" t="s">
        <v>59</v>
      </c>
    </row>
    <row r="65" spans="1:9" ht="18.75" customHeight="1" x14ac:dyDescent="0.2">
      <c r="A65" s="37" t="s">
        <v>57</v>
      </c>
      <c r="B65" s="31" t="s">
        <v>58</v>
      </c>
      <c r="C65" s="48">
        <v>6474904.6742767096</v>
      </c>
      <c r="D65" s="47">
        <v>6419621.840495903</v>
      </c>
      <c r="E65" s="47">
        <v>7029141.2185621569</v>
      </c>
      <c r="F65" s="47">
        <v>7469093.1043927195</v>
      </c>
      <c r="G65" s="48">
        <v>7976991</v>
      </c>
      <c r="H65" s="46" t="s">
        <v>57</v>
      </c>
      <c r="I65" s="49" t="s">
        <v>56</v>
      </c>
    </row>
    <row r="66" spans="1:9" ht="18.75" customHeight="1" x14ac:dyDescent="0.2">
      <c r="A66" s="29">
        <v>6.1</v>
      </c>
      <c r="B66" s="42" t="s">
        <v>55</v>
      </c>
      <c r="C66" s="41">
        <v>5803648.367564477</v>
      </c>
      <c r="D66" s="23">
        <v>5773923.7903466336</v>
      </c>
      <c r="E66" s="23">
        <v>6310331.9438151754</v>
      </c>
      <c r="F66" s="23">
        <v>6778897.6638201326</v>
      </c>
      <c r="G66" s="41">
        <v>7239862.3097108724</v>
      </c>
      <c r="H66" s="40">
        <v>6.1</v>
      </c>
      <c r="I66" s="39" t="s">
        <v>54</v>
      </c>
    </row>
    <row r="67" spans="1:9" ht="18.75" customHeight="1" x14ac:dyDescent="0.2">
      <c r="A67" s="29">
        <v>6.2</v>
      </c>
      <c r="B67" s="42" t="s">
        <v>53</v>
      </c>
      <c r="C67" s="41">
        <v>671256.30671223253</v>
      </c>
      <c r="D67" s="23">
        <v>645698.05014926975</v>
      </c>
      <c r="E67" s="23">
        <v>718809.27474698122</v>
      </c>
      <c r="F67" s="23">
        <v>690195.44057258684</v>
      </c>
      <c r="G67" s="41">
        <v>737128.69028912764</v>
      </c>
      <c r="H67" s="40">
        <v>6.2</v>
      </c>
      <c r="I67" s="39" t="s">
        <v>52</v>
      </c>
    </row>
    <row r="68" spans="1:9" ht="27" customHeight="1" x14ac:dyDescent="0.2">
      <c r="A68" s="37" t="s">
        <v>50</v>
      </c>
      <c r="B68" s="31" t="s">
        <v>51</v>
      </c>
      <c r="C68" s="48">
        <v>3439740.0038000001</v>
      </c>
      <c r="D68" s="47">
        <v>3961746.9045526194</v>
      </c>
      <c r="E68" s="47">
        <v>4441315.8264489677</v>
      </c>
      <c r="F68" s="47">
        <v>5486837.0686545931</v>
      </c>
      <c r="G68" s="48">
        <v>5874173</v>
      </c>
      <c r="H68" s="46" t="s">
        <v>50</v>
      </c>
      <c r="I68" s="45" t="s">
        <v>49</v>
      </c>
    </row>
    <row r="69" spans="1:9" ht="18.75" customHeight="1" x14ac:dyDescent="0.2">
      <c r="A69" s="44">
        <v>7.1</v>
      </c>
      <c r="B69" s="42" t="s">
        <v>48</v>
      </c>
      <c r="C69" s="41">
        <v>851170</v>
      </c>
      <c r="D69" s="23">
        <v>911084</v>
      </c>
      <c r="E69" s="23">
        <v>989168</v>
      </c>
      <c r="F69" s="23">
        <v>1072774</v>
      </c>
      <c r="G69" s="41">
        <v>1049173</v>
      </c>
      <c r="H69" s="40">
        <v>7.1</v>
      </c>
      <c r="I69" s="39" t="s">
        <v>47</v>
      </c>
    </row>
    <row r="70" spans="1:9" ht="18.75" customHeight="1" x14ac:dyDescent="0.2">
      <c r="A70" s="29">
        <v>7.2</v>
      </c>
      <c r="B70" s="42" t="s">
        <v>46</v>
      </c>
      <c r="C70" s="41">
        <v>1766331.3712412245</v>
      </c>
      <c r="D70" s="23">
        <v>2110774.9180202214</v>
      </c>
      <c r="E70" s="23">
        <v>2336258.8068552986</v>
      </c>
      <c r="F70" s="23">
        <v>2975235.1327734599</v>
      </c>
      <c r="G70" s="41">
        <v>3312056</v>
      </c>
      <c r="H70" s="40">
        <v>7.2</v>
      </c>
      <c r="I70" s="39" t="s">
        <v>45</v>
      </c>
    </row>
    <row r="71" spans="1:9" ht="18.75" customHeight="1" x14ac:dyDescent="0.2">
      <c r="A71" s="29">
        <v>7.3</v>
      </c>
      <c r="B71" s="42" t="s">
        <v>44</v>
      </c>
      <c r="C71" s="41">
        <v>1336.3724598317772</v>
      </c>
      <c r="D71" s="23">
        <v>654.87085081557552</v>
      </c>
      <c r="E71" s="23">
        <v>412.41073065626574</v>
      </c>
      <c r="F71" s="23">
        <v>511.02790607283293</v>
      </c>
      <c r="G71" s="41">
        <v>569</v>
      </c>
      <c r="H71" s="40">
        <v>7.3</v>
      </c>
      <c r="I71" s="39" t="s">
        <v>43</v>
      </c>
    </row>
    <row r="72" spans="1:9" ht="18.75" customHeight="1" x14ac:dyDescent="0.2">
      <c r="A72" s="29">
        <v>7.4</v>
      </c>
      <c r="B72" s="42" t="s">
        <v>42</v>
      </c>
      <c r="C72" s="41">
        <v>6817.4363168229793</v>
      </c>
      <c r="D72" s="23">
        <v>12324.603430399429</v>
      </c>
      <c r="E72" s="23">
        <v>12249.983661900013</v>
      </c>
      <c r="F72" s="23">
        <v>27443.159968959018</v>
      </c>
      <c r="G72" s="41">
        <v>30550</v>
      </c>
      <c r="H72" s="40">
        <v>7.4</v>
      </c>
      <c r="I72" s="39" t="s">
        <v>41</v>
      </c>
    </row>
    <row r="73" spans="1:9" ht="18.75" customHeight="1" x14ac:dyDescent="0.2">
      <c r="A73" s="29">
        <v>7.5</v>
      </c>
      <c r="B73" s="42" t="s">
        <v>40</v>
      </c>
      <c r="C73" s="41">
        <v>8793.8237821209641</v>
      </c>
      <c r="D73" s="23">
        <v>10054.512251183474</v>
      </c>
      <c r="E73" s="23">
        <v>11505.625201112749</v>
      </c>
      <c r="F73" s="23">
        <v>12245.748006101325</v>
      </c>
      <c r="G73" s="41">
        <v>13632</v>
      </c>
      <c r="H73" s="40">
        <v>7.5</v>
      </c>
      <c r="I73" s="39" t="s">
        <v>39</v>
      </c>
    </row>
    <row r="74" spans="1:9" ht="18.75" customHeight="1" x14ac:dyDescent="0.2">
      <c r="A74" s="29">
        <v>7.6</v>
      </c>
      <c r="B74" s="43" t="s">
        <v>38</v>
      </c>
      <c r="C74" s="41">
        <v>95035</v>
      </c>
      <c r="D74" s="23">
        <v>98055</v>
      </c>
      <c r="E74" s="23">
        <v>100302</v>
      </c>
      <c r="F74" s="23">
        <v>119009</v>
      </c>
      <c r="G74" s="41">
        <v>129712</v>
      </c>
      <c r="H74" s="40">
        <v>7.6</v>
      </c>
      <c r="I74" s="39" t="s">
        <v>37</v>
      </c>
    </row>
    <row r="75" spans="1:9" ht="24.75" customHeight="1" x14ac:dyDescent="0.2">
      <c r="A75" s="29">
        <v>7.7</v>
      </c>
      <c r="B75" s="42" t="s">
        <v>36</v>
      </c>
      <c r="C75" s="41">
        <v>710256</v>
      </c>
      <c r="D75" s="23">
        <v>818799</v>
      </c>
      <c r="E75" s="23">
        <v>991419</v>
      </c>
      <c r="F75" s="23">
        <v>1279619</v>
      </c>
      <c r="G75" s="41">
        <v>1338481</v>
      </c>
      <c r="H75" s="40">
        <v>7.7</v>
      </c>
      <c r="I75" s="39" t="s">
        <v>35</v>
      </c>
    </row>
    <row r="76" spans="1:9" ht="18.75" customHeight="1" x14ac:dyDescent="0.2">
      <c r="A76" s="37" t="s">
        <v>33</v>
      </c>
      <c r="B76" s="31" t="s">
        <v>34</v>
      </c>
      <c r="C76" s="36">
        <v>2478466</v>
      </c>
      <c r="D76" s="35">
        <v>2603965</v>
      </c>
      <c r="E76" s="35">
        <v>2663795</v>
      </c>
      <c r="F76" s="35">
        <v>2724162</v>
      </c>
      <c r="G76" s="36">
        <v>3024596</v>
      </c>
      <c r="H76" s="34" t="s">
        <v>33</v>
      </c>
      <c r="I76" s="33" t="s">
        <v>32</v>
      </c>
    </row>
    <row r="77" spans="1:9" ht="24" customHeight="1" x14ac:dyDescent="0.2">
      <c r="A77" s="37" t="s">
        <v>30</v>
      </c>
      <c r="B77" s="31" t="s">
        <v>31</v>
      </c>
      <c r="C77" s="36">
        <v>8379569</v>
      </c>
      <c r="D77" s="35">
        <v>8697798</v>
      </c>
      <c r="E77" s="35">
        <v>9167220</v>
      </c>
      <c r="F77" s="35">
        <v>10103766</v>
      </c>
      <c r="G77" s="36">
        <v>11092030</v>
      </c>
      <c r="H77" s="34" t="s">
        <v>30</v>
      </c>
      <c r="I77" s="33" t="s">
        <v>29</v>
      </c>
    </row>
    <row r="78" spans="1:9" ht="18.75" customHeight="1" x14ac:dyDescent="0.2">
      <c r="A78" s="37" t="s">
        <v>27</v>
      </c>
      <c r="B78" s="38" t="s">
        <v>28</v>
      </c>
      <c r="C78" s="36">
        <v>3260755</v>
      </c>
      <c r="D78" s="35">
        <v>3634262</v>
      </c>
      <c r="E78" s="35">
        <v>3734326</v>
      </c>
      <c r="F78" s="35">
        <v>4112337</v>
      </c>
      <c r="G78" s="36">
        <v>4416647.4800000004</v>
      </c>
      <c r="H78" s="34" t="s">
        <v>27</v>
      </c>
      <c r="I78" s="33" t="s">
        <v>26</v>
      </c>
    </row>
    <row r="79" spans="1:9" ht="18.75" customHeight="1" x14ac:dyDescent="0.2">
      <c r="A79" s="37" t="s">
        <v>24</v>
      </c>
      <c r="B79" s="31" t="s">
        <v>25</v>
      </c>
      <c r="C79" s="36">
        <v>3132686</v>
      </c>
      <c r="D79" s="35">
        <v>3117912</v>
      </c>
      <c r="E79" s="35">
        <v>3241349</v>
      </c>
      <c r="F79" s="35">
        <v>3604724.48</v>
      </c>
      <c r="G79" s="36">
        <v>3898764.48</v>
      </c>
      <c r="H79" s="34" t="s">
        <v>24</v>
      </c>
      <c r="I79" s="33" t="s">
        <v>23</v>
      </c>
    </row>
    <row r="80" spans="1:9" ht="18.75" customHeight="1" x14ac:dyDescent="0.2">
      <c r="A80" s="32"/>
      <c r="B80" s="31" t="s">
        <v>22</v>
      </c>
      <c r="C80" s="27">
        <v>27166120.678076711</v>
      </c>
      <c r="D80" s="26">
        <v>28435305.745048523</v>
      </c>
      <c r="E80" s="26">
        <v>30277147.045011126</v>
      </c>
      <c r="F80" s="26">
        <v>33500919.653047312</v>
      </c>
      <c r="G80" s="27">
        <v>36283201.960000001</v>
      </c>
      <c r="H80" s="25"/>
      <c r="I80" s="30" t="s">
        <v>21</v>
      </c>
    </row>
    <row r="81" spans="1:9" ht="18.75" customHeight="1" x14ac:dyDescent="0.2">
      <c r="A81" s="29" t="s">
        <v>20</v>
      </c>
      <c r="B81" s="28" t="s">
        <v>19</v>
      </c>
      <c r="C81" s="27">
        <v>60297383.678076714</v>
      </c>
      <c r="D81" s="26">
        <v>62839431.745048523</v>
      </c>
      <c r="E81" s="26">
        <v>65746614.045011126</v>
      </c>
      <c r="F81" s="26">
        <v>69587277.653047308</v>
      </c>
      <c r="G81" s="27">
        <v>74310149.960000008</v>
      </c>
      <c r="H81" s="25" t="s">
        <v>18</v>
      </c>
      <c r="I81" s="24" t="s">
        <v>17</v>
      </c>
    </row>
    <row r="82" spans="1:9" ht="18.75" customHeight="1" x14ac:dyDescent="0.2">
      <c r="A82" s="17" t="s">
        <v>15</v>
      </c>
      <c r="B82" s="16" t="s">
        <v>16</v>
      </c>
      <c r="C82" s="15">
        <v>7063430</v>
      </c>
      <c r="D82" s="23">
        <v>7217636</v>
      </c>
      <c r="E82" s="23">
        <v>7742729</v>
      </c>
      <c r="F82" s="23">
        <v>8483011</v>
      </c>
      <c r="G82" s="41">
        <v>9239494</v>
      </c>
      <c r="H82" s="13" t="s">
        <v>15</v>
      </c>
      <c r="I82" s="12" t="s">
        <v>14</v>
      </c>
    </row>
    <row r="83" spans="1:9" ht="18.75" customHeight="1" x14ac:dyDescent="0.2">
      <c r="A83" s="17" t="s">
        <v>12</v>
      </c>
      <c r="B83" s="16" t="s">
        <v>13</v>
      </c>
      <c r="C83" s="15">
        <v>2847848</v>
      </c>
      <c r="D83" s="23">
        <v>3034000</v>
      </c>
      <c r="E83" s="23">
        <v>2668300</v>
      </c>
      <c r="F83" s="23">
        <v>2758900</v>
      </c>
      <c r="G83" s="41">
        <v>2839270</v>
      </c>
      <c r="H83" s="13" t="s">
        <v>12</v>
      </c>
      <c r="I83" s="12" t="s">
        <v>11</v>
      </c>
    </row>
    <row r="84" spans="1:9" ht="18.75" customHeight="1" x14ac:dyDescent="0.2">
      <c r="A84" s="22" t="s">
        <v>9</v>
      </c>
      <c r="B84" s="109" t="s">
        <v>10</v>
      </c>
      <c r="C84" s="78">
        <v>64512965.678076714</v>
      </c>
      <c r="D84" s="77">
        <v>67023067.745048523</v>
      </c>
      <c r="E84" s="77">
        <v>70821043.045011133</v>
      </c>
      <c r="F84" s="77">
        <v>75311388.653047308</v>
      </c>
      <c r="G84" s="78">
        <v>80710373.960000008</v>
      </c>
      <c r="H84" s="108" t="s">
        <v>9</v>
      </c>
      <c r="I84" s="30" t="s">
        <v>8</v>
      </c>
    </row>
    <row r="85" spans="1:9" ht="18.75" customHeight="1" x14ac:dyDescent="0.2">
      <c r="A85" s="17" t="s">
        <v>6</v>
      </c>
      <c r="B85" s="16" t="s">
        <v>7</v>
      </c>
      <c r="C85" s="15">
        <v>2015910</v>
      </c>
      <c r="D85" s="14">
        <v>2046780</v>
      </c>
      <c r="E85" s="14">
        <v>2078120</v>
      </c>
      <c r="F85" s="14">
        <v>2109940</v>
      </c>
      <c r="G85" s="15">
        <v>2110940</v>
      </c>
      <c r="H85" s="13" t="s">
        <v>6</v>
      </c>
      <c r="I85" s="12" t="s">
        <v>5</v>
      </c>
    </row>
    <row r="86" spans="1:9" ht="18.75" customHeight="1" thickBot="1" x14ac:dyDescent="0.25">
      <c r="A86" s="11" t="s">
        <v>3</v>
      </c>
      <c r="B86" s="10" t="s">
        <v>4</v>
      </c>
      <c r="C86" s="9">
        <v>32001.907663574621</v>
      </c>
      <c r="D86" s="8">
        <v>32745.613961954157</v>
      </c>
      <c r="E86" s="8">
        <v>34079.380904380465</v>
      </c>
      <c r="F86" s="7">
        <v>35693.616241716496</v>
      </c>
      <c r="G86" s="113">
        <v>38234.328763489255</v>
      </c>
      <c r="H86" s="6" t="s">
        <v>3</v>
      </c>
      <c r="I86" s="5" t="s">
        <v>2</v>
      </c>
    </row>
    <row r="87" spans="1:9" ht="21" x14ac:dyDescent="0.7">
      <c r="A87" s="4"/>
    </row>
    <row r="88" spans="1:9" ht="15.6" x14ac:dyDescent="0.3">
      <c r="A88" s="120"/>
      <c r="B88" s="120"/>
      <c r="C88" s="120"/>
      <c r="D88" s="120"/>
      <c r="E88" s="120"/>
      <c r="F88" s="120"/>
      <c r="G88" s="120"/>
      <c r="H88" s="120"/>
    </row>
    <row r="90" spans="1:9" ht="15.75" x14ac:dyDescent="0.25">
      <c r="A90" s="3" t="s">
        <v>1</v>
      </c>
      <c r="I90" s="2" t="s">
        <v>0</v>
      </c>
    </row>
  </sheetData>
  <mergeCells count="9">
    <mergeCell ref="A50:I50"/>
    <mergeCell ref="A51:I51"/>
    <mergeCell ref="A88:H88"/>
    <mergeCell ref="A5:I5"/>
    <mergeCell ref="A6:I6"/>
    <mergeCell ref="A7:I7"/>
    <mergeCell ref="A8:I8"/>
    <mergeCell ref="A48:I48"/>
    <mergeCell ref="A49:I49"/>
  </mergeCells>
  <pageMargins left="0.7" right="0.7" top="0.75" bottom="0.75" header="0.3" footer="0.3"/>
  <pageSetup paperSize="9" scale="55" orientation="portrait" r:id="rId1"/>
  <rowBreaks count="1" manualBreakCount="1">
    <brk id="43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79" zoomScaleNormal="100" zoomScaleSheetLayoutView="100" zoomScalePageLayoutView="59" workbookViewId="0">
      <selection activeCell="B85" sqref="B85"/>
    </sheetView>
  </sheetViews>
  <sheetFormatPr defaultColWidth="9.140625" defaultRowHeight="18" customHeight="1" x14ac:dyDescent="0.25"/>
  <cols>
    <col min="1" max="1" width="7" style="91" customWidth="1"/>
    <col min="2" max="2" width="41.140625" style="88" customWidth="1"/>
    <col min="3" max="3" width="13.5703125" style="88" customWidth="1"/>
    <col min="4" max="4" width="12.7109375" style="88" customWidth="1"/>
    <col min="5" max="6" width="12.85546875" style="88" customWidth="1"/>
    <col min="7" max="7" width="12" style="90" customWidth="1"/>
    <col min="8" max="8" width="5.42578125" style="89" customWidth="1"/>
    <col min="9" max="9" width="37.140625" style="89" customWidth="1"/>
    <col min="10" max="16384" width="9.140625" style="88"/>
  </cols>
  <sheetData>
    <row r="1" spans="1:9" s="85" customFormat="1" ht="18" customHeight="1" x14ac:dyDescent="0.25">
      <c r="A1" s="84" t="s">
        <v>111</v>
      </c>
      <c r="B1" s="86"/>
      <c r="E1" s="87"/>
      <c r="F1" s="87"/>
      <c r="G1" s="68"/>
      <c r="H1" s="65"/>
      <c r="I1" s="65"/>
    </row>
    <row r="2" spans="1:9" s="85" customFormat="1" ht="18" customHeight="1" x14ac:dyDescent="0.3">
      <c r="A2" s="84" t="s">
        <v>104</v>
      </c>
      <c r="B2" s="86"/>
      <c r="G2" s="68"/>
      <c r="H2" s="65"/>
      <c r="I2" s="65"/>
    </row>
    <row r="3" spans="1:9" s="85" customFormat="1" ht="18" customHeight="1" x14ac:dyDescent="0.25">
      <c r="A3" s="107" t="s">
        <v>138</v>
      </c>
      <c r="B3" s="86"/>
      <c r="G3" s="68"/>
      <c r="H3" s="65"/>
      <c r="I3" s="65"/>
    </row>
    <row r="4" spans="1:9" s="85" customFormat="1" ht="18" customHeight="1" x14ac:dyDescent="0.3">
      <c r="A4" s="84" t="s">
        <v>137</v>
      </c>
      <c r="B4" s="86"/>
      <c r="G4" s="68"/>
      <c r="H4" s="65"/>
      <c r="I4" s="65"/>
    </row>
    <row r="5" spans="1:9" s="85" customFormat="1" ht="18" customHeight="1" x14ac:dyDescent="0.25">
      <c r="A5" s="125" t="s">
        <v>99</v>
      </c>
      <c r="B5" s="125"/>
      <c r="C5" s="125"/>
      <c r="D5" s="125"/>
      <c r="E5" s="125"/>
      <c r="F5" s="125"/>
      <c r="G5" s="125"/>
      <c r="H5" s="125"/>
      <c r="I5" s="125"/>
    </row>
    <row r="6" spans="1:9" s="85" customFormat="1" ht="18" customHeight="1" x14ac:dyDescent="0.25">
      <c r="A6" s="125" t="s">
        <v>103</v>
      </c>
      <c r="B6" s="125"/>
      <c r="C6" s="125"/>
      <c r="D6" s="125"/>
      <c r="E6" s="125"/>
      <c r="F6" s="125"/>
      <c r="G6" s="125"/>
      <c r="H6" s="125"/>
      <c r="I6" s="125"/>
    </row>
    <row r="7" spans="1:9" s="85" customFormat="1" ht="18" customHeight="1" x14ac:dyDescent="0.3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s="85" customFormat="1" ht="18" customHeight="1" x14ac:dyDescent="0.3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s="85" customFormat="1" ht="18" customHeight="1" thickBot="1" x14ac:dyDescent="0.3">
      <c r="A9" s="84"/>
      <c r="B9" s="69"/>
      <c r="C9" s="66"/>
      <c r="D9" s="65" t="s">
        <v>95</v>
      </c>
      <c r="E9" s="83" t="s">
        <v>94</v>
      </c>
      <c r="F9" s="83"/>
      <c r="G9" s="68"/>
      <c r="H9" s="65"/>
      <c r="I9" s="65"/>
    </row>
    <row r="10" spans="1:9" s="102" customFormat="1" ht="18" customHeight="1" thickBot="1" x14ac:dyDescent="0.3">
      <c r="A10" s="104" t="s">
        <v>93</v>
      </c>
      <c r="B10" s="10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1" t="s">
        <v>107</v>
      </c>
      <c r="H10" s="60" t="s">
        <v>87</v>
      </c>
      <c r="I10" s="59" t="s">
        <v>86</v>
      </c>
    </row>
    <row r="11" spans="1:9" ht="18" customHeight="1" x14ac:dyDescent="0.2">
      <c r="A11" s="58">
        <v>1</v>
      </c>
      <c r="B11" s="101" t="s">
        <v>85</v>
      </c>
      <c r="C11" s="56">
        <v>1213169</v>
      </c>
      <c r="D11" s="55">
        <v>1401550</v>
      </c>
      <c r="E11" s="55">
        <v>1419464</v>
      </c>
      <c r="F11" s="55">
        <v>1422354</v>
      </c>
      <c r="G11" s="55">
        <v>1529343</v>
      </c>
      <c r="H11" s="82" t="s">
        <v>84</v>
      </c>
      <c r="I11" s="53" t="s">
        <v>83</v>
      </c>
    </row>
    <row r="12" spans="1:9" ht="18" customHeight="1" x14ac:dyDescent="0.2">
      <c r="A12" s="29">
        <v>1.1000000000000001</v>
      </c>
      <c r="B12" s="100" t="s">
        <v>82</v>
      </c>
      <c r="C12" s="41">
        <v>654767</v>
      </c>
      <c r="D12" s="23">
        <v>775511</v>
      </c>
      <c r="E12" s="23">
        <v>700763</v>
      </c>
      <c r="F12" s="23">
        <v>697414</v>
      </c>
      <c r="G12" s="23">
        <v>719775</v>
      </c>
      <c r="H12" s="79">
        <v>1.1000000000000001</v>
      </c>
      <c r="I12" s="39" t="s">
        <v>81</v>
      </c>
    </row>
    <row r="13" spans="1:9" ht="18" customHeight="1" x14ac:dyDescent="0.2">
      <c r="A13" s="29">
        <v>1.2</v>
      </c>
      <c r="B13" s="100" t="s">
        <v>80</v>
      </c>
      <c r="C13" s="41">
        <v>283436</v>
      </c>
      <c r="D13" s="23">
        <v>308835</v>
      </c>
      <c r="E13" s="23">
        <v>345879</v>
      </c>
      <c r="F13" s="23">
        <v>385357</v>
      </c>
      <c r="G13" s="23">
        <v>440556</v>
      </c>
      <c r="H13" s="79">
        <v>1.2</v>
      </c>
      <c r="I13" s="39" t="s">
        <v>79</v>
      </c>
    </row>
    <row r="14" spans="1:9" ht="18" customHeight="1" x14ac:dyDescent="0.2">
      <c r="A14" s="29">
        <v>1.3</v>
      </c>
      <c r="B14" s="100" t="s">
        <v>78</v>
      </c>
      <c r="C14" s="41">
        <v>271823</v>
      </c>
      <c r="D14" s="23">
        <v>313817</v>
      </c>
      <c r="E14" s="23">
        <v>368800</v>
      </c>
      <c r="F14" s="23">
        <v>335283</v>
      </c>
      <c r="G14" s="23">
        <v>364423</v>
      </c>
      <c r="H14" s="79">
        <v>1.3</v>
      </c>
      <c r="I14" s="39" t="s">
        <v>77</v>
      </c>
    </row>
    <row r="15" spans="1:9" s="85" customFormat="1" ht="18" customHeight="1" x14ac:dyDescent="0.2">
      <c r="A15" s="29">
        <v>1.4</v>
      </c>
      <c r="B15" s="100" t="s">
        <v>76</v>
      </c>
      <c r="C15" s="41">
        <v>3143</v>
      </c>
      <c r="D15" s="23">
        <v>3387</v>
      </c>
      <c r="E15" s="23">
        <v>4022</v>
      </c>
      <c r="F15" s="23">
        <v>4300</v>
      </c>
      <c r="G15" s="23">
        <v>4589</v>
      </c>
      <c r="H15" s="79">
        <v>1.4</v>
      </c>
      <c r="I15" s="39" t="s">
        <v>75</v>
      </c>
    </row>
    <row r="16" spans="1:9" ht="18" customHeight="1" x14ac:dyDescent="0.2">
      <c r="A16" s="37" t="s">
        <v>73</v>
      </c>
      <c r="B16" s="99" t="s">
        <v>74</v>
      </c>
      <c r="C16" s="36">
        <v>154792</v>
      </c>
      <c r="D16" s="35">
        <v>161096</v>
      </c>
      <c r="E16" s="35">
        <v>256450</v>
      </c>
      <c r="F16" s="35">
        <v>134479</v>
      </c>
      <c r="G16" s="35">
        <v>163975</v>
      </c>
      <c r="H16" s="50" t="s">
        <v>73</v>
      </c>
      <c r="I16" s="33" t="s">
        <v>72</v>
      </c>
    </row>
    <row r="17" spans="1:9" ht="18" customHeight="1" x14ac:dyDescent="0.2">
      <c r="A17" s="37"/>
      <c r="B17" s="99" t="s">
        <v>71</v>
      </c>
      <c r="C17" s="36">
        <v>1367961</v>
      </c>
      <c r="D17" s="35">
        <v>1562646</v>
      </c>
      <c r="E17" s="35">
        <v>1675914</v>
      </c>
      <c r="F17" s="35">
        <v>1556833</v>
      </c>
      <c r="G17" s="35">
        <v>1693318</v>
      </c>
      <c r="H17" s="50"/>
      <c r="I17" s="33" t="s">
        <v>70</v>
      </c>
    </row>
    <row r="18" spans="1:9" ht="18" customHeight="1" x14ac:dyDescent="0.2">
      <c r="A18" s="37" t="s">
        <v>68</v>
      </c>
      <c r="B18" s="99" t="s">
        <v>69</v>
      </c>
      <c r="C18" s="48">
        <v>3741191</v>
      </c>
      <c r="D18" s="47">
        <v>4442738</v>
      </c>
      <c r="E18" s="47">
        <v>4789694</v>
      </c>
      <c r="F18" s="47">
        <v>5184283</v>
      </c>
      <c r="G18" s="47">
        <v>5419634</v>
      </c>
      <c r="H18" s="81" t="s">
        <v>68</v>
      </c>
      <c r="I18" s="49" t="s">
        <v>67</v>
      </c>
    </row>
    <row r="19" spans="1:9" ht="28.5" customHeight="1" x14ac:dyDescent="0.2">
      <c r="A19" s="37" t="s">
        <v>65</v>
      </c>
      <c r="B19" s="99" t="s">
        <v>66</v>
      </c>
      <c r="C19" s="36">
        <v>275878</v>
      </c>
      <c r="D19" s="35">
        <v>281177</v>
      </c>
      <c r="E19" s="35">
        <v>247257</v>
      </c>
      <c r="F19" s="35">
        <v>281690</v>
      </c>
      <c r="G19" s="35">
        <v>351420</v>
      </c>
      <c r="H19" s="50" t="s">
        <v>65</v>
      </c>
      <c r="I19" s="33" t="s">
        <v>64</v>
      </c>
    </row>
    <row r="20" spans="1:9" s="85" customFormat="1" ht="18" customHeight="1" x14ac:dyDescent="0.2">
      <c r="A20" s="37" t="s">
        <v>62</v>
      </c>
      <c r="B20" s="95" t="s">
        <v>63</v>
      </c>
      <c r="C20" s="36">
        <v>841393</v>
      </c>
      <c r="D20" s="35">
        <v>887346</v>
      </c>
      <c r="E20" s="35">
        <v>1167366</v>
      </c>
      <c r="F20" s="35">
        <v>1263719</v>
      </c>
      <c r="G20" s="35">
        <v>1725140</v>
      </c>
      <c r="H20" s="50" t="s">
        <v>62</v>
      </c>
      <c r="I20" s="33" t="s">
        <v>61</v>
      </c>
    </row>
    <row r="21" spans="1:9" s="85" customFormat="1" ht="18" customHeight="1" x14ac:dyDescent="0.2">
      <c r="A21" s="37"/>
      <c r="B21" s="95" t="s">
        <v>60</v>
      </c>
      <c r="C21" s="36">
        <v>4858462</v>
      </c>
      <c r="D21" s="35">
        <v>5611261</v>
      </c>
      <c r="E21" s="35">
        <v>6204317</v>
      </c>
      <c r="F21" s="35">
        <v>6729692</v>
      </c>
      <c r="G21" s="35">
        <v>7496194</v>
      </c>
      <c r="H21" s="50"/>
      <c r="I21" s="33" t="s">
        <v>59</v>
      </c>
    </row>
    <row r="22" spans="1:9" ht="18" customHeight="1" x14ac:dyDescent="0.2">
      <c r="A22" s="37" t="s">
        <v>57</v>
      </c>
      <c r="B22" s="95" t="s">
        <v>58</v>
      </c>
      <c r="C22" s="48">
        <v>1136811</v>
      </c>
      <c r="D22" s="47">
        <v>1344055</v>
      </c>
      <c r="E22" s="47">
        <v>1543517</v>
      </c>
      <c r="F22" s="47">
        <v>1663513</v>
      </c>
      <c r="G22" s="47">
        <v>1893900</v>
      </c>
      <c r="H22" s="81" t="s">
        <v>57</v>
      </c>
      <c r="I22" s="49" t="s">
        <v>56</v>
      </c>
    </row>
    <row r="23" spans="1:9" ht="18" customHeight="1" x14ac:dyDescent="0.2">
      <c r="A23" s="29">
        <v>6.1</v>
      </c>
      <c r="B23" s="97" t="s">
        <v>55</v>
      </c>
      <c r="C23" s="41">
        <v>966324</v>
      </c>
      <c r="D23" s="23">
        <v>1162751</v>
      </c>
      <c r="E23" s="23">
        <v>1378663</v>
      </c>
      <c r="F23" s="23">
        <v>1480180</v>
      </c>
      <c r="G23" s="23">
        <v>1711548</v>
      </c>
      <c r="H23" s="79">
        <v>6.1</v>
      </c>
      <c r="I23" s="39" t="s">
        <v>54</v>
      </c>
    </row>
    <row r="24" spans="1:9" ht="17.25" customHeight="1" x14ac:dyDescent="0.2">
      <c r="A24" s="29">
        <v>6.2</v>
      </c>
      <c r="B24" s="97" t="s">
        <v>53</v>
      </c>
      <c r="C24" s="41">
        <v>170487</v>
      </c>
      <c r="D24" s="23">
        <v>181304</v>
      </c>
      <c r="E24" s="23">
        <v>164854</v>
      </c>
      <c r="F24" s="23">
        <v>183333</v>
      </c>
      <c r="G24" s="23">
        <v>182352</v>
      </c>
      <c r="H24" s="79">
        <v>6.2</v>
      </c>
      <c r="I24" s="39" t="s">
        <v>52</v>
      </c>
    </row>
    <row r="25" spans="1:9" ht="29.25" customHeight="1" x14ac:dyDescent="0.2">
      <c r="A25" s="37" t="s">
        <v>50</v>
      </c>
      <c r="B25" s="95" t="s">
        <v>51</v>
      </c>
      <c r="C25" s="48">
        <v>539787</v>
      </c>
      <c r="D25" s="47">
        <v>650466</v>
      </c>
      <c r="E25" s="47">
        <v>751125</v>
      </c>
      <c r="F25" s="47">
        <v>798436</v>
      </c>
      <c r="G25" s="47">
        <v>914219</v>
      </c>
      <c r="H25" s="80" t="s">
        <v>50</v>
      </c>
      <c r="I25" s="45" t="s">
        <v>49</v>
      </c>
    </row>
    <row r="26" spans="1:9" ht="18" customHeight="1" x14ac:dyDescent="0.2">
      <c r="A26" s="44">
        <v>7.1</v>
      </c>
      <c r="B26" s="97" t="s">
        <v>48</v>
      </c>
      <c r="C26" s="41">
        <v>9536</v>
      </c>
      <c r="D26" s="23">
        <v>11303</v>
      </c>
      <c r="E26" s="23">
        <v>10987</v>
      </c>
      <c r="F26" s="23">
        <v>14114</v>
      </c>
      <c r="G26" s="23">
        <v>16219</v>
      </c>
      <c r="H26" s="79">
        <v>7.1</v>
      </c>
      <c r="I26" s="39" t="s">
        <v>47</v>
      </c>
    </row>
    <row r="27" spans="1:9" ht="18" customHeight="1" x14ac:dyDescent="0.2">
      <c r="A27" s="29">
        <v>7.2</v>
      </c>
      <c r="B27" s="97" t="s">
        <v>46</v>
      </c>
      <c r="C27" s="41">
        <v>190572</v>
      </c>
      <c r="D27" s="23">
        <v>228072</v>
      </c>
      <c r="E27" s="23">
        <v>248666</v>
      </c>
      <c r="F27" s="23">
        <v>269747</v>
      </c>
      <c r="G27" s="23">
        <v>297920</v>
      </c>
      <c r="H27" s="79">
        <v>7.2</v>
      </c>
      <c r="I27" s="39" t="s">
        <v>45</v>
      </c>
    </row>
    <row r="28" spans="1:9" ht="18" customHeight="1" x14ac:dyDescent="0.2">
      <c r="A28" s="29">
        <v>7.3</v>
      </c>
      <c r="B28" s="97" t="s">
        <v>44</v>
      </c>
      <c r="C28" s="41"/>
      <c r="D28" s="23"/>
      <c r="E28" s="23"/>
      <c r="F28" s="23"/>
      <c r="G28" s="23"/>
      <c r="H28" s="79">
        <v>7.3</v>
      </c>
      <c r="I28" s="39" t="s">
        <v>43</v>
      </c>
    </row>
    <row r="29" spans="1:9" ht="15" customHeight="1" x14ac:dyDescent="0.2">
      <c r="A29" s="29">
        <v>7.4</v>
      </c>
      <c r="B29" s="97" t="s">
        <v>42</v>
      </c>
      <c r="C29" s="41">
        <v>569</v>
      </c>
      <c r="D29" s="23">
        <v>1079</v>
      </c>
      <c r="E29" s="23">
        <v>1054</v>
      </c>
      <c r="F29" s="23">
        <v>3113</v>
      </c>
      <c r="G29" s="23">
        <v>5646</v>
      </c>
      <c r="H29" s="79">
        <v>7.4</v>
      </c>
      <c r="I29" s="39" t="s">
        <v>41</v>
      </c>
    </row>
    <row r="30" spans="1:9" s="85" customFormat="1" ht="18" customHeight="1" x14ac:dyDescent="0.2">
      <c r="A30" s="29">
        <v>7.5</v>
      </c>
      <c r="B30" s="97" t="s">
        <v>40</v>
      </c>
      <c r="C30" s="41"/>
      <c r="D30" s="23"/>
      <c r="E30" s="23"/>
      <c r="F30" s="23">
        <v>-76</v>
      </c>
      <c r="G30" s="23"/>
      <c r="H30" s="79">
        <v>7.5</v>
      </c>
      <c r="I30" s="39" t="s">
        <v>39</v>
      </c>
    </row>
    <row r="31" spans="1:9" ht="18" customHeight="1" x14ac:dyDescent="0.2">
      <c r="A31" s="29">
        <v>7.6</v>
      </c>
      <c r="B31" s="98" t="s">
        <v>38</v>
      </c>
      <c r="C31" s="41">
        <v>496</v>
      </c>
      <c r="D31" s="23">
        <v>587</v>
      </c>
      <c r="E31" s="23">
        <v>622</v>
      </c>
      <c r="F31" s="23">
        <v>552</v>
      </c>
      <c r="G31" s="23">
        <v>585</v>
      </c>
      <c r="H31" s="79">
        <v>7.6</v>
      </c>
      <c r="I31" s="39" t="s">
        <v>37</v>
      </c>
    </row>
    <row r="32" spans="1:9" s="85" customFormat="1" ht="25.5" customHeight="1" x14ac:dyDescent="0.2">
      <c r="A32" s="29">
        <v>7.7</v>
      </c>
      <c r="B32" s="97" t="s">
        <v>36</v>
      </c>
      <c r="C32" s="41">
        <v>338614</v>
      </c>
      <c r="D32" s="23">
        <v>409425</v>
      </c>
      <c r="E32" s="23">
        <v>489796</v>
      </c>
      <c r="F32" s="23">
        <v>510986</v>
      </c>
      <c r="G32" s="23">
        <v>593849</v>
      </c>
      <c r="H32" s="79">
        <v>7.7</v>
      </c>
      <c r="I32" s="39" t="s">
        <v>35</v>
      </c>
    </row>
    <row r="33" spans="1:9" ht="18" customHeight="1" x14ac:dyDescent="0.2">
      <c r="A33" s="37" t="s">
        <v>33</v>
      </c>
      <c r="B33" s="95" t="s">
        <v>34</v>
      </c>
      <c r="C33" s="36">
        <v>288686</v>
      </c>
      <c r="D33" s="35">
        <v>314745</v>
      </c>
      <c r="E33" s="35">
        <v>351542</v>
      </c>
      <c r="F33" s="35">
        <v>378012</v>
      </c>
      <c r="G33" s="35">
        <v>413939</v>
      </c>
      <c r="H33" s="50" t="s">
        <v>33</v>
      </c>
      <c r="I33" s="33" t="s">
        <v>32</v>
      </c>
    </row>
    <row r="34" spans="1:9" s="85" customFormat="1" ht="29.25" customHeight="1" x14ac:dyDescent="0.2">
      <c r="A34" s="37" t="s">
        <v>30</v>
      </c>
      <c r="B34" s="95" t="s">
        <v>31</v>
      </c>
      <c r="C34" s="36">
        <v>458980</v>
      </c>
      <c r="D34" s="35">
        <v>519027</v>
      </c>
      <c r="E34" s="35">
        <v>563330</v>
      </c>
      <c r="F34" s="35">
        <v>634551</v>
      </c>
      <c r="G34" s="35">
        <v>713939</v>
      </c>
      <c r="H34" s="50" t="s">
        <v>30</v>
      </c>
      <c r="I34" s="33" t="s">
        <v>29</v>
      </c>
    </row>
    <row r="35" spans="1:9" s="85" customFormat="1" ht="18" customHeight="1" x14ac:dyDescent="0.2">
      <c r="A35" s="37" t="s">
        <v>27</v>
      </c>
      <c r="B35" s="96" t="s">
        <v>28</v>
      </c>
      <c r="C35" s="36">
        <v>404304</v>
      </c>
      <c r="D35" s="35">
        <v>315515</v>
      </c>
      <c r="E35" s="35">
        <v>378614</v>
      </c>
      <c r="F35" s="35">
        <v>463150</v>
      </c>
      <c r="G35" s="35">
        <v>570555</v>
      </c>
      <c r="H35" s="50" t="s">
        <v>27</v>
      </c>
      <c r="I35" s="33" t="s">
        <v>26</v>
      </c>
    </row>
    <row r="36" spans="1:9" s="85" customFormat="1" ht="18" customHeight="1" x14ac:dyDescent="0.2">
      <c r="A36" s="37" t="s">
        <v>24</v>
      </c>
      <c r="B36" s="95" t="s">
        <v>25</v>
      </c>
      <c r="C36" s="36">
        <v>461087</v>
      </c>
      <c r="D36" s="35">
        <v>622245</v>
      </c>
      <c r="E36" s="35">
        <v>771210</v>
      </c>
      <c r="F36" s="35">
        <v>916943</v>
      </c>
      <c r="G36" s="35">
        <v>1171589</v>
      </c>
      <c r="H36" s="50" t="s">
        <v>24</v>
      </c>
      <c r="I36" s="33" t="s">
        <v>23</v>
      </c>
    </row>
    <row r="37" spans="1:9" s="85" customFormat="1" ht="18" customHeight="1" x14ac:dyDescent="0.25">
      <c r="A37" s="32"/>
      <c r="B37" s="95" t="s">
        <v>22</v>
      </c>
      <c r="C37" s="78">
        <v>3289655</v>
      </c>
      <c r="D37" s="77">
        <v>3766053</v>
      </c>
      <c r="E37" s="77">
        <v>4359338</v>
      </c>
      <c r="F37" s="77">
        <v>4854605</v>
      </c>
      <c r="G37" s="77">
        <v>5678141</v>
      </c>
      <c r="H37" s="76"/>
      <c r="I37" s="30" t="s">
        <v>21</v>
      </c>
    </row>
    <row r="38" spans="1:9" s="105" customFormat="1" ht="18" customHeight="1" x14ac:dyDescent="0.25">
      <c r="A38" s="29" t="s">
        <v>20</v>
      </c>
      <c r="B38" s="95" t="s">
        <v>19</v>
      </c>
      <c r="C38" s="78">
        <v>9516078</v>
      </c>
      <c r="D38" s="77">
        <v>10939960</v>
      </c>
      <c r="E38" s="77">
        <v>12239569</v>
      </c>
      <c r="F38" s="77">
        <v>13141130</v>
      </c>
      <c r="G38" s="77">
        <v>14867653</v>
      </c>
      <c r="H38" s="76" t="s">
        <v>18</v>
      </c>
      <c r="I38" s="30" t="s">
        <v>17</v>
      </c>
    </row>
    <row r="39" spans="1:9" s="105" customFormat="1" ht="18" customHeight="1" x14ac:dyDescent="0.2">
      <c r="A39" s="17" t="s">
        <v>15</v>
      </c>
      <c r="B39" s="94" t="s">
        <v>16</v>
      </c>
      <c r="C39" s="15">
        <v>919682</v>
      </c>
      <c r="D39" s="14">
        <v>1067367</v>
      </c>
      <c r="E39" s="14">
        <v>1274054</v>
      </c>
      <c r="F39" s="14">
        <v>1434856</v>
      </c>
      <c r="G39" s="14">
        <v>1704821</v>
      </c>
      <c r="H39" s="72" t="s">
        <v>15</v>
      </c>
      <c r="I39" s="12" t="s">
        <v>14</v>
      </c>
    </row>
    <row r="40" spans="1:9" s="105" customFormat="1" ht="18" customHeight="1" x14ac:dyDescent="0.2">
      <c r="A40" s="17" t="s">
        <v>12</v>
      </c>
      <c r="B40" s="94" t="s">
        <v>13</v>
      </c>
      <c r="C40" s="15">
        <v>220207</v>
      </c>
      <c r="D40" s="14">
        <v>280963</v>
      </c>
      <c r="E40" s="14">
        <v>257991</v>
      </c>
      <c r="F40" s="14">
        <v>313139</v>
      </c>
      <c r="G40" s="23">
        <v>355716</v>
      </c>
      <c r="H40" s="72" t="s">
        <v>12</v>
      </c>
      <c r="I40" s="12" t="s">
        <v>11</v>
      </c>
    </row>
    <row r="41" spans="1:9" s="105" customFormat="1" ht="18" customHeight="1" x14ac:dyDescent="0.25">
      <c r="A41" s="73" t="s">
        <v>9</v>
      </c>
      <c r="B41" s="94" t="s">
        <v>10</v>
      </c>
      <c r="C41" s="75">
        <v>10215553</v>
      </c>
      <c r="D41" s="74">
        <v>11726364</v>
      </c>
      <c r="E41" s="74">
        <v>13255632</v>
      </c>
      <c r="F41" s="74">
        <v>14262847</v>
      </c>
      <c r="G41" s="74">
        <v>16216758</v>
      </c>
      <c r="H41" s="73" t="s">
        <v>9</v>
      </c>
      <c r="I41" s="16" t="s">
        <v>8</v>
      </c>
    </row>
    <row r="42" spans="1:9" s="105" customFormat="1" ht="17.25" customHeight="1" x14ac:dyDescent="0.2">
      <c r="A42" s="17" t="s">
        <v>6</v>
      </c>
      <c r="B42" s="94" t="s">
        <v>7</v>
      </c>
      <c r="C42" s="15">
        <v>101650</v>
      </c>
      <c r="D42" s="14">
        <v>103020</v>
      </c>
      <c r="E42" s="14">
        <v>104410</v>
      </c>
      <c r="F42" s="14">
        <v>105820</v>
      </c>
      <c r="G42" s="14">
        <v>107240</v>
      </c>
      <c r="H42" s="72" t="s">
        <v>6</v>
      </c>
      <c r="I42" s="12" t="s">
        <v>5</v>
      </c>
    </row>
    <row r="43" spans="1:9" s="105" customFormat="1" ht="18" customHeight="1" thickBot="1" x14ac:dyDescent="0.3">
      <c r="A43" s="11" t="s">
        <v>3</v>
      </c>
      <c r="B43" s="93" t="s">
        <v>108</v>
      </c>
      <c r="C43" s="9">
        <v>100497.32415150024</v>
      </c>
      <c r="D43" s="8">
        <v>113826.0920209668</v>
      </c>
      <c r="E43" s="8">
        <v>126957.49449286467</v>
      </c>
      <c r="F43" s="92">
        <v>134784.03893403892</v>
      </c>
      <c r="G43" s="7">
        <v>151219.3024990675</v>
      </c>
      <c r="H43" s="71" t="s">
        <v>3</v>
      </c>
      <c r="I43" s="5" t="s">
        <v>2</v>
      </c>
    </row>
    <row r="44" spans="1:9" s="105" customFormat="1" ht="18" customHeight="1" x14ac:dyDescent="0.3">
      <c r="A44" s="70" t="str">
        <f>A1</f>
        <v xml:space="preserve"> 29-07-2016 को</v>
      </c>
      <c r="B44" s="69"/>
      <c r="C44" s="65"/>
      <c r="D44" s="65"/>
      <c r="E44" s="65"/>
      <c r="F44" s="65"/>
      <c r="G44" s="68"/>
      <c r="H44" s="65"/>
      <c r="I44" s="65"/>
    </row>
    <row r="45" spans="1:9" s="105" customFormat="1" ht="18" customHeight="1" x14ac:dyDescent="0.3">
      <c r="A45" s="70" t="str">
        <f>A2</f>
        <v>As on 29-07-2016</v>
      </c>
      <c r="B45" s="69"/>
      <c r="C45" s="65"/>
      <c r="D45" s="65"/>
      <c r="E45" s="65"/>
      <c r="F45" s="65"/>
      <c r="G45" s="68"/>
      <c r="H45" s="65"/>
      <c r="I45" s="67"/>
    </row>
    <row r="46" spans="1:9" s="105" customFormat="1" ht="18" customHeight="1" x14ac:dyDescent="0.3">
      <c r="A46" s="106" t="str">
        <f>A3</f>
        <v>ऊत्तराखंड</v>
      </c>
      <c r="B46" s="69"/>
      <c r="C46" s="65"/>
      <c r="D46" s="65"/>
      <c r="E46" s="65"/>
      <c r="F46" s="65"/>
      <c r="G46" s="68"/>
      <c r="H46" s="65"/>
      <c r="I46" s="67"/>
    </row>
    <row r="47" spans="1:9" s="105" customFormat="1" ht="18" customHeight="1" x14ac:dyDescent="0.3">
      <c r="A47" s="70" t="str">
        <f>A4</f>
        <v>UTTRAKHAND</v>
      </c>
      <c r="B47" s="69"/>
      <c r="C47" s="65"/>
      <c r="D47" s="65"/>
      <c r="E47" s="65"/>
      <c r="F47" s="65"/>
      <c r="G47" s="68"/>
      <c r="H47" s="65"/>
      <c r="I47" s="67"/>
    </row>
    <row r="48" spans="1:9" s="105" customFormat="1" ht="18" customHeight="1" x14ac:dyDescent="0.25">
      <c r="A48" s="125" t="s">
        <v>99</v>
      </c>
      <c r="B48" s="125"/>
      <c r="C48" s="125"/>
      <c r="D48" s="125"/>
      <c r="E48" s="125"/>
      <c r="F48" s="125"/>
      <c r="G48" s="125"/>
      <c r="H48" s="125"/>
      <c r="I48" s="125"/>
    </row>
    <row r="49" spans="1:9" s="105" customFormat="1" ht="18" customHeight="1" x14ac:dyDescent="0.25">
      <c r="A49" s="124" t="s">
        <v>98</v>
      </c>
      <c r="B49" s="124"/>
      <c r="C49" s="124"/>
      <c r="D49" s="124"/>
      <c r="E49" s="124"/>
      <c r="F49" s="124"/>
      <c r="G49" s="124"/>
      <c r="H49" s="124"/>
      <c r="I49" s="124"/>
    </row>
    <row r="50" spans="1:9" s="105" customFormat="1" ht="18" customHeight="1" x14ac:dyDescent="0.3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s="85" customFormat="1" ht="18" customHeight="1" x14ac:dyDescent="0.3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s="85" customFormat="1" ht="18" customHeight="1" thickBot="1" x14ac:dyDescent="0.3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s="102" customFormat="1" ht="18" customHeight="1" thickBot="1" x14ac:dyDescent="0.3">
      <c r="A53" s="104" t="s">
        <v>93</v>
      </c>
      <c r="B53" s="10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1" t="s">
        <v>107</v>
      </c>
      <c r="H53" s="60" t="s">
        <v>87</v>
      </c>
      <c r="I53" s="59" t="s">
        <v>86</v>
      </c>
    </row>
    <row r="54" spans="1:9" ht="18" customHeight="1" x14ac:dyDescent="0.25">
      <c r="A54" s="58">
        <v>1</v>
      </c>
      <c r="B54" s="101" t="s">
        <v>85</v>
      </c>
      <c r="C54" s="118">
        <v>1213169</v>
      </c>
      <c r="D54" s="118">
        <v>1230429</v>
      </c>
      <c r="E54" s="118">
        <v>1202746</v>
      </c>
      <c r="F54" s="118">
        <v>1203717</v>
      </c>
      <c r="G54" s="118">
        <v>1255161</v>
      </c>
      <c r="H54" s="54" t="s">
        <v>84</v>
      </c>
      <c r="I54" s="53" t="s">
        <v>83</v>
      </c>
    </row>
    <row r="55" spans="1:9" ht="18" customHeight="1" x14ac:dyDescent="0.25">
      <c r="A55" s="29">
        <v>1.1000000000000001</v>
      </c>
      <c r="B55" s="100" t="s">
        <v>82</v>
      </c>
      <c r="C55" s="116">
        <v>654767</v>
      </c>
      <c r="D55" s="116">
        <v>655489</v>
      </c>
      <c r="E55" s="116">
        <v>597741</v>
      </c>
      <c r="F55" s="116">
        <v>587808</v>
      </c>
      <c r="G55" s="116">
        <v>609270</v>
      </c>
      <c r="H55" s="40">
        <v>1.1000000000000001</v>
      </c>
      <c r="I55" s="39" t="s">
        <v>81</v>
      </c>
    </row>
    <row r="56" spans="1:9" ht="18" customHeight="1" x14ac:dyDescent="0.25">
      <c r="A56" s="29">
        <v>1.2</v>
      </c>
      <c r="B56" s="100" t="s">
        <v>80</v>
      </c>
      <c r="C56" s="116">
        <v>283436</v>
      </c>
      <c r="D56" s="116">
        <v>304266</v>
      </c>
      <c r="E56" s="116">
        <v>323454</v>
      </c>
      <c r="F56" s="116">
        <v>329806</v>
      </c>
      <c r="G56" s="116">
        <v>342234</v>
      </c>
      <c r="H56" s="40">
        <v>1.2</v>
      </c>
      <c r="I56" s="39" t="s">
        <v>79</v>
      </c>
    </row>
    <row r="57" spans="1:9" ht="18" customHeight="1" x14ac:dyDescent="0.25">
      <c r="A57" s="29">
        <v>1.3</v>
      </c>
      <c r="B57" s="100" t="s">
        <v>78</v>
      </c>
      <c r="C57" s="116">
        <v>271823</v>
      </c>
      <c r="D57" s="116">
        <v>267464</v>
      </c>
      <c r="E57" s="116">
        <v>278310</v>
      </c>
      <c r="F57" s="116">
        <v>282782</v>
      </c>
      <c r="G57" s="116">
        <v>300283</v>
      </c>
      <c r="H57" s="40">
        <v>1.3</v>
      </c>
      <c r="I57" s="39" t="s">
        <v>77</v>
      </c>
    </row>
    <row r="58" spans="1:9" ht="18" customHeight="1" x14ac:dyDescent="0.25">
      <c r="A58" s="29">
        <v>1.4</v>
      </c>
      <c r="B58" s="100" t="s">
        <v>76</v>
      </c>
      <c r="C58" s="116">
        <v>3143</v>
      </c>
      <c r="D58" s="116">
        <v>3210</v>
      </c>
      <c r="E58" s="116">
        <v>3241</v>
      </c>
      <c r="F58" s="116">
        <v>3321</v>
      </c>
      <c r="G58" s="116">
        <v>3374</v>
      </c>
      <c r="H58" s="40">
        <v>1.4</v>
      </c>
      <c r="I58" s="39" t="s">
        <v>75</v>
      </c>
    </row>
    <row r="59" spans="1:9" ht="18" customHeight="1" x14ac:dyDescent="0.25">
      <c r="A59" s="37" t="s">
        <v>73</v>
      </c>
      <c r="B59" s="99" t="s">
        <v>74</v>
      </c>
      <c r="C59" s="116">
        <v>154792</v>
      </c>
      <c r="D59" s="116">
        <v>139063</v>
      </c>
      <c r="E59" s="116">
        <v>203956</v>
      </c>
      <c r="F59" s="116">
        <v>95277</v>
      </c>
      <c r="G59" s="116">
        <v>117095</v>
      </c>
      <c r="H59" s="34" t="s">
        <v>73</v>
      </c>
      <c r="I59" s="33" t="s">
        <v>72</v>
      </c>
    </row>
    <row r="60" spans="1:9" ht="18" customHeight="1" x14ac:dyDescent="0.25">
      <c r="A60" s="37"/>
      <c r="B60" s="99" t="s">
        <v>71</v>
      </c>
      <c r="C60" s="114">
        <v>1367961</v>
      </c>
      <c r="D60" s="114">
        <v>1369492</v>
      </c>
      <c r="E60" s="114">
        <v>1406702</v>
      </c>
      <c r="F60" s="114">
        <v>1298994</v>
      </c>
      <c r="G60" s="114">
        <v>1372256</v>
      </c>
      <c r="H60" s="50"/>
      <c r="I60" s="33" t="s">
        <v>70</v>
      </c>
    </row>
    <row r="61" spans="1:9" ht="18" customHeight="1" x14ac:dyDescent="0.25">
      <c r="A61" s="37" t="s">
        <v>68</v>
      </c>
      <c r="B61" s="99" t="s">
        <v>69</v>
      </c>
      <c r="C61" s="118">
        <v>3741191</v>
      </c>
      <c r="D61" s="118">
        <v>4274327</v>
      </c>
      <c r="E61" s="118">
        <v>4468823</v>
      </c>
      <c r="F61" s="118">
        <v>4723771</v>
      </c>
      <c r="G61" s="118">
        <v>4805905</v>
      </c>
      <c r="H61" s="46" t="s">
        <v>68</v>
      </c>
      <c r="I61" s="49" t="s">
        <v>67</v>
      </c>
    </row>
    <row r="62" spans="1:9" ht="30" customHeight="1" x14ac:dyDescent="0.25">
      <c r="A62" s="37" t="s">
        <v>65</v>
      </c>
      <c r="B62" s="99" t="s">
        <v>66</v>
      </c>
      <c r="C62" s="116">
        <v>275878</v>
      </c>
      <c r="D62" s="116">
        <v>297896</v>
      </c>
      <c r="E62" s="116">
        <v>311918</v>
      </c>
      <c r="F62" s="116">
        <v>331717</v>
      </c>
      <c r="G62" s="116">
        <v>363299</v>
      </c>
      <c r="H62" s="34" t="s">
        <v>65</v>
      </c>
      <c r="I62" s="33" t="s">
        <v>64</v>
      </c>
    </row>
    <row r="63" spans="1:9" ht="18" customHeight="1" x14ac:dyDescent="0.25">
      <c r="A63" s="37" t="s">
        <v>62</v>
      </c>
      <c r="B63" s="95" t="s">
        <v>63</v>
      </c>
      <c r="C63" s="116">
        <v>841393</v>
      </c>
      <c r="D63" s="116">
        <v>832857</v>
      </c>
      <c r="E63" s="116">
        <v>956092</v>
      </c>
      <c r="F63" s="116">
        <v>958495</v>
      </c>
      <c r="G63" s="116">
        <v>1237085</v>
      </c>
      <c r="H63" s="34" t="s">
        <v>62</v>
      </c>
      <c r="I63" s="33" t="s">
        <v>61</v>
      </c>
    </row>
    <row r="64" spans="1:9" ht="18" customHeight="1" x14ac:dyDescent="0.25">
      <c r="A64" s="37"/>
      <c r="B64" s="95" t="s">
        <v>60</v>
      </c>
      <c r="C64" s="114">
        <v>4858462</v>
      </c>
      <c r="D64" s="114">
        <v>5405080</v>
      </c>
      <c r="E64" s="114">
        <v>5736833</v>
      </c>
      <c r="F64" s="114">
        <v>6013983</v>
      </c>
      <c r="G64" s="114">
        <v>6406289</v>
      </c>
      <c r="H64" s="50"/>
      <c r="I64" s="33" t="s">
        <v>59</v>
      </c>
    </row>
    <row r="65" spans="1:9" ht="18" customHeight="1" x14ac:dyDescent="0.25">
      <c r="A65" s="37" t="s">
        <v>57</v>
      </c>
      <c r="B65" s="95" t="s">
        <v>58</v>
      </c>
      <c r="C65" s="118">
        <v>1136811</v>
      </c>
      <c r="D65" s="118">
        <v>1245014</v>
      </c>
      <c r="E65" s="118">
        <v>1354597</v>
      </c>
      <c r="F65" s="118">
        <v>1409629</v>
      </c>
      <c r="G65" s="118">
        <v>1525241</v>
      </c>
      <c r="H65" s="46" t="s">
        <v>57</v>
      </c>
      <c r="I65" s="49" t="s">
        <v>56</v>
      </c>
    </row>
    <row r="66" spans="1:9" ht="18" customHeight="1" x14ac:dyDescent="0.25">
      <c r="A66" s="29">
        <v>6.1</v>
      </c>
      <c r="B66" s="97" t="s">
        <v>55</v>
      </c>
      <c r="C66" s="116">
        <v>966324</v>
      </c>
      <c r="D66" s="116">
        <v>1077070</v>
      </c>
      <c r="E66" s="116">
        <v>1210547</v>
      </c>
      <c r="F66" s="116">
        <v>1255019</v>
      </c>
      <c r="G66" s="116">
        <v>1368345</v>
      </c>
      <c r="H66" s="40">
        <v>6.1</v>
      </c>
      <c r="I66" s="39" t="s">
        <v>54</v>
      </c>
    </row>
    <row r="67" spans="1:9" ht="18" customHeight="1" x14ac:dyDescent="0.25">
      <c r="A67" s="29">
        <v>6.2</v>
      </c>
      <c r="B67" s="97" t="s">
        <v>53</v>
      </c>
      <c r="C67" s="116">
        <v>170487</v>
      </c>
      <c r="D67" s="116">
        <v>167944</v>
      </c>
      <c r="E67" s="116">
        <v>144050</v>
      </c>
      <c r="F67" s="116">
        <v>154610</v>
      </c>
      <c r="G67" s="116">
        <v>156896</v>
      </c>
      <c r="H67" s="40">
        <v>6.2</v>
      </c>
      <c r="I67" s="39" t="s">
        <v>52</v>
      </c>
    </row>
    <row r="68" spans="1:9" ht="32.25" customHeight="1" x14ac:dyDescent="0.25">
      <c r="A68" s="37" t="s">
        <v>50</v>
      </c>
      <c r="B68" s="95" t="s">
        <v>51</v>
      </c>
      <c r="C68" s="118">
        <v>539787</v>
      </c>
      <c r="D68" s="118">
        <v>596878</v>
      </c>
      <c r="E68" s="118">
        <v>647004</v>
      </c>
      <c r="F68" s="118">
        <v>677069</v>
      </c>
      <c r="G68" s="118">
        <v>770126</v>
      </c>
      <c r="H68" s="46" t="s">
        <v>50</v>
      </c>
      <c r="I68" s="45" t="s">
        <v>49</v>
      </c>
    </row>
    <row r="69" spans="1:9" ht="18" customHeight="1" x14ac:dyDescent="0.25">
      <c r="A69" s="44">
        <v>7.1</v>
      </c>
      <c r="B69" s="97" t="s">
        <v>48</v>
      </c>
      <c r="C69" s="116">
        <v>9536</v>
      </c>
      <c r="D69" s="116">
        <v>10866</v>
      </c>
      <c r="E69" s="116">
        <v>12355</v>
      </c>
      <c r="F69" s="116">
        <v>14066</v>
      </c>
      <c r="G69" s="116">
        <v>16072</v>
      </c>
      <c r="H69" s="40">
        <v>7.1</v>
      </c>
      <c r="I69" s="39" t="s">
        <v>47</v>
      </c>
    </row>
    <row r="70" spans="1:9" ht="18" customHeight="1" x14ac:dyDescent="0.25">
      <c r="A70" s="29">
        <v>7.2</v>
      </c>
      <c r="B70" s="97" t="s">
        <v>46</v>
      </c>
      <c r="C70" s="116">
        <v>190572</v>
      </c>
      <c r="D70" s="116">
        <v>210899</v>
      </c>
      <c r="E70" s="116">
        <v>217092</v>
      </c>
      <c r="F70" s="116">
        <v>233459</v>
      </c>
      <c r="G70" s="116">
        <v>274372</v>
      </c>
      <c r="H70" s="40">
        <v>7.2</v>
      </c>
      <c r="I70" s="39" t="s">
        <v>45</v>
      </c>
    </row>
    <row r="71" spans="1:9" ht="18" customHeight="1" x14ac:dyDescent="0.25">
      <c r="A71" s="29">
        <v>7.3</v>
      </c>
      <c r="B71" s="97" t="s">
        <v>44</v>
      </c>
      <c r="C71" s="116"/>
      <c r="D71" s="116"/>
      <c r="E71" s="116"/>
      <c r="F71" s="116"/>
      <c r="G71" s="116"/>
      <c r="H71" s="40">
        <v>7.3</v>
      </c>
      <c r="I71" s="39" t="s">
        <v>43</v>
      </c>
    </row>
    <row r="72" spans="1:9" ht="25.9" customHeight="1" x14ac:dyDescent="0.25">
      <c r="A72" s="29">
        <v>7.4</v>
      </c>
      <c r="B72" s="97" t="s">
        <v>42</v>
      </c>
      <c r="C72" s="116">
        <v>569</v>
      </c>
      <c r="D72" s="116">
        <v>998</v>
      </c>
      <c r="E72" s="116">
        <v>874</v>
      </c>
      <c r="F72" s="116">
        <v>2677</v>
      </c>
      <c r="G72" s="116">
        <v>5703</v>
      </c>
      <c r="H72" s="40">
        <v>7.4</v>
      </c>
      <c r="I72" s="39" t="s">
        <v>41</v>
      </c>
    </row>
    <row r="73" spans="1:9" ht="18" customHeight="1" x14ac:dyDescent="0.25">
      <c r="A73" s="29">
        <v>7.5</v>
      </c>
      <c r="B73" s="97" t="s">
        <v>40</v>
      </c>
      <c r="C73" s="116"/>
      <c r="D73" s="116"/>
      <c r="E73" s="116"/>
      <c r="F73" s="116">
        <v>-66</v>
      </c>
      <c r="G73" s="116"/>
      <c r="H73" s="40">
        <v>7.5</v>
      </c>
      <c r="I73" s="39" t="s">
        <v>39</v>
      </c>
    </row>
    <row r="74" spans="1:9" ht="18" customHeight="1" x14ac:dyDescent="0.25">
      <c r="A74" s="29">
        <v>7.6</v>
      </c>
      <c r="B74" s="98" t="s">
        <v>38</v>
      </c>
      <c r="C74" s="116">
        <v>496</v>
      </c>
      <c r="D74" s="116">
        <v>543</v>
      </c>
      <c r="E74" s="116">
        <v>547</v>
      </c>
      <c r="F74" s="116">
        <v>486</v>
      </c>
      <c r="G74" s="116">
        <v>491</v>
      </c>
      <c r="H74" s="40">
        <v>7.6</v>
      </c>
      <c r="I74" s="39" t="s">
        <v>37</v>
      </c>
    </row>
    <row r="75" spans="1:9" ht="25.5" customHeight="1" x14ac:dyDescent="0.25">
      <c r="A75" s="29">
        <v>7.7</v>
      </c>
      <c r="B75" s="97" t="s">
        <v>36</v>
      </c>
      <c r="C75" s="116">
        <v>338614</v>
      </c>
      <c r="D75" s="116">
        <v>373572</v>
      </c>
      <c r="E75" s="116">
        <v>416136</v>
      </c>
      <c r="F75" s="116">
        <v>426447</v>
      </c>
      <c r="G75" s="116">
        <v>473488</v>
      </c>
      <c r="H75" s="40">
        <v>7.7</v>
      </c>
      <c r="I75" s="39" t="s">
        <v>35</v>
      </c>
    </row>
    <row r="76" spans="1:9" ht="18" customHeight="1" x14ac:dyDescent="0.25">
      <c r="A76" s="37" t="s">
        <v>33</v>
      </c>
      <c r="B76" s="95" t="s">
        <v>34</v>
      </c>
      <c r="C76" s="116">
        <v>288686</v>
      </c>
      <c r="D76" s="116">
        <v>290717</v>
      </c>
      <c r="E76" s="116">
        <v>308616</v>
      </c>
      <c r="F76" s="116">
        <v>320452</v>
      </c>
      <c r="G76" s="116">
        <v>332331</v>
      </c>
      <c r="H76" s="34" t="s">
        <v>33</v>
      </c>
      <c r="I76" s="33" t="s">
        <v>32</v>
      </c>
    </row>
    <row r="77" spans="1:9" ht="33" customHeight="1" x14ac:dyDescent="0.25">
      <c r="A77" s="37" t="s">
        <v>30</v>
      </c>
      <c r="B77" s="95" t="s">
        <v>31</v>
      </c>
      <c r="C77" s="116">
        <v>458980</v>
      </c>
      <c r="D77" s="116">
        <v>498602</v>
      </c>
      <c r="E77" s="116">
        <v>469308</v>
      </c>
      <c r="F77" s="116">
        <v>514678</v>
      </c>
      <c r="G77" s="116">
        <v>555419</v>
      </c>
      <c r="H77" s="34" t="s">
        <v>30</v>
      </c>
      <c r="I77" s="33" t="s">
        <v>29</v>
      </c>
    </row>
    <row r="78" spans="1:9" ht="18" customHeight="1" x14ac:dyDescent="0.25">
      <c r="A78" s="37" t="s">
        <v>27</v>
      </c>
      <c r="B78" s="96" t="s">
        <v>28</v>
      </c>
      <c r="C78" s="116">
        <v>404304</v>
      </c>
      <c r="D78" s="116">
        <v>287418</v>
      </c>
      <c r="E78" s="116">
        <v>328623</v>
      </c>
      <c r="F78" s="116">
        <v>377473</v>
      </c>
      <c r="G78" s="116">
        <v>435538</v>
      </c>
      <c r="H78" s="34" t="s">
        <v>27</v>
      </c>
      <c r="I78" s="33" t="s">
        <v>26</v>
      </c>
    </row>
    <row r="79" spans="1:9" ht="18" customHeight="1" x14ac:dyDescent="0.25">
      <c r="A79" s="37" t="s">
        <v>24</v>
      </c>
      <c r="B79" s="95" t="s">
        <v>25</v>
      </c>
      <c r="C79" s="116">
        <v>461087</v>
      </c>
      <c r="D79" s="116">
        <v>574504</v>
      </c>
      <c r="E79" s="116">
        <v>675328</v>
      </c>
      <c r="F79" s="116">
        <v>775228</v>
      </c>
      <c r="G79" s="116">
        <v>937830</v>
      </c>
      <c r="H79" s="34" t="s">
        <v>24</v>
      </c>
      <c r="I79" s="33" t="s">
        <v>23</v>
      </c>
    </row>
    <row r="80" spans="1:9" ht="18" customHeight="1" x14ac:dyDescent="0.25">
      <c r="A80" s="32"/>
      <c r="B80" s="95" t="s">
        <v>22</v>
      </c>
      <c r="C80" s="114">
        <v>3289655</v>
      </c>
      <c r="D80" s="114">
        <v>3493133</v>
      </c>
      <c r="E80" s="114">
        <v>3783476</v>
      </c>
      <c r="F80" s="114">
        <v>4074529</v>
      </c>
      <c r="G80" s="114">
        <v>4556485</v>
      </c>
      <c r="H80" s="25"/>
      <c r="I80" s="30" t="s">
        <v>21</v>
      </c>
    </row>
    <row r="81" spans="1:9" ht="18" customHeight="1" x14ac:dyDescent="0.25">
      <c r="A81" s="29" t="s">
        <v>20</v>
      </c>
      <c r="B81" s="95" t="s">
        <v>19</v>
      </c>
      <c r="C81" s="117">
        <v>9516078</v>
      </c>
      <c r="D81" s="117">
        <v>10267705</v>
      </c>
      <c r="E81" s="117">
        <v>10927011</v>
      </c>
      <c r="F81" s="117">
        <v>11387506</v>
      </c>
      <c r="G81" s="117">
        <v>12335030</v>
      </c>
      <c r="H81" s="25" t="s">
        <v>18</v>
      </c>
      <c r="I81" s="24" t="s">
        <v>17</v>
      </c>
    </row>
    <row r="82" spans="1:9" ht="18" customHeight="1" x14ac:dyDescent="0.25">
      <c r="A82" s="17" t="s">
        <v>15</v>
      </c>
      <c r="B82" s="94" t="s">
        <v>16</v>
      </c>
      <c r="C82" s="115">
        <v>919682</v>
      </c>
      <c r="D82" s="115">
        <v>988690</v>
      </c>
      <c r="E82" s="115">
        <v>1110825</v>
      </c>
      <c r="F82" s="115">
        <v>1210816</v>
      </c>
      <c r="G82" s="115">
        <v>1359529</v>
      </c>
      <c r="H82" s="13" t="s">
        <v>15</v>
      </c>
      <c r="I82" s="12" t="s">
        <v>14</v>
      </c>
    </row>
    <row r="83" spans="1:9" ht="18" customHeight="1" x14ac:dyDescent="0.25">
      <c r="A83" s="17" t="s">
        <v>12</v>
      </c>
      <c r="B83" s="94" t="s">
        <v>13</v>
      </c>
      <c r="C83" s="115">
        <v>220207</v>
      </c>
      <c r="D83" s="115">
        <v>260253</v>
      </c>
      <c r="E83" s="115">
        <v>224938</v>
      </c>
      <c r="F83" s="115">
        <v>264245</v>
      </c>
      <c r="G83" s="115">
        <v>283670</v>
      </c>
      <c r="H83" s="13" t="s">
        <v>12</v>
      </c>
      <c r="I83" s="12" t="s">
        <v>11</v>
      </c>
    </row>
    <row r="84" spans="1:9" ht="18" customHeight="1" x14ac:dyDescent="0.25">
      <c r="A84" s="22" t="s">
        <v>9</v>
      </c>
      <c r="B84" s="94" t="s">
        <v>10</v>
      </c>
      <c r="C84" s="114">
        <v>10215553</v>
      </c>
      <c r="D84" s="114">
        <v>10996142</v>
      </c>
      <c r="E84" s="114">
        <v>11812898</v>
      </c>
      <c r="F84" s="114">
        <v>12334077</v>
      </c>
      <c r="G84" s="114">
        <v>13410889</v>
      </c>
      <c r="H84" s="19" t="s">
        <v>9</v>
      </c>
      <c r="I84" s="18" t="s">
        <v>8</v>
      </c>
    </row>
    <row r="85" spans="1:9" ht="18" customHeight="1" x14ac:dyDescent="0.25">
      <c r="A85" s="17" t="s">
        <v>6</v>
      </c>
      <c r="B85" s="94" t="s">
        <v>7</v>
      </c>
      <c r="C85" s="115">
        <v>101650</v>
      </c>
      <c r="D85" s="115">
        <v>103020</v>
      </c>
      <c r="E85" s="115">
        <v>104410</v>
      </c>
      <c r="F85" s="115">
        <v>105820</v>
      </c>
      <c r="G85" s="115">
        <v>107240</v>
      </c>
      <c r="H85" s="13" t="s">
        <v>6</v>
      </c>
      <c r="I85" s="12" t="s">
        <v>5</v>
      </c>
    </row>
    <row r="86" spans="1:9" ht="18" customHeight="1" thickBot="1" x14ac:dyDescent="0.3">
      <c r="A86" s="11" t="s">
        <v>3</v>
      </c>
      <c r="B86" s="93" t="s">
        <v>106</v>
      </c>
      <c r="C86" s="114">
        <v>100497.32415150024</v>
      </c>
      <c r="D86" s="114">
        <v>106737.93438167346</v>
      </c>
      <c r="E86" s="114">
        <v>113139.52686524279</v>
      </c>
      <c r="F86" s="114">
        <v>116557.1442071442</v>
      </c>
      <c r="G86" s="114">
        <v>125054.91421111526</v>
      </c>
      <c r="H86" s="6" t="s">
        <v>3</v>
      </c>
      <c r="I86" s="5" t="s">
        <v>2</v>
      </c>
    </row>
    <row r="87" spans="1:9" ht="18" customHeight="1" x14ac:dyDescent="0.7">
      <c r="A87" s="4"/>
      <c r="B87" s="1"/>
      <c r="C87" s="1"/>
      <c r="D87" s="1"/>
      <c r="E87" s="1"/>
      <c r="F87" s="1"/>
      <c r="G87" s="1"/>
      <c r="H87" s="1"/>
      <c r="I87" s="1"/>
    </row>
    <row r="88" spans="1:9" ht="18" customHeight="1" x14ac:dyDescent="0.3">
      <c r="A88" s="120"/>
      <c r="B88" s="120"/>
      <c r="C88" s="120"/>
      <c r="D88" s="120"/>
      <c r="E88" s="120"/>
      <c r="F88" s="120"/>
      <c r="G88" s="120"/>
      <c r="H88" s="120"/>
      <c r="I88" s="1"/>
    </row>
    <row r="89" spans="1:9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8" customHeight="1" x14ac:dyDescent="0.25">
      <c r="A90" s="3" t="s">
        <v>1</v>
      </c>
      <c r="B90" s="1"/>
      <c r="C90" s="1"/>
      <c r="D90" s="1"/>
      <c r="E90" s="1"/>
      <c r="F90" s="1"/>
      <c r="G90" s="1"/>
      <c r="H90" s="1"/>
      <c r="I90" s="2" t="s">
        <v>0</v>
      </c>
    </row>
  </sheetData>
  <mergeCells count="9">
    <mergeCell ref="A88:H88"/>
    <mergeCell ref="A49:I49"/>
    <mergeCell ref="A50:I50"/>
    <mergeCell ref="A51:I51"/>
    <mergeCell ref="A5:I5"/>
    <mergeCell ref="A6:I6"/>
    <mergeCell ref="A7:I7"/>
    <mergeCell ref="A8:I8"/>
    <mergeCell ref="A48:I48"/>
  </mergeCells>
  <printOptions horizontalCentered="1"/>
  <pageMargins left="0.75" right="0.75" top="0.75" bottom="0.75" header="0.5" footer="0.5"/>
  <pageSetup paperSize="9" scale="55" orientation="portrait" r:id="rId1"/>
  <headerFooter alignWithMargins="0">
    <oddFooter>&amp;Lपूर्णाकन के कारण योग मिलान नही होना संभावित है |&amp;C                                                                       &amp;R     Totals may not tally due to rounding  off.</oddFooter>
  </headerFooter>
  <rowBreaks count="1" manualBreakCount="1">
    <brk id="43" max="7" man="1"/>
  </rowBreaks>
  <colBreaks count="1" manualBreakCount="1">
    <brk id="10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85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">
      <c r="A3" s="84" t="s">
        <v>115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">
        <v>114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2620851</v>
      </c>
      <c r="D11" s="55">
        <v>3131489</v>
      </c>
      <c r="E11" s="55">
        <v>3394131</v>
      </c>
      <c r="F11" s="55">
        <v>3527951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1888760</v>
      </c>
      <c r="D12" s="23">
        <v>2298656</v>
      </c>
      <c r="E12" s="23">
        <v>2485157</v>
      </c>
      <c r="F12" s="23">
        <v>2626035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153834</v>
      </c>
      <c r="D13" s="23">
        <v>172787</v>
      </c>
      <c r="E13" s="23">
        <v>148379</v>
      </c>
      <c r="F13" s="23">
        <v>166188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228850</v>
      </c>
      <c r="D14" s="23">
        <v>243579</v>
      </c>
      <c r="E14" s="23">
        <v>307943</v>
      </c>
      <c r="F14" s="23">
        <v>258955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349407</v>
      </c>
      <c r="D15" s="23">
        <v>416467</v>
      </c>
      <c r="E15" s="23">
        <v>452652</v>
      </c>
      <c r="F15" s="23">
        <v>476773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1288077</v>
      </c>
      <c r="D16" s="35">
        <v>1272547</v>
      </c>
      <c r="E16" s="35">
        <v>1218973</v>
      </c>
      <c r="F16" s="35">
        <v>1240300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3908928</v>
      </c>
      <c r="D17" s="35">
        <v>4404036</v>
      </c>
      <c r="E17" s="35">
        <v>4613104</v>
      </c>
      <c r="F17" s="35">
        <v>4768251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1274688</v>
      </c>
      <c r="D18" s="47">
        <v>1304587</v>
      </c>
      <c r="E18" s="47">
        <v>1659125</v>
      </c>
      <c r="F18" s="47">
        <v>1752168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130994</v>
      </c>
      <c r="D19" s="35">
        <v>136995</v>
      </c>
      <c r="E19" s="35">
        <v>170118</v>
      </c>
      <c r="F19" s="35">
        <v>192008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1131858</v>
      </c>
      <c r="D20" s="35">
        <v>1203628</v>
      </c>
      <c r="E20" s="35">
        <v>1444115</v>
      </c>
      <c r="F20" s="35">
        <v>1629182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2537540</v>
      </c>
      <c r="D21" s="35">
        <v>2645210</v>
      </c>
      <c r="E21" s="35">
        <v>3273358</v>
      </c>
      <c r="F21" s="35">
        <v>3573358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2002198</v>
      </c>
      <c r="D22" s="47">
        <v>2231416</v>
      </c>
      <c r="E22" s="47">
        <v>2510971</v>
      </c>
      <c r="F22" s="47">
        <v>2915183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1919528</v>
      </c>
      <c r="D23" s="23">
        <v>2141229</v>
      </c>
      <c r="E23" s="23">
        <v>2415462</v>
      </c>
      <c r="F23" s="23">
        <v>2809402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82670</v>
      </c>
      <c r="D24" s="23">
        <v>90187</v>
      </c>
      <c r="E24" s="23">
        <v>95509</v>
      </c>
      <c r="F24" s="23">
        <v>105781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654962</v>
      </c>
      <c r="D25" s="47">
        <v>752139</v>
      </c>
      <c r="E25" s="47">
        <v>843946</v>
      </c>
      <c r="F25" s="47">
        <v>916977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102300</v>
      </c>
      <c r="D26" s="23">
        <v>122431</v>
      </c>
      <c r="E26" s="23">
        <v>126937</v>
      </c>
      <c r="F26" s="23">
        <v>151591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307628</v>
      </c>
      <c r="D27" s="23">
        <v>366903</v>
      </c>
      <c r="E27" s="23">
        <v>420388</v>
      </c>
      <c r="F27" s="23">
        <v>454894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37671</v>
      </c>
      <c r="D28" s="23">
        <v>40886</v>
      </c>
      <c r="E28" s="23">
        <v>13913</v>
      </c>
      <c r="F28" s="23">
        <v>2852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0</v>
      </c>
      <c r="D29" s="23">
        <v>221</v>
      </c>
      <c r="E29" s="23">
        <v>4744</v>
      </c>
      <c r="F29" s="23">
        <v>20991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31431</v>
      </c>
      <c r="D30" s="23">
        <v>34575</v>
      </c>
      <c r="E30" s="23">
        <v>31834</v>
      </c>
      <c r="F30" s="23">
        <v>31448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5654</v>
      </c>
      <c r="D31" s="23">
        <v>6315</v>
      </c>
      <c r="E31" s="23">
        <v>7086</v>
      </c>
      <c r="F31" s="23">
        <v>8621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170278</v>
      </c>
      <c r="D32" s="23">
        <v>180808</v>
      </c>
      <c r="E32" s="23">
        <v>239044</v>
      </c>
      <c r="F32" s="23">
        <v>246580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420333</v>
      </c>
      <c r="D33" s="35">
        <v>449114</v>
      </c>
      <c r="E33" s="35">
        <v>507287</v>
      </c>
      <c r="F33" s="35">
        <v>533742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942080</v>
      </c>
      <c r="D34" s="35">
        <v>1026126</v>
      </c>
      <c r="E34" s="35">
        <v>1086805</v>
      </c>
      <c r="F34" s="35">
        <v>1155626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634052</v>
      </c>
      <c r="D35" s="35">
        <v>722921</v>
      </c>
      <c r="E35" s="35">
        <v>768977</v>
      </c>
      <c r="F35" s="35">
        <v>1098051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1046848</v>
      </c>
      <c r="D36" s="35">
        <v>1147534</v>
      </c>
      <c r="E36" s="35">
        <v>1450208</v>
      </c>
      <c r="F36" s="35">
        <v>1743819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5700473</v>
      </c>
      <c r="D37" s="77">
        <v>6329250</v>
      </c>
      <c r="E37" s="77">
        <v>7168194</v>
      </c>
      <c r="F37" s="77">
        <v>8363398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12146941</v>
      </c>
      <c r="D38" s="77">
        <v>13378496</v>
      </c>
      <c r="E38" s="77">
        <v>15054656</v>
      </c>
      <c r="F38" s="77">
        <v>16705007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1203476</v>
      </c>
      <c r="D39" s="14">
        <v>1346785</v>
      </c>
      <c r="E39" s="14">
        <v>1519305</v>
      </c>
      <c r="F39" s="14">
        <v>1725309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415005</v>
      </c>
      <c r="D40" s="14">
        <v>521335</v>
      </c>
      <c r="E40" s="14">
        <v>529808</v>
      </c>
      <c r="F40" s="23">
        <v>582406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12935412</v>
      </c>
      <c r="D41" s="110">
        <v>14203946</v>
      </c>
      <c r="E41" s="110">
        <v>16044153</v>
      </c>
      <c r="F41" s="110">
        <v>17847910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314410</v>
      </c>
      <c r="D42" s="14">
        <v>318480</v>
      </c>
      <c r="E42" s="14">
        <v>322600</v>
      </c>
      <c r="F42" s="14">
        <v>326780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41141.859355618457</v>
      </c>
      <c r="D43" s="8">
        <v>44599.177342376286</v>
      </c>
      <c r="E43" s="8">
        <v>49733.890266584007</v>
      </c>
      <c r="F43" s="7">
        <v>54617.510251545384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असम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 xml:space="preserve">ASSAM 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2620851</v>
      </c>
      <c r="D54" s="55">
        <v>3054015</v>
      </c>
      <c r="E54" s="55">
        <v>2952105</v>
      </c>
      <c r="F54" s="55">
        <v>2959574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1888760</v>
      </c>
      <c r="D55" s="23">
        <v>2298656</v>
      </c>
      <c r="E55" s="23">
        <v>2171636</v>
      </c>
      <c r="F55" s="23">
        <v>2159142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153834</v>
      </c>
      <c r="D56" s="23">
        <v>165861</v>
      </c>
      <c r="E56" s="23">
        <v>155983</v>
      </c>
      <c r="F56" s="23">
        <v>162073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228850</v>
      </c>
      <c r="D57" s="23">
        <v>229066</v>
      </c>
      <c r="E57" s="23">
        <v>229840</v>
      </c>
      <c r="F57" s="23">
        <v>231585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349407</v>
      </c>
      <c r="D58" s="23">
        <v>360432</v>
      </c>
      <c r="E58" s="23">
        <v>394646</v>
      </c>
      <c r="F58" s="23">
        <v>406774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1288077</v>
      </c>
      <c r="D59" s="35">
        <v>1173259</v>
      </c>
      <c r="E59" s="35">
        <v>1063789</v>
      </c>
      <c r="F59" s="35">
        <v>1063550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3908928</v>
      </c>
      <c r="D60" s="35">
        <v>4227274</v>
      </c>
      <c r="E60" s="35">
        <v>4015894</v>
      </c>
      <c r="F60" s="35">
        <v>4023124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1274688</v>
      </c>
      <c r="D61" s="47">
        <v>1199593</v>
      </c>
      <c r="E61" s="47">
        <v>1444523</v>
      </c>
      <c r="F61" s="47">
        <v>1496222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130994</v>
      </c>
      <c r="D62" s="35">
        <v>124218</v>
      </c>
      <c r="E62" s="35">
        <v>134264</v>
      </c>
      <c r="F62" s="35">
        <v>147598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1131858</v>
      </c>
      <c r="D63" s="35">
        <v>1116543</v>
      </c>
      <c r="E63" s="35">
        <v>1263421</v>
      </c>
      <c r="F63" s="35">
        <v>1398606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2537540</v>
      </c>
      <c r="D64" s="35">
        <v>2440354</v>
      </c>
      <c r="E64" s="35">
        <v>2842208</v>
      </c>
      <c r="F64" s="35">
        <v>3042426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2002198</v>
      </c>
      <c r="D65" s="47">
        <v>2074835</v>
      </c>
      <c r="E65" s="47">
        <v>2204895</v>
      </c>
      <c r="F65" s="47">
        <v>2510304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1919528</v>
      </c>
      <c r="D66" s="23">
        <v>1990976</v>
      </c>
      <c r="E66" s="23">
        <v>2121132</v>
      </c>
      <c r="F66" s="23">
        <v>2419302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82670</v>
      </c>
      <c r="D67" s="23">
        <v>83859</v>
      </c>
      <c r="E67" s="23">
        <v>83763</v>
      </c>
      <c r="F67" s="23">
        <v>91002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654962</v>
      </c>
      <c r="D68" s="47">
        <v>690502</v>
      </c>
      <c r="E68" s="47">
        <v>735336</v>
      </c>
      <c r="F68" s="47">
        <v>770806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102300</v>
      </c>
      <c r="D69" s="23">
        <v>113843</v>
      </c>
      <c r="E69" s="23">
        <v>119148</v>
      </c>
      <c r="F69" s="23">
        <v>125440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307628</v>
      </c>
      <c r="D70" s="23">
        <v>336266</v>
      </c>
      <c r="E70" s="23">
        <v>362090</v>
      </c>
      <c r="F70" s="23">
        <v>385545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37671</v>
      </c>
      <c r="D71" s="23">
        <v>37472</v>
      </c>
      <c r="E71" s="23">
        <v>11411</v>
      </c>
      <c r="F71" s="23">
        <v>2335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0</v>
      </c>
      <c r="D72" s="23">
        <v>203</v>
      </c>
      <c r="E72" s="23">
        <v>3821</v>
      </c>
      <c r="F72" s="23">
        <v>17607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31431</v>
      </c>
      <c r="D73" s="23">
        <v>31688</v>
      </c>
      <c r="E73" s="23">
        <v>27291</v>
      </c>
      <c r="F73" s="23">
        <v>26598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5654</v>
      </c>
      <c r="D74" s="23">
        <v>5788</v>
      </c>
      <c r="E74" s="23">
        <v>6103</v>
      </c>
      <c r="F74" s="23">
        <v>7323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170278</v>
      </c>
      <c r="D75" s="23">
        <v>165242</v>
      </c>
      <c r="E75" s="23">
        <v>205472</v>
      </c>
      <c r="F75" s="23">
        <v>205958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420333</v>
      </c>
      <c r="D76" s="35">
        <v>440033</v>
      </c>
      <c r="E76" s="35">
        <v>464052</v>
      </c>
      <c r="F76" s="35">
        <v>487925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942080</v>
      </c>
      <c r="D77" s="35">
        <v>920204</v>
      </c>
      <c r="E77" s="35">
        <v>901777</v>
      </c>
      <c r="F77" s="35">
        <v>902333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634052</v>
      </c>
      <c r="D78" s="35">
        <v>650932</v>
      </c>
      <c r="E78" s="35">
        <v>640941</v>
      </c>
      <c r="F78" s="35">
        <v>863123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1046848</v>
      </c>
      <c r="D79" s="35">
        <v>1042971</v>
      </c>
      <c r="E79" s="35">
        <v>1208960</v>
      </c>
      <c r="F79" s="35">
        <v>1369917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5700473</v>
      </c>
      <c r="D80" s="26">
        <v>5819477</v>
      </c>
      <c r="E80" s="26">
        <v>6155961</v>
      </c>
      <c r="F80" s="26">
        <v>6904408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12146941</v>
      </c>
      <c r="D81" s="26">
        <v>12487105</v>
      </c>
      <c r="E81" s="26">
        <v>13014063</v>
      </c>
      <c r="F81" s="26">
        <v>13969958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1203476</v>
      </c>
      <c r="D82" s="23">
        <v>1247593</v>
      </c>
      <c r="E82" s="23">
        <v>1318035</v>
      </c>
      <c r="F82" s="23">
        <v>1451179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415005</v>
      </c>
      <c r="D83" s="23">
        <v>482938</v>
      </c>
      <c r="E83" s="23">
        <v>459622</v>
      </c>
      <c r="F83" s="23">
        <v>489869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12935412</v>
      </c>
      <c r="D84" s="77">
        <v>13251760</v>
      </c>
      <c r="E84" s="77">
        <v>13872476</v>
      </c>
      <c r="F84" s="77">
        <v>14931268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314410</v>
      </c>
      <c r="D85" s="14">
        <v>318480</v>
      </c>
      <c r="E85" s="14">
        <v>322600</v>
      </c>
      <c r="F85" s="14">
        <v>326780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41141.859355618457</v>
      </c>
      <c r="D86" s="8">
        <v>41609.394624466215</v>
      </c>
      <c r="E86" s="8">
        <v>43002.09547427154</v>
      </c>
      <c r="F86" s="7">
        <v>45692.110900299893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79" zoomScaleNormal="100" zoomScaleSheetLayoutView="100" zoomScalePageLayoutView="59" workbookViewId="0">
      <selection activeCell="A87" sqref="A87:XFD88"/>
    </sheetView>
  </sheetViews>
  <sheetFormatPr defaultColWidth="9.140625" defaultRowHeight="18" customHeight="1" x14ac:dyDescent="0.25"/>
  <cols>
    <col min="1" max="1" width="7" style="91" customWidth="1"/>
    <col min="2" max="2" width="41.140625" style="88" customWidth="1"/>
    <col min="3" max="3" width="13.5703125" style="88" customWidth="1"/>
    <col min="4" max="4" width="12.7109375" style="88" customWidth="1"/>
    <col min="5" max="6" width="12.85546875" style="88" customWidth="1"/>
    <col min="7" max="7" width="12" style="90" customWidth="1"/>
    <col min="8" max="8" width="5.42578125" style="89" customWidth="1"/>
    <col min="9" max="9" width="37.140625" style="89" customWidth="1"/>
    <col min="10" max="16384" width="9.140625" style="88"/>
  </cols>
  <sheetData>
    <row r="1" spans="1:9" s="85" customFormat="1" ht="18" customHeight="1" x14ac:dyDescent="0.25">
      <c r="A1" s="84" t="s">
        <v>111</v>
      </c>
      <c r="B1" s="86"/>
      <c r="E1" s="87"/>
      <c r="F1" s="87"/>
      <c r="G1" s="68"/>
      <c r="H1" s="65"/>
      <c r="I1" s="65"/>
    </row>
    <row r="2" spans="1:9" s="85" customFormat="1" ht="18" customHeight="1" x14ac:dyDescent="0.3">
      <c r="A2" s="84" t="s">
        <v>104</v>
      </c>
      <c r="B2" s="86"/>
      <c r="G2" s="68"/>
      <c r="H2" s="65"/>
      <c r="I2" s="65"/>
    </row>
    <row r="3" spans="1:9" s="85" customFormat="1" ht="18" customHeight="1" x14ac:dyDescent="0.25">
      <c r="A3" s="107" t="s">
        <v>117</v>
      </c>
      <c r="B3" s="86"/>
      <c r="G3" s="68"/>
      <c r="H3" s="65"/>
      <c r="I3" s="65"/>
    </row>
    <row r="4" spans="1:9" s="85" customFormat="1" ht="18" customHeight="1" x14ac:dyDescent="0.3">
      <c r="A4" s="84" t="s">
        <v>116</v>
      </c>
      <c r="B4" s="86"/>
      <c r="G4" s="68"/>
      <c r="H4" s="65"/>
      <c r="I4" s="65"/>
    </row>
    <row r="5" spans="1:9" s="85" customFormat="1" ht="18" customHeight="1" x14ac:dyDescent="0.25">
      <c r="A5" s="125" t="s">
        <v>99</v>
      </c>
      <c r="B5" s="125"/>
      <c r="C5" s="125"/>
      <c r="D5" s="125"/>
      <c r="E5" s="125"/>
      <c r="F5" s="125"/>
      <c r="G5" s="125"/>
      <c r="H5" s="125"/>
      <c r="I5" s="125"/>
    </row>
    <row r="6" spans="1:9" s="85" customFormat="1" ht="18" customHeight="1" x14ac:dyDescent="0.25">
      <c r="A6" s="125" t="s">
        <v>103</v>
      </c>
      <c r="B6" s="125"/>
      <c r="C6" s="125"/>
      <c r="D6" s="125"/>
      <c r="E6" s="125"/>
      <c r="F6" s="125"/>
      <c r="G6" s="125"/>
      <c r="H6" s="125"/>
      <c r="I6" s="125"/>
    </row>
    <row r="7" spans="1:9" s="85" customFormat="1" ht="18" customHeight="1" x14ac:dyDescent="0.25">
      <c r="A7" s="125" t="s">
        <v>103</v>
      </c>
      <c r="B7" s="125"/>
      <c r="C7" s="125"/>
      <c r="D7" s="125"/>
      <c r="E7" s="125"/>
      <c r="F7" s="125"/>
      <c r="G7" s="125"/>
      <c r="H7" s="125"/>
      <c r="I7" s="125"/>
    </row>
    <row r="8" spans="1:9" s="85" customFormat="1" ht="18" customHeight="1" x14ac:dyDescent="0.3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s="85" customFormat="1" ht="18" customHeight="1" thickBot="1" x14ac:dyDescent="0.3">
      <c r="A9" s="84"/>
      <c r="B9" s="69"/>
      <c r="C9" s="66"/>
      <c r="D9" s="65" t="s">
        <v>95</v>
      </c>
      <c r="F9" s="83" t="s">
        <v>94</v>
      </c>
      <c r="G9" s="68"/>
      <c r="H9" s="65"/>
      <c r="I9" s="65"/>
    </row>
    <row r="10" spans="1:9" s="102" customFormat="1" ht="18" customHeight="1" thickBot="1" x14ac:dyDescent="0.3">
      <c r="A10" s="104" t="s">
        <v>93</v>
      </c>
      <c r="B10" s="10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1" t="s">
        <v>107</v>
      </c>
      <c r="H10" s="60" t="s">
        <v>87</v>
      </c>
      <c r="I10" s="59" t="s">
        <v>86</v>
      </c>
    </row>
    <row r="11" spans="1:9" ht="18" customHeight="1" x14ac:dyDescent="0.2">
      <c r="A11" s="58">
        <v>1</v>
      </c>
      <c r="B11" s="101" t="s">
        <v>85</v>
      </c>
      <c r="C11" s="56">
        <v>5785164.8836538931</v>
      </c>
      <c r="D11" s="55">
        <v>7180168.9975151103</v>
      </c>
      <c r="E11" s="55">
        <v>6787446.1164244739</v>
      </c>
      <c r="F11" s="55">
        <v>7290785.9643007116</v>
      </c>
      <c r="G11" s="55">
        <v>7367132.4558866341</v>
      </c>
      <c r="H11" s="82" t="s">
        <v>84</v>
      </c>
      <c r="I11" s="53" t="s">
        <v>83</v>
      </c>
    </row>
    <row r="12" spans="1:9" ht="18" customHeight="1" x14ac:dyDescent="0.2">
      <c r="A12" s="29">
        <v>1.1000000000000001</v>
      </c>
      <c r="B12" s="100" t="s">
        <v>82</v>
      </c>
      <c r="C12" s="41">
        <v>3905313.8293962758</v>
      </c>
      <c r="D12" s="23">
        <v>4924825.9191903519</v>
      </c>
      <c r="E12" s="23">
        <v>4032046.7723673517</v>
      </c>
      <c r="F12" s="23">
        <v>4134898.0811875137</v>
      </c>
      <c r="G12" s="23">
        <v>3967980.3161629084</v>
      </c>
      <c r="H12" s="79">
        <v>1.1000000000000001</v>
      </c>
      <c r="I12" s="39" t="s">
        <v>81</v>
      </c>
    </row>
    <row r="13" spans="1:9" ht="18" customHeight="1" x14ac:dyDescent="0.2">
      <c r="A13" s="29">
        <v>1.2</v>
      </c>
      <c r="B13" s="100" t="s">
        <v>80</v>
      </c>
      <c r="C13" s="41">
        <v>1179519.9947011655</v>
      </c>
      <c r="D13" s="23">
        <v>1452472.5409834122</v>
      </c>
      <c r="E13" s="23">
        <v>1797535.4425843169</v>
      </c>
      <c r="F13" s="23">
        <v>2023979.0296500304</v>
      </c>
      <c r="G13" s="23">
        <v>2207051.9491315628</v>
      </c>
      <c r="H13" s="79">
        <v>1.2</v>
      </c>
      <c r="I13" s="39" t="s">
        <v>79</v>
      </c>
    </row>
    <row r="14" spans="1:9" ht="18" customHeight="1" x14ac:dyDescent="0.2">
      <c r="A14" s="29">
        <v>1.3</v>
      </c>
      <c r="B14" s="100" t="s">
        <v>78</v>
      </c>
      <c r="C14" s="41">
        <v>414085.87787035201</v>
      </c>
      <c r="D14" s="23">
        <v>451964.25929720863</v>
      </c>
      <c r="E14" s="23">
        <v>495321.84985009028</v>
      </c>
      <c r="F14" s="23">
        <v>543775.49993141717</v>
      </c>
      <c r="G14" s="23">
        <v>584042.48289183958</v>
      </c>
      <c r="H14" s="79">
        <v>1.3</v>
      </c>
      <c r="I14" s="39" t="s">
        <v>77</v>
      </c>
    </row>
    <row r="15" spans="1:9" s="85" customFormat="1" ht="18" customHeight="1" x14ac:dyDescent="0.2">
      <c r="A15" s="29">
        <v>1.4</v>
      </c>
      <c r="B15" s="100" t="s">
        <v>76</v>
      </c>
      <c r="C15" s="41">
        <v>286245.18168609997</v>
      </c>
      <c r="D15" s="23">
        <v>350906.27804413752</v>
      </c>
      <c r="E15" s="23">
        <v>462542.05162271508</v>
      </c>
      <c r="F15" s="23">
        <v>588133.35353175004</v>
      </c>
      <c r="G15" s="23">
        <v>608057.70770032238</v>
      </c>
      <c r="H15" s="79">
        <v>1.4</v>
      </c>
      <c r="I15" s="39" t="s">
        <v>75</v>
      </c>
    </row>
    <row r="16" spans="1:9" ht="18" customHeight="1" x14ac:dyDescent="0.2">
      <c r="A16" s="37" t="s">
        <v>73</v>
      </c>
      <c r="B16" s="99" t="s">
        <v>74</v>
      </c>
      <c r="C16" s="36">
        <v>17365.161910799034</v>
      </c>
      <c r="D16" s="35">
        <v>20329.983460153202</v>
      </c>
      <c r="E16" s="35">
        <v>129139.00393910836</v>
      </c>
      <c r="F16" s="35">
        <v>57420.432951318391</v>
      </c>
      <c r="G16" s="35">
        <v>56782.516854180758</v>
      </c>
      <c r="H16" s="50" t="s">
        <v>73</v>
      </c>
      <c r="I16" s="33" t="s">
        <v>72</v>
      </c>
    </row>
    <row r="17" spans="1:9" ht="18" customHeight="1" x14ac:dyDescent="0.2">
      <c r="A17" s="37"/>
      <c r="B17" s="99" t="s">
        <v>71</v>
      </c>
      <c r="C17" s="36">
        <v>5802530.0455646925</v>
      </c>
      <c r="D17" s="35">
        <v>7200498.9809752638</v>
      </c>
      <c r="E17" s="35">
        <v>6916585.1203635819</v>
      </c>
      <c r="F17" s="35">
        <v>7348206.3972520297</v>
      </c>
      <c r="G17" s="35">
        <v>7423914.972740815</v>
      </c>
      <c r="H17" s="50"/>
      <c r="I17" s="33" t="s">
        <v>70</v>
      </c>
    </row>
    <row r="18" spans="1:9" ht="18" customHeight="1" x14ac:dyDescent="0.2">
      <c r="A18" s="37" t="s">
        <v>68</v>
      </c>
      <c r="B18" s="99" t="s">
        <v>69</v>
      </c>
      <c r="C18" s="48">
        <v>1268069.1934122564</v>
      </c>
      <c r="D18" s="47">
        <v>844984.87422511063</v>
      </c>
      <c r="E18" s="47">
        <v>1907324.3573147808</v>
      </c>
      <c r="F18" s="47">
        <v>1972904.3832516852</v>
      </c>
      <c r="G18" s="47">
        <v>2653966.1852642731</v>
      </c>
      <c r="H18" s="81" t="s">
        <v>68</v>
      </c>
      <c r="I18" s="49" t="s">
        <v>67</v>
      </c>
    </row>
    <row r="19" spans="1:9" ht="28.5" customHeight="1" x14ac:dyDescent="0.2">
      <c r="A19" s="37" t="s">
        <v>65</v>
      </c>
      <c r="B19" s="99" t="s">
        <v>66</v>
      </c>
      <c r="C19" s="36">
        <v>243117.63761964731</v>
      </c>
      <c r="D19" s="35">
        <v>289184.67464877089</v>
      </c>
      <c r="E19" s="35">
        <v>255380.0968</v>
      </c>
      <c r="F19" s="35">
        <v>223459.36840000004</v>
      </c>
      <c r="G19" s="35">
        <v>229125.32744524852</v>
      </c>
      <c r="H19" s="50" t="s">
        <v>65</v>
      </c>
      <c r="I19" s="33" t="s">
        <v>64</v>
      </c>
    </row>
    <row r="20" spans="1:9" s="85" customFormat="1" ht="18" customHeight="1" x14ac:dyDescent="0.2">
      <c r="A20" s="37" t="s">
        <v>62</v>
      </c>
      <c r="B20" s="95" t="s">
        <v>63</v>
      </c>
      <c r="C20" s="36">
        <v>2576408.2699767421</v>
      </c>
      <c r="D20" s="35">
        <v>2637177.6481367447</v>
      </c>
      <c r="E20" s="35">
        <v>2990936.9117061207</v>
      </c>
      <c r="F20" s="35">
        <v>3245935.7249325141</v>
      </c>
      <c r="G20" s="35">
        <v>3443245.5885196999</v>
      </c>
      <c r="H20" s="50" t="s">
        <v>62</v>
      </c>
      <c r="I20" s="33" t="s">
        <v>61</v>
      </c>
    </row>
    <row r="21" spans="1:9" s="85" customFormat="1" ht="18" customHeight="1" x14ac:dyDescent="0.2">
      <c r="A21" s="37"/>
      <c r="B21" s="95" t="s">
        <v>60</v>
      </c>
      <c r="C21" s="36">
        <v>4087595.1010086457</v>
      </c>
      <c r="D21" s="35">
        <v>3771347.1970106261</v>
      </c>
      <c r="E21" s="35">
        <v>5153641.3658209015</v>
      </c>
      <c r="F21" s="35">
        <v>5442299.4765841998</v>
      </c>
      <c r="G21" s="35">
        <v>6326337.1012292216</v>
      </c>
      <c r="H21" s="50"/>
      <c r="I21" s="33" t="s">
        <v>59</v>
      </c>
    </row>
    <row r="22" spans="1:9" ht="18" customHeight="1" x14ac:dyDescent="0.2">
      <c r="A22" s="37" t="s">
        <v>57</v>
      </c>
      <c r="B22" s="95" t="s">
        <v>58</v>
      </c>
      <c r="C22" s="48">
        <v>4325612.1029920233</v>
      </c>
      <c r="D22" s="47">
        <v>5095231.4086576644</v>
      </c>
      <c r="E22" s="47">
        <v>5108677.1867613448</v>
      </c>
      <c r="F22" s="47">
        <v>7340114.68851713</v>
      </c>
      <c r="G22" s="47">
        <v>8669996.7368055675</v>
      </c>
      <c r="H22" s="81" t="s">
        <v>57</v>
      </c>
      <c r="I22" s="49" t="s">
        <v>56</v>
      </c>
    </row>
    <row r="23" spans="1:9" ht="18" customHeight="1" x14ac:dyDescent="0.2">
      <c r="A23" s="29">
        <v>6.1</v>
      </c>
      <c r="B23" s="97" t="s">
        <v>55</v>
      </c>
      <c r="C23" s="41">
        <v>4056408.9949520864</v>
      </c>
      <c r="D23" s="23">
        <v>4799778.6956188744</v>
      </c>
      <c r="E23" s="23">
        <v>4792556.8706999999</v>
      </c>
      <c r="F23" s="23">
        <v>6989627.1739999996</v>
      </c>
      <c r="G23" s="23">
        <v>8281984.0364547493</v>
      </c>
      <c r="H23" s="79">
        <v>6.1</v>
      </c>
      <c r="I23" s="39" t="s">
        <v>54</v>
      </c>
    </row>
    <row r="24" spans="1:9" ht="17.25" customHeight="1" x14ac:dyDescent="0.2">
      <c r="A24" s="29">
        <v>6.2</v>
      </c>
      <c r="B24" s="97" t="s">
        <v>53</v>
      </c>
      <c r="C24" s="41">
        <v>269203.10803993687</v>
      </c>
      <c r="D24" s="23">
        <v>295452.71303878981</v>
      </c>
      <c r="E24" s="23">
        <v>316120.31606134516</v>
      </c>
      <c r="F24" s="23">
        <v>350487.51451712992</v>
      </c>
      <c r="G24" s="23">
        <v>388012.70035081904</v>
      </c>
      <c r="H24" s="79">
        <v>6.2</v>
      </c>
      <c r="I24" s="39" t="s">
        <v>52</v>
      </c>
    </row>
    <row r="25" spans="1:9" ht="29.25" customHeight="1" x14ac:dyDescent="0.2">
      <c r="A25" s="37" t="s">
        <v>50</v>
      </c>
      <c r="B25" s="95" t="s">
        <v>51</v>
      </c>
      <c r="C25" s="48">
        <v>1484506.5533634666</v>
      </c>
      <c r="D25" s="47">
        <v>1861195.8891407172</v>
      </c>
      <c r="E25" s="47">
        <v>2253007.5989448512</v>
      </c>
      <c r="F25" s="47">
        <v>2608448.2236560932</v>
      </c>
      <c r="G25" s="47">
        <v>3065044.6392989997</v>
      </c>
      <c r="H25" s="80" t="s">
        <v>50</v>
      </c>
      <c r="I25" s="45" t="s">
        <v>49</v>
      </c>
    </row>
    <row r="26" spans="1:9" ht="18" customHeight="1" x14ac:dyDescent="0.2">
      <c r="A26" s="44">
        <v>7.1</v>
      </c>
      <c r="B26" s="97" t="s">
        <v>48</v>
      </c>
      <c r="C26" s="41">
        <v>202241.06802183919</v>
      </c>
      <c r="D26" s="23">
        <v>255826.36249358239</v>
      </c>
      <c r="E26" s="23">
        <v>299577.62390485144</v>
      </c>
      <c r="F26" s="23">
        <v>352458.96287609311</v>
      </c>
      <c r="G26" s="23">
        <v>419337.76587979781</v>
      </c>
      <c r="H26" s="79">
        <v>7.1</v>
      </c>
      <c r="I26" s="39" t="s">
        <v>47</v>
      </c>
    </row>
    <row r="27" spans="1:9" ht="18" customHeight="1" x14ac:dyDescent="0.2">
      <c r="A27" s="29">
        <v>7.2</v>
      </c>
      <c r="B27" s="97" t="s">
        <v>46</v>
      </c>
      <c r="C27" s="41">
        <v>758154.00339168578</v>
      </c>
      <c r="D27" s="23">
        <v>977094.25011613534</v>
      </c>
      <c r="E27" s="23">
        <v>1228187.4735999999</v>
      </c>
      <c r="F27" s="23">
        <v>1454264.9088000001</v>
      </c>
      <c r="G27" s="23">
        <v>1703749.4896270921</v>
      </c>
      <c r="H27" s="79">
        <v>7.2</v>
      </c>
      <c r="I27" s="39" t="s">
        <v>45</v>
      </c>
    </row>
    <row r="28" spans="1:9" ht="18" customHeight="1" x14ac:dyDescent="0.2">
      <c r="A28" s="29">
        <v>7.3</v>
      </c>
      <c r="B28" s="97" t="s">
        <v>44</v>
      </c>
      <c r="C28" s="41">
        <v>4366.9268081805067</v>
      </c>
      <c r="D28" s="23">
        <v>1964.5317560244989</v>
      </c>
      <c r="E28" s="23">
        <v>959.75680000000011</v>
      </c>
      <c r="F28" s="23">
        <v>1410.9079999999999</v>
      </c>
      <c r="G28" s="23">
        <v>1328.3707436566499</v>
      </c>
      <c r="H28" s="79">
        <v>7.3</v>
      </c>
      <c r="I28" s="39" t="s">
        <v>43</v>
      </c>
    </row>
    <row r="29" spans="1:9" ht="15" customHeight="1" x14ac:dyDescent="0.2">
      <c r="A29" s="29">
        <v>7.4</v>
      </c>
      <c r="B29" s="97" t="s">
        <v>42</v>
      </c>
      <c r="C29" s="41">
        <v>1476.3676920166145</v>
      </c>
      <c r="D29" s="23">
        <v>4043.9853778556094</v>
      </c>
      <c r="E29" s="23">
        <v>2226.4143999999997</v>
      </c>
      <c r="F29" s="23">
        <v>10886.111000000001</v>
      </c>
      <c r="G29" s="23">
        <v>10612.030735055681</v>
      </c>
      <c r="H29" s="79">
        <v>7.4</v>
      </c>
      <c r="I29" s="39" t="s">
        <v>41</v>
      </c>
    </row>
    <row r="30" spans="1:9" s="85" customFormat="1" ht="18" customHeight="1" x14ac:dyDescent="0.2">
      <c r="A30" s="29">
        <v>7.5</v>
      </c>
      <c r="B30" s="97" t="s">
        <v>40</v>
      </c>
      <c r="C30" s="41">
        <v>76053.934555788699</v>
      </c>
      <c r="D30" s="23">
        <v>97147.380301175683</v>
      </c>
      <c r="E30" s="23">
        <v>123260.27840000001</v>
      </c>
      <c r="F30" s="23">
        <v>146597.20000000001</v>
      </c>
      <c r="G30" s="23">
        <v>172688.49457323822</v>
      </c>
      <c r="H30" s="79">
        <v>7.5</v>
      </c>
      <c r="I30" s="39" t="s">
        <v>39</v>
      </c>
    </row>
    <row r="31" spans="1:9" ht="18" customHeight="1" x14ac:dyDescent="0.2">
      <c r="A31" s="29">
        <v>7.6</v>
      </c>
      <c r="B31" s="98" t="s">
        <v>38</v>
      </c>
      <c r="C31" s="41">
        <v>6334.8239999999996</v>
      </c>
      <c r="D31" s="23">
        <v>7354.9267716126196</v>
      </c>
      <c r="E31" s="23">
        <v>7152.9865000000018</v>
      </c>
      <c r="F31" s="23">
        <v>8880.16</v>
      </c>
      <c r="G31" s="23">
        <v>8704.5789087824451</v>
      </c>
      <c r="H31" s="79">
        <v>7.6</v>
      </c>
      <c r="I31" s="39" t="s">
        <v>37</v>
      </c>
    </row>
    <row r="32" spans="1:9" s="85" customFormat="1" ht="27" customHeight="1" x14ac:dyDescent="0.2">
      <c r="A32" s="29">
        <v>7.7</v>
      </c>
      <c r="B32" s="97" t="s">
        <v>36</v>
      </c>
      <c r="C32" s="41">
        <v>435879.42889395583</v>
      </c>
      <c r="D32" s="23">
        <v>517764.45232433104</v>
      </c>
      <c r="E32" s="23">
        <v>591643.06533999997</v>
      </c>
      <c r="F32" s="23">
        <v>633949.97298000008</v>
      </c>
      <c r="G32" s="23">
        <v>748623.90883137728</v>
      </c>
      <c r="H32" s="79">
        <v>7.7</v>
      </c>
      <c r="I32" s="39" t="s">
        <v>35</v>
      </c>
    </row>
    <row r="33" spans="1:9" ht="18" customHeight="1" x14ac:dyDescent="0.2">
      <c r="A33" s="37" t="s">
        <v>33</v>
      </c>
      <c r="B33" s="95" t="s">
        <v>34</v>
      </c>
      <c r="C33" s="36">
        <v>869974</v>
      </c>
      <c r="D33" s="35">
        <v>960103.00000000012</v>
      </c>
      <c r="E33" s="35">
        <v>1103526</v>
      </c>
      <c r="F33" s="35">
        <v>1156551</v>
      </c>
      <c r="G33" s="35">
        <v>1212900.2326397677</v>
      </c>
      <c r="H33" s="50" t="s">
        <v>33</v>
      </c>
      <c r="I33" s="33" t="s">
        <v>32</v>
      </c>
    </row>
    <row r="34" spans="1:9" s="85" customFormat="1" ht="29.25" customHeight="1" x14ac:dyDescent="0.2">
      <c r="A34" s="37" t="s">
        <v>30</v>
      </c>
      <c r="B34" s="95" t="s">
        <v>31</v>
      </c>
      <c r="C34" s="36">
        <v>2529778.6454598079</v>
      </c>
      <c r="D34" s="35">
        <v>2802546.6053977278</v>
      </c>
      <c r="E34" s="35">
        <v>3092201.5822670138</v>
      </c>
      <c r="F34" s="35">
        <v>3329232.663890765</v>
      </c>
      <c r="G34" s="35">
        <v>3622244.0320893866</v>
      </c>
      <c r="H34" s="50" t="s">
        <v>30</v>
      </c>
      <c r="I34" s="33" t="s">
        <v>29</v>
      </c>
    </row>
    <row r="35" spans="1:9" s="85" customFormat="1" ht="18" customHeight="1" x14ac:dyDescent="0.2">
      <c r="A35" s="37" t="s">
        <v>27</v>
      </c>
      <c r="B35" s="96" t="s">
        <v>28</v>
      </c>
      <c r="C35" s="36">
        <v>1048515.5578047771</v>
      </c>
      <c r="D35" s="35">
        <v>1148981</v>
      </c>
      <c r="E35" s="35">
        <v>1233853</v>
      </c>
      <c r="F35" s="35">
        <v>1661268</v>
      </c>
      <c r="G35" s="35">
        <v>1670453.6270339696</v>
      </c>
      <c r="H35" s="50" t="s">
        <v>27</v>
      </c>
      <c r="I35" s="33" t="s">
        <v>26</v>
      </c>
    </row>
    <row r="36" spans="1:9" s="85" customFormat="1" ht="18" customHeight="1" x14ac:dyDescent="0.2">
      <c r="A36" s="37" t="s">
        <v>24</v>
      </c>
      <c r="B36" s="95" t="s">
        <v>25</v>
      </c>
      <c r="C36" s="36">
        <v>2156685.5288618426</v>
      </c>
      <c r="D36" s="35">
        <v>2725898.0585920722</v>
      </c>
      <c r="E36" s="35">
        <v>3311189.4905025992</v>
      </c>
      <c r="F36" s="35">
        <v>4463837.409796779</v>
      </c>
      <c r="G36" s="35">
        <v>4709036.4806091664</v>
      </c>
      <c r="H36" s="50" t="s">
        <v>24</v>
      </c>
      <c r="I36" s="33" t="s">
        <v>23</v>
      </c>
    </row>
    <row r="37" spans="1:9" s="85" customFormat="1" ht="18" customHeight="1" x14ac:dyDescent="0.25">
      <c r="A37" s="32"/>
      <c r="B37" s="95" t="s">
        <v>22</v>
      </c>
      <c r="C37" s="78">
        <v>12415072.388481917</v>
      </c>
      <c r="D37" s="77">
        <v>14593955.961788181</v>
      </c>
      <c r="E37" s="77">
        <v>16102454.85847581</v>
      </c>
      <c r="F37" s="77">
        <v>20559451.985860765</v>
      </c>
      <c r="G37" s="77">
        <v>22949675.748476859</v>
      </c>
      <c r="H37" s="76"/>
      <c r="I37" s="30" t="s">
        <v>21</v>
      </c>
    </row>
    <row r="38" spans="1:9" s="105" customFormat="1" ht="18" customHeight="1" x14ac:dyDescent="0.25">
      <c r="A38" s="29" t="s">
        <v>20</v>
      </c>
      <c r="B38" s="95" t="s">
        <v>19</v>
      </c>
      <c r="C38" s="78">
        <v>22305197.535055257</v>
      </c>
      <c r="D38" s="77">
        <v>25565802.139774073</v>
      </c>
      <c r="E38" s="77">
        <v>28172681.34466029</v>
      </c>
      <c r="F38" s="77">
        <v>33349957.859696992</v>
      </c>
      <c r="G38" s="77">
        <v>36699927.822446898</v>
      </c>
      <c r="H38" s="76" t="s">
        <v>18</v>
      </c>
      <c r="I38" s="30" t="s">
        <v>17</v>
      </c>
    </row>
    <row r="39" spans="1:9" s="105" customFormat="1" ht="18" customHeight="1" x14ac:dyDescent="0.2">
      <c r="A39" s="17" t="s">
        <v>15</v>
      </c>
      <c r="B39" s="94" t="s">
        <v>16</v>
      </c>
      <c r="C39" s="41">
        <v>1716948.3994893769</v>
      </c>
      <c r="D39" s="23">
        <v>2118543.8162362869</v>
      </c>
      <c r="E39" s="23">
        <v>2623560.7872949191</v>
      </c>
      <c r="F39" s="23">
        <v>3213546.3029265413</v>
      </c>
      <c r="G39" s="23">
        <v>4067111.0855333218</v>
      </c>
      <c r="H39" s="72" t="s">
        <v>15</v>
      </c>
      <c r="I39" s="12" t="s">
        <v>14</v>
      </c>
    </row>
    <row r="40" spans="1:9" s="105" customFormat="1" ht="18" customHeight="1" x14ac:dyDescent="0.2">
      <c r="A40" s="17" t="s">
        <v>12</v>
      </c>
      <c r="B40" s="94" t="s">
        <v>13</v>
      </c>
      <c r="C40" s="15">
        <v>1172402</v>
      </c>
      <c r="D40" s="14">
        <v>1551663</v>
      </c>
      <c r="E40" s="14">
        <v>1581969</v>
      </c>
      <c r="F40" s="14">
        <v>2006421</v>
      </c>
      <c r="G40" s="23">
        <v>2544756.0788112786</v>
      </c>
      <c r="H40" s="72" t="s">
        <v>12</v>
      </c>
      <c r="I40" s="12" t="s">
        <v>11</v>
      </c>
    </row>
    <row r="41" spans="1:9" s="105" customFormat="1" ht="18" customHeight="1" x14ac:dyDescent="0.25">
      <c r="A41" s="73" t="s">
        <v>9</v>
      </c>
      <c r="B41" s="112" t="s">
        <v>10</v>
      </c>
      <c r="C41" s="111">
        <v>22849743.934544634</v>
      </c>
      <c r="D41" s="110">
        <v>26132682.95601036</v>
      </c>
      <c r="E41" s="110">
        <v>29214273.13195521</v>
      </c>
      <c r="F41" s="110">
        <v>34557083.162623532</v>
      </c>
      <c r="G41" s="110">
        <v>38222282.829168938</v>
      </c>
      <c r="H41" s="32" t="s">
        <v>9</v>
      </c>
      <c r="I41" s="109" t="s">
        <v>8</v>
      </c>
    </row>
    <row r="42" spans="1:9" s="105" customFormat="1" ht="17.25" customHeight="1" x14ac:dyDescent="0.2">
      <c r="A42" s="17" t="s">
        <v>6</v>
      </c>
      <c r="B42" s="94" t="s">
        <v>7</v>
      </c>
      <c r="C42" s="15">
        <v>1050570</v>
      </c>
      <c r="D42" s="14">
        <v>1067200</v>
      </c>
      <c r="E42" s="14">
        <v>1084080</v>
      </c>
      <c r="F42" s="14">
        <v>1101240</v>
      </c>
      <c r="G42" s="14">
        <v>1118670</v>
      </c>
      <c r="H42" s="72" t="s">
        <v>6</v>
      </c>
      <c r="I42" s="12" t="s">
        <v>5</v>
      </c>
    </row>
    <row r="43" spans="1:9" s="105" customFormat="1" ht="18" customHeight="1" thickBot="1" x14ac:dyDescent="0.3">
      <c r="A43" s="11" t="s">
        <v>3</v>
      </c>
      <c r="B43" s="93" t="s">
        <v>108</v>
      </c>
      <c r="C43" s="9">
        <v>21749.853826536677</v>
      </c>
      <c r="D43" s="8">
        <v>24487.146697910757</v>
      </c>
      <c r="E43" s="8">
        <v>26948.447653268402</v>
      </c>
      <c r="F43" s="92">
        <v>31380.156153630029</v>
      </c>
      <c r="G43" s="7">
        <v>34167.612279911809</v>
      </c>
      <c r="H43" s="71" t="s">
        <v>3</v>
      </c>
      <c r="I43" s="5" t="s">
        <v>2</v>
      </c>
    </row>
    <row r="44" spans="1:9" s="105" customFormat="1" ht="18" customHeight="1" x14ac:dyDescent="0.3">
      <c r="A44" s="70" t="str">
        <f>A1</f>
        <v xml:space="preserve"> 29-07-2016 को</v>
      </c>
      <c r="B44" s="69"/>
      <c r="C44" s="65"/>
      <c r="D44" s="65"/>
      <c r="E44" s="65"/>
      <c r="F44" s="65"/>
      <c r="G44" s="68"/>
      <c r="H44" s="65"/>
      <c r="I44" s="65"/>
    </row>
    <row r="45" spans="1:9" s="105" customFormat="1" ht="18" customHeight="1" x14ac:dyDescent="0.3">
      <c r="A45" s="70" t="str">
        <f>A2</f>
        <v>As on 29-07-2016</v>
      </c>
      <c r="B45" s="69"/>
      <c r="C45" s="65"/>
      <c r="D45" s="65"/>
      <c r="E45" s="65"/>
      <c r="F45" s="65"/>
      <c r="G45" s="68"/>
      <c r="H45" s="65"/>
      <c r="I45" s="67"/>
    </row>
    <row r="46" spans="1:9" s="105" customFormat="1" ht="18" customHeight="1" x14ac:dyDescent="0.3">
      <c r="A46" s="106" t="str">
        <f>A3</f>
        <v xml:space="preserve">बिहार </v>
      </c>
      <c r="B46" s="69"/>
      <c r="C46" s="65"/>
      <c r="D46" s="65"/>
      <c r="E46" s="65"/>
      <c r="F46" s="65"/>
      <c r="G46" s="68"/>
      <c r="H46" s="65"/>
      <c r="I46" s="67"/>
    </row>
    <row r="47" spans="1:9" s="105" customFormat="1" ht="18" customHeight="1" x14ac:dyDescent="0.3">
      <c r="A47" s="70" t="str">
        <f>A4</f>
        <v>BIHAR</v>
      </c>
      <c r="B47" s="69"/>
      <c r="C47" s="65"/>
      <c r="D47" s="65"/>
      <c r="E47" s="65"/>
      <c r="F47" s="65"/>
      <c r="G47" s="68"/>
      <c r="H47" s="65"/>
      <c r="I47" s="67"/>
    </row>
    <row r="48" spans="1:9" s="105" customFormat="1" ht="18" customHeight="1" x14ac:dyDescent="0.25">
      <c r="A48" s="125" t="s">
        <v>99</v>
      </c>
      <c r="B48" s="125"/>
      <c r="C48" s="125"/>
      <c r="D48" s="125"/>
      <c r="E48" s="125"/>
      <c r="F48" s="125"/>
      <c r="G48" s="125"/>
      <c r="H48" s="125"/>
      <c r="I48" s="125"/>
    </row>
    <row r="49" spans="1:9" s="105" customFormat="1" ht="18" customHeight="1" x14ac:dyDescent="0.25">
      <c r="A49" s="124" t="s">
        <v>98</v>
      </c>
      <c r="B49" s="124"/>
      <c r="C49" s="124"/>
      <c r="D49" s="124"/>
      <c r="E49" s="124"/>
      <c r="F49" s="124"/>
      <c r="G49" s="124"/>
      <c r="H49" s="124"/>
      <c r="I49" s="124"/>
    </row>
    <row r="50" spans="1:9" s="105" customFormat="1" ht="18" customHeight="1" x14ac:dyDescent="0.3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s="85" customFormat="1" ht="18" customHeight="1" x14ac:dyDescent="0.3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s="85" customFormat="1" ht="18" customHeight="1" thickBot="1" x14ac:dyDescent="0.3">
      <c r="A52" s="66"/>
      <c r="B52" s="66"/>
      <c r="C52" s="66"/>
      <c r="D52" s="65" t="s">
        <v>95</v>
      </c>
      <c r="F52" s="66" t="s">
        <v>94</v>
      </c>
      <c r="G52" s="66"/>
      <c r="H52" s="66"/>
      <c r="I52" s="65"/>
    </row>
    <row r="53" spans="1:9" s="102" customFormat="1" ht="18" customHeight="1" thickBot="1" x14ac:dyDescent="0.3">
      <c r="A53" s="104" t="s">
        <v>93</v>
      </c>
      <c r="B53" s="10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1" t="s">
        <v>107</v>
      </c>
      <c r="H53" s="60" t="s">
        <v>87</v>
      </c>
      <c r="I53" s="59" t="s">
        <v>86</v>
      </c>
    </row>
    <row r="54" spans="1:9" ht="18" customHeight="1" x14ac:dyDescent="0.2">
      <c r="A54" s="58">
        <v>1</v>
      </c>
      <c r="B54" s="101" t="s">
        <v>85</v>
      </c>
      <c r="C54" s="56">
        <v>5785164.887318884</v>
      </c>
      <c r="D54" s="55">
        <v>6349085.3711276846</v>
      </c>
      <c r="E54" s="55">
        <v>5448680.4915301865</v>
      </c>
      <c r="F54" s="55">
        <v>5431820.8451630799</v>
      </c>
      <c r="G54" s="55">
        <v>5338414.7713391036</v>
      </c>
      <c r="H54" s="54" t="s">
        <v>84</v>
      </c>
      <c r="I54" s="53" t="s">
        <v>83</v>
      </c>
    </row>
    <row r="55" spans="1:9" ht="18" customHeight="1" x14ac:dyDescent="0.2">
      <c r="A55" s="29">
        <v>1.1000000000000001</v>
      </c>
      <c r="B55" s="100" t="s">
        <v>82</v>
      </c>
      <c r="C55" s="41">
        <v>3905313.8333744877</v>
      </c>
      <c r="D55" s="23">
        <v>4367512.6625670511</v>
      </c>
      <c r="E55" s="23">
        <v>3290765.2827938795</v>
      </c>
      <c r="F55" s="23">
        <v>3094232.3861825811</v>
      </c>
      <c r="G55" s="23">
        <v>2881481.1579369991</v>
      </c>
      <c r="H55" s="40">
        <v>1.1000000000000001</v>
      </c>
      <c r="I55" s="39" t="s">
        <v>81</v>
      </c>
    </row>
    <row r="56" spans="1:9" ht="18" customHeight="1" x14ac:dyDescent="0.2">
      <c r="A56" s="29">
        <v>1.2</v>
      </c>
      <c r="B56" s="100" t="s">
        <v>80</v>
      </c>
      <c r="C56" s="41">
        <v>1179519.9945383007</v>
      </c>
      <c r="D56" s="23">
        <v>1225993.547494868</v>
      </c>
      <c r="E56" s="23">
        <v>1370610.0627288651</v>
      </c>
      <c r="F56" s="23">
        <v>1505836.0801095171</v>
      </c>
      <c r="G56" s="23">
        <v>1596381.1397855252</v>
      </c>
      <c r="H56" s="40">
        <v>1.2</v>
      </c>
      <c r="I56" s="39" t="s">
        <v>79</v>
      </c>
    </row>
    <row r="57" spans="1:9" ht="18" customHeight="1" x14ac:dyDescent="0.2">
      <c r="A57" s="29">
        <v>1.3</v>
      </c>
      <c r="B57" s="100" t="s">
        <v>78</v>
      </c>
      <c r="C57" s="41">
        <v>414085.87773253722</v>
      </c>
      <c r="D57" s="23">
        <v>420591.40110563458</v>
      </c>
      <c r="E57" s="23">
        <v>427998.91242362792</v>
      </c>
      <c r="F57" s="23">
        <v>434468.54742853128</v>
      </c>
      <c r="G57" s="23">
        <v>441443.22845579952</v>
      </c>
      <c r="H57" s="40">
        <v>1.3</v>
      </c>
      <c r="I57" s="39" t="s">
        <v>77</v>
      </c>
    </row>
    <row r="58" spans="1:9" ht="18" customHeight="1" x14ac:dyDescent="0.2">
      <c r="A58" s="29">
        <v>1.4</v>
      </c>
      <c r="B58" s="100" t="s">
        <v>76</v>
      </c>
      <c r="C58" s="41">
        <v>286245.18167355738</v>
      </c>
      <c r="D58" s="23">
        <v>334987.75996013044</v>
      </c>
      <c r="E58" s="23">
        <v>359306.23358381481</v>
      </c>
      <c r="F58" s="23">
        <v>397283.83144245046</v>
      </c>
      <c r="G58" s="23">
        <v>419109.24516077968</v>
      </c>
      <c r="H58" s="40">
        <v>1.4</v>
      </c>
      <c r="I58" s="39" t="s">
        <v>75</v>
      </c>
    </row>
    <row r="59" spans="1:9" ht="18" customHeight="1" x14ac:dyDescent="0.2">
      <c r="A59" s="37" t="s">
        <v>73</v>
      </c>
      <c r="B59" s="99" t="s">
        <v>74</v>
      </c>
      <c r="C59" s="36">
        <v>17365.167885492639</v>
      </c>
      <c r="D59" s="35">
        <v>18683.047360647932</v>
      </c>
      <c r="E59" s="35">
        <v>118743.42792357957</v>
      </c>
      <c r="F59" s="35">
        <v>53406.020100075555</v>
      </c>
      <c r="G59" s="35">
        <v>58662.408133376346</v>
      </c>
      <c r="H59" s="34" t="s">
        <v>73</v>
      </c>
      <c r="I59" s="33" t="s">
        <v>72</v>
      </c>
    </row>
    <row r="60" spans="1:9" ht="18" customHeight="1" x14ac:dyDescent="0.2">
      <c r="A60" s="37"/>
      <c r="B60" s="99" t="s">
        <v>71</v>
      </c>
      <c r="C60" s="36">
        <v>5802530.0552043766</v>
      </c>
      <c r="D60" s="35">
        <v>6367768.4184883321</v>
      </c>
      <c r="E60" s="35">
        <v>5567423.9194537662</v>
      </c>
      <c r="F60" s="35">
        <v>5485226.8652631557</v>
      </c>
      <c r="G60" s="35">
        <v>5397077.17947248</v>
      </c>
      <c r="H60" s="50"/>
      <c r="I60" s="33" t="s">
        <v>70</v>
      </c>
    </row>
    <row r="61" spans="1:9" ht="18" customHeight="1" x14ac:dyDescent="0.2">
      <c r="A61" s="37" t="s">
        <v>68</v>
      </c>
      <c r="B61" s="99" t="s">
        <v>69</v>
      </c>
      <c r="C61" s="48">
        <v>1268069.1804579527</v>
      </c>
      <c r="D61" s="47">
        <v>789607.25591255631</v>
      </c>
      <c r="E61" s="47">
        <v>1691289.3457347094</v>
      </c>
      <c r="F61" s="47">
        <v>1704185.5691003457</v>
      </c>
      <c r="G61" s="47">
        <v>2154875.3243752327</v>
      </c>
      <c r="H61" s="46" t="s">
        <v>68</v>
      </c>
      <c r="I61" s="49" t="s">
        <v>67</v>
      </c>
    </row>
    <row r="62" spans="1:9" ht="30" customHeight="1" x14ac:dyDescent="0.2">
      <c r="A62" s="37" t="s">
        <v>65</v>
      </c>
      <c r="B62" s="99" t="s">
        <v>66</v>
      </c>
      <c r="C62" s="36">
        <v>243117.63127509662</v>
      </c>
      <c r="D62" s="35">
        <v>254246.47566872233</v>
      </c>
      <c r="E62" s="35">
        <v>290370.75391943869</v>
      </c>
      <c r="F62" s="35">
        <v>438876.01101586368</v>
      </c>
      <c r="G62" s="35">
        <v>514639.14787444944</v>
      </c>
      <c r="H62" s="34" t="s">
        <v>65</v>
      </c>
      <c r="I62" s="33" t="s">
        <v>64</v>
      </c>
    </row>
    <row r="63" spans="1:9" ht="18" customHeight="1" x14ac:dyDescent="0.2">
      <c r="A63" s="37" t="s">
        <v>62</v>
      </c>
      <c r="B63" s="95" t="s">
        <v>63</v>
      </c>
      <c r="C63" s="36">
        <v>2576408.2521551643</v>
      </c>
      <c r="D63" s="35">
        <v>2423529.2706377781</v>
      </c>
      <c r="E63" s="35">
        <v>2543681.4193339329</v>
      </c>
      <c r="F63" s="35">
        <v>2562460.5845480054</v>
      </c>
      <c r="G63" s="35">
        <v>2700656.3256572499</v>
      </c>
      <c r="H63" s="34" t="s">
        <v>62</v>
      </c>
      <c r="I63" s="33" t="s">
        <v>61</v>
      </c>
    </row>
    <row r="64" spans="1:9" ht="18" customHeight="1" x14ac:dyDescent="0.2">
      <c r="A64" s="37"/>
      <c r="B64" s="95" t="s">
        <v>60</v>
      </c>
      <c r="C64" s="36">
        <v>4087595.0638882136</v>
      </c>
      <c r="D64" s="35">
        <v>3467383.0022190567</v>
      </c>
      <c r="E64" s="35">
        <v>4525341.5189880813</v>
      </c>
      <c r="F64" s="35">
        <v>4705522.1646642145</v>
      </c>
      <c r="G64" s="35">
        <v>5370170.7979069315</v>
      </c>
      <c r="H64" s="50"/>
      <c r="I64" s="33" t="s">
        <v>59</v>
      </c>
    </row>
    <row r="65" spans="1:9" ht="18" customHeight="1" x14ac:dyDescent="0.2">
      <c r="A65" s="37" t="s">
        <v>57</v>
      </c>
      <c r="B65" s="95" t="s">
        <v>58</v>
      </c>
      <c r="C65" s="48">
        <v>4325612.0754727535</v>
      </c>
      <c r="D65" s="47">
        <v>4597174.3737366758</v>
      </c>
      <c r="E65" s="47">
        <v>4480450.688112624</v>
      </c>
      <c r="F65" s="47">
        <v>6310709.5897249421</v>
      </c>
      <c r="G65" s="47">
        <v>7306353.8375998652</v>
      </c>
      <c r="H65" s="46" t="s">
        <v>57</v>
      </c>
      <c r="I65" s="49" t="s">
        <v>56</v>
      </c>
    </row>
    <row r="66" spans="1:9" ht="18" customHeight="1" x14ac:dyDescent="0.2">
      <c r="A66" s="29">
        <v>6.1</v>
      </c>
      <c r="B66" s="97" t="s">
        <v>55</v>
      </c>
      <c r="C66" s="41">
        <v>4056408.9689381476</v>
      </c>
      <c r="D66" s="23">
        <v>4330889.9333705399</v>
      </c>
      <c r="E66" s="23">
        <v>4203782.4343359666</v>
      </c>
      <c r="F66" s="23">
        <v>6009989.2273266716</v>
      </c>
      <c r="G66" s="23">
        <v>6979982.1971284309</v>
      </c>
      <c r="H66" s="40">
        <v>6.1</v>
      </c>
      <c r="I66" s="39" t="s">
        <v>54</v>
      </c>
    </row>
    <row r="67" spans="1:9" ht="18" customHeight="1" x14ac:dyDescent="0.2">
      <c r="A67" s="29">
        <v>6.2</v>
      </c>
      <c r="B67" s="97" t="s">
        <v>53</v>
      </c>
      <c r="C67" s="41">
        <v>269203.10653460561</v>
      </c>
      <c r="D67" s="23">
        <v>266284.44036613597</v>
      </c>
      <c r="E67" s="23">
        <v>276668.2537766571</v>
      </c>
      <c r="F67" s="23">
        <v>300720.36239827011</v>
      </c>
      <c r="G67" s="23">
        <v>326371.64047143399</v>
      </c>
      <c r="H67" s="40">
        <v>6.2</v>
      </c>
      <c r="I67" s="39" t="s">
        <v>52</v>
      </c>
    </row>
    <row r="68" spans="1:9" ht="32.25" customHeight="1" x14ac:dyDescent="0.2">
      <c r="A68" s="37" t="s">
        <v>50</v>
      </c>
      <c r="B68" s="95" t="s">
        <v>51</v>
      </c>
      <c r="C68" s="48">
        <v>1484502.7214964905</v>
      </c>
      <c r="D68" s="47">
        <v>1749017.2468741694</v>
      </c>
      <c r="E68" s="47">
        <v>1938576.8805279834</v>
      </c>
      <c r="F68" s="47">
        <v>2082164.8914442773</v>
      </c>
      <c r="G68" s="47">
        <v>2291779.3847662117</v>
      </c>
      <c r="H68" s="46" t="s">
        <v>50</v>
      </c>
      <c r="I68" s="45" t="s">
        <v>49</v>
      </c>
    </row>
    <row r="69" spans="1:9" ht="18" customHeight="1" x14ac:dyDescent="0.2">
      <c r="A69" s="44">
        <v>7.1</v>
      </c>
      <c r="B69" s="97" t="s">
        <v>48</v>
      </c>
      <c r="C69" s="41">
        <v>202241.06802183919</v>
      </c>
      <c r="D69" s="23">
        <v>260549.76628833706</v>
      </c>
      <c r="E69" s="23">
        <v>308811.39240914531</v>
      </c>
      <c r="F69" s="23">
        <v>297570.48286331369</v>
      </c>
      <c r="G69" s="23">
        <v>290266.85912113293</v>
      </c>
      <c r="H69" s="40">
        <v>7.1</v>
      </c>
      <c r="I69" s="39" t="s">
        <v>47</v>
      </c>
    </row>
    <row r="70" spans="1:9" ht="18" customHeight="1" x14ac:dyDescent="0.2">
      <c r="A70" s="29">
        <v>7.2</v>
      </c>
      <c r="B70" s="97" t="s">
        <v>46</v>
      </c>
      <c r="C70" s="41">
        <v>758154.00339168578</v>
      </c>
      <c r="D70" s="23">
        <v>907744.51912371023</v>
      </c>
      <c r="E70" s="23">
        <v>1026526.6690924298</v>
      </c>
      <c r="F70" s="23">
        <v>1159932.818158247</v>
      </c>
      <c r="G70" s="23">
        <v>1297543.3763499516</v>
      </c>
      <c r="H70" s="40">
        <v>7.2</v>
      </c>
      <c r="I70" s="39" t="s">
        <v>45</v>
      </c>
    </row>
    <row r="71" spans="1:9" ht="18" customHeight="1" x14ac:dyDescent="0.2">
      <c r="A71" s="29">
        <v>7.3</v>
      </c>
      <c r="B71" s="97" t="s">
        <v>44</v>
      </c>
      <c r="C71" s="41">
        <v>4365.7748482043462</v>
      </c>
      <c r="D71" s="23">
        <v>1812.7138308464382</v>
      </c>
      <c r="E71" s="23">
        <v>743.81853832099978</v>
      </c>
      <c r="F71" s="23">
        <v>1048.1497822092163</v>
      </c>
      <c r="G71" s="23">
        <v>917.60584278747967</v>
      </c>
      <c r="H71" s="40">
        <v>7.3</v>
      </c>
      <c r="I71" s="39" t="s">
        <v>43</v>
      </c>
    </row>
    <row r="72" spans="1:9" ht="25.9" customHeight="1" x14ac:dyDescent="0.2">
      <c r="A72" s="29">
        <v>7.4</v>
      </c>
      <c r="B72" s="97" t="s">
        <v>42</v>
      </c>
      <c r="C72" s="41">
        <v>1473.6877927824298</v>
      </c>
      <c r="D72" s="23">
        <v>3715.9050685388975</v>
      </c>
      <c r="E72" s="23">
        <v>1679.3810160845992</v>
      </c>
      <c r="F72" s="23">
        <v>8477.6664803434232</v>
      </c>
      <c r="G72" s="23">
        <v>10475.179536475405</v>
      </c>
      <c r="H72" s="40">
        <v>7.4</v>
      </c>
      <c r="I72" s="39" t="s">
        <v>41</v>
      </c>
    </row>
    <row r="73" spans="1:9" ht="18" customHeight="1" x14ac:dyDescent="0.2">
      <c r="A73" s="29">
        <v>7.5</v>
      </c>
      <c r="B73" s="97" t="s">
        <v>40</v>
      </c>
      <c r="C73" s="41">
        <v>76053.934555788699</v>
      </c>
      <c r="D73" s="23">
        <v>89870.10820779622</v>
      </c>
      <c r="E73" s="23">
        <v>102124.38001930235</v>
      </c>
      <c r="F73" s="23">
        <v>115982.85539529094</v>
      </c>
      <c r="G73" s="23">
        <v>130414.80334252601</v>
      </c>
      <c r="H73" s="40">
        <v>7.5</v>
      </c>
      <c r="I73" s="39" t="s">
        <v>39</v>
      </c>
    </row>
    <row r="74" spans="1:9" ht="18" customHeight="1" x14ac:dyDescent="0.2">
      <c r="A74" s="29">
        <v>7.6</v>
      </c>
      <c r="B74" s="98" t="s">
        <v>38</v>
      </c>
      <c r="C74" s="41">
        <v>6334.8239922341209</v>
      </c>
      <c r="D74" s="23">
        <v>6841.4113973946969</v>
      </c>
      <c r="E74" s="23">
        <v>5953.4144267776692</v>
      </c>
      <c r="F74" s="23">
        <v>7037.9088699701351</v>
      </c>
      <c r="G74" s="23">
        <v>6554.8178922118723</v>
      </c>
      <c r="H74" s="40">
        <v>7.6</v>
      </c>
      <c r="I74" s="39" t="s">
        <v>37</v>
      </c>
    </row>
    <row r="75" spans="1:9" ht="25.5" customHeight="1" x14ac:dyDescent="0.2">
      <c r="A75" s="29">
        <v>7.7</v>
      </c>
      <c r="B75" s="97" t="s">
        <v>36</v>
      </c>
      <c r="C75" s="41">
        <v>435879.42889395583</v>
      </c>
      <c r="D75" s="23">
        <v>478482.82295754598</v>
      </c>
      <c r="E75" s="23">
        <v>492737.82502592274</v>
      </c>
      <c r="F75" s="23">
        <v>492115.00989490276</v>
      </c>
      <c r="G75" s="23">
        <v>555606.74268112634</v>
      </c>
      <c r="H75" s="40">
        <v>7.7</v>
      </c>
      <c r="I75" s="39" t="s">
        <v>35</v>
      </c>
    </row>
    <row r="76" spans="1:9" ht="18" customHeight="1" x14ac:dyDescent="0.2">
      <c r="A76" s="37" t="s">
        <v>33</v>
      </c>
      <c r="B76" s="95" t="s">
        <v>34</v>
      </c>
      <c r="C76" s="36">
        <v>869974.14623510337</v>
      </c>
      <c r="D76" s="35">
        <v>941216.51332247769</v>
      </c>
      <c r="E76" s="35">
        <v>1009475.7803164216</v>
      </c>
      <c r="F76" s="35">
        <v>1057269.6104996228</v>
      </c>
      <c r="G76" s="35">
        <v>1108219.6087553131</v>
      </c>
      <c r="H76" s="34" t="s">
        <v>33</v>
      </c>
      <c r="I76" s="33" t="s">
        <v>32</v>
      </c>
    </row>
    <row r="77" spans="1:9" ht="33" customHeight="1" x14ac:dyDescent="0.2">
      <c r="A77" s="37" t="s">
        <v>30</v>
      </c>
      <c r="B77" s="95" t="s">
        <v>31</v>
      </c>
      <c r="C77" s="36">
        <v>2529778.6418060614</v>
      </c>
      <c r="D77" s="35">
        <v>2572395.0535674496</v>
      </c>
      <c r="E77" s="35">
        <v>2654816.1786371777</v>
      </c>
      <c r="F77" s="35">
        <v>2739245.3429974676</v>
      </c>
      <c r="G77" s="35">
        <v>2836531.9922782714</v>
      </c>
      <c r="H77" s="34" t="s">
        <v>30</v>
      </c>
      <c r="I77" s="33" t="s">
        <v>29</v>
      </c>
    </row>
    <row r="78" spans="1:9" ht="18" customHeight="1" x14ac:dyDescent="0.2">
      <c r="A78" s="37" t="s">
        <v>27</v>
      </c>
      <c r="B78" s="96" t="s">
        <v>28</v>
      </c>
      <c r="C78" s="36">
        <v>1048516</v>
      </c>
      <c r="D78" s="35">
        <v>1019107.928448821</v>
      </c>
      <c r="E78" s="35">
        <v>955343.59846340469</v>
      </c>
      <c r="F78" s="35">
        <v>1229172.2215126394</v>
      </c>
      <c r="G78" s="35">
        <v>1139533.6511533</v>
      </c>
      <c r="H78" s="34" t="s">
        <v>27</v>
      </c>
      <c r="I78" s="33" t="s">
        <v>26</v>
      </c>
    </row>
    <row r="79" spans="1:9" ht="18" customHeight="1" x14ac:dyDescent="0.2">
      <c r="A79" s="37" t="s">
        <v>24</v>
      </c>
      <c r="B79" s="95" t="s">
        <v>25</v>
      </c>
      <c r="C79" s="36">
        <v>2156685.5202858346</v>
      </c>
      <c r="D79" s="35">
        <v>2455029.153290201</v>
      </c>
      <c r="E79" s="35">
        <v>2661293.0510515557</v>
      </c>
      <c r="F79" s="35">
        <v>3355348.7370794499</v>
      </c>
      <c r="G79" s="35">
        <v>3308811.1343631195</v>
      </c>
      <c r="H79" s="34" t="s">
        <v>24</v>
      </c>
      <c r="I79" s="33" t="s">
        <v>23</v>
      </c>
    </row>
    <row r="80" spans="1:9" ht="18" customHeight="1" x14ac:dyDescent="0.25">
      <c r="A80" s="32"/>
      <c r="B80" s="95" t="s">
        <v>22</v>
      </c>
      <c r="C80" s="27">
        <v>12415069.105296243</v>
      </c>
      <c r="D80" s="26">
        <v>13333940.269239793</v>
      </c>
      <c r="E80" s="26">
        <v>13699956.177109167</v>
      </c>
      <c r="F80" s="26">
        <v>16773910.3932584</v>
      </c>
      <c r="G80" s="26">
        <v>17991229.608916078</v>
      </c>
      <c r="H80" s="25"/>
      <c r="I80" s="30" t="s">
        <v>21</v>
      </c>
    </row>
    <row r="81" spans="1:9" ht="18" customHeight="1" x14ac:dyDescent="0.25">
      <c r="A81" s="29" t="s">
        <v>20</v>
      </c>
      <c r="B81" s="95" t="s">
        <v>19</v>
      </c>
      <c r="C81" s="27">
        <v>22305194.224388834</v>
      </c>
      <c r="D81" s="26">
        <v>23169091.689947184</v>
      </c>
      <c r="E81" s="26">
        <v>23792721.615551013</v>
      </c>
      <c r="F81" s="26">
        <v>26964659.423185769</v>
      </c>
      <c r="G81" s="26">
        <v>28758477.586295493</v>
      </c>
      <c r="H81" s="25" t="s">
        <v>18</v>
      </c>
      <c r="I81" s="24" t="s">
        <v>17</v>
      </c>
    </row>
    <row r="82" spans="1:9" ht="18" customHeight="1" x14ac:dyDescent="0.2">
      <c r="A82" s="17" t="s">
        <v>15</v>
      </c>
      <c r="B82" s="94" t="s">
        <v>16</v>
      </c>
      <c r="C82" s="15">
        <v>1716948.3994893769</v>
      </c>
      <c r="D82" s="23">
        <v>1958839.3193535015</v>
      </c>
      <c r="E82" s="23">
        <v>2263772.08212446</v>
      </c>
      <c r="F82" s="23">
        <v>2679293.2557065655</v>
      </c>
      <c r="G82" s="23">
        <v>3267215.9771617902</v>
      </c>
      <c r="H82" s="13" t="s">
        <v>15</v>
      </c>
      <c r="I82" s="12" t="s">
        <v>14</v>
      </c>
    </row>
    <row r="83" spans="1:9" ht="18" customHeight="1" x14ac:dyDescent="0.2">
      <c r="A83" s="17" t="s">
        <v>12</v>
      </c>
      <c r="B83" s="94" t="s">
        <v>13</v>
      </c>
      <c r="C83" s="15">
        <v>1172402</v>
      </c>
      <c r="D83" s="23">
        <v>1434692.2973657362</v>
      </c>
      <c r="E83" s="23">
        <v>1365021.6432297127</v>
      </c>
      <c r="F83" s="23">
        <v>1672852.9003961601</v>
      </c>
      <c r="G83" s="23">
        <v>2044268.6574865321</v>
      </c>
      <c r="H83" s="13" t="s">
        <v>12</v>
      </c>
      <c r="I83" s="12" t="s">
        <v>11</v>
      </c>
    </row>
    <row r="84" spans="1:9" ht="18" customHeight="1" x14ac:dyDescent="0.25">
      <c r="A84" s="22" t="s">
        <v>9</v>
      </c>
      <c r="B84" s="112" t="s">
        <v>10</v>
      </c>
      <c r="C84" s="78">
        <v>22849740.623878211</v>
      </c>
      <c r="D84" s="77">
        <v>23693238.71193495</v>
      </c>
      <c r="E84" s="77">
        <v>24691472.054445762</v>
      </c>
      <c r="F84" s="77">
        <v>27971099.778496176</v>
      </c>
      <c r="G84" s="77">
        <v>29981424.905970752</v>
      </c>
      <c r="H84" s="108" t="s">
        <v>9</v>
      </c>
      <c r="I84" s="30" t="s">
        <v>8</v>
      </c>
    </row>
    <row r="85" spans="1:9" ht="18" customHeight="1" x14ac:dyDescent="0.2">
      <c r="A85" s="17" t="s">
        <v>6</v>
      </c>
      <c r="B85" s="94" t="s">
        <v>7</v>
      </c>
      <c r="C85" s="15">
        <v>1050570</v>
      </c>
      <c r="D85" s="14">
        <v>1067200</v>
      </c>
      <c r="E85" s="14">
        <v>1084080</v>
      </c>
      <c r="F85" s="14">
        <v>1101240</v>
      </c>
      <c r="G85" s="14">
        <v>1118670</v>
      </c>
      <c r="H85" s="13" t="s">
        <v>6</v>
      </c>
      <c r="I85" s="12" t="s">
        <v>5</v>
      </c>
    </row>
    <row r="86" spans="1:9" ht="18" customHeight="1" thickBot="1" x14ac:dyDescent="0.3">
      <c r="A86" s="11" t="s">
        <v>3</v>
      </c>
      <c r="B86" s="93" t="s">
        <v>108</v>
      </c>
      <c r="C86" s="9">
        <v>21749.850675231741</v>
      </c>
      <c r="D86" s="8">
        <v>22201.310637120456</v>
      </c>
      <c r="E86" s="8">
        <v>22776.429834002804</v>
      </c>
      <c r="F86" s="92">
        <v>25399.640204220854</v>
      </c>
      <c r="G86" s="7">
        <v>26800.955515005095</v>
      </c>
      <c r="H86" s="6" t="s">
        <v>3</v>
      </c>
      <c r="I86" s="5" t="s">
        <v>2</v>
      </c>
    </row>
    <row r="87" spans="1:9" ht="18" customHeight="1" x14ac:dyDescent="0.7">
      <c r="A87" s="4"/>
      <c r="B87" s="1"/>
      <c r="C87" s="1"/>
      <c r="D87" s="1"/>
      <c r="E87" s="1"/>
      <c r="F87" s="1"/>
      <c r="G87" s="1"/>
      <c r="H87" s="1"/>
      <c r="I87" s="1"/>
    </row>
    <row r="88" spans="1:9" ht="18" customHeight="1" x14ac:dyDescent="0.3">
      <c r="A88" s="120"/>
      <c r="B88" s="120"/>
      <c r="C88" s="120"/>
      <c r="D88" s="120"/>
      <c r="E88" s="120"/>
      <c r="F88" s="120"/>
      <c r="G88" s="120"/>
      <c r="H88" s="120"/>
      <c r="I88" s="1"/>
    </row>
    <row r="89" spans="1:9" ht="18" customHeight="1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ht="18" customHeight="1" x14ac:dyDescent="0.25">
      <c r="A90" s="3" t="s">
        <v>1</v>
      </c>
      <c r="B90" s="1"/>
      <c r="C90" s="1"/>
      <c r="D90" s="1"/>
      <c r="E90" s="1"/>
      <c r="F90" s="1"/>
      <c r="G90" s="1"/>
      <c r="H90" s="1"/>
      <c r="I90" s="2" t="s">
        <v>0</v>
      </c>
    </row>
  </sheetData>
  <mergeCells count="9">
    <mergeCell ref="A88:H88"/>
    <mergeCell ref="A49:I49"/>
    <mergeCell ref="A50:I50"/>
    <mergeCell ref="A51:I51"/>
    <mergeCell ref="A5:I5"/>
    <mergeCell ref="A6:I6"/>
    <mergeCell ref="A7:I7"/>
    <mergeCell ref="A8:I8"/>
    <mergeCell ref="A48:I48"/>
  </mergeCells>
  <printOptions horizontalCentered="1"/>
  <pageMargins left="0.75" right="0.75" top="0.75" bottom="0.75" header="0.5" footer="0.5"/>
  <pageSetup paperSize="9" scale="55" orientation="portrait" r:id="rId1"/>
  <headerFooter alignWithMargins="0">
    <oddFooter>&amp;Lपूर्णाकन के कारण योग मिलान नही होना संभावित है |&amp;C                                                                       &amp;R     Totals may not tally due to rounding  off.</oddFooter>
  </headerFooter>
  <rowBreaks count="1" manualBreakCount="1">
    <brk id="43" max="7" man="1"/>
  </rowBreaks>
  <colBreaks count="1" manualBreakCount="1">
    <brk id="10" max="8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79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7" width="13.42578125" style="1" customWidth="1"/>
    <col min="8" max="8" width="5.28515625" style="1" customWidth="1"/>
    <col min="9" max="9" width="42" style="1" customWidth="1"/>
    <col min="10" max="16384" width="9.140625" style="1"/>
  </cols>
  <sheetData>
    <row r="1" spans="1:9" ht="18.75" customHeight="1" x14ac:dyDescent="0.2">
      <c r="A1" s="84" t="s">
        <v>111</v>
      </c>
      <c r="B1" s="86"/>
      <c r="C1" s="85"/>
      <c r="D1" s="85"/>
      <c r="E1" s="87"/>
      <c r="F1" s="68"/>
      <c r="G1" s="68"/>
      <c r="H1" s="65"/>
      <c r="I1" s="65"/>
    </row>
    <row r="2" spans="1:9" ht="18.75" customHeight="1" x14ac:dyDescent="0.25">
      <c r="A2" s="84" t="s">
        <v>104</v>
      </c>
      <c r="B2" s="86"/>
      <c r="C2" s="85"/>
      <c r="D2" s="85"/>
      <c r="E2" s="85"/>
      <c r="F2" s="68"/>
      <c r="G2" s="68"/>
      <c r="H2" s="65"/>
      <c r="I2" s="65"/>
    </row>
    <row r="3" spans="1:9" ht="18.75" customHeight="1" x14ac:dyDescent="0.2">
      <c r="A3" s="84" t="s">
        <v>119</v>
      </c>
      <c r="B3" s="86"/>
      <c r="C3" s="85"/>
      <c r="D3" s="85"/>
      <c r="E3" s="85"/>
      <c r="F3" s="68"/>
      <c r="G3" s="68"/>
      <c r="H3" s="65"/>
      <c r="I3" s="65"/>
    </row>
    <row r="4" spans="1:9" ht="18.75" customHeight="1" x14ac:dyDescent="0.25">
      <c r="A4" s="84" t="s">
        <v>118</v>
      </c>
      <c r="B4" s="86"/>
      <c r="C4" s="85"/>
      <c r="D4" s="85"/>
      <c r="E4" s="85"/>
      <c r="F4" s="68"/>
      <c r="G4" s="68"/>
      <c r="H4" s="65"/>
      <c r="I4" s="65"/>
    </row>
    <row r="5" spans="1:9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  <c r="I5" s="121"/>
    </row>
    <row r="6" spans="1:9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  <c r="I6" s="122"/>
    </row>
    <row r="7" spans="1:9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8"/>
      <c r="H9" s="65"/>
      <c r="I9" s="65"/>
    </row>
    <row r="10" spans="1:9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2" t="s">
        <v>107</v>
      </c>
      <c r="H10" s="60" t="s">
        <v>87</v>
      </c>
      <c r="I10" s="59" t="s">
        <v>86</v>
      </c>
    </row>
    <row r="11" spans="1:9" ht="18.75" customHeight="1" x14ac:dyDescent="0.2">
      <c r="A11" s="58">
        <v>1</v>
      </c>
      <c r="B11" s="57" t="s">
        <v>85</v>
      </c>
      <c r="C11" s="56">
        <v>11957</v>
      </c>
      <c r="D11" s="55">
        <v>12480</v>
      </c>
      <c r="E11" s="55">
        <v>13719</v>
      </c>
      <c r="F11" s="55">
        <v>15271</v>
      </c>
      <c r="G11" s="56">
        <v>16245</v>
      </c>
      <c r="H11" s="82" t="s">
        <v>84</v>
      </c>
      <c r="I11" s="53" t="s">
        <v>83</v>
      </c>
    </row>
    <row r="12" spans="1:9" ht="18.75" customHeight="1" x14ac:dyDescent="0.2">
      <c r="A12" s="29">
        <v>1.1000000000000001</v>
      </c>
      <c r="B12" s="52" t="s">
        <v>82</v>
      </c>
      <c r="C12" s="41">
        <v>723</v>
      </c>
      <c r="D12" s="23">
        <v>822</v>
      </c>
      <c r="E12" s="23">
        <v>895</v>
      </c>
      <c r="F12" s="23">
        <v>906</v>
      </c>
      <c r="G12" s="41">
        <v>960</v>
      </c>
      <c r="H12" s="79">
        <v>1.1000000000000001</v>
      </c>
      <c r="I12" s="39" t="s">
        <v>81</v>
      </c>
    </row>
    <row r="13" spans="1:9" ht="18.75" customHeight="1" x14ac:dyDescent="0.2">
      <c r="A13" s="29">
        <v>1.2</v>
      </c>
      <c r="B13" s="52" t="s">
        <v>80</v>
      </c>
      <c r="C13" s="41">
        <v>10739</v>
      </c>
      <c r="D13" s="23">
        <v>11276</v>
      </c>
      <c r="E13" s="23">
        <v>12302</v>
      </c>
      <c r="F13" s="23">
        <v>13806</v>
      </c>
      <c r="G13" s="41">
        <v>14714</v>
      </c>
      <c r="H13" s="79">
        <v>1.2</v>
      </c>
      <c r="I13" s="39" t="s">
        <v>79</v>
      </c>
    </row>
    <row r="14" spans="1:9" ht="18.75" customHeight="1" x14ac:dyDescent="0.2">
      <c r="A14" s="29">
        <v>1.3</v>
      </c>
      <c r="B14" s="52" t="s">
        <v>78</v>
      </c>
      <c r="C14" s="41">
        <v>288</v>
      </c>
      <c r="D14" s="23">
        <v>332</v>
      </c>
      <c r="E14" s="23">
        <v>366</v>
      </c>
      <c r="F14" s="23">
        <v>384</v>
      </c>
      <c r="G14" s="41">
        <v>388</v>
      </c>
      <c r="H14" s="79">
        <v>1.3</v>
      </c>
      <c r="I14" s="39" t="s">
        <v>77</v>
      </c>
    </row>
    <row r="15" spans="1:9" ht="18.75" customHeight="1" x14ac:dyDescent="0.2">
      <c r="A15" s="29">
        <v>1.4</v>
      </c>
      <c r="B15" s="52" t="s">
        <v>76</v>
      </c>
      <c r="C15" s="41">
        <v>207</v>
      </c>
      <c r="D15" s="23">
        <v>50</v>
      </c>
      <c r="E15" s="23">
        <v>156</v>
      </c>
      <c r="F15" s="23">
        <v>175</v>
      </c>
      <c r="G15" s="41">
        <v>183</v>
      </c>
      <c r="H15" s="79">
        <v>1.4</v>
      </c>
      <c r="I15" s="39" t="s">
        <v>75</v>
      </c>
    </row>
    <row r="16" spans="1:9" ht="18.75" customHeight="1" x14ac:dyDescent="0.2">
      <c r="A16" s="37" t="s">
        <v>73</v>
      </c>
      <c r="B16" s="51" t="s">
        <v>74</v>
      </c>
      <c r="C16" s="36">
        <v>202</v>
      </c>
      <c r="D16" s="35">
        <v>184</v>
      </c>
      <c r="E16" s="35">
        <v>156</v>
      </c>
      <c r="F16" s="35">
        <v>151</v>
      </c>
      <c r="G16" s="36">
        <v>148</v>
      </c>
      <c r="H16" s="50" t="s">
        <v>73</v>
      </c>
      <c r="I16" s="33" t="s">
        <v>72</v>
      </c>
    </row>
    <row r="17" spans="1:9" ht="18.75" customHeight="1" x14ac:dyDescent="0.2">
      <c r="A17" s="37"/>
      <c r="B17" s="51" t="s">
        <v>71</v>
      </c>
      <c r="C17" s="36">
        <v>12159</v>
      </c>
      <c r="D17" s="35">
        <v>12664</v>
      </c>
      <c r="E17" s="35">
        <v>13875</v>
      </c>
      <c r="F17" s="35">
        <v>15422</v>
      </c>
      <c r="G17" s="36">
        <v>16393</v>
      </c>
      <c r="H17" s="50"/>
      <c r="I17" s="33" t="s">
        <v>70</v>
      </c>
    </row>
    <row r="18" spans="1:9" ht="18.75" customHeight="1" x14ac:dyDescent="0.2">
      <c r="A18" s="37" t="s">
        <v>68</v>
      </c>
      <c r="B18" s="51" t="s">
        <v>69</v>
      </c>
      <c r="C18" s="48">
        <v>91508</v>
      </c>
      <c r="D18" s="47">
        <v>106058</v>
      </c>
      <c r="E18" s="47">
        <v>125366</v>
      </c>
      <c r="F18" s="47">
        <v>140170</v>
      </c>
      <c r="G18" s="48">
        <v>151590</v>
      </c>
      <c r="H18" s="81" t="s">
        <v>68</v>
      </c>
      <c r="I18" s="49" t="s">
        <v>67</v>
      </c>
    </row>
    <row r="19" spans="1:9" ht="24" customHeight="1" x14ac:dyDescent="0.2">
      <c r="A19" s="37" t="s">
        <v>65</v>
      </c>
      <c r="B19" s="51" t="s">
        <v>66</v>
      </c>
      <c r="C19" s="36">
        <v>17701</v>
      </c>
      <c r="D19" s="35">
        <v>19184</v>
      </c>
      <c r="E19" s="35">
        <v>20742</v>
      </c>
      <c r="F19" s="35">
        <v>22427</v>
      </c>
      <c r="G19" s="36">
        <v>25872</v>
      </c>
      <c r="H19" s="50" t="s">
        <v>65</v>
      </c>
      <c r="I19" s="33" t="s">
        <v>64</v>
      </c>
    </row>
    <row r="20" spans="1:9" ht="18.75" customHeight="1" x14ac:dyDescent="0.2">
      <c r="A20" s="37" t="s">
        <v>62</v>
      </c>
      <c r="B20" s="31" t="s">
        <v>63</v>
      </c>
      <c r="C20" s="36">
        <v>108498</v>
      </c>
      <c r="D20" s="35">
        <v>108096</v>
      </c>
      <c r="E20" s="35">
        <v>121453</v>
      </c>
      <c r="F20" s="35">
        <v>125321</v>
      </c>
      <c r="G20" s="36">
        <v>126950</v>
      </c>
      <c r="H20" s="50" t="s">
        <v>62</v>
      </c>
      <c r="I20" s="33" t="s">
        <v>61</v>
      </c>
    </row>
    <row r="21" spans="1:9" ht="18.75" customHeight="1" x14ac:dyDescent="0.2">
      <c r="A21" s="37"/>
      <c r="B21" s="31" t="s">
        <v>60</v>
      </c>
      <c r="C21" s="36">
        <v>217707</v>
      </c>
      <c r="D21" s="35">
        <v>233338</v>
      </c>
      <c r="E21" s="35">
        <v>267561</v>
      </c>
      <c r="F21" s="35">
        <v>287918</v>
      </c>
      <c r="G21" s="36">
        <v>304412</v>
      </c>
      <c r="H21" s="50"/>
      <c r="I21" s="33" t="s">
        <v>59</v>
      </c>
    </row>
    <row r="22" spans="1:9" ht="18.75" customHeight="1" x14ac:dyDescent="0.2">
      <c r="A22" s="37" t="s">
        <v>57</v>
      </c>
      <c r="B22" s="31" t="s">
        <v>58</v>
      </c>
      <c r="C22" s="48">
        <v>605975</v>
      </c>
      <c r="D22" s="47">
        <v>725209</v>
      </c>
      <c r="E22" s="47">
        <v>833094</v>
      </c>
      <c r="F22" s="47">
        <v>953880</v>
      </c>
      <c r="G22" s="48">
        <v>1046320</v>
      </c>
      <c r="H22" s="81" t="s">
        <v>57</v>
      </c>
      <c r="I22" s="49" t="s">
        <v>56</v>
      </c>
    </row>
    <row r="23" spans="1:9" ht="18.75" customHeight="1" x14ac:dyDescent="0.2">
      <c r="A23" s="29">
        <v>6.1</v>
      </c>
      <c r="B23" s="42" t="s">
        <v>55</v>
      </c>
      <c r="C23" s="41">
        <v>550773</v>
      </c>
      <c r="D23" s="23">
        <v>664352</v>
      </c>
      <c r="E23" s="23">
        <v>766783</v>
      </c>
      <c r="F23" s="23">
        <v>879739</v>
      </c>
      <c r="G23" s="41">
        <v>964987</v>
      </c>
      <c r="H23" s="79">
        <v>6.1</v>
      </c>
      <c r="I23" s="39" t="s">
        <v>54</v>
      </c>
    </row>
    <row r="24" spans="1:9" ht="18.75" customHeight="1" x14ac:dyDescent="0.2">
      <c r="A24" s="29">
        <v>6.2</v>
      </c>
      <c r="B24" s="42" t="s">
        <v>53</v>
      </c>
      <c r="C24" s="41">
        <v>55202</v>
      </c>
      <c r="D24" s="23">
        <v>60857</v>
      </c>
      <c r="E24" s="23">
        <v>66311</v>
      </c>
      <c r="F24" s="23">
        <v>74141</v>
      </c>
      <c r="G24" s="41">
        <v>81333</v>
      </c>
      <c r="H24" s="79">
        <v>6.2</v>
      </c>
      <c r="I24" s="39" t="s">
        <v>52</v>
      </c>
    </row>
    <row r="25" spans="1:9" ht="30" customHeight="1" x14ac:dyDescent="0.2">
      <c r="A25" s="37" t="s">
        <v>50</v>
      </c>
      <c r="B25" s="31" t="s">
        <v>51</v>
      </c>
      <c r="C25" s="48">
        <v>83095</v>
      </c>
      <c r="D25" s="47">
        <v>96867</v>
      </c>
      <c r="E25" s="47">
        <v>101551</v>
      </c>
      <c r="F25" s="47">
        <v>123693</v>
      </c>
      <c r="G25" s="48">
        <v>133890</v>
      </c>
      <c r="H25" s="80" t="s">
        <v>50</v>
      </c>
      <c r="I25" s="45" t="s">
        <v>49</v>
      </c>
    </row>
    <row r="26" spans="1:9" ht="18.75" customHeight="1" x14ac:dyDescent="0.2">
      <c r="A26" s="44">
        <v>7.1</v>
      </c>
      <c r="B26" s="42" t="s">
        <v>48</v>
      </c>
      <c r="C26" s="41">
        <v>554</v>
      </c>
      <c r="D26" s="23">
        <v>655</v>
      </c>
      <c r="E26" s="23">
        <v>796</v>
      </c>
      <c r="F26" s="23">
        <v>671</v>
      </c>
      <c r="G26" s="41">
        <v>680</v>
      </c>
      <c r="H26" s="79">
        <v>7.1</v>
      </c>
      <c r="I26" s="39" t="s">
        <v>47</v>
      </c>
    </row>
    <row r="27" spans="1:9" ht="18.75" customHeight="1" x14ac:dyDescent="0.2">
      <c r="A27" s="29">
        <v>7.2</v>
      </c>
      <c r="B27" s="42" t="s">
        <v>46</v>
      </c>
      <c r="C27" s="41">
        <v>31045</v>
      </c>
      <c r="D27" s="23">
        <v>38763</v>
      </c>
      <c r="E27" s="23">
        <v>42207</v>
      </c>
      <c r="F27" s="23">
        <v>51248</v>
      </c>
      <c r="G27" s="41">
        <v>60296</v>
      </c>
      <c r="H27" s="79">
        <v>7.2</v>
      </c>
      <c r="I27" s="39" t="s">
        <v>45</v>
      </c>
    </row>
    <row r="28" spans="1:9" ht="18.75" customHeight="1" x14ac:dyDescent="0.2">
      <c r="A28" s="29">
        <v>7.3</v>
      </c>
      <c r="B28" s="42" t="s">
        <v>44</v>
      </c>
      <c r="C28" s="41">
        <v>0</v>
      </c>
      <c r="D28" s="23">
        <v>0</v>
      </c>
      <c r="E28" s="23">
        <v>0</v>
      </c>
      <c r="F28" s="23">
        <v>0</v>
      </c>
      <c r="G28" s="41">
        <v>0</v>
      </c>
      <c r="H28" s="79">
        <v>7.3</v>
      </c>
      <c r="I28" s="39" t="s">
        <v>43</v>
      </c>
    </row>
    <row r="29" spans="1:9" ht="18.75" customHeight="1" x14ac:dyDescent="0.2">
      <c r="A29" s="29">
        <v>7.4</v>
      </c>
      <c r="B29" s="42" t="s">
        <v>42</v>
      </c>
      <c r="C29" s="41">
        <v>1950</v>
      </c>
      <c r="D29" s="23">
        <v>4130</v>
      </c>
      <c r="E29" s="23">
        <v>2040</v>
      </c>
      <c r="F29" s="23">
        <v>9919</v>
      </c>
      <c r="G29" s="41">
        <v>10048</v>
      </c>
      <c r="H29" s="79">
        <v>7.4</v>
      </c>
      <c r="I29" s="39" t="s">
        <v>41</v>
      </c>
    </row>
    <row r="30" spans="1:9" ht="18.75" customHeight="1" x14ac:dyDescent="0.2">
      <c r="A30" s="29">
        <v>7.5</v>
      </c>
      <c r="B30" s="42" t="s">
        <v>40</v>
      </c>
      <c r="C30" s="41">
        <v>18176</v>
      </c>
      <c r="D30" s="23">
        <v>21267</v>
      </c>
      <c r="E30" s="23">
        <v>23666</v>
      </c>
      <c r="F30" s="23">
        <v>29224</v>
      </c>
      <c r="G30" s="41">
        <v>29603</v>
      </c>
      <c r="H30" s="79">
        <v>7.5</v>
      </c>
      <c r="I30" s="39" t="s">
        <v>39</v>
      </c>
    </row>
    <row r="31" spans="1:9" ht="18.75" customHeight="1" x14ac:dyDescent="0.2">
      <c r="A31" s="29">
        <v>7.6</v>
      </c>
      <c r="B31" s="43" t="s">
        <v>38</v>
      </c>
      <c r="C31" s="41">
        <v>609</v>
      </c>
      <c r="D31" s="23">
        <v>660</v>
      </c>
      <c r="E31" s="23">
        <v>738</v>
      </c>
      <c r="F31" s="23">
        <v>638</v>
      </c>
      <c r="G31" s="41">
        <v>853</v>
      </c>
      <c r="H31" s="79">
        <v>7.6</v>
      </c>
      <c r="I31" s="39" t="s">
        <v>37</v>
      </c>
    </row>
    <row r="32" spans="1:9" ht="24" customHeight="1" x14ac:dyDescent="0.2">
      <c r="A32" s="29">
        <v>7.7</v>
      </c>
      <c r="B32" s="42" t="s">
        <v>36</v>
      </c>
      <c r="C32" s="41">
        <v>30761</v>
      </c>
      <c r="D32" s="23">
        <v>31392</v>
      </c>
      <c r="E32" s="23">
        <v>32104</v>
      </c>
      <c r="F32" s="23">
        <v>31993</v>
      </c>
      <c r="G32" s="41">
        <v>32410</v>
      </c>
      <c r="H32" s="79">
        <v>7.7</v>
      </c>
      <c r="I32" s="39" t="s">
        <v>35</v>
      </c>
    </row>
    <row r="33" spans="1:9" ht="18.75" customHeight="1" x14ac:dyDescent="0.2">
      <c r="A33" s="37" t="s">
        <v>33</v>
      </c>
      <c r="B33" s="31" t="s">
        <v>34</v>
      </c>
      <c r="C33" s="36">
        <v>281065</v>
      </c>
      <c r="D33" s="35">
        <v>319132</v>
      </c>
      <c r="E33" s="35">
        <v>345539</v>
      </c>
      <c r="F33" s="35">
        <v>366246</v>
      </c>
      <c r="G33" s="36">
        <v>393348</v>
      </c>
      <c r="H33" s="50" t="s">
        <v>33</v>
      </c>
      <c r="I33" s="33" t="s">
        <v>32</v>
      </c>
    </row>
    <row r="34" spans="1:9" ht="24.75" customHeight="1" x14ac:dyDescent="0.2">
      <c r="A34" s="37" t="s">
        <v>30</v>
      </c>
      <c r="B34" s="31" t="s">
        <v>31</v>
      </c>
      <c r="C34" s="36">
        <v>291542</v>
      </c>
      <c r="D34" s="35">
        <v>323340</v>
      </c>
      <c r="E34" s="35">
        <v>381980</v>
      </c>
      <c r="F34" s="35">
        <v>435753</v>
      </c>
      <c r="G34" s="36">
        <v>467995</v>
      </c>
      <c r="H34" s="50" t="s">
        <v>30</v>
      </c>
      <c r="I34" s="33" t="s">
        <v>29</v>
      </c>
    </row>
    <row r="35" spans="1:9" ht="18.75" customHeight="1" x14ac:dyDescent="0.2">
      <c r="A35" s="37" t="s">
        <v>27</v>
      </c>
      <c r="B35" s="38" t="s">
        <v>28</v>
      </c>
      <c r="C35" s="36">
        <v>98296</v>
      </c>
      <c r="D35" s="35">
        <v>120063</v>
      </c>
      <c r="E35" s="35">
        <v>129907</v>
      </c>
      <c r="F35" s="35">
        <v>146900</v>
      </c>
      <c r="G35" s="36">
        <v>165671</v>
      </c>
      <c r="H35" s="50" t="s">
        <v>27</v>
      </c>
      <c r="I35" s="33" t="s">
        <v>26</v>
      </c>
    </row>
    <row r="36" spans="1:9" ht="18.75" customHeight="1" x14ac:dyDescent="0.2">
      <c r="A36" s="37" t="s">
        <v>24</v>
      </c>
      <c r="B36" s="31" t="s">
        <v>25</v>
      </c>
      <c r="C36" s="36">
        <v>99466</v>
      </c>
      <c r="D36" s="35">
        <v>115338</v>
      </c>
      <c r="E36" s="35">
        <v>134673</v>
      </c>
      <c r="F36" s="35">
        <v>146983</v>
      </c>
      <c r="G36" s="36">
        <v>164939</v>
      </c>
      <c r="H36" s="50" t="s">
        <v>24</v>
      </c>
      <c r="I36" s="33" t="s">
        <v>23</v>
      </c>
    </row>
    <row r="37" spans="1:9" ht="18.75" customHeight="1" x14ac:dyDescent="0.2">
      <c r="A37" s="32"/>
      <c r="B37" s="31" t="s">
        <v>22</v>
      </c>
      <c r="C37" s="78">
        <v>1459439</v>
      </c>
      <c r="D37" s="77">
        <v>1699949</v>
      </c>
      <c r="E37" s="77">
        <v>1926744</v>
      </c>
      <c r="F37" s="77">
        <v>2173455</v>
      </c>
      <c r="G37" s="78">
        <v>2372163</v>
      </c>
      <c r="H37" s="76"/>
      <c r="I37" s="30" t="s">
        <v>21</v>
      </c>
    </row>
    <row r="38" spans="1:9" ht="18.75" customHeight="1" x14ac:dyDescent="0.2">
      <c r="A38" s="29" t="s">
        <v>20</v>
      </c>
      <c r="B38" s="28" t="s">
        <v>19</v>
      </c>
      <c r="C38" s="78">
        <v>1689305</v>
      </c>
      <c r="D38" s="77">
        <v>1945951</v>
      </c>
      <c r="E38" s="77">
        <v>2208180</v>
      </c>
      <c r="F38" s="77">
        <v>2476795</v>
      </c>
      <c r="G38" s="78">
        <v>2692968</v>
      </c>
      <c r="H38" s="76" t="s">
        <v>18</v>
      </c>
      <c r="I38" s="30" t="s">
        <v>17</v>
      </c>
    </row>
    <row r="39" spans="1:9" ht="18.75" customHeight="1" x14ac:dyDescent="0.2">
      <c r="A39" s="17" t="s">
        <v>15</v>
      </c>
      <c r="B39" s="16" t="s">
        <v>16</v>
      </c>
      <c r="C39" s="15">
        <v>27002</v>
      </c>
      <c r="D39" s="14">
        <v>34002</v>
      </c>
      <c r="E39" s="14">
        <v>45366</v>
      </c>
      <c r="F39" s="14">
        <v>52622</v>
      </c>
      <c r="G39" s="15">
        <v>64052</v>
      </c>
      <c r="H39" s="72" t="s">
        <v>15</v>
      </c>
      <c r="I39" s="12" t="s">
        <v>14</v>
      </c>
    </row>
    <row r="40" spans="1:9" ht="18.75" customHeight="1" x14ac:dyDescent="0.2">
      <c r="A40" s="17" t="s">
        <v>12</v>
      </c>
      <c r="B40" s="16" t="s">
        <v>13</v>
      </c>
      <c r="C40" s="15">
        <v>23337</v>
      </c>
      <c r="D40" s="14">
        <v>29209</v>
      </c>
      <c r="E40" s="14">
        <v>24529</v>
      </c>
      <c r="F40" s="23">
        <v>23309</v>
      </c>
      <c r="G40" s="41">
        <v>22907</v>
      </c>
      <c r="H40" s="72" t="s">
        <v>12</v>
      </c>
      <c r="I40" s="12" t="s">
        <v>11</v>
      </c>
    </row>
    <row r="41" spans="1:9" ht="18.75" customHeight="1" x14ac:dyDescent="0.2">
      <c r="A41" s="73" t="s">
        <v>9</v>
      </c>
      <c r="B41" s="109" t="s">
        <v>10</v>
      </c>
      <c r="C41" s="111">
        <v>1692970</v>
      </c>
      <c r="D41" s="110">
        <v>1950744</v>
      </c>
      <c r="E41" s="110">
        <v>2229017</v>
      </c>
      <c r="F41" s="110">
        <v>2506108</v>
      </c>
      <c r="G41" s="111">
        <v>2734113</v>
      </c>
      <c r="H41" s="32" t="s">
        <v>9</v>
      </c>
      <c r="I41" s="109" t="s">
        <v>8</v>
      </c>
    </row>
    <row r="42" spans="1:9" ht="18.75" customHeight="1" x14ac:dyDescent="0.2">
      <c r="A42" s="17" t="s">
        <v>6</v>
      </c>
      <c r="B42" s="16" t="s">
        <v>7</v>
      </c>
      <c r="C42" s="15">
        <v>10640</v>
      </c>
      <c r="D42" s="14">
        <v>10800</v>
      </c>
      <c r="E42" s="14">
        <v>10960</v>
      </c>
      <c r="F42" s="14">
        <v>11120</v>
      </c>
      <c r="G42" s="15">
        <v>11280</v>
      </c>
      <c r="H42" s="72" t="s">
        <v>6</v>
      </c>
      <c r="I42" s="12" t="s">
        <v>5</v>
      </c>
    </row>
    <row r="43" spans="1:9" ht="18.75" customHeight="1" thickBot="1" x14ac:dyDescent="0.25">
      <c r="A43" s="11" t="s">
        <v>3</v>
      </c>
      <c r="B43" s="10" t="s">
        <v>4</v>
      </c>
      <c r="C43" s="9">
        <v>159113.72180451127</v>
      </c>
      <c r="D43" s="8">
        <v>180624.44444444444</v>
      </c>
      <c r="E43" s="8">
        <v>203377.46350364963</v>
      </c>
      <c r="F43" s="7">
        <v>225369.42446043165</v>
      </c>
      <c r="G43" s="113">
        <v>242385.90425531915</v>
      </c>
      <c r="H43" s="71" t="s">
        <v>3</v>
      </c>
      <c r="I43" s="5" t="s">
        <v>2</v>
      </c>
    </row>
    <row r="44" spans="1:9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8"/>
      <c r="H44" s="65"/>
      <c r="I44" s="65"/>
    </row>
    <row r="45" spans="1:9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8"/>
      <c r="H45" s="65"/>
      <c r="I45" s="67"/>
    </row>
    <row r="46" spans="1:9" ht="18.75" customHeight="1" x14ac:dyDescent="0.25">
      <c r="A46" s="70" t="str">
        <f>A3</f>
        <v>चंडीगढ़</v>
      </c>
      <c r="B46" s="69"/>
      <c r="C46" s="65"/>
      <c r="D46" s="65"/>
      <c r="E46" s="65"/>
      <c r="F46" s="68"/>
      <c r="G46" s="68"/>
      <c r="H46" s="65"/>
      <c r="I46" s="67"/>
    </row>
    <row r="47" spans="1:9" ht="18.75" customHeight="1" x14ac:dyDescent="0.25">
      <c r="A47" s="70" t="str">
        <f>A4</f>
        <v>CHANDIGARH</v>
      </c>
      <c r="B47" s="69"/>
      <c r="C47" s="65"/>
      <c r="D47" s="65"/>
      <c r="E47" s="65"/>
      <c r="F47" s="68"/>
      <c r="G47" s="68"/>
      <c r="H47" s="65"/>
      <c r="I47" s="67"/>
    </row>
    <row r="48" spans="1:9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  <c r="I48" s="121"/>
    </row>
    <row r="49" spans="1:9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  <c r="I49" s="123"/>
    </row>
    <row r="50" spans="1:9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2" t="s">
        <v>107</v>
      </c>
      <c r="H53" s="60" t="s">
        <v>87</v>
      </c>
      <c r="I53" s="59" t="s">
        <v>86</v>
      </c>
    </row>
    <row r="54" spans="1:9" ht="18.75" customHeight="1" x14ac:dyDescent="0.2">
      <c r="A54" s="58">
        <v>1</v>
      </c>
      <c r="B54" s="57" t="s">
        <v>85</v>
      </c>
      <c r="C54" s="56">
        <v>11957</v>
      </c>
      <c r="D54" s="55">
        <v>11461</v>
      </c>
      <c r="E54" s="55">
        <v>11618</v>
      </c>
      <c r="F54" s="55">
        <v>11710</v>
      </c>
      <c r="G54" s="56">
        <v>11543</v>
      </c>
      <c r="H54" s="54" t="s">
        <v>84</v>
      </c>
      <c r="I54" s="53" t="s">
        <v>83</v>
      </c>
    </row>
    <row r="55" spans="1:9" ht="18.75" customHeight="1" x14ac:dyDescent="0.2">
      <c r="A55" s="29">
        <v>1.1000000000000001</v>
      </c>
      <c r="B55" s="52" t="s">
        <v>82</v>
      </c>
      <c r="C55" s="41">
        <v>723</v>
      </c>
      <c r="D55" s="23">
        <v>671</v>
      </c>
      <c r="E55" s="23">
        <v>568</v>
      </c>
      <c r="F55" s="23">
        <v>506</v>
      </c>
      <c r="G55" s="41">
        <v>508</v>
      </c>
      <c r="H55" s="40">
        <v>1.1000000000000001</v>
      </c>
      <c r="I55" s="39" t="s">
        <v>81</v>
      </c>
    </row>
    <row r="56" spans="1:9" ht="18.75" customHeight="1" x14ac:dyDescent="0.2">
      <c r="A56" s="29">
        <v>1.2</v>
      </c>
      <c r="B56" s="52" t="s">
        <v>80</v>
      </c>
      <c r="C56" s="41">
        <v>10739</v>
      </c>
      <c r="D56" s="23">
        <v>10438</v>
      </c>
      <c r="E56" s="23">
        <v>10625</v>
      </c>
      <c r="F56" s="23">
        <v>10748</v>
      </c>
      <c r="G56" s="41">
        <v>10562</v>
      </c>
      <c r="H56" s="40">
        <v>1.2</v>
      </c>
      <c r="I56" s="39" t="s">
        <v>79</v>
      </c>
    </row>
    <row r="57" spans="1:9" ht="18.75" customHeight="1" x14ac:dyDescent="0.2">
      <c r="A57" s="29">
        <v>1.3</v>
      </c>
      <c r="B57" s="52" t="s">
        <v>78</v>
      </c>
      <c r="C57" s="41">
        <v>288</v>
      </c>
      <c r="D57" s="23">
        <v>310</v>
      </c>
      <c r="E57" s="23">
        <v>333</v>
      </c>
      <c r="F57" s="23">
        <v>358</v>
      </c>
      <c r="G57" s="41">
        <v>375</v>
      </c>
      <c r="H57" s="40">
        <v>1.3</v>
      </c>
      <c r="I57" s="39" t="s">
        <v>77</v>
      </c>
    </row>
    <row r="58" spans="1:9" ht="18.75" customHeight="1" x14ac:dyDescent="0.2">
      <c r="A58" s="29">
        <v>1.4</v>
      </c>
      <c r="B58" s="52" t="s">
        <v>76</v>
      </c>
      <c r="C58" s="41">
        <v>207</v>
      </c>
      <c r="D58" s="23">
        <v>42</v>
      </c>
      <c r="E58" s="23">
        <v>92</v>
      </c>
      <c r="F58" s="23">
        <v>98</v>
      </c>
      <c r="G58" s="41">
        <v>98</v>
      </c>
      <c r="H58" s="40">
        <v>1.4</v>
      </c>
      <c r="I58" s="39" t="s">
        <v>75</v>
      </c>
    </row>
    <row r="59" spans="1:9" ht="18.75" customHeight="1" x14ac:dyDescent="0.2">
      <c r="A59" s="37" t="s">
        <v>73</v>
      </c>
      <c r="B59" s="51" t="s">
        <v>74</v>
      </c>
      <c r="C59" s="36">
        <v>202</v>
      </c>
      <c r="D59" s="35">
        <v>168</v>
      </c>
      <c r="E59" s="35">
        <v>130</v>
      </c>
      <c r="F59" s="35">
        <v>118</v>
      </c>
      <c r="G59" s="36">
        <v>115</v>
      </c>
      <c r="H59" s="34" t="s">
        <v>73</v>
      </c>
      <c r="I59" s="33" t="s">
        <v>72</v>
      </c>
    </row>
    <row r="60" spans="1:9" ht="18.75" customHeight="1" x14ac:dyDescent="0.2">
      <c r="A60" s="37"/>
      <c r="B60" s="51" t="s">
        <v>71</v>
      </c>
      <c r="C60" s="36">
        <v>12159</v>
      </c>
      <c r="D60" s="35">
        <v>11629</v>
      </c>
      <c r="E60" s="35">
        <v>11748</v>
      </c>
      <c r="F60" s="35">
        <v>11828</v>
      </c>
      <c r="G60" s="36">
        <v>11658</v>
      </c>
      <c r="H60" s="50"/>
      <c r="I60" s="33" t="s">
        <v>70</v>
      </c>
    </row>
    <row r="61" spans="1:9" ht="18.75" customHeight="1" x14ac:dyDescent="0.2">
      <c r="A61" s="37" t="s">
        <v>68</v>
      </c>
      <c r="B61" s="51" t="s">
        <v>69</v>
      </c>
      <c r="C61" s="48">
        <v>91508</v>
      </c>
      <c r="D61" s="47">
        <v>100645</v>
      </c>
      <c r="E61" s="47">
        <v>116163</v>
      </c>
      <c r="F61" s="47">
        <v>126476</v>
      </c>
      <c r="G61" s="48">
        <v>138259</v>
      </c>
      <c r="H61" s="46" t="s">
        <v>68</v>
      </c>
      <c r="I61" s="49" t="s">
        <v>67</v>
      </c>
    </row>
    <row r="62" spans="1:9" ht="24.75" customHeight="1" x14ac:dyDescent="0.2">
      <c r="A62" s="37" t="s">
        <v>65</v>
      </c>
      <c r="B62" s="51" t="s">
        <v>66</v>
      </c>
      <c r="C62" s="36">
        <v>17701</v>
      </c>
      <c r="D62" s="35">
        <v>18174</v>
      </c>
      <c r="E62" s="35">
        <v>18264</v>
      </c>
      <c r="F62" s="35">
        <v>19181</v>
      </c>
      <c r="G62" s="36">
        <v>20792</v>
      </c>
      <c r="H62" s="34" t="s">
        <v>65</v>
      </c>
      <c r="I62" s="33" t="s">
        <v>64</v>
      </c>
    </row>
    <row r="63" spans="1:9" ht="18.75" customHeight="1" x14ac:dyDescent="0.2">
      <c r="A63" s="37" t="s">
        <v>62</v>
      </c>
      <c r="B63" s="31" t="s">
        <v>63</v>
      </c>
      <c r="C63" s="36">
        <v>108498</v>
      </c>
      <c r="D63" s="35">
        <v>99456</v>
      </c>
      <c r="E63" s="35">
        <v>106210</v>
      </c>
      <c r="F63" s="35">
        <v>107346</v>
      </c>
      <c r="G63" s="36">
        <v>111533</v>
      </c>
      <c r="H63" s="34" t="s">
        <v>62</v>
      </c>
      <c r="I63" s="33" t="s">
        <v>61</v>
      </c>
    </row>
    <row r="64" spans="1:9" ht="18.75" customHeight="1" x14ac:dyDescent="0.2">
      <c r="A64" s="37"/>
      <c r="B64" s="31" t="s">
        <v>60</v>
      </c>
      <c r="C64" s="36">
        <v>217707</v>
      </c>
      <c r="D64" s="35">
        <v>218275</v>
      </c>
      <c r="E64" s="35">
        <v>240637</v>
      </c>
      <c r="F64" s="35">
        <v>253003</v>
      </c>
      <c r="G64" s="36">
        <v>270584</v>
      </c>
      <c r="H64" s="50"/>
      <c r="I64" s="33" t="s">
        <v>59</v>
      </c>
    </row>
    <row r="65" spans="1:9" ht="18.75" customHeight="1" x14ac:dyDescent="0.2">
      <c r="A65" s="37" t="s">
        <v>57</v>
      </c>
      <c r="B65" s="31" t="s">
        <v>58</v>
      </c>
      <c r="C65" s="48">
        <v>605975</v>
      </c>
      <c r="D65" s="47">
        <v>674064</v>
      </c>
      <c r="E65" s="47">
        <v>730789</v>
      </c>
      <c r="F65" s="47">
        <v>820081</v>
      </c>
      <c r="G65" s="48">
        <v>923959</v>
      </c>
      <c r="H65" s="46" t="s">
        <v>57</v>
      </c>
      <c r="I65" s="49" t="s">
        <v>56</v>
      </c>
    </row>
    <row r="66" spans="1:9" ht="18.75" customHeight="1" x14ac:dyDescent="0.2">
      <c r="A66" s="29">
        <v>6.1</v>
      </c>
      <c r="B66" s="42" t="s">
        <v>55</v>
      </c>
      <c r="C66" s="41">
        <v>550773</v>
      </c>
      <c r="D66" s="23">
        <v>617494</v>
      </c>
      <c r="E66" s="23">
        <v>672653</v>
      </c>
      <c r="F66" s="23">
        <v>756385</v>
      </c>
      <c r="G66" s="41">
        <v>852197</v>
      </c>
      <c r="H66" s="40">
        <v>6.1</v>
      </c>
      <c r="I66" s="39" t="s">
        <v>54</v>
      </c>
    </row>
    <row r="67" spans="1:9" ht="18.75" customHeight="1" x14ac:dyDescent="0.2">
      <c r="A67" s="29">
        <v>6.2</v>
      </c>
      <c r="B67" s="42" t="s">
        <v>53</v>
      </c>
      <c r="C67" s="41">
        <v>55202</v>
      </c>
      <c r="D67" s="23">
        <v>56570</v>
      </c>
      <c r="E67" s="23">
        <v>58136</v>
      </c>
      <c r="F67" s="23">
        <v>63696</v>
      </c>
      <c r="G67" s="41">
        <v>71762</v>
      </c>
      <c r="H67" s="40">
        <v>6.2</v>
      </c>
      <c r="I67" s="39" t="s">
        <v>52</v>
      </c>
    </row>
    <row r="68" spans="1:9" ht="27" customHeight="1" x14ac:dyDescent="0.2">
      <c r="A68" s="37" t="s">
        <v>50</v>
      </c>
      <c r="B68" s="31" t="s">
        <v>51</v>
      </c>
      <c r="C68" s="48">
        <v>83095</v>
      </c>
      <c r="D68" s="47">
        <v>90647</v>
      </c>
      <c r="E68" s="47">
        <v>89428</v>
      </c>
      <c r="F68" s="47">
        <v>105783</v>
      </c>
      <c r="G68" s="48">
        <v>115132</v>
      </c>
      <c r="H68" s="46" t="s">
        <v>50</v>
      </c>
      <c r="I68" s="45" t="s">
        <v>49</v>
      </c>
    </row>
    <row r="69" spans="1:9" ht="18.75" customHeight="1" x14ac:dyDescent="0.2">
      <c r="A69" s="44">
        <v>7.1</v>
      </c>
      <c r="B69" s="42" t="s">
        <v>48</v>
      </c>
      <c r="C69" s="41">
        <v>554</v>
      </c>
      <c r="D69" s="23">
        <v>630</v>
      </c>
      <c r="E69" s="23">
        <v>754</v>
      </c>
      <c r="F69" s="23">
        <v>584</v>
      </c>
      <c r="G69" s="41">
        <v>599</v>
      </c>
      <c r="H69" s="40">
        <v>7.1</v>
      </c>
      <c r="I69" s="39" t="s">
        <v>47</v>
      </c>
    </row>
    <row r="70" spans="1:9" ht="18.75" customHeight="1" x14ac:dyDescent="0.2">
      <c r="A70" s="29">
        <v>7.2</v>
      </c>
      <c r="B70" s="42" t="s">
        <v>46</v>
      </c>
      <c r="C70" s="41">
        <v>31045</v>
      </c>
      <c r="D70" s="23">
        <v>36085</v>
      </c>
      <c r="E70" s="23">
        <v>37623</v>
      </c>
      <c r="F70" s="23">
        <v>45346</v>
      </c>
      <c r="G70" s="41">
        <v>53063</v>
      </c>
      <c r="H70" s="40">
        <v>7.2</v>
      </c>
      <c r="I70" s="39" t="s">
        <v>45</v>
      </c>
    </row>
    <row r="71" spans="1:9" ht="18.75" customHeight="1" x14ac:dyDescent="0.2">
      <c r="A71" s="29">
        <v>7.3</v>
      </c>
      <c r="B71" s="42" t="s">
        <v>44</v>
      </c>
      <c r="C71" s="41">
        <v>0</v>
      </c>
      <c r="D71" s="23">
        <v>0</v>
      </c>
      <c r="E71" s="23">
        <v>0</v>
      </c>
      <c r="F71" s="23">
        <v>0</v>
      </c>
      <c r="G71" s="41">
        <v>0</v>
      </c>
      <c r="H71" s="40">
        <v>7.3</v>
      </c>
      <c r="I71" s="39" t="s">
        <v>43</v>
      </c>
    </row>
    <row r="72" spans="1:9" ht="18.75" customHeight="1" x14ac:dyDescent="0.2">
      <c r="A72" s="29">
        <v>7.4</v>
      </c>
      <c r="B72" s="42" t="s">
        <v>42</v>
      </c>
      <c r="C72" s="41">
        <v>1950</v>
      </c>
      <c r="D72" s="23">
        <v>3900</v>
      </c>
      <c r="E72" s="23">
        <v>1756</v>
      </c>
      <c r="F72" s="23">
        <v>6960</v>
      </c>
      <c r="G72" s="41">
        <v>7148</v>
      </c>
      <c r="H72" s="40">
        <v>7.4</v>
      </c>
      <c r="I72" s="39" t="s">
        <v>41</v>
      </c>
    </row>
    <row r="73" spans="1:9" ht="18.75" customHeight="1" x14ac:dyDescent="0.2">
      <c r="A73" s="29">
        <v>7.5</v>
      </c>
      <c r="B73" s="42" t="s">
        <v>40</v>
      </c>
      <c r="C73" s="41">
        <v>18176</v>
      </c>
      <c r="D73" s="23">
        <v>19818</v>
      </c>
      <c r="E73" s="23">
        <v>21088</v>
      </c>
      <c r="F73" s="23">
        <v>25793</v>
      </c>
      <c r="G73" s="41">
        <v>26489</v>
      </c>
      <c r="H73" s="40">
        <v>7.5</v>
      </c>
      <c r="I73" s="39" t="s">
        <v>39</v>
      </c>
    </row>
    <row r="74" spans="1:9" ht="18.75" customHeight="1" x14ac:dyDescent="0.2">
      <c r="A74" s="29">
        <v>7.6</v>
      </c>
      <c r="B74" s="43" t="s">
        <v>38</v>
      </c>
      <c r="C74" s="41">
        <v>609</v>
      </c>
      <c r="D74" s="23">
        <v>596</v>
      </c>
      <c r="E74" s="23">
        <v>615</v>
      </c>
      <c r="F74" s="23">
        <v>500</v>
      </c>
      <c r="G74" s="41">
        <v>514</v>
      </c>
      <c r="H74" s="40">
        <v>7.6</v>
      </c>
      <c r="I74" s="39" t="s">
        <v>37</v>
      </c>
    </row>
    <row r="75" spans="1:9" ht="24.75" customHeight="1" x14ac:dyDescent="0.2">
      <c r="A75" s="29">
        <v>7.7</v>
      </c>
      <c r="B75" s="42" t="s">
        <v>36</v>
      </c>
      <c r="C75" s="41">
        <v>30761</v>
      </c>
      <c r="D75" s="23">
        <v>29618</v>
      </c>
      <c r="E75" s="23">
        <v>27592</v>
      </c>
      <c r="F75" s="23">
        <v>26600</v>
      </c>
      <c r="G75" s="41">
        <v>27319</v>
      </c>
      <c r="H75" s="40">
        <v>7.7</v>
      </c>
      <c r="I75" s="39" t="s">
        <v>35</v>
      </c>
    </row>
    <row r="76" spans="1:9" ht="18.75" customHeight="1" x14ac:dyDescent="0.2">
      <c r="A76" s="37" t="s">
        <v>33</v>
      </c>
      <c r="B76" s="31" t="s">
        <v>34</v>
      </c>
      <c r="C76" s="36">
        <v>281065</v>
      </c>
      <c r="D76" s="35">
        <v>312855</v>
      </c>
      <c r="E76" s="35">
        <v>315001</v>
      </c>
      <c r="F76" s="35">
        <v>334036</v>
      </c>
      <c r="G76" s="36">
        <v>368441</v>
      </c>
      <c r="H76" s="34" t="s">
        <v>33</v>
      </c>
      <c r="I76" s="33" t="s">
        <v>32</v>
      </c>
    </row>
    <row r="77" spans="1:9" ht="24" customHeight="1" x14ac:dyDescent="0.2">
      <c r="A77" s="37" t="s">
        <v>30</v>
      </c>
      <c r="B77" s="31" t="s">
        <v>31</v>
      </c>
      <c r="C77" s="36">
        <v>291542</v>
      </c>
      <c r="D77" s="35">
        <v>300951</v>
      </c>
      <c r="E77" s="35">
        <v>333196</v>
      </c>
      <c r="F77" s="35">
        <v>363061</v>
      </c>
      <c r="G77" s="36">
        <v>404123</v>
      </c>
      <c r="H77" s="34" t="s">
        <v>30</v>
      </c>
      <c r="I77" s="33" t="s">
        <v>29</v>
      </c>
    </row>
    <row r="78" spans="1:9" ht="18.75" customHeight="1" x14ac:dyDescent="0.2">
      <c r="A78" s="37" t="s">
        <v>27</v>
      </c>
      <c r="B78" s="38" t="s">
        <v>28</v>
      </c>
      <c r="C78" s="36">
        <v>98296</v>
      </c>
      <c r="D78" s="35">
        <v>108485</v>
      </c>
      <c r="E78" s="35">
        <v>106666</v>
      </c>
      <c r="F78" s="35">
        <v>113542</v>
      </c>
      <c r="G78" s="36">
        <v>123256</v>
      </c>
      <c r="H78" s="34" t="s">
        <v>27</v>
      </c>
      <c r="I78" s="33" t="s">
        <v>26</v>
      </c>
    </row>
    <row r="79" spans="1:9" ht="18.75" customHeight="1" x14ac:dyDescent="0.2">
      <c r="A79" s="37" t="s">
        <v>24</v>
      </c>
      <c r="B79" s="31" t="s">
        <v>25</v>
      </c>
      <c r="C79" s="36">
        <v>99466</v>
      </c>
      <c r="D79" s="35">
        <v>107394</v>
      </c>
      <c r="E79" s="35">
        <v>117494</v>
      </c>
      <c r="F79" s="35">
        <v>120859</v>
      </c>
      <c r="G79" s="36">
        <v>128758</v>
      </c>
      <c r="H79" s="34" t="s">
        <v>24</v>
      </c>
      <c r="I79" s="33" t="s">
        <v>23</v>
      </c>
    </row>
    <row r="80" spans="1:9" ht="18.75" customHeight="1" x14ac:dyDescent="0.2">
      <c r="A80" s="32"/>
      <c r="B80" s="31" t="s">
        <v>22</v>
      </c>
      <c r="C80" s="27">
        <v>1459439</v>
      </c>
      <c r="D80" s="26">
        <v>1594396</v>
      </c>
      <c r="E80" s="26">
        <v>1692574</v>
      </c>
      <c r="F80" s="26">
        <v>1857362</v>
      </c>
      <c r="G80" s="27">
        <v>2063669</v>
      </c>
      <c r="H80" s="25"/>
      <c r="I80" s="30" t="s">
        <v>21</v>
      </c>
    </row>
    <row r="81" spans="1:9" ht="18.75" customHeight="1" x14ac:dyDescent="0.2">
      <c r="A81" s="29" t="s">
        <v>20</v>
      </c>
      <c r="B81" s="28" t="s">
        <v>19</v>
      </c>
      <c r="C81" s="27">
        <v>1689305</v>
      </c>
      <c r="D81" s="26">
        <v>1824300</v>
      </c>
      <c r="E81" s="26">
        <v>1944959</v>
      </c>
      <c r="F81" s="26">
        <v>2122193</v>
      </c>
      <c r="G81" s="27">
        <v>2345911</v>
      </c>
      <c r="H81" s="25" t="s">
        <v>18</v>
      </c>
      <c r="I81" s="24" t="s">
        <v>17</v>
      </c>
    </row>
    <row r="82" spans="1:9" ht="18.75" customHeight="1" x14ac:dyDescent="0.2">
      <c r="A82" s="17" t="s">
        <v>15</v>
      </c>
      <c r="B82" s="16" t="s">
        <v>16</v>
      </c>
      <c r="C82" s="15">
        <v>27002</v>
      </c>
      <c r="D82" s="23">
        <v>31309</v>
      </c>
      <c r="E82" s="23">
        <v>38738</v>
      </c>
      <c r="F82" s="23">
        <v>43191</v>
      </c>
      <c r="G82" s="41">
        <v>46508</v>
      </c>
      <c r="H82" s="13" t="s">
        <v>15</v>
      </c>
      <c r="I82" s="12" t="s">
        <v>14</v>
      </c>
    </row>
    <row r="83" spans="1:9" ht="18.75" customHeight="1" x14ac:dyDescent="0.2">
      <c r="A83" s="17" t="s">
        <v>12</v>
      </c>
      <c r="B83" s="16" t="s">
        <v>13</v>
      </c>
      <c r="C83" s="15">
        <v>23337</v>
      </c>
      <c r="D83" s="23">
        <v>27105</v>
      </c>
      <c r="E83" s="23">
        <v>21466</v>
      </c>
      <c r="F83" s="23">
        <v>19764</v>
      </c>
      <c r="G83" s="41">
        <v>19514</v>
      </c>
      <c r="H83" s="13" t="s">
        <v>12</v>
      </c>
      <c r="I83" s="12" t="s">
        <v>11</v>
      </c>
    </row>
    <row r="84" spans="1:9" ht="18.75" customHeight="1" x14ac:dyDescent="0.2">
      <c r="A84" s="22" t="s">
        <v>9</v>
      </c>
      <c r="B84" s="109" t="s">
        <v>10</v>
      </c>
      <c r="C84" s="78">
        <v>1692970</v>
      </c>
      <c r="D84" s="77">
        <v>1828504</v>
      </c>
      <c r="E84" s="77">
        <v>1962231</v>
      </c>
      <c r="F84" s="77">
        <v>2145620</v>
      </c>
      <c r="G84" s="78">
        <v>2372905</v>
      </c>
      <c r="H84" s="108" t="s">
        <v>9</v>
      </c>
      <c r="I84" s="30" t="s">
        <v>8</v>
      </c>
    </row>
    <row r="85" spans="1:9" ht="18.75" customHeight="1" x14ac:dyDescent="0.2">
      <c r="A85" s="17" t="s">
        <v>6</v>
      </c>
      <c r="B85" s="16" t="s">
        <v>7</v>
      </c>
      <c r="C85" s="15">
        <v>10640</v>
      </c>
      <c r="D85" s="14">
        <v>10800</v>
      </c>
      <c r="E85" s="14">
        <v>10960</v>
      </c>
      <c r="F85" s="14">
        <v>11120</v>
      </c>
      <c r="G85" s="15">
        <v>11280</v>
      </c>
      <c r="H85" s="13" t="s">
        <v>6</v>
      </c>
      <c r="I85" s="12" t="s">
        <v>5</v>
      </c>
    </row>
    <row r="86" spans="1:9" ht="18.75" customHeight="1" thickBot="1" x14ac:dyDescent="0.25">
      <c r="A86" s="11" t="s">
        <v>3</v>
      </c>
      <c r="B86" s="10" t="s">
        <v>4</v>
      </c>
      <c r="C86" s="9">
        <v>159113.72180451127</v>
      </c>
      <c r="D86" s="8">
        <v>169305.92592592593</v>
      </c>
      <c r="E86" s="8">
        <v>179035.67518248176</v>
      </c>
      <c r="F86" s="7">
        <v>192951.43884892086</v>
      </c>
      <c r="G86" s="113">
        <v>210363.9184397163</v>
      </c>
      <c r="H86" s="6" t="s">
        <v>3</v>
      </c>
      <c r="I86" s="5" t="s">
        <v>2</v>
      </c>
    </row>
    <row r="87" spans="1:9" ht="21" x14ac:dyDescent="0.7">
      <c r="A87" s="4"/>
    </row>
    <row r="88" spans="1:9" ht="15.6" x14ac:dyDescent="0.3">
      <c r="A88" s="120"/>
      <c r="B88" s="120"/>
      <c r="C88" s="120"/>
      <c r="D88" s="120"/>
      <c r="E88" s="120"/>
      <c r="F88" s="120"/>
      <c r="G88" s="120"/>
      <c r="H88" s="120"/>
    </row>
    <row r="90" spans="1:9" ht="15.75" x14ac:dyDescent="0.25">
      <c r="A90" s="3" t="s">
        <v>1</v>
      </c>
      <c r="I90" s="2" t="s">
        <v>0</v>
      </c>
    </row>
  </sheetData>
  <mergeCells count="9">
    <mergeCell ref="A50:I50"/>
    <mergeCell ref="A51:I51"/>
    <mergeCell ref="A88:H88"/>
    <mergeCell ref="A5:I5"/>
    <mergeCell ref="A6:I6"/>
    <mergeCell ref="A7:I7"/>
    <mergeCell ref="A8:I8"/>
    <mergeCell ref="A48:I48"/>
    <mergeCell ref="A49:I49"/>
  </mergeCells>
  <pageMargins left="0.7" right="0.7" top="0.75" bottom="0.75" header="0.3" footer="0.3"/>
  <pageSetup paperSize="9" scale="55" orientation="portrait" r:id="rId1"/>
  <rowBreaks count="1" manualBreakCount="1"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79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">
      <c r="A3" s="84" t="s">
        <v>121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">
        <v>120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2496386.5117031052</v>
      </c>
      <c r="D11" s="55">
        <v>2959930.4608984124</v>
      </c>
      <c r="E11" s="55">
        <v>3341332</v>
      </c>
      <c r="F11" s="55">
        <v>3659185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1646143</v>
      </c>
      <c r="D12" s="23">
        <v>1963201</v>
      </c>
      <c r="E12" s="23">
        <v>2194237</v>
      </c>
      <c r="F12" s="23">
        <v>2376124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221527</v>
      </c>
      <c r="D13" s="23">
        <v>249016</v>
      </c>
      <c r="E13" s="23">
        <v>304221</v>
      </c>
      <c r="F13" s="23">
        <v>345123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421532</v>
      </c>
      <c r="D14" s="23">
        <v>497684</v>
      </c>
      <c r="E14" s="23">
        <v>553321</v>
      </c>
      <c r="F14" s="23">
        <v>590867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207184.51170310527</v>
      </c>
      <c r="D15" s="23">
        <v>250029.46089841239</v>
      </c>
      <c r="E15" s="23">
        <v>289553</v>
      </c>
      <c r="F15" s="23">
        <v>347071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1732435.4920786407</v>
      </c>
      <c r="D16" s="35">
        <v>1689652.319806136</v>
      </c>
      <c r="E16" s="35">
        <v>1836289</v>
      </c>
      <c r="F16" s="35">
        <v>2067214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4228822.0037817461</v>
      </c>
      <c r="D17" s="35">
        <v>4649582.7807045486</v>
      </c>
      <c r="E17" s="35">
        <v>5177621</v>
      </c>
      <c r="F17" s="35">
        <v>5726399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2096873.4278000006</v>
      </c>
      <c r="D18" s="47">
        <v>2457604.8655000003</v>
      </c>
      <c r="E18" s="47">
        <v>3440532</v>
      </c>
      <c r="F18" s="47">
        <v>3963733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471685</v>
      </c>
      <c r="D19" s="35">
        <v>634688</v>
      </c>
      <c r="E19" s="35">
        <v>695984</v>
      </c>
      <c r="F19" s="35">
        <v>776838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1811676.1746962999</v>
      </c>
      <c r="D20" s="35">
        <v>1819653.7275097664</v>
      </c>
      <c r="E20" s="35">
        <v>2143948</v>
      </c>
      <c r="F20" s="35">
        <v>2544429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4380234.6024963008</v>
      </c>
      <c r="D21" s="35">
        <v>4911946.5930097662</v>
      </c>
      <c r="E21" s="35">
        <v>6280464</v>
      </c>
      <c r="F21" s="35">
        <v>7285000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868350.8</v>
      </c>
      <c r="D22" s="47">
        <v>1022444</v>
      </c>
      <c r="E22" s="47">
        <v>1195215</v>
      </c>
      <c r="F22" s="47">
        <v>1429264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789189.4</v>
      </c>
      <c r="D23" s="23">
        <v>939052</v>
      </c>
      <c r="E23" s="23">
        <v>1098148</v>
      </c>
      <c r="F23" s="23">
        <v>1322499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79161.399999999994</v>
      </c>
      <c r="D24" s="23">
        <v>83392</v>
      </c>
      <c r="E24" s="23">
        <v>97067</v>
      </c>
      <c r="F24" s="23">
        <v>106765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489851</v>
      </c>
      <c r="D25" s="47">
        <v>577283</v>
      </c>
      <c r="E25" s="47">
        <v>635800.60000000009</v>
      </c>
      <c r="F25" s="47">
        <v>695268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101630</v>
      </c>
      <c r="D26" s="23">
        <v>118355</v>
      </c>
      <c r="E26" s="23">
        <v>124514.4</v>
      </c>
      <c r="F26" s="23">
        <v>132770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235428</v>
      </c>
      <c r="D27" s="23">
        <v>274851</v>
      </c>
      <c r="E27" s="23">
        <v>300648.40000000002</v>
      </c>
      <c r="F27" s="23">
        <v>331092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0</v>
      </c>
      <c r="D28" s="23">
        <v>0</v>
      </c>
      <c r="E28" s="23">
        <v>0</v>
      </c>
      <c r="F28" s="23">
        <v>0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1893</v>
      </c>
      <c r="D29" s="23">
        <v>3614</v>
      </c>
      <c r="E29" s="23">
        <v>1631.4</v>
      </c>
      <c r="F29" s="23">
        <v>7610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3207</v>
      </c>
      <c r="D30" s="23">
        <v>3728</v>
      </c>
      <c r="E30" s="23">
        <v>4168.3999999999996</v>
      </c>
      <c r="F30" s="23">
        <v>4604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8723</v>
      </c>
      <c r="D31" s="23">
        <v>10121</v>
      </c>
      <c r="E31" s="23">
        <v>11948</v>
      </c>
      <c r="F31" s="23">
        <v>14205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138970</v>
      </c>
      <c r="D32" s="23">
        <v>166614</v>
      </c>
      <c r="E32" s="23">
        <v>192890</v>
      </c>
      <c r="F32" s="23">
        <v>204987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529208</v>
      </c>
      <c r="D33" s="35">
        <v>598550</v>
      </c>
      <c r="E33" s="35">
        <v>664800</v>
      </c>
      <c r="F33" s="35">
        <v>725587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1609432</v>
      </c>
      <c r="D34" s="35">
        <v>1747425</v>
      </c>
      <c r="E34" s="35">
        <v>2032613</v>
      </c>
      <c r="F34" s="35">
        <v>2243574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423898</v>
      </c>
      <c r="D35" s="35">
        <v>475364</v>
      </c>
      <c r="E35" s="35">
        <v>613867</v>
      </c>
      <c r="F35" s="35">
        <v>742046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733146</v>
      </c>
      <c r="D36" s="35">
        <v>822746</v>
      </c>
      <c r="E36" s="35">
        <v>859324</v>
      </c>
      <c r="F36" s="35">
        <v>1049558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4653885.8</v>
      </c>
      <c r="D37" s="77">
        <v>5243812</v>
      </c>
      <c r="E37" s="77">
        <v>6001619.5999999996</v>
      </c>
      <c r="F37" s="77">
        <v>6885297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13262942.406278048</v>
      </c>
      <c r="D38" s="77">
        <v>14805341.373714315</v>
      </c>
      <c r="E38" s="77">
        <v>17459704.600000001</v>
      </c>
      <c r="F38" s="77">
        <v>19896696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1704500</v>
      </c>
      <c r="D39" s="14">
        <v>2087500</v>
      </c>
      <c r="E39" s="14">
        <v>2193769</v>
      </c>
      <c r="F39" s="14">
        <v>2666811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740100</v>
      </c>
      <c r="D40" s="14">
        <v>949700</v>
      </c>
      <c r="E40" s="14">
        <v>1053267</v>
      </c>
      <c r="F40" s="23">
        <v>1328273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14227342.406278048</v>
      </c>
      <c r="D41" s="110">
        <v>15943141.373714313</v>
      </c>
      <c r="E41" s="110">
        <v>18600206.600000001</v>
      </c>
      <c r="F41" s="110">
        <v>21235234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257850</v>
      </c>
      <c r="D42" s="14">
        <v>262010</v>
      </c>
      <c r="E42" s="14">
        <v>266240</v>
      </c>
      <c r="F42" s="14">
        <v>270530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55176.817553919129</v>
      </c>
      <c r="D43" s="8">
        <v>60849.362137759294</v>
      </c>
      <c r="E43" s="8">
        <v>69862.55483774039</v>
      </c>
      <c r="F43" s="7">
        <v>78494.93217018446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छत्तीसगढ़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CHHATTISGARH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2496386.5117031052</v>
      </c>
      <c r="D54" s="55">
        <v>2645350.869750076</v>
      </c>
      <c r="E54" s="55">
        <v>2712120</v>
      </c>
      <c r="F54" s="55">
        <v>2774952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1646143</v>
      </c>
      <c r="D55" s="23">
        <v>1759339</v>
      </c>
      <c r="E55" s="23">
        <v>1802700</v>
      </c>
      <c r="F55" s="23">
        <v>1849289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221527</v>
      </c>
      <c r="D56" s="23">
        <v>232404</v>
      </c>
      <c r="E56" s="23">
        <v>243589</v>
      </c>
      <c r="F56" s="23">
        <v>242083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421532</v>
      </c>
      <c r="D57" s="23">
        <v>444009</v>
      </c>
      <c r="E57" s="23">
        <v>428855</v>
      </c>
      <c r="F57" s="23">
        <v>421517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207184.51170310527</v>
      </c>
      <c r="D58" s="23">
        <v>209598.86975007606</v>
      </c>
      <c r="E58" s="23">
        <v>236976</v>
      </c>
      <c r="F58" s="23">
        <v>262063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1732435.4920786407</v>
      </c>
      <c r="D59" s="35">
        <v>1700990.3092080317</v>
      </c>
      <c r="E59" s="35">
        <v>1790237</v>
      </c>
      <c r="F59" s="35">
        <v>1773199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4228822.0037817461</v>
      </c>
      <c r="D60" s="35">
        <v>4346341.1789581077</v>
      </c>
      <c r="E60" s="35">
        <v>4502357</v>
      </c>
      <c r="F60" s="35">
        <v>4548151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2096873.4278000006</v>
      </c>
      <c r="D61" s="47">
        <v>2313478.6297598686</v>
      </c>
      <c r="E61" s="47">
        <v>3239218</v>
      </c>
      <c r="F61" s="47">
        <v>3500863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471685</v>
      </c>
      <c r="D62" s="35">
        <v>632141</v>
      </c>
      <c r="E62" s="35">
        <v>713591</v>
      </c>
      <c r="F62" s="35">
        <v>779835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1811676.1746962999</v>
      </c>
      <c r="D63" s="35">
        <v>1690636.592489541</v>
      </c>
      <c r="E63" s="35">
        <v>1652417</v>
      </c>
      <c r="F63" s="35">
        <v>1737404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4380234.6024963008</v>
      </c>
      <c r="D64" s="35">
        <v>4636256.2222494092</v>
      </c>
      <c r="E64" s="35">
        <v>5605226</v>
      </c>
      <c r="F64" s="35">
        <v>6018102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868350.84</v>
      </c>
      <c r="D65" s="47">
        <v>947399</v>
      </c>
      <c r="E65" s="47">
        <v>1044104</v>
      </c>
      <c r="F65" s="47">
        <v>1188381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789189.44</v>
      </c>
      <c r="D66" s="23">
        <v>870128</v>
      </c>
      <c r="E66" s="23">
        <v>959599</v>
      </c>
      <c r="F66" s="23">
        <v>1100009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79161.399999999994</v>
      </c>
      <c r="D67" s="23">
        <v>77271</v>
      </c>
      <c r="E67" s="23">
        <v>84505</v>
      </c>
      <c r="F67" s="23">
        <v>88372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489851</v>
      </c>
      <c r="D68" s="47">
        <v>549044</v>
      </c>
      <c r="E68" s="47">
        <v>587690.19999999995</v>
      </c>
      <c r="F68" s="47">
        <v>631091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101630</v>
      </c>
      <c r="D69" s="23">
        <v>113255</v>
      </c>
      <c r="E69" s="23">
        <v>115938.6</v>
      </c>
      <c r="F69" s="23">
        <v>112337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235428</v>
      </c>
      <c r="D70" s="23">
        <v>260294</v>
      </c>
      <c r="E70" s="23">
        <v>279857.59999999998</v>
      </c>
      <c r="F70" s="23">
        <v>311548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0</v>
      </c>
      <c r="D71" s="23">
        <v>0</v>
      </c>
      <c r="E71" s="23">
        <v>0</v>
      </c>
      <c r="F71" s="23">
        <v>0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1893</v>
      </c>
      <c r="D72" s="23">
        <v>3423</v>
      </c>
      <c r="E72" s="23">
        <v>1435</v>
      </c>
      <c r="F72" s="23">
        <v>6706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3207</v>
      </c>
      <c r="D73" s="23">
        <v>3546</v>
      </c>
      <c r="E73" s="23">
        <v>3945</v>
      </c>
      <c r="F73" s="23">
        <v>3183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8723</v>
      </c>
      <c r="D74" s="23">
        <v>9608</v>
      </c>
      <c r="E74" s="23">
        <v>10814</v>
      </c>
      <c r="F74" s="23">
        <v>12616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138970</v>
      </c>
      <c r="D75" s="23">
        <v>158918</v>
      </c>
      <c r="E75" s="23">
        <v>175700</v>
      </c>
      <c r="F75" s="23">
        <v>184701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529208</v>
      </c>
      <c r="D76" s="35">
        <v>586776</v>
      </c>
      <c r="E76" s="35">
        <v>608141</v>
      </c>
      <c r="F76" s="35">
        <v>663301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1609432</v>
      </c>
      <c r="D77" s="35">
        <v>1581372</v>
      </c>
      <c r="E77" s="35">
        <v>1721146</v>
      </c>
      <c r="F77" s="35">
        <v>1780183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423898</v>
      </c>
      <c r="D78" s="35">
        <v>432267</v>
      </c>
      <c r="E78" s="35">
        <v>504451</v>
      </c>
      <c r="F78" s="35">
        <v>573717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733146</v>
      </c>
      <c r="D79" s="35">
        <v>751627</v>
      </c>
      <c r="E79" s="35">
        <v>737292</v>
      </c>
      <c r="F79" s="35">
        <v>848762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4653885.84</v>
      </c>
      <c r="D80" s="26">
        <v>4848485</v>
      </c>
      <c r="E80" s="26">
        <v>5202824.2</v>
      </c>
      <c r="F80" s="26">
        <v>5685435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13262942.446278047</v>
      </c>
      <c r="D81" s="26">
        <v>13831082.401207518</v>
      </c>
      <c r="E81" s="26">
        <v>15310407.199999999</v>
      </c>
      <c r="F81" s="26">
        <v>16251688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1704500</v>
      </c>
      <c r="D82" s="23">
        <v>1922144</v>
      </c>
      <c r="E82" s="23">
        <v>1809994</v>
      </c>
      <c r="F82" s="23">
        <v>2065884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740100</v>
      </c>
      <c r="D83" s="23">
        <v>881286</v>
      </c>
      <c r="E83" s="23">
        <v>920792</v>
      </c>
      <c r="F83" s="23">
        <v>1101700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14227342.446278047</v>
      </c>
      <c r="D84" s="77">
        <v>14871940.401207518</v>
      </c>
      <c r="E84" s="77">
        <v>16199609.199999999</v>
      </c>
      <c r="F84" s="77">
        <v>17215872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257850</v>
      </c>
      <c r="D85" s="14">
        <v>262010</v>
      </c>
      <c r="E85" s="14">
        <v>266240</v>
      </c>
      <c r="F85" s="14">
        <v>270530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55176.817709048082</v>
      </c>
      <c r="D86" s="8">
        <v>56760.964853278565</v>
      </c>
      <c r="E86" s="8">
        <v>60845.887920673071</v>
      </c>
      <c r="F86" s="7">
        <v>63637.570694562528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view="pageBreakPreview" topLeftCell="A76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7" width="13.42578125" style="1" customWidth="1"/>
    <col min="8" max="8" width="5.28515625" style="1" customWidth="1"/>
    <col min="9" max="9" width="42" style="1" customWidth="1"/>
    <col min="10" max="16384" width="9.140625" style="1"/>
  </cols>
  <sheetData>
    <row r="1" spans="1:9" ht="18.75" customHeight="1" x14ac:dyDescent="0.2">
      <c r="A1" s="84" t="s">
        <v>111</v>
      </c>
      <c r="B1" s="86"/>
      <c r="C1" s="85"/>
      <c r="D1" s="85"/>
      <c r="E1" s="87"/>
      <c r="F1" s="68"/>
      <c r="G1" s="68"/>
      <c r="H1" s="65"/>
      <c r="I1" s="65"/>
    </row>
    <row r="2" spans="1:9" ht="18.75" customHeight="1" x14ac:dyDescent="0.25">
      <c r="A2" s="84" t="s">
        <v>104</v>
      </c>
      <c r="B2" s="86"/>
      <c r="C2" s="85"/>
      <c r="D2" s="85"/>
      <c r="E2" s="85"/>
      <c r="F2" s="68"/>
      <c r="G2" s="68"/>
      <c r="H2" s="65"/>
      <c r="I2" s="65"/>
    </row>
    <row r="3" spans="1:9" ht="18.75" customHeight="1" x14ac:dyDescent="0.2">
      <c r="A3" s="84" t="s">
        <v>123</v>
      </c>
      <c r="B3" s="86"/>
      <c r="C3" s="85"/>
      <c r="D3" s="85"/>
      <c r="E3" s="85"/>
      <c r="F3" s="68"/>
      <c r="G3" s="68"/>
      <c r="H3" s="65"/>
      <c r="I3" s="65"/>
    </row>
    <row r="4" spans="1:9" ht="18.75" customHeight="1" x14ac:dyDescent="0.25">
      <c r="A4" s="84" t="s">
        <v>122</v>
      </c>
      <c r="B4" s="86"/>
      <c r="C4" s="85"/>
      <c r="D4" s="85"/>
      <c r="E4" s="85"/>
      <c r="F4" s="68"/>
      <c r="G4" s="68"/>
      <c r="H4" s="65"/>
      <c r="I4" s="65"/>
    </row>
    <row r="5" spans="1:9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  <c r="I5" s="121"/>
    </row>
    <row r="6" spans="1:9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  <c r="I6" s="122"/>
    </row>
    <row r="7" spans="1:9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  <c r="I7" s="119"/>
    </row>
    <row r="8" spans="1:9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  <c r="I8" s="121"/>
    </row>
    <row r="9" spans="1:9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8"/>
      <c r="H9" s="65"/>
      <c r="I9" s="65"/>
    </row>
    <row r="10" spans="1:9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2" t="s">
        <v>107</v>
      </c>
      <c r="H10" s="60" t="s">
        <v>87</v>
      </c>
      <c r="I10" s="59" t="s">
        <v>86</v>
      </c>
    </row>
    <row r="11" spans="1:9" ht="18.75" customHeight="1" x14ac:dyDescent="0.2">
      <c r="A11" s="58">
        <v>1</v>
      </c>
      <c r="B11" s="57" t="s">
        <v>85</v>
      </c>
      <c r="C11" s="56">
        <v>280334.74106826173</v>
      </c>
      <c r="D11" s="55">
        <v>256437.91897991582</v>
      </c>
      <c r="E11" s="55">
        <v>275481.11985799292</v>
      </c>
      <c r="F11" s="55">
        <v>298861.82241102052</v>
      </c>
      <c r="G11" s="56">
        <v>304138.93301428942</v>
      </c>
      <c r="H11" s="82" t="s">
        <v>84</v>
      </c>
      <c r="I11" s="53" t="s">
        <v>83</v>
      </c>
    </row>
    <row r="12" spans="1:9" ht="18.75" customHeight="1" x14ac:dyDescent="0.2">
      <c r="A12" s="29">
        <v>1.1000000000000001</v>
      </c>
      <c r="B12" s="52" t="s">
        <v>82</v>
      </c>
      <c r="C12" s="41">
        <v>62685.422500000001</v>
      </c>
      <c r="D12" s="23">
        <v>68959.070000000007</v>
      </c>
      <c r="E12" s="23">
        <v>78020.460000000006</v>
      </c>
      <c r="F12" s="23">
        <v>98751.333333333328</v>
      </c>
      <c r="G12" s="41">
        <v>102806.46333333333</v>
      </c>
      <c r="H12" s="79">
        <v>1.1000000000000001</v>
      </c>
      <c r="I12" s="39" t="s">
        <v>81</v>
      </c>
    </row>
    <row r="13" spans="1:9" ht="18.75" customHeight="1" x14ac:dyDescent="0.2">
      <c r="A13" s="29">
        <v>1.2</v>
      </c>
      <c r="B13" s="52" t="s">
        <v>80</v>
      </c>
      <c r="C13" s="41">
        <v>215925.29224207994</v>
      </c>
      <c r="D13" s="23">
        <v>185679.45147227999</v>
      </c>
      <c r="E13" s="23">
        <v>195583.36300744998</v>
      </c>
      <c r="F13" s="23">
        <v>198157.36103081668</v>
      </c>
      <c r="G13" s="41">
        <v>199292.14423934667</v>
      </c>
      <c r="H13" s="79">
        <v>1.2</v>
      </c>
      <c r="I13" s="39" t="s">
        <v>79</v>
      </c>
    </row>
    <row r="14" spans="1:9" ht="18.75" customHeight="1" x14ac:dyDescent="0.2">
      <c r="A14" s="29">
        <v>1.3</v>
      </c>
      <c r="B14" s="52" t="s">
        <v>78</v>
      </c>
      <c r="C14" s="41">
        <v>995.19152618175644</v>
      </c>
      <c r="D14" s="23">
        <v>1053.4815076358154</v>
      </c>
      <c r="E14" s="23">
        <v>1031.3915505429693</v>
      </c>
      <c r="F14" s="23">
        <v>1077.5590802038562</v>
      </c>
      <c r="G14" s="41">
        <v>1126.7096249427389</v>
      </c>
      <c r="H14" s="79">
        <v>1.3</v>
      </c>
      <c r="I14" s="39" t="s">
        <v>77</v>
      </c>
    </row>
    <row r="15" spans="1:9" ht="18.75" customHeight="1" x14ac:dyDescent="0.2">
      <c r="A15" s="29">
        <v>1.4</v>
      </c>
      <c r="B15" s="52" t="s">
        <v>76</v>
      </c>
      <c r="C15" s="41">
        <v>728.83479999999997</v>
      </c>
      <c r="D15" s="23">
        <v>745.91600000000005</v>
      </c>
      <c r="E15" s="23">
        <v>845.90530000000001</v>
      </c>
      <c r="F15" s="23">
        <v>875.56896666666694</v>
      </c>
      <c r="G15" s="41">
        <v>913.615816666667</v>
      </c>
      <c r="H15" s="79">
        <v>1.4</v>
      </c>
      <c r="I15" s="39" t="s">
        <v>75</v>
      </c>
    </row>
    <row r="16" spans="1:9" ht="18.75" customHeight="1" x14ac:dyDescent="0.2">
      <c r="A16" s="37" t="s">
        <v>73</v>
      </c>
      <c r="B16" s="51" t="s">
        <v>74</v>
      </c>
      <c r="C16" s="36">
        <v>679588.25379999995</v>
      </c>
      <c r="D16" s="35">
        <v>655962.95479999995</v>
      </c>
      <c r="E16" s="35">
        <v>644536.42240000004</v>
      </c>
      <c r="F16" s="35">
        <v>642286.20426666702</v>
      </c>
      <c r="G16" s="36">
        <v>637910.98566666699</v>
      </c>
      <c r="H16" s="50" t="s">
        <v>73</v>
      </c>
      <c r="I16" s="33" t="s">
        <v>72</v>
      </c>
    </row>
    <row r="17" spans="1:9" ht="18.75" customHeight="1" x14ac:dyDescent="0.2">
      <c r="A17" s="37"/>
      <c r="B17" s="51" t="s">
        <v>71</v>
      </c>
      <c r="C17" s="36">
        <v>959922.99486826174</v>
      </c>
      <c r="D17" s="35">
        <v>912400.87377991574</v>
      </c>
      <c r="E17" s="35">
        <v>920017.54225799302</v>
      </c>
      <c r="F17" s="35">
        <v>941148.02667768754</v>
      </c>
      <c r="G17" s="36">
        <v>942049.91868095635</v>
      </c>
      <c r="H17" s="50"/>
      <c r="I17" s="33" t="s">
        <v>70</v>
      </c>
    </row>
    <row r="18" spans="1:9" ht="18.75" customHeight="1" x14ac:dyDescent="0.2">
      <c r="A18" s="37" t="s">
        <v>68</v>
      </c>
      <c r="B18" s="51" t="s">
        <v>69</v>
      </c>
      <c r="C18" s="48">
        <v>1591118.5064000001</v>
      </c>
      <c r="D18" s="47">
        <v>2008471.5839999998</v>
      </c>
      <c r="E18" s="47">
        <v>2128101.3535000002</v>
      </c>
      <c r="F18" s="47">
        <v>2689250.5960254781</v>
      </c>
      <c r="G18" s="48">
        <v>3828253.3909566235</v>
      </c>
      <c r="H18" s="81" t="s">
        <v>68</v>
      </c>
      <c r="I18" s="49" t="s">
        <v>67</v>
      </c>
    </row>
    <row r="19" spans="1:9" ht="24" customHeight="1" x14ac:dyDescent="0.2">
      <c r="A19" s="37" t="s">
        <v>65</v>
      </c>
      <c r="B19" s="51" t="s">
        <v>66</v>
      </c>
      <c r="C19" s="36">
        <v>299443.435</v>
      </c>
      <c r="D19" s="35">
        <v>507333.71059999999</v>
      </c>
      <c r="E19" s="35">
        <v>612866.723</v>
      </c>
      <c r="F19" s="35">
        <v>615492.9375333332</v>
      </c>
      <c r="G19" s="36">
        <v>755249.8476583329</v>
      </c>
      <c r="H19" s="50" t="s">
        <v>65</v>
      </c>
      <c r="I19" s="33" t="s">
        <v>64</v>
      </c>
    </row>
    <row r="20" spans="1:9" ht="18.75" customHeight="1" x14ac:dyDescent="0.2">
      <c r="A20" s="37" t="s">
        <v>62</v>
      </c>
      <c r="B20" s="31" t="s">
        <v>63</v>
      </c>
      <c r="C20" s="36">
        <v>1589485.81449</v>
      </c>
      <c r="D20" s="35">
        <v>1694736.0206727998</v>
      </c>
      <c r="E20" s="35">
        <v>1724772.2925043399</v>
      </c>
      <c r="F20" s="35">
        <v>1763555.7765036337</v>
      </c>
      <c r="G20" s="36">
        <v>1799952.6869578038</v>
      </c>
      <c r="H20" s="50" t="s">
        <v>62</v>
      </c>
      <c r="I20" s="33" t="s">
        <v>61</v>
      </c>
    </row>
    <row r="21" spans="1:9" ht="18.75" customHeight="1" x14ac:dyDescent="0.2">
      <c r="A21" s="37"/>
      <c r="B21" s="31" t="s">
        <v>60</v>
      </c>
      <c r="C21" s="36">
        <v>3480047.7558900001</v>
      </c>
      <c r="D21" s="35">
        <v>4210541.3152727997</v>
      </c>
      <c r="E21" s="35">
        <v>4465740.3690043408</v>
      </c>
      <c r="F21" s="35">
        <v>5068299.3100624448</v>
      </c>
      <c r="G21" s="36">
        <v>6383455.9255727595</v>
      </c>
      <c r="H21" s="50"/>
      <c r="I21" s="33" t="s">
        <v>59</v>
      </c>
    </row>
    <row r="22" spans="1:9" ht="18.75" customHeight="1" x14ac:dyDescent="0.2">
      <c r="A22" s="37" t="s">
        <v>57</v>
      </c>
      <c r="B22" s="31" t="s">
        <v>58</v>
      </c>
      <c r="C22" s="48">
        <v>3927832.2897000001</v>
      </c>
      <c r="D22" s="47">
        <v>4559580.0151669709</v>
      </c>
      <c r="E22" s="47">
        <v>5276612.6126332954</v>
      </c>
      <c r="F22" s="47">
        <v>5933317.8972739801</v>
      </c>
      <c r="G22" s="48">
        <v>6613136.7129254136</v>
      </c>
      <c r="H22" s="81" t="s">
        <v>57</v>
      </c>
      <c r="I22" s="49" t="s">
        <v>56</v>
      </c>
    </row>
    <row r="23" spans="1:9" ht="18.75" customHeight="1" x14ac:dyDescent="0.2">
      <c r="A23" s="29">
        <v>6.1</v>
      </c>
      <c r="B23" s="42" t="s">
        <v>55</v>
      </c>
      <c r="C23" s="41">
        <v>3554472.5046000001</v>
      </c>
      <c r="D23" s="23">
        <v>4148003.3664999995</v>
      </c>
      <c r="E23" s="23">
        <v>4830247.8064000001</v>
      </c>
      <c r="F23" s="23">
        <v>5446464.2978666695</v>
      </c>
      <c r="G23" s="41">
        <v>6089912.7439666698</v>
      </c>
      <c r="H23" s="79">
        <v>6.1</v>
      </c>
      <c r="I23" s="39" t="s">
        <v>54</v>
      </c>
    </row>
    <row r="24" spans="1:9" ht="18.75" customHeight="1" x14ac:dyDescent="0.2">
      <c r="A24" s="29">
        <v>6.2</v>
      </c>
      <c r="B24" s="42" t="s">
        <v>53</v>
      </c>
      <c r="C24" s="41">
        <v>373359.78509999998</v>
      </c>
      <c r="D24" s="23">
        <v>411576.6486669716</v>
      </c>
      <c r="E24" s="23">
        <v>446364.80623329477</v>
      </c>
      <c r="F24" s="23">
        <v>486853.59940731083</v>
      </c>
      <c r="G24" s="41">
        <v>523223.96895874385</v>
      </c>
      <c r="H24" s="79">
        <v>6.2</v>
      </c>
      <c r="I24" s="39" t="s">
        <v>52</v>
      </c>
    </row>
    <row r="25" spans="1:9" ht="30" customHeight="1" x14ac:dyDescent="0.2">
      <c r="A25" s="37" t="s">
        <v>50</v>
      </c>
      <c r="B25" s="31" t="s">
        <v>51</v>
      </c>
      <c r="C25" s="48">
        <v>3411160.8879000004</v>
      </c>
      <c r="D25" s="47">
        <v>3870729.6647336101</v>
      </c>
      <c r="E25" s="47">
        <v>4220599.1276355349</v>
      </c>
      <c r="F25" s="47">
        <v>4475517.9172</v>
      </c>
      <c r="G25" s="48">
        <v>4763829.7745509921</v>
      </c>
      <c r="H25" s="80" t="s">
        <v>50</v>
      </c>
      <c r="I25" s="45" t="s">
        <v>49</v>
      </c>
    </row>
    <row r="26" spans="1:9" ht="18.75" customHeight="1" x14ac:dyDescent="0.2">
      <c r="A26" s="44">
        <v>7.1</v>
      </c>
      <c r="B26" s="42" t="s">
        <v>48</v>
      </c>
      <c r="C26" s="41">
        <v>168156.45600000001</v>
      </c>
      <c r="D26" s="23">
        <v>180221.13800000001</v>
      </c>
      <c r="E26" s="23">
        <v>215683.01500000001</v>
      </c>
      <c r="F26" s="23">
        <v>247773.83733333333</v>
      </c>
      <c r="G26" s="41">
        <v>285422.8318999997</v>
      </c>
      <c r="H26" s="79">
        <v>7.1</v>
      </c>
      <c r="I26" s="39" t="s">
        <v>47</v>
      </c>
    </row>
    <row r="27" spans="1:9" ht="18.75" customHeight="1" x14ac:dyDescent="0.2">
      <c r="A27" s="29">
        <v>7.2</v>
      </c>
      <c r="B27" s="42" t="s">
        <v>46</v>
      </c>
      <c r="C27" s="41">
        <v>621827.14240000001</v>
      </c>
      <c r="D27" s="23">
        <v>674917.3345</v>
      </c>
      <c r="E27" s="23">
        <v>745654.09600000002</v>
      </c>
      <c r="F27" s="23">
        <v>803095.22646666679</v>
      </c>
      <c r="G27" s="41">
        <v>863827.31989166676</v>
      </c>
      <c r="H27" s="79">
        <v>7.2</v>
      </c>
      <c r="I27" s="39" t="s">
        <v>45</v>
      </c>
    </row>
    <row r="28" spans="1:9" ht="18.75" customHeight="1" x14ac:dyDescent="0.2">
      <c r="A28" s="29">
        <v>7.3</v>
      </c>
      <c r="B28" s="42" t="s">
        <v>44</v>
      </c>
      <c r="C28" s="41">
        <v>353.85619999999994</v>
      </c>
      <c r="D28" s="23">
        <v>357.09180000000003</v>
      </c>
      <c r="E28" s="23">
        <v>324.86400000000003</v>
      </c>
      <c r="F28" s="23">
        <v>316.34546666666705</v>
      </c>
      <c r="G28" s="41">
        <v>301.85609166666706</v>
      </c>
      <c r="H28" s="79">
        <v>7.3</v>
      </c>
      <c r="I28" s="39" t="s">
        <v>43</v>
      </c>
    </row>
    <row r="29" spans="1:9" ht="18.75" customHeight="1" x14ac:dyDescent="0.2">
      <c r="A29" s="29">
        <v>7.4</v>
      </c>
      <c r="B29" s="42" t="s">
        <v>42</v>
      </c>
      <c r="C29" s="41">
        <v>26336.576100000006</v>
      </c>
      <c r="D29" s="23">
        <v>100553.14069999999</v>
      </c>
      <c r="E29" s="23">
        <v>70620.344000000012</v>
      </c>
      <c r="F29" s="23">
        <v>110155.57633333329</v>
      </c>
      <c r="G29" s="41">
        <v>132317.79488333332</v>
      </c>
      <c r="H29" s="79">
        <v>7.4</v>
      </c>
      <c r="I29" s="39" t="s">
        <v>41</v>
      </c>
    </row>
    <row r="30" spans="1:9" ht="18.75" customHeight="1" x14ac:dyDescent="0.2">
      <c r="A30" s="29">
        <v>7.5</v>
      </c>
      <c r="B30" s="42" t="s">
        <v>40</v>
      </c>
      <c r="C30" s="41">
        <v>2099966.8758</v>
      </c>
      <c r="D30" s="23">
        <v>2353730.58693361</v>
      </c>
      <c r="E30" s="23">
        <v>2502979.9595355345</v>
      </c>
      <c r="F30" s="23">
        <v>2539089.9146666671</v>
      </c>
      <c r="G30" s="41">
        <v>2611086.3503759922</v>
      </c>
      <c r="H30" s="79">
        <v>7.5</v>
      </c>
      <c r="I30" s="39" t="s">
        <v>39</v>
      </c>
    </row>
    <row r="31" spans="1:9" ht="18.75" customHeight="1" x14ac:dyDescent="0.2">
      <c r="A31" s="29">
        <v>7.6</v>
      </c>
      <c r="B31" s="43" t="s">
        <v>38</v>
      </c>
      <c r="C31" s="41">
        <v>18188.645199999999</v>
      </c>
      <c r="D31" s="23">
        <v>21014.748800000001</v>
      </c>
      <c r="E31" s="23">
        <v>22829.973900000001</v>
      </c>
      <c r="F31" s="23">
        <v>25382.889333333333</v>
      </c>
      <c r="G31" s="41">
        <v>27677.212558333333</v>
      </c>
      <c r="H31" s="79">
        <v>7.6</v>
      </c>
      <c r="I31" s="39" t="s">
        <v>37</v>
      </c>
    </row>
    <row r="32" spans="1:9" ht="24" customHeight="1" x14ac:dyDescent="0.2">
      <c r="A32" s="29">
        <v>7.7</v>
      </c>
      <c r="B32" s="42" t="s">
        <v>36</v>
      </c>
      <c r="C32" s="41">
        <v>476331.33620000002</v>
      </c>
      <c r="D32" s="23">
        <v>539935.62399999995</v>
      </c>
      <c r="E32" s="23">
        <v>662506.87520000001</v>
      </c>
      <c r="F32" s="23">
        <v>749704.12760000001</v>
      </c>
      <c r="G32" s="41">
        <v>843196.40885000001</v>
      </c>
      <c r="H32" s="79">
        <v>7.7</v>
      </c>
      <c r="I32" s="39" t="s">
        <v>35</v>
      </c>
    </row>
    <row r="33" spans="1:9" ht="18.75" customHeight="1" x14ac:dyDescent="0.2">
      <c r="A33" s="37" t="s">
        <v>33</v>
      </c>
      <c r="B33" s="31" t="s">
        <v>34</v>
      </c>
      <c r="C33" s="36">
        <v>5303210</v>
      </c>
      <c r="D33" s="35">
        <v>5886620</v>
      </c>
      <c r="E33" s="35">
        <v>6302088</v>
      </c>
      <c r="F33" s="35">
        <v>6703474</v>
      </c>
      <c r="G33" s="36">
        <v>7202913</v>
      </c>
      <c r="H33" s="50" t="s">
        <v>33</v>
      </c>
      <c r="I33" s="33" t="s">
        <v>32</v>
      </c>
    </row>
    <row r="34" spans="1:9" ht="24.75" customHeight="1" x14ac:dyDescent="0.2">
      <c r="A34" s="37" t="s">
        <v>30</v>
      </c>
      <c r="B34" s="31" t="s">
        <v>31</v>
      </c>
      <c r="C34" s="36">
        <v>6659467.9258191502</v>
      </c>
      <c r="D34" s="35">
        <v>7525306.3743511997</v>
      </c>
      <c r="E34" s="35">
        <v>8675492.8668477889</v>
      </c>
      <c r="F34" s="35">
        <v>9800017.0881966688</v>
      </c>
      <c r="G34" s="36">
        <v>11745346.635638012</v>
      </c>
      <c r="H34" s="50" t="s">
        <v>30</v>
      </c>
      <c r="I34" s="33" t="s">
        <v>29</v>
      </c>
    </row>
    <row r="35" spans="1:9" ht="18.75" customHeight="1" x14ac:dyDescent="0.2">
      <c r="A35" s="37" t="s">
        <v>27</v>
      </c>
      <c r="B35" s="38" t="s">
        <v>28</v>
      </c>
      <c r="C35" s="36">
        <v>1519705.3333333335</v>
      </c>
      <c r="D35" s="35">
        <v>1412645.3</v>
      </c>
      <c r="E35" s="35">
        <v>1481117</v>
      </c>
      <c r="F35" s="35">
        <v>1637907.033333333</v>
      </c>
      <c r="G35" s="36">
        <v>1780953.0666666664</v>
      </c>
      <c r="H35" s="50" t="s">
        <v>27</v>
      </c>
      <c r="I35" s="33" t="s">
        <v>26</v>
      </c>
    </row>
    <row r="36" spans="1:9" ht="18.75" customHeight="1" x14ac:dyDescent="0.2">
      <c r="A36" s="37" t="s">
        <v>24</v>
      </c>
      <c r="B36" s="31" t="s">
        <v>25</v>
      </c>
      <c r="C36" s="36">
        <v>2191045.7856000005</v>
      </c>
      <c r="D36" s="35">
        <v>2523459.3572098664</v>
      </c>
      <c r="E36" s="35">
        <v>2975443.7831923496</v>
      </c>
      <c r="F36" s="35">
        <v>3333039.1635271888</v>
      </c>
      <c r="G36" s="36">
        <v>3850015.7901897887</v>
      </c>
      <c r="H36" s="50" t="s">
        <v>24</v>
      </c>
      <c r="I36" s="33" t="s">
        <v>23</v>
      </c>
    </row>
    <row r="37" spans="1:9" ht="18.75" customHeight="1" x14ac:dyDescent="0.2">
      <c r="A37" s="32"/>
      <c r="B37" s="31" t="s">
        <v>22</v>
      </c>
      <c r="C37" s="78">
        <v>23012422.222352482</v>
      </c>
      <c r="D37" s="77">
        <v>25778340.711461648</v>
      </c>
      <c r="E37" s="77">
        <v>28931353.390308969</v>
      </c>
      <c r="F37" s="77">
        <v>31883273.099531166</v>
      </c>
      <c r="G37" s="78">
        <v>35956194.979970872</v>
      </c>
      <c r="H37" s="76"/>
      <c r="I37" s="30" t="s">
        <v>21</v>
      </c>
    </row>
    <row r="38" spans="1:9" ht="18.75" customHeight="1" x14ac:dyDescent="0.2">
      <c r="A38" s="29" t="s">
        <v>20</v>
      </c>
      <c r="B38" s="28" t="s">
        <v>19</v>
      </c>
      <c r="C38" s="78">
        <v>27452392.973110747</v>
      </c>
      <c r="D38" s="77">
        <v>30901282.900514361</v>
      </c>
      <c r="E38" s="77">
        <v>34317111.301571302</v>
      </c>
      <c r="F38" s="77">
        <v>37892720.436271302</v>
      </c>
      <c r="G38" s="78">
        <v>43281700.824224591</v>
      </c>
      <c r="H38" s="76" t="s">
        <v>18</v>
      </c>
      <c r="I38" s="30" t="s">
        <v>17</v>
      </c>
    </row>
    <row r="39" spans="1:9" ht="18.75" customHeight="1" x14ac:dyDescent="0.2">
      <c r="A39" s="17" t="s">
        <v>15</v>
      </c>
      <c r="B39" s="16" t="s">
        <v>16</v>
      </c>
      <c r="C39" s="15">
        <v>4348300</v>
      </c>
      <c r="D39" s="14">
        <v>5318800</v>
      </c>
      <c r="E39" s="14">
        <v>7126000</v>
      </c>
      <c r="F39" s="14">
        <v>7809400</v>
      </c>
      <c r="G39" s="15">
        <v>8492800</v>
      </c>
      <c r="H39" s="72" t="s">
        <v>15</v>
      </c>
      <c r="I39" s="12" t="s">
        <v>14</v>
      </c>
    </row>
    <row r="40" spans="1:9" ht="18.75" customHeight="1" x14ac:dyDescent="0.2">
      <c r="A40" s="17" t="s">
        <v>12</v>
      </c>
      <c r="B40" s="16" t="s">
        <v>13</v>
      </c>
      <c r="C40" s="15">
        <v>389400</v>
      </c>
      <c r="D40" s="14">
        <v>511700</v>
      </c>
      <c r="E40" s="14">
        <v>491700</v>
      </c>
      <c r="F40" s="23">
        <v>418200</v>
      </c>
      <c r="G40" s="41">
        <v>469350</v>
      </c>
      <c r="H40" s="72" t="s">
        <v>12</v>
      </c>
      <c r="I40" s="12" t="s">
        <v>11</v>
      </c>
    </row>
    <row r="41" spans="1:9" ht="18.75" customHeight="1" x14ac:dyDescent="0.2">
      <c r="A41" s="73" t="s">
        <v>9</v>
      </c>
      <c r="B41" s="109" t="s">
        <v>10</v>
      </c>
      <c r="C41" s="111">
        <v>31411292.973110747</v>
      </c>
      <c r="D41" s="110">
        <v>35708382.900514364</v>
      </c>
      <c r="E41" s="110">
        <v>40951411.301571302</v>
      </c>
      <c r="F41" s="110">
        <v>45283920.436271302</v>
      </c>
      <c r="G41" s="111">
        <v>51305150.824224591</v>
      </c>
      <c r="H41" s="32" t="s">
        <v>9</v>
      </c>
      <c r="I41" s="109" t="s">
        <v>8</v>
      </c>
    </row>
    <row r="42" spans="1:9" ht="18.75" customHeight="1" x14ac:dyDescent="0.2">
      <c r="A42" s="17" t="s">
        <v>6</v>
      </c>
      <c r="B42" s="16" t="s">
        <v>7</v>
      </c>
      <c r="C42" s="15">
        <v>169750</v>
      </c>
      <c r="D42" s="14">
        <v>173000</v>
      </c>
      <c r="E42" s="14">
        <v>176310</v>
      </c>
      <c r="F42" s="14">
        <v>179690</v>
      </c>
      <c r="G42" s="15">
        <v>183140</v>
      </c>
      <c r="H42" s="72" t="s">
        <v>6</v>
      </c>
      <c r="I42" s="12" t="s">
        <v>5</v>
      </c>
    </row>
    <row r="43" spans="1:9" ht="18.75" customHeight="1" thickBot="1" x14ac:dyDescent="0.25">
      <c r="A43" s="11" t="s">
        <v>3</v>
      </c>
      <c r="B43" s="10" t="s">
        <v>4</v>
      </c>
      <c r="C43" s="9">
        <v>185044.43577679378</v>
      </c>
      <c r="D43" s="8">
        <v>206406.83757522755</v>
      </c>
      <c r="E43" s="8">
        <v>232269.36249544154</v>
      </c>
      <c r="F43" s="7">
        <v>252011.35531343592</v>
      </c>
      <c r="G43" s="113">
        <v>280141.69937875174</v>
      </c>
      <c r="H43" s="71" t="s">
        <v>3</v>
      </c>
      <c r="I43" s="5" t="s">
        <v>2</v>
      </c>
    </row>
    <row r="44" spans="1:9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8"/>
      <c r="H44" s="65"/>
      <c r="I44" s="65"/>
    </row>
    <row r="45" spans="1:9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8"/>
      <c r="H45" s="65"/>
      <c r="I45" s="67"/>
    </row>
    <row r="46" spans="1:9" ht="18.75" customHeight="1" x14ac:dyDescent="0.25">
      <c r="A46" s="70" t="str">
        <f>A3</f>
        <v>दिल्ली</v>
      </c>
      <c r="B46" s="69"/>
      <c r="C46" s="65"/>
      <c r="D46" s="65"/>
      <c r="E46" s="65"/>
      <c r="F46" s="68"/>
      <c r="G46" s="68"/>
      <c r="H46" s="65"/>
      <c r="I46" s="67"/>
    </row>
    <row r="47" spans="1:9" ht="18.75" customHeight="1" x14ac:dyDescent="0.25">
      <c r="A47" s="70" t="str">
        <f>A4</f>
        <v>DELHI</v>
      </c>
      <c r="B47" s="69"/>
      <c r="C47" s="65"/>
      <c r="D47" s="65"/>
      <c r="E47" s="65"/>
      <c r="F47" s="68"/>
      <c r="G47" s="68"/>
      <c r="H47" s="65"/>
      <c r="I47" s="67"/>
    </row>
    <row r="48" spans="1:9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  <c r="I48" s="121"/>
    </row>
    <row r="49" spans="1:9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  <c r="I49" s="123"/>
    </row>
    <row r="50" spans="1:9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  <c r="I50" s="119"/>
    </row>
    <row r="51" spans="1:9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  <c r="I51" s="119"/>
    </row>
    <row r="52" spans="1:9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6"/>
      <c r="I52" s="65"/>
    </row>
    <row r="53" spans="1:9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2" t="s">
        <v>107</v>
      </c>
      <c r="H53" s="60" t="s">
        <v>87</v>
      </c>
      <c r="I53" s="59" t="s">
        <v>86</v>
      </c>
    </row>
    <row r="54" spans="1:9" ht="18.75" customHeight="1" x14ac:dyDescent="0.2">
      <c r="A54" s="58">
        <v>1</v>
      </c>
      <c r="B54" s="57" t="s">
        <v>85</v>
      </c>
      <c r="C54" s="56">
        <v>280334.74106826173</v>
      </c>
      <c r="D54" s="55">
        <v>217108.12752336712</v>
      </c>
      <c r="E54" s="55">
        <v>203595.36881464155</v>
      </c>
      <c r="F54" s="55">
        <v>230410.94030351564</v>
      </c>
      <c r="G54" s="56">
        <v>230050.90184220931</v>
      </c>
      <c r="H54" s="54" t="s">
        <v>84</v>
      </c>
      <c r="I54" s="53" t="s">
        <v>83</v>
      </c>
    </row>
    <row r="55" spans="1:9" ht="18.75" customHeight="1" x14ac:dyDescent="0.2">
      <c r="A55" s="29">
        <v>1.1000000000000001</v>
      </c>
      <c r="B55" s="52" t="s">
        <v>82</v>
      </c>
      <c r="C55" s="41">
        <v>62685.422500000001</v>
      </c>
      <c r="D55" s="23">
        <v>56391.209693372897</v>
      </c>
      <c r="E55" s="23">
        <v>52069.560530679933</v>
      </c>
      <c r="F55" s="23">
        <v>58698.594172387493</v>
      </c>
      <c r="G55" s="41">
        <v>56975.936619097964</v>
      </c>
      <c r="H55" s="40">
        <v>1.1000000000000001</v>
      </c>
      <c r="I55" s="39" t="s">
        <v>81</v>
      </c>
    </row>
    <row r="56" spans="1:9" ht="18.75" customHeight="1" x14ac:dyDescent="0.2">
      <c r="A56" s="29">
        <v>1.2</v>
      </c>
      <c r="B56" s="52" t="s">
        <v>80</v>
      </c>
      <c r="C56" s="41">
        <v>215925.29224207994</v>
      </c>
      <c r="D56" s="23">
        <v>159060.99457647873</v>
      </c>
      <c r="E56" s="23">
        <v>149946.38890387875</v>
      </c>
      <c r="F56" s="23">
        <v>170168.66930526312</v>
      </c>
      <c r="G56" s="41">
        <v>171558.82318992252</v>
      </c>
      <c r="H56" s="40">
        <v>1.2</v>
      </c>
      <c r="I56" s="39" t="s">
        <v>79</v>
      </c>
    </row>
    <row r="57" spans="1:9" ht="18.75" customHeight="1" x14ac:dyDescent="0.2">
      <c r="A57" s="29">
        <v>1.3</v>
      </c>
      <c r="B57" s="52" t="s">
        <v>78</v>
      </c>
      <c r="C57" s="41">
        <v>995.19152618175644</v>
      </c>
      <c r="D57" s="23">
        <v>973.99951464311198</v>
      </c>
      <c r="E57" s="23">
        <v>907.48940035187888</v>
      </c>
      <c r="F57" s="23">
        <v>908.07588002217733</v>
      </c>
      <c r="G57" s="41">
        <v>909.00553741714509</v>
      </c>
      <c r="H57" s="40">
        <v>1.3</v>
      </c>
      <c r="I57" s="39" t="s">
        <v>77</v>
      </c>
    </row>
    <row r="58" spans="1:9" ht="18.75" customHeight="1" x14ac:dyDescent="0.2">
      <c r="A58" s="29">
        <v>1.4</v>
      </c>
      <c r="B58" s="52" t="s">
        <v>76</v>
      </c>
      <c r="C58" s="41">
        <v>728.83479999999997</v>
      </c>
      <c r="D58" s="23">
        <v>681.92373887240353</v>
      </c>
      <c r="E58" s="23">
        <v>671.92997973097476</v>
      </c>
      <c r="F58" s="23">
        <v>635.6009458428681</v>
      </c>
      <c r="G58" s="41">
        <v>607.1364957716703</v>
      </c>
      <c r="H58" s="40">
        <v>1.4</v>
      </c>
      <c r="I58" s="39" t="s">
        <v>75</v>
      </c>
    </row>
    <row r="59" spans="1:9" ht="18.75" customHeight="1" x14ac:dyDescent="0.2">
      <c r="A59" s="37" t="s">
        <v>73</v>
      </c>
      <c r="B59" s="51" t="s">
        <v>74</v>
      </c>
      <c r="C59" s="36">
        <v>679588.25379999995</v>
      </c>
      <c r="D59" s="35">
        <v>604597.66765546787</v>
      </c>
      <c r="E59" s="35">
        <v>546517.07132506592</v>
      </c>
      <c r="F59" s="35">
        <v>696733.23274638911</v>
      </c>
      <c r="G59" s="36">
        <v>709346.26981778583</v>
      </c>
      <c r="H59" s="34" t="s">
        <v>73</v>
      </c>
      <c r="I59" s="33" t="s">
        <v>72</v>
      </c>
    </row>
    <row r="60" spans="1:9" ht="18.75" customHeight="1" x14ac:dyDescent="0.2">
      <c r="A60" s="37"/>
      <c r="B60" s="51" t="s">
        <v>71</v>
      </c>
      <c r="C60" s="36">
        <v>959922.99486826174</v>
      </c>
      <c r="D60" s="35">
        <v>821705.79517883505</v>
      </c>
      <c r="E60" s="35">
        <v>750112.44013970741</v>
      </c>
      <c r="F60" s="35">
        <v>927144.17304990476</v>
      </c>
      <c r="G60" s="36">
        <v>939397.1716599951</v>
      </c>
      <c r="H60" s="50"/>
      <c r="I60" s="33" t="s">
        <v>70</v>
      </c>
    </row>
    <row r="61" spans="1:9" ht="18.75" customHeight="1" x14ac:dyDescent="0.2">
      <c r="A61" s="37" t="s">
        <v>68</v>
      </c>
      <c r="B61" s="51" t="s">
        <v>69</v>
      </c>
      <c r="C61" s="48">
        <v>1591118.5064000001</v>
      </c>
      <c r="D61" s="47">
        <v>1913678.5309432982</v>
      </c>
      <c r="E61" s="47">
        <v>1952703.0375136007</v>
      </c>
      <c r="F61" s="47">
        <v>2411005.8918656847</v>
      </c>
      <c r="G61" s="48">
        <v>3357807.6107651233</v>
      </c>
      <c r="H61" s="46" t="s">
        <v>68</v>
      </c>
      <c r="I61" s="49" t="s">
        <v>67</v>
      </c>
    </row>
    <row r="62" spans="1:9" ht="24.75" customHeight="1" x14ac:dyDescent="0.2">
      <c r="A62" s="37" t="s">
        <v>65</v>
      </c>
      <c r="B62" s="51" t="s">
        <v>66</v>
      </c>
      <c r="C62" s="36">
        <v>299443.435</v>
      </c>
      <c r="D62" s="35">
        <v>462503.99715833133</v>
      </c>
      <c r="E62" s="35">
        <v>533651.69545480772</v>
      </c>
      <c r="F62" s="35">
        <v>492192.43832713738</v>
      </c>
      <c r="G62" s="36">
        <v>551841.83227162063</v>
      </c>
      <c r="H62" s="34" t="s">
        <v>65</v>
      </c>
      <c r="I62" s="33" t="s">
        <v>64</v>
      </c>
    </row>
    <row r="63" spans="1:9" ht="18.75" customHeight="1" x14ac:dyDescent="0.2">
      <c r="A63" s="37" t="s">
        <v>62</v>
      </c>
      <c r="B63" s="31" t="s">
        <v>63</v>
      </c>
      <c r="C63" s="36">
        <v>1589485.81449</v>
      </c>
      <c r="D63" s="35">
        <v>1544159.6413301884</v>
      </c>
      <c r="E63" s="35">
        <v>1456946.536801154</v>
      </c>
      <c r="F63" s="35">
        <v>1414031.345349784</v>
      </c>
      <c r="G63" s="36">
        <v>1353831.0384573389</v>
      </c>
      <c r="H63" s="34" t="s">
        <v>62</v>
      </c>
      <c r="I63" s="33" t="s">
        <v>61</v>
      </c>
    </row>
    <row r="64" spans="1:9" ht="18.75" customHeight="1" x14ac:dyDescent="0.2">
      <c r="A64" s="37"/>
      <c r="B64" s="31" t="s">
        <v>60</v>
      </c>
      <c r="C64" s="36">
        <v>3480047.7558900001</v>
      </c>
      <c r="D64" s="35">
        <v>3920342.1694318177</v>
      </c>
      <c r="E64" s="35">
        <v>3943301.2697695624</v>
      </c>
      <c r="F64" s="35">
        <v>4317229.675542606</v>
      </c>
      <c r="G64" s="36">
        <v>5263480.4814940831</v>
      </c>
      <c r="H64" s="50"/>
      <c r="I64" s="33" t="s">
        <v>59</v>
      </c>
    </row>
    <row r="65" spans="1:9" ht="18.75" customHeight="1" x14ac:dyDescent="0.2">
      <c r="A65" s="37" t="s">
        <v>57</v>
      </c>
      <c r="B65" s="31" t="s">
        <v>58</v>
      </c>
      <c r="C65" s="48">
        <v>3927832.2897000001</v>
      </c>
      <c r="D65" s="47">
        <v>4244864.5877324175</v>
      </c>
      <c r="E65" s="47">
        <v>4638228.7823049417</v>
      </c>
      <c r="F65" s="47">
        <v>5183761.0270963535</v>
      </c>
      <c r="G65" s="48">
        <v>5706661.682059316</v>
      </c>
      <c r="H65" s="46" t="s">
        <v>57</v>
      </c>
      <c r="I65" s="49" t="s">
        <v>56</v>
      </c>
    </row>
    <row r="66" spans="1:9" ht="18.75" customHeight="1" x14ac:dyDescent="0.2">
      <c r="A66" s="29">
        <v>6.1</v>
      </c>
      <c r="B66" s="42" t="s">
        <v>55</v>
      </c>
      <c r="C66" s="41">
        <v>3554472.5046000001</v>
      </c>
      <c r="D66" s="23">
        <v>3861922.8676516023</v>
      </c>
      <c r="E66" s="23">
        <v>4245825.018682763</v>
      </c>
      <c r="F66" s="23">
        <v>4763290.5198474815</v>
      </c>
      <c r="G66" s="41">
        <v>5261811.5590820126</v>
      </c>
      <c r="H66" s="40">
        <v>6.1</v>
      </c>
      <c r="I66" s="39" t="s">
        <v>54</v>
      </c>
    </row>
    <row r="67" spans="1:9" ht="18.75" customHeight="1" x14ac:dyDescent="0.2">
      <c r="A67" s="29">
        <v>6.2</v>
      </c>
      <c r="B67" s="42" t="s">
        <v>53</v>
      </c>
      <c r="C67" s="41">
        <v>373359.78509999998</v>
      </c>
      <c r="D67" s="23">
        <v>382941.72008081566</v>
      </c>
      <c r="E67" s="23">
        <v>392403.76362217829</v>
      </c>
      <c r="F67" s="23">
        <v>420470.50724887184</v>
      </c>
      <c r="G67" s="41">
        <v>444850.1229773034</v>
      </c>
      <c r="H67" s="40">
        <v>6.2</v>
      </c>
      <c r="I67" s="39" t="s">
        <v>52</v>
      </c>
    </row>
    <row r="68" spans="1:9" ht="27" customHeight="1" x14ac:dyDescent="0.2">
      <c r="A68" s="37" t="s">
        <v>50</v>
      </c>
      <c r="B68" s="31" t="s">
        <v>51</v>
      </c>
      <c r="C68" s="48">
        <v>3411160.8879000004</v>
      </c>
      <c r="D68" s="47">
        <v>3683094.3139975416</v>
      </c>
      <c r="E68" s="47">
        <v>3882071.29970608</v>
      </c>
      <c r="F68" s="47">
        <v>4184103.9120150339</v>
      </c>
      <c r="G68" s="48">
        <v>4541820.6492548734</v>
      </c>
      <c r="H68" s="46" t="s">
        <v>50</v>
      </c>
      <c r="I68" s="45" t="s">
        <v>49</v>
      </c>
    </row>
    <row r="69" spans="1:9" ht="18.75" customHeight="1" x14ac:dyDescent="0.2">
      <c r="A69" s="44">
        <v>7.1</v>
      </c>
      <c r="B69" s="42" t="s">
        <v>48</v>
      </c>
      <c r="C69" s="41">
        <v>168156.45600000001</v>
      </c>
      <c r="D69" s="23">
        <v>172361.78041543026</v>
      </c>
      <c r="E69" s="23">
        <v>201610.53878754377</v>
      </c>
      <c r="F69" s="23">
        <v>210728.37125858123</v>
      </c>
      <c r="G69" s="41">
        <v>236217.25540286559</v>
      </c>
      <c r="H69" s="40">
        <v>7.1</v>
      </c>
      <c r="I69" s="39" t="s">
        <v>47</v>
      </c>
    </row>
    <row r="70" spans="1:9" ht="18.75" customHeight="1" x14ac:dyDescent="0.2">
      <c r="A70" s="29">
        <v>7.2</v>
      </c>
      <c r="B70" s="42" t="s">
        <v>46</v>
      </c>
      <c r="C70" s="41">
        <v>621827.14240000001</v>
      </c>
      <c r="D70" s="23">
        <v>643462.54234767682</v>
      </c>
      <c r="E70" s="23">
        <v>688416.40426357079</v>
      </c>
      <c r="F70" s="23">
        <v>757293.01035892323</v>
      </c>
      <c r="G70" s="41">
        <v>831841.89265168144</v>
      </c>
      <c r="H70" s="40">
        <v>7.2</v>
      </c>
      <c r="I70" s="39" t="s">
        <v>45</v>
      </c>
    </row>
    <row r="71" spans="1:9" ht="18.75" customHeight="1" x14ac:dyDescent="0.2">
      <c r="A71" s="29">
        <v>7.3</v>
      </c>
      <c r="B71" s="42" t="s">
        <v>44</v>
      </c>
      <c r="C71" s="41">
        <v>353.85619999999994</v>
      </c>
      <c r="D71" s="23">
        <v>338.40191078910027</v>
      </c>
      <c r="E71" s="23">
        <v>299.11300805697317</v>
      </c>
      <c r="F71" s="23">
        <v>307.31431433323769</v>
      </c>
      <c r="G71" s="41">
        <v>311.14060088502856</v>
      </c>
      <c r="H71" s="40">
        <v>7.3</v>
      </c>
      <c r="I71" s="39" t="s">
        <v>43</v>
      </c>
    </row>
    <row r="72" spans="1:9" ht="18.75" customHeight="1" x14ac:dyDescent="0.2">
      <c r="A72" s="29">
        <v>7.4</v>
      </c>
      <c r="B72" s="42" t="s">
        <v>42</v>
      </c>
      <c r="C72" s="41">
        <v>26336.576100000006</v>
      </c>
      <c r="D72" s="23">
        <v>95355.582926481467</v>
      </c>
      <c r="E72" s="23">
        <v>64848.730803745944</v>
      </c>
      <c r="F72" s="23">
        <v>107030.98426669628</v>
      </c>
      <c r="G72" s="41">
        <v>134014.36352095415</v>
      </c>
      <c r="H72" s="40">
        <v>7.4</v>
      </c>
      <c r="I72" s="39" t="s">
        <v>41</v>
      </c>
    </row>
    <row r="73" spans="1:9" ht="18.75" customHeight="1" x14ac:dyDescent="0.2">
      <c r="A73" s="29">
        <v>7.5</v>
      </c>
      <c r="B73" s="42" t="s">
        <v>40</v>
      </c>
      <c r="C73" s="41">
        <v>2099966.8758</v>
      </c>
      <c r="D73" s="23">
        <v>2242184.6831338266</v>
      </c>
      <c r="E73" s="23">
        <v>2307483.609542612</v>
      </c>
      <c r="F73" s="23">
        <v>2398499.4474312942</v>
      </c>
      <c r="G73" s="41">
        <v>2529676.5406799172</v>
      </c>
      <c r="H73" s="40">
        <v>7.5</v>
      </c>
      <c r="I73" s="39" t="s">
        <v>39</v>
      </c>
    </row>
    <row r="74" spans="1:9" ht="18.75" customHeight="1" x14ac:dyDescent="0.2">
      <c r="A74" s="29">
        <v>7.6</v>
      </c>
      <c r="B74" s="43" t="s">
        <v>38</v>
      </c>
      <c r="C74" s="41">
        <v>18188.645199999999</v>
      </c>
      <c r="D74" s="23">
        <v>19538.673992501757</v>
      </c>
      <c r="E74" s="23">
        <v>19977.237960502516</v>
      </c>
      <c r="F74" s="23">
        <v>21849.813409416489</v>
      </c>
      <c r="G74" s="41">
        <v>23427.263754084506</v>
      </c>
      <c r="H74" s="40">
        <v>7.6</v>
      </c>
      <c r="I74" s="39" t="s">
        <v>37</v>
      </c>
    </row>
    <row r="75" spans="1:9" ht="24.75" customHeight="1" x14ac:dyDescent="0.2">
      <c r="A75" s="29">
        <v>7.7</v>
      </c>
      <c r="B75" s="42" t="s">
        <v>36</v>
      </c>
      <c r="C75" s="41">
        <v>476331.33620000002</v>
      </c>
      <c r="D75" s="23">
        <v>509852.64927083557</v>
      </c>
      <c r="E75" s="23">
        <v>599435.66534004838</v>
      </c>
      <c r="F75" s="23">
        <v>688394.97097578936</v>
      </c>
      <c r="G75" s="41">
        <v>786332.19264448551</v>
      </c>
      <c r="H75" s="40">
        <v>7.7</v>
      </c>
      <c r="I75" s="39" t="s">
        <v>35</v>
      </c>
    </row>
    <row r="76" spans="1:9" ht="18.75" customHeight="1" x14ac:dyDescent="0.2">
      <c r="A76" s="37" t="s">
        <v>33</v>
      </c>
      <c r="B76" s="31" t="s">
        <v>34</v>
      </c>
      <c r="C76" s="36">
        <v>5303210</v>
      </c>
      <c r="D76" s="35">
        <v>5770824</v>
      </c>
      <c r="E76" s="35">
        <v>5763949</v>
      </c>
      <c r="F76" s="35">
        <v>6125896.333333333</v>
      </c>
      <c r="G76" s="36">
        <v>6241808.5000000028</v>
      </c>
      <c r="H76" s="34" t="s">
        <v>33</v>
      </c>
      <c r="I76" s="33" t="s">
        <v>32</v>
      </c>
    </row>
    <row r="77" spans="1:9" ht="24" customHeight="1" x14ac:dyDescent="0.2">
      <c r="A77" s="37" t="s">
        <v>30</v>
      </c>
      <c r="B77" s="31" t="s">
        <v>31</v>
      </c>
      <c r="C77" s="36">
        <v>6659467.9258191502</v>
      </c>
      <c r="D77" s="35">
        <v>6837415.2872377587</v>
      </c>
      <c r="E77" s="35">
        <v>7175197.7747238083</v>
      </c>
      <c r="F77" s="35">
        <v>7678257.1219201926</v>
      </c>
      <c r="G77" s="36">
        <v>8562642.8368604444</v>
      </c>
      <c r="H77" s="34" t="s">
        <v>30</v>
      </c>
      <c r="I77" s="33" t="s">
        <v>29</v>
      </c>
    </row>
    <row r="78" spans="1:9" ht="18.75" customHeight="1" x14ac:dyDescent="0.2">
      <c r="A78" s="37" t="s">
        <v>27</v>
      </c>
      <c r="B78" s="38" t="s">
        <v>28</v>
      </c>
      <c r="C78" s="36">
        <v>1519705.3333333335</v>
      </c>
      <c r="D78" s="35">
        <v>1289702</v>
      </c>
      <c r="E78" s="35">
        <v>1240250</v>
      </c>
      <c r="F78" s="35">
        <v>1300755</v>
      </c>
      <c r="G78" s="36">
        <v>1318573.5547877585</v>
      </c>
      <c r="H78" s="34" t="s">
        <v>27</v>
      </c>
      <c r="I78" s="33" t="s">
        <v>26</v>
      </c>
    </row>
    <row r="79" spans="1:9" ht="18.75" customHeight="1" x14ac:dyDescent="0.2">
      <c r="A79" s="37" t="s">
        <v>24</v>
      </c>
      <c r="B79" s="31" t="s">
        <v>25</v>
      </c>
      <c r="C79" s="36">
        <v>2191045.7856000005</v>
      </c>
      <c r="D79" s="35">
        <v>2285267.3594908351</v>
      </c>
      <c r="E79" s="35">
        <v>2450994.6947835945</v>
      </c>
      <c r="F79" s="35">
        <v>2605432.2764563682</v>
      </c>
      <c r="G79" s="36">
        <v>2803891.0381264174</v>
      </c>
      <c r="H79" s="34" t="s">
        <v>24</v>
      </c>
      <c r="I79" s="33" t="s">
        <v>23</v>
      </c>
    </row>
    <row r="80" spans="1:9" ht="18.75" customHeight="1" x14ac:dyDescent="0.2">
      <c r="A80" s="32"/>
      <c r="B80" s="31" t="s">
        <v>22</v>
      </c>
      <c r="C80" s="27">
        <v>23012422.222352482</v>
      </c>
      <c r="D80" s="26">
        <v>24111167.548458554</v>
      </c>
      <c r="E80" s="26">
        <v>25150691.551518425</v>
      </c>
      <c r="F80" s="26">
        <v>27078205.670821283</v>
      </c>
      <c r="G80" s="27">
        <v>29175398.261088811</v>
      </c>
      <c r="H80" s="25"/>
      <c r="I80" s="30" t="s">
        <v>21</v>
      </c>
    </row>
    <row r="81" spans="1:9" ht="18.75" customHeight="1" x14ac:dyDescent="0.2">
      <c r="A81" s="29" t="s">
        <v>20</v>
      </c>
      <c r="B81" s="28" t="s">
        <v>19</v>
      </c>
      <c r="C81" s="27">
        <v>27452392.973110747</v>
      </c>
      <c r="D81" s="26">
        <v>28853215.513069205</v>
      </c>
      <c r="E81" s="26">
        <v>29844105.261427693</v>
      </c>
      <c r="F81" s="26">
        <v>32322579.519413788</v>
      </c>
      <c r="G81" s="27">
        <v>35378275.914242893</v>
      </c>
      <c r="H81" s="25" t="s">
        <v>18</v>
      </c>
      <c r="I81" s="24" t="s">
        <v>17</v>
      </c>
    </row>
    <row r="82" spans="1:9" ht="18.75" customHeight="1" x14ac:dyDescent="0.2">
      <c r="A82" s="17" t="s">
        <v>15</v>
      </c>
      <c r="B82" s="16" t="s">
        <v>16</v>
      </c>
      <c r="C82" s="15">
        <v>4348300</v>
      </c>
      <c r="D82" s="23">
        <v>4901233.2592417244</v>
      </c>
      <c r="E82" s="23">
        <v>6100583.9370079022</v>
      </c>
      <c r="F82" s="23">
        <v>6447902.0461712601</v>
      </c>
      <c r="G82" s="41">
        <v>6703312.518837532</v>
      </c>
      <c r="H82" s="13" t="s">
        <v>15</v>
      </c>
      <c r="I82" s="12" t="s">
        <v>14</v>
      </c>
    </row>
    <row r="83" spans="1:9" ht="18.75" customHeight="1" x14ac:dyDescent="0.2">
      <c r="A83" s="17" t="s">
        <v>12</v>
      </c>
      <c r="B83" s="16" t="s">
        <v>13</v>
      </c>
      <c r="C83" s="15">
        <v>389400</v>
      </c>
      <c r="D83" s="23">
        <v>471527.61125704861</v>
      </c>
      <c r="E83" s="23">
        <v>420945.4282664588</v>
      </c>
      <c r="F83" s="23">
        <v>345290.62869219412</v>
      </c>
      <c r="G83" s="41">
        <v>370454.94191743538</v>
      </c>
      <c r="H83" s="13" t="s">
        <v>12</v>
      </c>
      <c r="I83" s="12" t="s">
        <v>11</v>
      </c>
    </row>
    <row r="84" spans="1:9" ht="18.75" customHeight="1" x14ac:dyDescent="0.2">
      <c r="A84" s="22" t="s">
        <v>9</v>
      </c>
      <c r="B84" s="109" t="s">
        <v>10</v>
      </c>
      <c r="C84" s="78">
        <v>31411292.973110747</v>
      </c>
      <c r="D84" s="77">
        <v>33282921.161053877</v>
      </c>
      <c r="E84" s="77">
        <v>35523743.770169139</v>
      </c>
      <c r="F84" s="77">
        <v>38425190.936892852</v>
      </c>
      <c r="G84" s="78">
        <v>41711133.491162993</v>
      </c>
      <c r="H84" s="108" t="s">
        <v>9</v>
      </c>
      <c r="I84" s="30" t="s">
        <v>8</v>
      </c>
    </row>
    <row r="85" spans="1:9" ht="18.75" customHeight="1" x14ac:dyDescent="0.2">
      <c r="A85" s="17" t="s">
        <v>6</v>
      </c>
      <c r="B85" s="16" t="s">
        <v>7</v>
      </c>
      <c r="C85" s="15">
        <v>169750</v>
      </c>
      <c r="D85" s="14">
        <v>173000</v>
      </c>
      <c r="E85" s="14">
        <v>176310</v>
      </c>
      <c r="F85" s="14">
        <v>179690</v>
      </c>
      <c r="G85" s="15">
        <v>183140</v>
      </c>
      <c r="H85" s="13" t="s">
        <v>6</v>
      </c>
      <c r="I85" s="12" t="s">
        <v>5</v>
      </c>
    </row>
    <row r="86" spans="1:9" ht="18.75" customHeight="1" thickBot="1" x14ac:dyDescent="0.25">
      <c r="A86" s="11" t="s">
        <v>3</v>
      </c>
      <c r="B86" s="10" t="s">
        <v>4</v>
      </c>
      <c r="C86" s="9">
        <v>185044.43577679378</v>
      </c>
      <c r="D86" s="8">
        <v>192386.82752054266</v>
      </c>
      <c r="E86" s="8">
        <v>201484.56565236879</v>
      </c>
      <c r="F86" s="7">
        <v>213841.56567918556</v>
      </c>
      <c r="G86" s="113">
        <v>227755.45206488474</v>
      </c>
      <c r="H86" s="6" t="s">
        <v>3</v>
      </c>
      <c r="I86" s="5" t="s">
        <v>2</v>
      </c>
    </row>
    <row r="87" spans="1:9" ht="21" x14ac:dyDescent="0.7">
      <c r="A87" s="4"/>
    </row>
    <row r="88" spans="1:9" ht="15.6" x14ac:dyDescent="0.3">
      <c r="A88" s="120"/>
      <c r="B88" s="120"/>
      <c r="C88" s="120"/>
      <c r="D88" s="120"/>
      <c r="E88" s="120"/>
      <c r="F88" s="120"/>
      <c r="G88" s="120"/>
      <c r="H88" s="120"/>
    </row>
    <row r="90" spans="1:9" ht="15.75" x14ac:dyDescent="0.25">
      <c r="A90" s="3" t="s">
        <v>1</v>
      </c>
      <c r="I90" s="2" t="s">
        <v>0</v>
      </c>
    </row>
  </sheetData>
  <mergeCells count="9">
    <mergeCell ref="A50:I50"/>
    <mergeCell ref="A51:I51"/>
    <mergeCell ref="A88:H88"/>
    <mergeCell ref="A5:I5"/>
    <mergeCell ref="A6:I6"/>
    <mergeCell ref="A7:I7"/>
    <mergeCell ref="A8:I8"/>
    <mergeCell ref="A48:I48"/>
    <mergeCell ref="A49:I49"/>
  </mergeCells>
  <pageMargins left="0.7" right="0.7" top="0.75" bottom="0.75" header="0.3" footer="0.3"/>
  <pageSetup paperSize="9" scale="55" orientation="portrait" r:id="rId1"/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view="pageBreakPreview" topLeftCell="A79" zoomScaleNormal="100" zoomScaleSheetLayoutView="100" workbookViewId="0">
      <selection activeCell="A87" sqref="A87:XFD88"/>
    </sheetView>
  </sheetViews>
  <sheetFormatPr defaultColWidth="9.140625" defaultRowHeight="12.75" x14ac:dyDescent="0.2"/>
  <cols>
    <col min="1" max="1" width="5.140625" style="1" customWidth="1"/>
    <col min="2" max="2" width="41.140625" style="1" customWidth="1"/>
    <col min="3" max="6" width="13.42578125" style="1" customWidth="1"/>
    <col min="7" max="7" width="5.28515625" style="1" customWidth="1"/>
    <col min="8" max="8" width="42" style="1" customWidth="1"/>
    <col min="9" max="16384" width="9.140625" style="1"/>
  </cols>
  <sheetData>
    <row r="1" spans="1:8" ht="18.75" customHeight="1" x14ac:dyDescent="0.2">
      <c r="A1" s="84" t="s">
        <v>111</v>
      </c>
      <c r="B1" s="86"/>
      <c r="C1" s="85"/>
      <c r="D1" s="85"/>
      <c r="E1" s="87"/>
      <c r="F1" s="68"/>
      <c r="G1" s="65"/>
      <c r="H1" s="65"/>
    </row>
    <row r="2" spans="1:8" ht="18.75" customHeight="1" x14ac:dyDescent="0.25">
      <c r="A2" s="84" t="s">
        <v>104</v>
      </c>
      <c r="B2" s="86"/>
      <c r="C2" s="85"/>
      <c r="D2" s="85"/>
      <c r="E2" s="85"/>
      <c r="F2" s="68"/>
      <c r="G2" s="65"/>
      <c r="H2" s="65"/>
    </row>
    <row r="3" spans="1:8" ht="18.75" customHeight="1" x14ac:dyDescent="0.2">
      <c r="A3" s="84" t="s">
        <v>125</v>
      </c>
      <c r="B3" s="86"/>
      <c r="C3" s="85"/>
      <c r="D3" s="85"/>
      <c r="E3" s="85"/>
      <c r="F3" s="68"/>
      <c r="G3" s="65"/>
      <c r="H3" s="65"/>
    </row>
    <row r="4" spans="1:8" ht="18.75" customHeight="1" x14ac:dyDescent="0.25">
      <c r="A4" s="84" t="s">
        <v>124</v>
      </c>
      <c r="B4" s="86"/>
      <c r="C4" s="85"/>
      <c r="D4" s="85"/>
      <c r="E4" s="85"/>
      <c r="F4" s="68"/>
      <c r="G4" s="65"/>
      <c r="H4" s="65"/>
    </row>
    <row r="5" spans="1:8" ht="18.75" customHeight="1" x14ac:dyDescent="0.2">
      <c r="A5" s="121" t="s">
        <v>99</v>
      </c>
      <c r="B5" s="121"/>
      <c r="C5" s="121"/>
      <c r="D5" s="121"/>
      <c r="E5" s="121"/>
      <c r="F5" s="121"/>
      <c r="G5" s="121"/>
      <c r="H5" s="121"/>
    </row>
    <row r="6" spans="1:8" ht="18.75" customHeight="1" x14ac:dyDescent="0.2">
      <c r="A6" s="122" t="s">
        <v>103</v>
      </c>
      <c r="B6" s="122"/>
      <c r="C6" s="122"/>
      <c r="D6" s="122"/>
      <c r="E6" s="122"/>
      <c r="F6" s="122"/>
      <c r="G6" s="122"/>
      <c r="H6" s="122"/>
    </row>
    <row r="7" spans="1:8" ht="18.75" customHeight="1" x14ac:dyDescent="0.25">
      <c r="A7" s="119" t="s">
        <v>97</v>
      </c>
      <c r="B7" s="119"/>
      <c r="C7" s="119"/>
      <c r="D7" s="119"/>
      <c r="E7" s="119"/>
      <c r="F7" s="119"/>
      <c r="G7" s="119"/>
      <c r="H7" s="119"/>
    </row>
    <row r="8" spans="1:8" ht="18.75" customHeight="1" x14ac:dyDescent="0.25">
      <c r="A8" s="121" t="s">
        <v>102</v>
      </c>
      <c r="B8" s="121"/>
      <c r="C8" s="121"/>
      <c r="D8" s="121"/>
      <c r="E8" s="121"/>
      <c r="F8" s="121"/>
      <c r="G8" s="121"/>
      <c r="H8" s="121"/>
    </row>
    <row r="9" spans="1:8" ht="18.75" customHeight="1" thickBot="1" x14ac:dyDescent="0.25">
      <c r="A9" s="84"/>
      <c r="B9" s="69"/>
      <c r="C9" s="66"/>
      <c r="D9" s="65" t="s">
        <v>95</v>
      </c>
      <c r="E9" s="83" t="s">
        <v>94</v>
      </c>
      <c r="F9" s="68"/>
      <c r="G9" s="65"/>
      <c r="H9" s="65"/>
    </row>
    <row r="10" spans="1:8" ht="18.75" customHeight="1" thickBot="1" x14ac:dyDescent="0.25">
      <c r="A10" s="64" t="s">
        <v>93</v>
      </c>
      <c r="B10" s="63" t="s">
        <v>92</v>
      </c>
      <c r="C10" s="62" t="s">
        <v>91</v>
      </c>
      <c r="D10" s="61" t="s">
        <v>90</v>
      </c>
      <c r="E10" s="61" t="s">
        <v>89</v>
      </c>
      <c r="F10" s="61" t="s">
        <v>88</v>
      </c>
      <c r="G10" s="60" t="s">
        <v>87</v>
      </c>
      <c r="H10" s="59" t="s">
        <v>86</v>
      </c>
    </row>
    <row r="11" spans="1:8" ht="18.75" customHeight="1" x14ac:dyDescent="0.2">
      <c r="A11" s="58">
        <v>1</v>
      </c>
      <c r="B11" s="57" t="s">
        <v>85</v>
      </c>
      <c r="C11" s="56">
        <v>179824.16020377981</v>
      </c>
      <c r="D11" s="55">
        <v>199353.37552594376</v>
      </c>
      <c r="E11" s="55">
        <v>299998.29016679293</v>
      </c>
      <c r="F11" s="55">
        <v>278009.66030865</v>
      </c>
      <c r="G11" s="82" t="s">
        <v>84</v>
      </c>
      <c r="H11" s="53" t="s">
        <v>83</v>
      </c>
    </row>
    <row r="12" spans="1:8" ht="18.75" customHeight="1" x14ac:dyDescent="0.2">
      <c r="A12" s="29">
        <v>1.1000000000000001</v>
      </c>
      <c r="B12" s="52" t="s">
        <v>82</v>
      </c>
      <c r="C12" s="41">
        <v>86251.377803139374</v>
      </c>
      <c r="D12" s="23">
        <v>88756.596292342118</v>
      </c>
      <c r="E12" s="23">
        <v>108644.84921878512</v>
      </c>
      <c r="F12" s="23">
        <v>108898.65539757763</v>
      </c>
      <c r="G12" s="79">
        <v>1.1000000000000001</v>
      </c>
      <c r="H12" s="39" t="s">
        <v>81</v>
      </c>
    </row>
    <row r="13" spans="1:8" ht="18.75" customHeight="1" x14ac:dyDescent="0.2">
      <c r="A13" s="29">
        <v>1.2</v>
      </c>
      <c r="B13" s="52" t="s">
        <v>80</v>
      </c>
      <c r="C13" s="41">
        <v>23175.513911071354</v>
      </c>
      <c r="D13" s="23">
        <v>26041.935657837705</v>
      </c>
      <c r="E13" s="23">
        <v>30374.781736604844</v>
      </c>
      <c r="F13" s="23">
        <v>29185.348356150629</v>
      </c>
      <c r="G13" s="79">
        <v>1.2</v>
      </c>
      <c r="H13" s="39" t="s">
        <v>79</v>
      </c>
    </row>
    <row r="14" spans="1:8" ht="18.75" customHeight="1" x14ac:dyDescent="0.2">
      <c r="A14" s="29">
        <v>1.3</v>
      </c>
      <c r="B14" s="52" t="s">
        <v>78</v>
      </c>
      <c r="C14" s="41">
        <v>11666.64752029271</v>
      </c>
      <c r="D14" s="23">
        <v>12380.492460162191</v>
      </c>
      <c r="E14" s="23">
        <v>25735.406798505024</v>
      </c>
      <c r="F14" s="23">
        <v>37663.432150319517</v>
      </c>
      <c r="G14" s="79">
        <v>1.3</v>
      </c>
      <c r="H14" s="39" t="s">
        <v>77</v>
      </c>
    </row>
    <row r="15" spans="1:8" ht="18.75" customHeight="1" x14ac:dyDescent="0.2">
      <c r="A15" s="29">
        <v>1.4</v>
      </c>
      <c r="B15" s="52" t="s">
        <v>76</v>
      </c>
      <c r="C15" s="41">
        <v>58730.620969276395</v>
      </c>
      <c r="D15" s="23">
        <v>72174.351115601763</v>
      </c>
      <c r="E15" s="23">
        <v>135243.25241289794</v>
      </c>
      <c r="F15" s="23">
        <v>102262.2244046022</v>
      </c>
      <c r="G15" s="79">
        <v>1.4</v>
      </c>
      <c r="H15" s="39" t="s">
        <v>75</v>
      </c>
    </row>
    <row r="16" spans="1:8" ht="18.75" customHeight="1" x14ac:dyDescent="0.2">
      <c r="A16" s="37" t="s">
        <v>73</v>
      </c>
      <c r="B16" s="51" t="s">
        <v>74</v>
      </c>
      <c r="C16" s="36">
        <v>564906.63353716873</v>
      </c>
      <c r="D16" s="35">
        <v>185076.55285911579</v>
      </c>
      <c r="E16" s="35">
        <v>3212.0017895808005</v>
      </c>
      <c r="F16" s="35">
        <v>3621.2941833685372</v>
      </c>
      <c r="G16" s="50" t="s">
        <v>73</v>
      </c>
      <c r="H16" s="33" t="s">
        <v>72</v>
      </c>
    </row>
    <row r="17" spans="1:8" ht="18.75" customHeight="1" x14ac:dyDescent="0.2">
      <c r="A17" s="37"/>
      <c r="B17" s="51" t="s">
        <v>71</v>
      </c>
      <c r="C17" s="36">
        <v>744730.79374094855</v>
      </c>
      <c r="D17" s="35">
        <v>384429.92838505958</v>
      </c>
      <c r="E17" s="35">
        <v>303210.29195637372</v>
      </c>
      <c r="F17" s="35">
        <v>281630.95449201856</v>
      </c>
      <c r="G17" s="50"/>
      <c r="H17" s="33" t="s">
        <v>70</v>
      </c>
    </row>
    <row r="18" spans="1:8" ht="18.75" customHeight="1" x14ac:dyDescent="0.2">
      <c r="A18" s="37" t="s">
        <v>68</v>
      </c>
      <c r="B18" s="51" t="s">
        <v>69</v>
      </c>
      <c r="C18" s="48">
        <v>1511600.6210161839</v>
      </c>
      <c r="D18" s="47">
        <v>1485976.9575896112</v>
      </c>
      <c r="E18" s="47">
        <v>1647011.4207653094</v>
      </c>
      <c r="F18" s="47">
        <v>1632685.1131709423</v>
      </c>
      <c r="G18" s="81" t="s">
        <v>68</v>
      </c>
      <c r="H18" s="49" t="s">
        <v>67</v>
      </c>
    </row>
    <row r="19" spans="1:8" ht="24" customHeight="1" x14ac:dyDescent="0.2">
      <c r="A19" s="37" t="s">
        <v>65</v>
      </c>
      <c r="B19" s="51" t="s">
        <v>66</v>
      </c>
      <c r="C19" s="36">
        <v>98673.396999999997</v>
      </c>
      <c r="D19" s="35">
        <v>62947.170599999998</v>
      </c>
      <c r="E19" s="35">
        <v>93846.311900000001</v>
      </c>
      <c r="F19" s="35">
        <v>149345.46479534451</v>
      </c>
      <c r="G19" s="50" t="s">
        <v>65</v>
      </c>
      <c r="H19" s="33" t="s">
        <v>64</v>
      </c>
    </row>
    <row r="20" spans="1:8" ht="18.75" customHeight="1" x14ac:dyDescent="0.2">
      <c r="A20" s="37" t="s">
        <v>62</v>
      </c>
      <c r="B20" s="31" t="s">
        <v>63</v>
      </c>
      <c r="C20" s="36">
        <v>125738.66022399999</v>
      </c>
      <c r="D20" s="35">
        <v>139269.3453165828</v>
      </c>
      <c r="E20" s="35">
        <v>155179.4051077147</v>
      </c>
      <c r="F20" s="35">
        <v>172787.63363926942</v>
      </c>
      <c r="G20" s="50" t="s">
        <v>62</v>
      </c>
      <c r="H20" s="33" t="s">
        <v>61</v>
      </c>
    </row>
    <row r="21" spans="1:8" ht="18.75" customHeight="1" x14ac:dyDescent="0.2">
      <c r="A21" s="37"/>
      <c r="B21" s="31" t="s">
        <v>60</v>
      </c>
      <c r="C21" s="36">
        <v>1736012.6782401837</v>
      </c>
      <c r="D21" s="35">
        <v>1688193.4735061941</v>
      </c>
      <c r="E21" s="35">
        <v>1896037.1377730242</v>
      </c>
      <c r="F21" s="35">
        <v>1954818.2116055563</v>
      </c>
      <c r="G21" s="50"/>
      <c r="H21" s="33" t="s">
        <v>59</v>
      </c>
    </row>
    <row r="22" spans="1:8" ht="18.75" customHeight="1" x14ac:dyDescent="0.2">
      <c r="A22" s="37" t="s">
        <v>57</v>
      </c>
      <c r="B22" s="31" t="s">
        <v>58</v>
      </c>
      <c r="C22" s="48">
        <v>281498.98749999999</v>
      </c>
      <c r="D22" s="47">
        <v>285317.82356499776</v>
      </c>
      <c r="E22" s="47">
        <v>318349.87137337605</v>
      </c>
      <c r="F22" s="47">
        <v>349031.34229864384</v>
      </c>
      <c r="G22" s="81" t="s">
        <v>57</v>
      </c>
      <c r="H22" s="49" t="s">
        <v>56</v>
      </c>
    </row>
    <row r="23" spans="1:8" ht="18.75" customHeight="1" x14ac:dyDescent="0.2">
      <c r="A23" s="29">
        <v>6.1</v>
      </c>
      <c r="B23" s="42" t="s">
        <v>55</v>
      </c>
      <c r="C23" s="41">
        <v>217218.84700000001</v>
      </c>
      <c r="D23" s="23">
        <v>213942.6206808</v>
      </c>
      <c r="E23" s="23">
        <v>240457.74822096003</v>
      </c>
      <c r="F23" s="23">
        <v>262992.45357448264</v>
      </c>
      <c r="G23" s="79">
        <v>6.1</v>
      </c>
      <c r="H23" s="39" t="s">
        <v>54</v>
      </c>
    </row>
    <row r="24" spans="1:8" ht="18.75" customHeight="1" x14ac:dyDescent="0.2">
      <c r="A24" s="29">
        <v>6.2</v>
      </c>
      <c r="B24" s="42" t="s">
        <v>53</v>
      </c>
      <c r="C24" s="41">
        <v>64280.140499999994</v>
      </c>
      <c r="D24" s="23">
        <v>71375.202884197744</v>
      </c>
      <c r="E24" s="23">
        <v>77892.12315241601</v>
      </c>
      <c r="F24" s="23">
        <v>86038.888724161181</v>
      </c>
      <c r="G24" s="79">
        <v>6.2</v>
      </c>
      <c r="H24" s="39" t="s">
        <v>52</v>
      </c>
    </row>
    <row r="25" spans="1:8" ht="30" customHeight="1" x14ac:dyDescent="0.2">
      <c r="A25" s="37" t="s">
        <v>50</v>
      </c>
      <c r="B25" s="31" t="s">
        <v>51</v>
      </c>
      <c r="C25" s="48">
        <v>70414.685717161847</v>
      </c>
      <c r="D25" s="47">
        <v>65602.811098390346</v>
      </c>
      <c r="E25" s="47">
        <v>70422.588371440768</v>
      </c>
      <c r="F25" s="47">
        <v>86062.278431706873</v>
      </c>
      <c r="G25" s="80" t="s">
        <v>50</v>
      </c>
      <c r="H25" s="45" t="s">
        <v>49</v>
      </c>
    </row>
    <row r="26" spans="1:8" ht="18.75" customHeight="1" x14ac:dyDescent="0.2">
      <c r="A26" s="44">
        <v>7.1</v>
      </c>
      <c r="B26" s="42" t="s">
        <v>48</v>
      </c>
      <c r="C26" s="41">
        <v>10190.6896</v>
      </c>
      <c r="D26" s="23">
        <v>11229.526</v>
      </c>
      <c r="E26" s="23">
        <v>10971.205</v>
      </c>
      <c r="F26" s="23">
        <v>12773.8848</v>
      </c>
      <c r="G26" s="79">
        <v>7.1</v>
      </c>
      <c r="H26" s="39" t="s">
        <v>47</v>
      </c>
    </row>
    <row r="27" spans="1:8" ht="18.75" customHeight="1" x14ac:dyDescent="0.2">
      <c r="A27" s="29">
        <v>7.2</v>
      </c>
      <c r="B27" s="42" t="s">
        <v>46</v>
      </c>
      <c r="C27" s="41">
        <v>26760.000200000002</v>
      </c>
      <c r="D27" s="23">
        <v>26732.907567219758</v>
      </c>
      <c r="E27" s="23">
        <v>33304.283885572127</v>
      </c>
      <c r="F27" s="23">
        <v>42397.012653028025</v>
      </c>
      <c r="G27" s="79">
        <v>7.2</v>
      </c>
      <c r="H27" s="39" t="s">
        <v>45</v>
      </c>
    </row>
    <row r="28" spans="1:8" ht="18.75" customHeight="1" x14ac:dyDescent="0.2">
      <c r="A28" s="29">
        <v>7.3</v>
      </c>
      <c r="B28" s="42" t="s">
        <v>44</v>
      </c>
      <c r="C28" s="41">
        <v>1607.7897000000012</v>
      </c>
      <c r="D28" s="23">
        <v>7669.7558642057738</v>
      </c>
      <c r="E28" s="23">
        <v>8091.4018004319641</v>
      </c>
      <c r="F28" s="23">
        <v>8440.3030482768754</v>
      </c>
      <c r="G28" s="79">
        <v>7.3</v>
      </c>
      <c r="H28" s="39" t="s">
        <v>43</v>
      </c>
    </row>
    <row r="29" spans="1:8" ht="18.75" customHeight="1" x14ac:dyDescent="0.2">
      <c r="A29" s="29">
        <v>7.4</v>
      </c>
      <c r="B29" s="42" t="s">
        <v>42</v>
      </c>
      <c r="C29" s="41">
        <v>-6989.2637999999997</v>
      </c>
      <c r="D29" s="23">
        <v>-7793.9836999999998</v>
      </c>
      <c r="E29" s="23">
        <v>-7515.9664000000002</v>
      </c>
      <c r="F29" s="23">
        <v>-7231.6916871489584</v>
      </c>
      <c r="G29" s="79">
        <v>7.4</v>
      </c>
      <c r="H29" s="39" t="s">
        <v>41</v>
      </c>
    </row>
    <row r="30" spans="1:8" ht="18.75" customHeight="1" x14ac:dyDescent="0.2">
      <c r="A30" s="29">
        <v>7.5</v>
      </c>
      <c r="B30" s="42" t="s">
        <v>40</v>
      </c>
      <c r="C30" s="41">
        <v>27262.0946</v>
      </c>
      <c r="D30" s="23">
        <v>16628.639200000001</v>
      </c>
      <c r="E30" s="23">
        <v>10900.296</v>
      </c>
      <c r="F30" s="23">
        <v>7132.080120446215</v>
      </c>
      <c r="G30" s="79">
        <v>7.5</v>
      </c>
      <c r="H30" s="39" t="s">
        <v>39</v>
      </c>
    </row>
    <row r="31" spans="1:8" ht="18.75" customHeight="1" x14ac:dyDescent="0.2">
      <c r="A31" s="29">
        <v>7.6</v>
      </c>
      <c r="B31" s="43" t="s">
        <v>38</v>
      </c>
      <c r="C31" s="41">
        <v>115.22239999999999</v>
      </c>
      <c r="D31" s="23">
        <v>163.6866</v>
      </c>
      <c r="E31" s="23">
        <v>169.84729999999999</v>
      </c>
      <c r="F31" s="23">
        <v>177.71635100787066</v>
      </c>
      <c r="G31" s="79">
        <v>7.6</v>
      </c>
      <c r="H31" s="39" t="s">
        <v>37</v>
      </c>
    </row>
    <row r="32" spans="1:8" ht="24" customHeight="1" x14ac:dyDescent="0.2">
      <c r="A32" s="29">
        <v>7.7</v>
      </c>
      <c r="B32" s="42" t="s">
        <v>36</v>
      </c>
      <c r="C32" s="41">
        <v>11468.153017161851</v>
      </c>
      <c r="D32" s="23">
        <v>10972.279566964802</v>
      </c>
      <c r="E32" s="23">
        <v>14501.520785436671</v>
      </c>
      <c r="F32" s="23">
        <v>22372.973146096847</v>
      </c>
      <c r="G32" s="79">
        <v>7.7</v>
      </c>
      <c r="H32" s="39" t="s">
        <v>35</v>
      </c>
    </row>
    <row r="33" spans="1:8" ht="18.75" customHeight="1" x14ac:dyDescent="0.2">
      <c r="A33" s="37" t="s">
        <v>33</v>
      </c>
      <c r="B33" s="31" t="s">
        <v>34</v>
      </c>
      <c r="C33" s="36">
        <v>170199</v>
      </c>
      <c r="D33" s="35">
        <v>202161</v>
      </c>
      <c r="E33" s="35">
        <v>215146</v>
      </c>
      <c r="F33" s="35">
        <v>228582.00850246847</v>
      </c>
      <c r="G33" s="50" t="s">
        <v>33</v>
      </c>
      <c r="H33" s="33" t="s">
        <v>32</v>
      </c>
    </row>
    <row r="34" spans="1:8" ht="24.75" customHeight="1" x14ac:dyDescent="0.2">
      <c r="A34" s="37" t="s">
        <v>30</v>
      </c>
      <c r="B34" s="31" t="s">
        <v>31</v>
      </c>
      <c r="C34" s="36">
        <v>241333.29361127998</v>
      </c>
      <c r="D34" s="35">
        <v>273777.96129861206</v>
      </c>
      <c r="E34" s="35">
        <v>304699.67484138865</v>
      </c>
      <c r="F34" s="35">
        <v>339499.28240614553</v>
      </c>
      <c r="G34" s="50" t="s">
        <v>30</v>
      </c>
      <c r="H34" s="33" t="s">
        <v>29</v>
      </c>
    </row>
    <row r="35" spans="1:8" ht="18.75" customHeight="1" x14ac:dyDescent="0.2">
      <c r="A35" s="37" t="s">
        <v>27</v>
      </c>
      <c r="B35" s="38" t="s">
        <v>28</v>
      </c>
      <c r="C35" s="36">
        <v>136411</v>
      </c>
      <c r="D35" s="35">
        <v>155369</v>
      </c>
      <c r="E35" s="35">
        <v>184296</v>
      </c>
      <c r="F35" s="35">
        <v>218289.67625386443</v>
      </c>
      <c r="G35" s="50" t="s">
        <v>27</v>
      </c>
      <c r="H35" s="33" t="s">
        <v>26</v>
      </c>
    </row>
    <row r="36" spans="1:8" ht="18.75" customHeight="1" x14ac:dyDescent="0.2">
      <c r="A36" s="37" t="s">
        <v>24</v>
      </c>
      <c r="B36" s="31" t="s">
        <v>25</v>
      </c>
      <c r="C36" s="36">
        <v>112762.2488</v>
      </c>
      <c r="D36" s="35">
        <v>129901.94916423553</v>
      </c>
      <c r="E36" s="35">
        <v>149948.35755486641</v>
      </c>
      <c r="F36" s="35">
        <v>173218.5768120659</v>
      </c>
      <c r="G36" s="50" t="s">
        <v>24</v>
      </c>
      <c r="H36" s="33" t="s">
        <v>23</v>
      </c>
    </row>
    <row r="37" spans="1:8" ht="18.75" customHeight="1" x14ac:dyDescent="0.2">
      <c r="A37" s="32"/>
      <c r="B37" s="31" t="s">
        <v>22</v>
      </c>
      <c r="C37" s="78">
        <v>1012619.2156284419</v>
      </c>
      <c r="D37" s="77">
        <v>1112130.5451262358</v>
      </c>
      <c r="E37" s="77">
        <v>1242862.4921410719</v>
      </c>
      <c r="F37" s="77">
        <v>1394683.1647048949</v>
      </c>
      <c r="G37" s="76"/>
      <c r="H37" s="30" t="s">
        <v>21</v>
      </c>
    </row>
    <row r="38" spans="1:8" ht="18.75" customHeight="1" x14ac:dyDescent="0.2">
      <c r="A38" s="29" t="s">
        <v>20</v>
      </c>
      <c r="B38" s="28" t="s">
        <v>19</v>
      </c>
      <c r="C38" s="78">
        <v>3493362.6876095743</v>
      </c>
      <c r="D38" s="77">
        <v>3184753.947017489</v>
      </c>
      <c r="E38" s="77">
        <v>3442109.9218704696</v>
      </c>
      <c r="F38" s="77">
        <v>3631132.3308024704</v>
      </c>
      <c r="G38" s="76" t="s">
        <v>18</v>
      </c>
      <c r="H38" s="30" t="s">
        <v>17</v>
      </c>
    </row>
    <row r="39" spans="1:8" ht="18.75" customHeight="1" x14ac:dyDescent="0.2">
      <c r="A39" s="17" t="s">
        <v>15</v>
      </c>
      <c r="B39" s="16" t="s">
        <v>16</v>
      </c>
      <c r="C39" s="15">
        <v>373700</v>
      </c>
      <c r="D39" s="14">
        <v>418200</v>
      </c>
      <c r="E39" s="14">
        <v>466500</v>
      </c>
      <c r="F39" s="14">
        <v>542200</v>
      </c>
      <c r="G39" s="72" t="s">
        <v>15</v>
      </c>
      <c r="H39" s="12" t="s">
        <v>14</v>
      </c>
    </row>
    <row r="40" spans="1:8" ht="18.75" customHeight="1" x14ac:dyDescent="0.2">
      <c r="A40" s="17" t="s">
        <v>12</v>
      </c>
      <c r="B40" s="16" t="s">
        <v>13</v>
      </c>
      <c r="C40" s="15">
        <v>77600</v>
      </c>
      <c r="D40" s="14">
        <v>93500</v>
      </c>
      <c r="E40" s="14">
        <v>64600</v>
      </c>
      <c r="F40" s="23">
        <v>63000</v>
      </c>
      <c r="G40" s="72" t="s">
        <v>12</v>
      </c>
      <c r="H40" s="12" t="s">
        <v>11</v>
      </c>
    </row>
    <row r="41" spans="1:8" ht="18.75" customHeight="1" x14ac:dyDescent="0.2">
      <c r="A41" s="73" t="s">
        <v>9</v>
      </c>
      <c r="B41" s="109" t="s">
        <v>10</v>
      </c>
      <c r="C41" s="111">
        <v>3789462.6876095743</v>
      </c>
      <c r="D41" s="110">
        <v>3509453.947017489</v>
      </c>
      <c r="E41" s="110">
        <v>3844009.9218704696</v>
      </c>
      <c r="F41" s="110">
        <v>4110332.3308024704</v>
      </c>
      <c r="G41" s="32" t="s">
        <v>9</v>
      </c>
      <c r="H41" s="109" t="s">
        <v>8</v>
      </c>
    </row>
    <row r="42" spans="1:8" ht="18.75" customHeight="1" x14ac:dyDescent="0.2">
      <c r="A42" s="17" t="s">
        <v>6</v>
      </c>
      <c r="B42" s="16" t="s">
        <v>7</v>
      </c>
      <c r="C42" s="15">
        <v>14650</v>
      </c>
      <c r="D42" s="14">
        <v>14750</v>
      </c>
      <c r="E42" s="14">
        <v>14850</v>
      </c>
      <c r="F42" s="14">
        <v>14950</v>
      </c>
      <c r="G42" s="72" t="s">
        <v>6</v>
      </c>
      <c r="H42" s="12" t="s">
        <v>5</v>
      </c>
    </row>
    <row r="43" spans="1:8" ht="18.75" customHeight="1" thickBot="1" x14ac:dyDescent="0.25">
      <c r="A43" s="11" t="s">
        <v>3</v>
      </c>
      <c r="B43" s="10" t="s">
        <v>4</v>
      </c>
      <c r="C43" s="9">
        <v>258666.39505867404</v>
      </c>
      <c r="D43" s="8">
        <v>237929.08115372807</v>
      </c>
      <c r="E43" s="8">
        <v>258855.88699464445</v>
      </c>
      <c r="F43" s="7">
        <v>274938.6174449813</v>
      </c>
      <c r="G43" s="71" t="s">
        <v>3</v>
      </c>
      <c r="H43" s="5" t="s">
        <v>2</v>
      </c>
    </row>
    <row r="44" spans="1:8" ht="18.75" customHeight="1" x14ac:dyDescent="0.25">
      <c r="A44" s="70" t="str">
        <f>A1</f>
        <v xml:space="preserve"> 29-07-2016 को</v>
      </c>
      <c r="B44" s="69"/>
      <c r="C44" s="65"/>
      <c r="D44" s="65"/>
      <c r="E44" s="65"/>
      <c r="F44" s="68"/>
      <c r="G44" s="65"/>
      <c r="H44" s="65"/>
    </row>
    <row r="45" spans="1:8" ht="18.75" customHeight="1" x14ac:dyDescent="0.25">
      <c r="A45" s="70" t="str">
        <f>A2</f>
        <v>As on 29-07-2016</v>
      </c>
      <c r="B45" s="69"/>
      <c r="C45" s="65"/>
      <c r="D45" s="65"/>
      <c r="E45" s="65"/>
      <c r="F45" s="68"/>
      <c r="G45" s="65"/>
      <c r="H45" s="67"/>
    </row>
    <row r="46" spans="1:8" ht="18.75" customHeight="1" x14ac:dyDescent="0.25">
      <c r="A46" s="70" t="str">
        <f>A3</f>
        <v>गोवा</v>
      </c>
      <c r="B46" s="69"/>
      <c r="C46" s="65"/>
      <c r="D46" s="65"/>
      <c r="E46" s="65"/>
      <c r="F46" s="68"/>
      <c r="G46" s="65"/>
      <c r="H46" s="67"/>
    </row>
    <row r="47" spans="1:8" ht="18.75" customHeight="1" x14ac:dyDescent="0.25">
      <c r="A47" s="70" t="str">
        <f>A4</f>
        <v>GOA</v>
      </c>
      <c r="B47" s="69"/>
      <c r="C47" s="65"/>
      <c r="D47" s="65"/>
      <c r="E47" s="65"/>
      <c r="F47" s="68"/>
      <c r="G47" s="65"/>
      <c r="H47" s="67"/>
    </row>
    <row r="48" spans="1:8" ht="18.75" customHeight="1" x14ac:dyDescent="0.2">
      <c r="A48" s="121" t="s">
        <v>99</v>
      </c>
      <c r="B48" s="121"/>
      <c r="C48" s="121"/>
      <c r="D48" s="121"/>
      <c r="E48" s="121"/>
      <c r="F48" s="121"/>
      <c r="G48" s="121"/>
      <c r="H48" s="121"/>
    </row>
    <row r="49" spans="1:8" ht="18.75" customHeight="1" x14ac:dyDescent="0.2">
      <c r="A49" s="123" t="s">
        <v>98</v>
      </c>
      <c r="B49" s="123"/>
      <c r="C49" s="123"/>
      <c r="D49" s="123"/>
      <c r="E49" s="123"/>
      <c r="F49" s="123"/>
      <c r="G49" s="123"/>
      <c r="H49" s="123"/>
    </row>
    <row r="50" spans="1:8" ht="18.75" customHeight="1" x14ac:dyDescent="0.25">
      <c r="A50" s="119" t="s">
        <v>97</v>
      </c>
      <c r="B50" s="119"/>
      <c r="C50" s="119"/>
      <c r="D50" s="119"/>
      <c r="E50" s="119"/>
      <c r="F50" s="119"/>
      <c r="G50" s="119"/>
      <c r="H50" s="119"/>
    </row>
    <row r="51" spans="1:8" ht="18.75" customHeight="1" x14ac:dyDescent="0.25">
      <c r="A51" s="119" t="s">
        <v>96</v>
      </c>
      <c r="B51" s="119"/>
      <c r="C51" s="119"/>
      <c r="D51" s="119"/>
      <c r="E51" s="119"/>
      <c r="F51" s="119"/>
      <c r="G51" s="119"/>
      <c r="H51" s="119"/>
    </row>
    <row r="52" spans="1:8" ht="18.75" customHeight="1" thickBot="1" x14ac:dyDescent="0.25">
      <c r="A52" s="66"/>
      <c r="B52" s="66"/>
      <c r="C52" s="66"/>
      <c r="D52" s="65" t="s">
        <v>95</v>
      </c>
      <c r="E52" s="66" t="s">
        <v>94</v>
      </c>
      <c r="F52" s="66"/>
      <c r="G52" s="66"/>
      <c r="H52" s="65"/>
    </row>
    <row r="53" spans="1:8" ht="18.75" customHeight="1" thickBot="1" x14ac:dyDescent="0.25">
      <c r="A53" s="64" t="s">
        <v>93</v>
      </c>
      <c r="B53" s="63" t="s">
        <v>92</v>
      </c>
      <c r="C53" s="62" t="s">
        <v>91</v>
      </c>
      <c r="D53" s="61" t="s">
        <v>90</v>
      </c>
      <c r="E53" s="61" t="s">
        <v>89</v>
      </c>
      <c r="F53" s="61" t="s">
        <v>88</v>
      </c>
      <c r="G53" s="60" t="s">
        <v>87</v>
      </c>
      <c r="H53" s="59" t="s">
        <v>86</v>
      </c>
    </row>
    <row r="54" spans="1:8" ht="18.75" customHeight="1" x14ac:dyDescent="0.2">
      <c r="A54" s="58">
        <v>1</v>
      </c>
      <c r="B54" s="57" t="s">
        <v>85</v>
      </c>
      <c r="C54" s="56">
        <v>179824.25906529752</v>
      </c>
      <c r="D54" s="55">
        <v>170622.8930396155</v>
      </c>
      <c r="E54" s="55">
        <v>193739.83201505008</v>
      </c>
      <c r="F54" s="55">
        <v>197012.89423431442</v>
      </c>
      <c r="G54" s="54" t="s">
        <v>84</v>
      </c>
      <c r="H54" s="53" t="s">
        <v>83</v>
      </c>
    </row>
    <row r="55" spans="1:8" ht="18.75" customHeight="1" x14ac:dyDescent="0.2">
      <c r="A55" s="29">
        <v>1.1000000000000001</v>
      </c>
      <c r="B55" s="52" t="s">
        <v>82</v>
      </c>
      <c r="C55" s="41">
        <v>86251.377803139374</v>
      </c>
      <c r="D55" s="23">
        <v>86796.622569411964</v>
      </c>
      <c r="E55" s="23">
        <v>89462.477349422217</v>
      </c>
      <c r="F55" s="23">
        <v>81469.911202570147</v>
      </c>
      <c r="G55" s="40">
        <v>1.1000000000000001</v>
      </c>
      <c r="H55" s="39" t="s">
        <v>81</v>
      </c>
    </row>
    <row r="56" spans="1:8" ht="18.75" customHeight="1" x14ac:dyDescent="0.2">
      <c r="A56" s="29">
        <v>1.2</v>
      </c>
      <c r="B56" s="52" t="s">
        <v>80</v>
      </c>
      <c r="C56" s="41">
        <v>23175.612772589044</v>
      </c>
      <c r="D56" s="23">
        <v>22019.77988087065</v>
      </c>
      <c r="E56" s="23">
        <v>24431.394071479936</v>
      </c>
      <c r="F56" s="23">
        <v>22868.622417884624</v>
      </c>
      <c r="G56" s="40">
        <v>1.2</v>
      </c>
      <c r="H56" s="39" t="s">
        <v>79</v>
      </c>
    </row>
    <row r="57" spans="1:8" ht="18.75" customHeight="1" x14ac:dyDescent="0.2">
      <c r="A57" s="29">
        <v>1.3</v>
      </c>
      <c r="B57" s="52" t="s">
        <v>78</v>
      </c>
      <c r="C57" s="41">
        <v>11666.647520292709</v>
      </c>
      <c r="D57" s="23">
        <v>11817.297456301601</v>
      </c>
      <c r="E57" s="23">
        <v>11350.114927374403</v>
      </c>
      <c r="F57" s="23">
        <v>32577.886811883356</v>
      </c>
      <c r="G57" s="40">
        <v>1.3</v>
      </c>
      <c r="H57" s="39" t="s">
        <v>77</v>
      </c>
    </row>
    <row r="58" spans="1:8" ht="18.75" customHeight="1" x14ac:dyDescent="0.2">
      <c r="A58" s="29">
        <v>1.4</v>
      </c>
      <c r="B58" s="52" t="s">
        <v>76</v>
      </c>
      <c r="C58" s="41">
        <v>58730.620969276395</v>
      </c>
      <c r="D58" s="23">
        <v>49989.193133031273</v>
      </c>
      <c r="E58" s="23">
        <v>68495.845666773515</v>
      </c>
      <c r="F58" s="23">
        <v>60096.473801976274</v>
      </c>
      <c r="G58" s="40">
        <v>1.4</v>
      </c>
      <c r="H58" s="39" t="s">
        <v>75</v>
      </c>
    </row>
    <row r="59" spans="1:8" ht="18.75" customHeight="1" x14ac:dyDescent="0.2">
      <c r="A59" s="37" t="s">
        <v>73</v>
      </c>
      <c r="B59" s="51" t="s">
        <v>74</v>
      </c>
      <c r="C59" s="36">
        <v>564906.63353716896</v>
      </c>
      <c r="D59" s="35">
        <v>183596.24617905839</v>
      </c>
      <c r="E59" s="35">
        <v>3035.7140576321171</v>
      </c>
      <c r="F59" s="35">
        <v>3565.4242238883253</v>
      </c>
      <c r="G59" s="34" t="s">
        <v>73</v>
      </c>
      <c r="H59" s="33" t="s">
        <v>72</v>
      </c>
    </row>
    <row r="60" spans="1:8" ht="18.75" customHeight="1" x14ac:dyDescent="0.2">
      <c r="A60" s="37"/>
      <c r="B60" s="51" t="s">
        <v>71</v>
      </c>
      <c r="C60" s="36">
        <v>744730.89260246651</v>
      </c>
      <c r="D60" s="35">
        <v>354219.13921867392</v>
      </c>
      <c r="E60" s="35">
        <v>196775.54607268219</v>
      </c>
      <c r="F60" s="35">
        <v>200578.31845820273</v>
      </c>
      <c r="G60" s="50"/>
      <c r="H60" s="33" t="s">
        <v>70</v>
      </c>
    </row>
    <row r="61" spans="1:8" ht="18.75" customHeight="1" x14ac:dyDescent="0.2">
      <c r="A61" s="37" t="s">
        <v>68</v>
      </c>
      <c r="B61" s="51" t="s">
        <v>69</v>
      </c>
      <c r="C61" s="48">
        <v>1511600.6210161839</v>
      </c>
      <c r="D61" s="47">
        <v>1616017.4685861701</v>
      </c>
      <c r="E61" s="47">
        <v>1631603.7905297065</v>
      </c>
      <c r="F61" s="47">
        <v>1651756.6621344127</v>
      </c>
      <c r="G61" s="46" t="s">
        <v>68</v>
      </c>
      <c r="H61" s="49" t="s">
        <v>67</v>
      </c>
    </row>
    <row r="62" spans="1:8" ht="24.75" customHeight="1" x14ac:dyDescent="0.2">
      <c r="A62" s="37" t="s">
        <v>65</v>
      </c>
      <c r="B62" s="51" t="s">
        <v>66</v>
      </c>
      <c r="C62" s="36">
        <v>98673.396999999997</v>
      </c>
      <c r="D62" s="35">
        <v>124877.82527633311</v>
      </c>
      <c r="E62" s="35">
        <v>140205.23019258794</v>
      </c>
      <c r="F62" s="35">
        <v>186149.96029716753</v>
      </c>
      <c r="G62" s="34" t="s">
        <v>65</v>
      </c>
      <c r="H62" s="33" t="s">
        <v>64</v>
      </c>
    </row>
    <row r="63" spans="1:8" ht="18.75" customHeight="1" x14ac:dyDescent="0.2">
      <c r="A63" s="37" t="s">
        <v>62</v>
      </c>
      <c r="B63" s="31" t="s">
        <v>63</v>
      </c>
      <c r="C63" s="36">
        <v>125738.66022399999</v>
      </c>
      <c r="D63" s="35">
        <v>133342.45862974573</v>
      </c>
      <c r="E63" s="35">
        <v>148459.29527092047</v>
      </c>
      <c r="F63" s="35">
        <v>165178.5522580501</v>
      </c>
      <c r="G63" s="34" t="s">
        <v>62</v>
      </c>
      <c r="H63" s="33" t="s">
        <v>61</v>
      </c>
    </row>
    <row r="64" spans="1:8" ht="18.75" customHeight="1" x14ac:dyDescent="0.2">
      <c r="A64" s="37"/>
      <c r="B64" s="31" t="s">
        <v>60</v>
      </c>
      <c r="C64" s="36">
        <v>1736012.6782401837</v>
      </c>
      <c r="D64" s="35">
        <v>1874237.752492249</v>
      </c>
      <c r="E64" s="35">
        <v>1920268.315993215</v>
      </c>
      <c r="F64" s="35">
        <v>2003085.1746896303</v>
      </c>
      <c r="G64" s="50"/>
      <c r="H64" s="33" t="s">
        <v>59</v>
      </c>
    </row>
    <row r="65" spans="1:8" ht="18.75" customHeight="1" x14ac:dyDescent="0.2">
      <c r="A65" s="37" t="s">
        <v>57</v>
      </c>
      <c r="B65" s="31" t="s">
        <v>58</v>
      </c>
      <c r="C65" s="48">
        <v>281498.98749999999</v>
      </c>
      <c r="D65" s="47">
        <v>301634.58026166505</v>
      </c>
      <c r="E65" s="47">
        <v>334953.48424915841</v>
      </c>
      <c r="F65" s="47">
        <v>373231.00885971007</v>
      </c>
      <c r="G65" s="46" t="s">
        <v>57</v>
      </c>
      <c r="H65" s="49" t="s">
        <v>56</v>
      </c>
    </row>
    <row r="66" spans="1:8" ht="18.75" customHeight="1" x14ac:dyDescent="0.2">
      <c r="A66" s="29">
        <v>6.1</v>
      </c>
      <c r="B66" s="42" t="s">
        <v>55</v>
      </c>
      <c r="C66" s="41">
        <v>217218.84700000001</v>
      </c>
      <c r="D66" s="23">
        <v>232939.16129170952</v>
      </c>
      <c r="E66" s="23">
        <v>259490.14395243162</v>
      </c>
      <c r="F66" s="23">
        <v>289070.88534809183</v>
      </c>
      <c r="G66" s="40">
        <v>6.1</v>
      </c>
      <c r="H66" s="39" t="s">
        <v>54</v>
      </c>
    </row>
    <row r="67" spans="1:8" ht="18.75" customHeight="1" x14ac:dyDescent="0.2">
      <c r="A67" s="29">
        <v>6.2</v>
      </c>
      <c r="B67" s="42" t="s">
        <v>53</v>
      </c>
      <c r="C67" s="41">
        <v>64280.140499999994</v>
      </c>
      <c r="D67" s="23">
        <v>68695.418969955499</v>
      </c>
      <c r="E67" s="23">
        <v>75463.34029672679</v>
      </c>
      <c r="F67" s="23">
        <v>84160.123511618207</v>
      </c>
      <c r="G67" s="40">
        <v>6.2</v>
      </c>
      <c r="H67" s="39" t="s">
        <v>52</v>
      </c>
    </row>
    <row r="68" spans="1:8" ht="27" customHeight="1" x14ac:dyDescent="0.2">
      <c r="A68" s="37" t="s">
        <v>50</v>
      </c>
      <c r="B68" s="31" t="s">
        <v>51</v>
      </c>
      <c r="C68" s="48">
        <v>70414.685717161847</v>
      </c>
      <c r="D68" s="47">
        <v>75182.483378513236</v>
      </c>
      <c r="E68" s="47">
        <v>89649.804309221639</v>
      </c>
      <c r="F68" s="47">
        <v>106132.64453598479</v>
      </c>
      <c r="G68" s="46" t="s">
        <v>50</v>
      </c>
      <c r="H68" s="45" t="s">
        <v>49</v>
      </c>
    </row>
    <row r="69" spans="1:8" ht="18.75" customHeight="1" x14ac:dyDescent="0.2">
      <c r="A69" s="44">
        <v>7.1</v>
      </c>
      <c r="B69" s="42" t="s">
        <v>48</v>
      </c>
      <c r="C69" s="41">
        <v>10190.6896</v>
      </c>
      <c r="D69" s="23">
        <v>10747.427102</v>
      </c>
      <c r="E69" s="23">
        <v>10255.712058999999</v>
      </c>
      <c r="F69" s="23">
        <v>10895.722120535967</v>
      </c>
      <c r="G69" s="40">
        <v>7.1</v>
      </c>
      <c r="H69" s="39" t="s">
        <v>47</v>
      </c>
    </row>
    <row r="70" spans="1:8" ht="18.75" customHeight="1" x14ac:dyDescent="0.2">
      <c r="A70" s="29">
        <v>7.2</v>
      </c>
      <c r="B70" s="42" t="s">
        <v>46</v>
      </c>
      <c r="C70" s="41">
        <v>26760.000200000002</v>
      </c>
      <c r="D70" s="23">
        <v>25361.66115678654</v>
      </c>
      <c r="E70" s="23">
        <v>29303.55611396415</v>
      </c>
      <c r="F70" s="23">
        <v>33816.700762584034</v>
      </c>
      <c r="G70" s="40">
        <v>7.2</v>
      </c>
      <c r="H70" s="39" t="s">
        <v>45</v>
      </c>
    </row>
    <row r="71" spans="1:8" ht="18.75" customHeight="1" x14ac:dyDescent="0.2">
      <c r="A71" s="29">
        <v>7.3</v>
      </c>
      <c r="B71" s="42" t="s">
        <v>44</v>
      </c>
      <c r="C71" s="41">
        <v>1607.7897000000012</v>
      </c>
      <c r="D71" s="23">
        <v>7493.1294090031879</v>
      </c>
      <c r="E71" s="23">
        <v>11748.426081885758</v>
      </c>
      <c r="F71" s="23">
        <v>15720.569811792649</v>
      </c>
      <c r="G71" s="40">
        <v>7.3</v>
      </c>
      <c r="H71" s="39" t="s">
        <v>43</v>
      </c>
    </row>
    <row r="72" spans="1:8" ht="18.75" customHeight="1" x14ac:dyDescent="0.2">
      <c r="A72" s="29">
        <v>7.4</v>
      </c>
      <c r="B72" s="42" t="s">
        <v>42</v>
      </c>
      <c r="C72" s="41">
        <v>-6989.2637999999997</v>
      </c>
      <c r="D72" s="23">
        <v>-7593.97528634626</v>
      </c>
      <c r="E72" s="23">
        <v>-6997.09608832704</v>
      </c>
      <c r="F72" s="23">
        <v>-6440.7920975725619</v>
      </c>
      <c r="G72" s="40">
        <v>7.4</v>
      </c>
      <c r="H72" s="39" t="s">
        <v>41</v>
      </c>
    </row>
    <row r="73" spans="1:8" ht="18.75" customHeight="1" x14ac:dyDescent="0.2">
      <c r="A73" s="29">
        <v>7.5</v>
      </c>
      <c r="B73" s="42" t="s">
        <v>40</v>
      </c>
      <c r="C73" s="41">
        <v>27262.0946</v>
      </c>
      <c r="D73" s="23">
        <v>28186.000972633417</v>
      </c>
      <c r="E73" s="23">
        <v>32445.411575447681</v>
      </c>
      <c r="F73" s="23">
        <v>37105.640435995127</v>
      </c>
      <c r="G73" s="40">
        <v>7.5</v>
      </c>
      <c r="H73" s="39" t="s">
        <v>39</v>
      </c>
    </row>
    <row r="74" spans="1:8" ht="18.75" customHeight="1" x14ac:dyDescent="0.2">
      <c r="A74" s="29">
        <v>7.6</v>
      </c>
      <c r="B74" s="43" t="s">
        <v>38</v>
      </c>
      <c r="C74" s="41">
        <v>115.22239999999999</v>
      </c>
      <c r="D74" s="23">
        <v>107.56329436191996</v>
      </c>
      <c r="E74" s="23">
        <v>123.77153832671999</v>
      </c>
      <c r="F74" s="23">
        <v>143.01626575018958</v>
      </c>
      <c r="G74" s="40">
        <v>7.6</v>
      </c>
      <c r="H74" s="39" t="s">
        <v>37</v>
      </c>
    </row>
    <row r="75" spans="1:8" ht="24.75" customHeight="1" x14ac:dyDescent="0.2">
      <c r="A75" s="29">
        <v>7.7</v>
      </c>
      <c r="B75" s="42" t="s">
        <v>36</v>
      </c>
      <c r="C75" s="41">
        <v>11468.153017161851</v>
      </c>
      <c r="D75" s="23">
        <v>10880.67673007442</v>
      </c>
      <c r="E75" s="23">
        <v>12770.023028924377</v>
      </c>
      <c r="F75" s="23">
        <v>14891.787236899365</v>
      </c>
      <c r="G75" s="40">
        <v>7.7</v>
      </c>
      <c r="H75" s="39" t="s">
        <v>35</v>
      </c>
    </row>
    <row r="76" spans="1:8" ht="18.75" customHeight="1" x14ac:dyDescent="0.2">
      <c r="A76" s="37" t="s">
        <v>33</v>
      </c>
      <c r="B76" s="31" t="s">
        <v>34</v>
      </c>
      <c r="C76" s="36">
        <v>170199</v>
      </c>
      <c r="D76" s="35">
        <v>198185</v>
      </c>
      <c r="E76" s="35">
        <v>196775</v>
      </c>
      <c r="F76" s="35">
        <v>208889.83955857385</v>
      </c>
      <c r="G76" s="34" t="s">
        <v>33</v>
      </c>
      <c r="H76" s="33" t="s">
        <v>32</v>
      </c>
    </row>
    <row r="77" spans="1:8" ht="24" customHeight="1" x14ac:dyDescent="0.2">
      <c r="A77" s="37" t="s">
        <v>30</v>
      </c>
      <c r="B77" s="31" t="s">
        <v>31</v>
      </c>
      <c r="C77" s="36">
        <v>241332.95429999998</v>
      </c>
      <c r="D77" s="35">
        <v>242496.8807210314</v>
      </c>
      <c r="E77" s="35">
        <v>263076.02867913793</v>
      </c>
      <c r="F77" s="35">
        <v>285820.14572282264</v>
      </c>
      <c r="G77" s="34" t="s">
        <v>30</v>
      </c>
      <c r="H77" s="33" t="s">
        <v>29</v>
      </c>
    </row>
    <row r="78" spans="1:8" ht="18.75" customHeight="1" x14ac:dyDescent="0.2">
      <c r="A78" s="37" t="s">
        <v>27</v>
      </c>
      <c r="B78" s="38" t="s">
        <v>28</v>
      </c>
      <c r="C78" s="36">
        <v>136411</v>
      </c>
      <c r="D78" s="35">
        <v>147058.26699999999</v>
      </c>
      <c r="E78" s="35">
        <v>169317.08900000001</v>
      </c>
      <c r="F78" s="35">
        <v>194223.01857021445</v>
      </c>
      <c r="G78" s="34" t="s">
        <v>27</v>
      </c>
      <c r="H78" s="33" t="s">
        <v>26</v>
      </c>
    </row>
    <row r="79" spans="1:8" ht="18.75" customHeight="1" x14ac:dyDescent="0.2">
      <c r="A79" s="37" t="s">
        <v>24</v>
      </c>
      <c r="B79" s="31" t="s">
        <v>25</v>
      </c>
      <c r="C79" s="36">
        <v>112762.2488</v>
      </c>
      <c r="D79" s="35">
        <v>115473.2389134917</v>
      </c>
      <c r="E79" s="35">
        <v>130653.84636940315</v>
      </c>
      <c r="F79" s="35">
        <v>147888.52409446114</v>
      </c>
      <c r="G79" s="34" t="s">
        <v>24</v>
      </c>
      <c r="H79" s="33" t="s">
        <v>23</v>
      </c>
    </row>
    <row r="80" spans="1:8" ht="18.75" customHeight="1" x14ac:dyDescent="0.2">
      <c r="A80" s="32"/>
      <c r="B80" s="31" t="s">
        <v>22</v>
      </c>
      <c r="C80" s="27">
        <v>1012618.8763171618</v>
      </c>
      <c r="D80" s="26">
        <v>1080030.4502747012</v>
      </c>
      <c r="E80" s="26">
        <v>1184425.2526069211</v>
      </c>
      <c r="F80" s="26">
        <v>1316185.1813417671</v>
      </c>
      <c r="G80" s="25"/>
      <c r="H80" s="30" t="s">
        <v>21</v>
      </c>
    </row>
    <row r="81" spans="1:8" ht="18.75" customHeight="1" x14ac:dyDescent="0.2">
      <c r="A81" s="29" t="s">
        <v>20</v>
      </c>
      <c r="B81" s="28" t="s">
        <v>19</v>
      </c>
      <c r="C81" s="27">
        <v>3493362.4471598119</v>
      </c>
      <c r="D81" s="26">
        <v>3308487.3419856243</v>
      </c>
      <c r="E81" s="26">
        <v>3301469.1146728178</v>
      </c>
      <c r="F81" s="26">
        <v>3519848.6744896001</v>
      </c>
      <c r="G81" s="25" t="s">
        <v>18</v>
      </c>
      <c r="H81" s="24" t="s">
        <v>17</v>
      </c>
    </row>
    <row r="82" spans="1:8" ht="18.75" customHeight="1" x14ac:dyDescent="0.2">
      <c r="A82" s="17" t="s">
        <v>15</v>
      </c>
      <c r="B82" s="16" t="s">
        <v>16</v>
      </c>
      <c r="C82" s="15">
        <v>373700</v>
      </c>
      <c r="D82" s="23">
        <v>390000</v>
      </c>
      <c r="E82" s="23">
        <v>405100</v>
      </c>
      <c r="F82" s="23">
        <v>451300</v>
      </c>
      <c r="G82" s="13" t="s">
        <v>15</v>
      </c>
      <c r="H82" s="12" t="s">
        <v>14</v>
      </c>
    </row>
    <row r="83" spans="1:8" ht="18.75" customHeight="1" x14ac:dyDescent="0.2">
      <c r="A83" s="17" t="s">
        <v>12</v>
      </c>
      <c r="B83" s="16" t="s">
        <v>13</v>
      </c>
      <c r="C83" s="15">
        <v>77600</v>
      </c>
      <c r="D83" s="23">
        <v>87200</v>
      </c>
      <c r="E83" s="23">
        <v>56100</v>
      </c>
      <c r="F83" s="23">
        <v>52400</v>
      </c>
      <c r="G83" s="13" t="s">
        <v>12</v>
      </c>
      <c r="H83" s="12" t="s">
        <v>11</v>
      </c>
    </row>
    <row r="84" spans="1:8" ht="18.75" customHeight="1" x14ac:dyDescent="0.2">
      <c r="A84" s="22" t="s">
        <v>9</v>
      </c>
      <c r="B84" s="109" t="s">
        <v>10</v>
      </c>
      <c r="C84" s="78">
        <v>3789462.4471598119</v>
      </c>
      <c r="D84" s="77">
        <v>3611287.3419856243</v>
      </c>
      <c r="E84" s="77">
        <v>3650469.1146728178</v>
      </c>
      <c r="F84" s="77">
        <v>3918748.6744896001</v>
      </c>
      <c r="G84" s="108" t="s">
        <v>9</v>
      </c>
      <c r="H84" s="30" t="s">
        <v>8</v>
      </c>
    </row>
    <row r="85" spans="1:8" ht="18.75" customHeight="1" x14ac:dyDescent="0.2">
      <c r="A85" s="17" t="s">
        <v>6</v>
      </c>
      <c r="B85" s="16" t="s">
        <v>7</v>
      </c>
      <c r="C85" s="15">
        <v>14650</v>
      </c>
      <c r="D85" s="14">
        <v>14750</v>
      </c>
      <c r="E85" s="14">
        <v>14850</v>
      </c>
      <c r="F85" s="14">
        <v>14950</v>
      </c>
      <c r="G85" s="13" t="s">
        <v>6</v>
      </c>
      <c r="H85" s="12" t="s">
        <v>5</v>
      </c>
    </row>
    <row r="86" spans="1:8" ht="18.75" customHeight="1" thickBot="1" x14ac:dyDescent="0.25">
      <c r="A86" s="11" t="s">
        <v>3</v>
      </c>
      <c r="B86" s="10" t="s">
        <v>4</v>
      </c>
      <c r="C86" s="9">
        <v>258666.37864572095</v>
      </c>
      <c r="D86" s="8">
        <v>244833.04013461858</v>
      </c>
      <c r="E86" s="8">
        <v>245822.83600490357</v>
      </c>
      <c r="F86" s="7">
        <v>262123.65715649497</v>
      </c>
      <c r="G86" s="6" t="s">
        <v>3</v>
      </c>
      <c r="H86" s="5" t="s">
        <v>2</v>
      </c>
    </row>
    <row r="87" spans="1:8" ht="21" x14ac:dyDescent="0.7">
      <c r="A87" s="4"/>
    </row>
    <row r="88" spans="1:8" ht="15.6" x14ac:dyDescent="0.3">
      <c r="A88" s="120"/>
      <c r="B88" s="120"/>
      <c r="C88" s="120"/>
      <c r="D88" s="120"/>
      <c r="E88" s="120"/>
      <c r="F88" s="120"/>
      <c r="G88" s="120"/>
    </row>
    <row r="90" spans="1:8" ht="15.75" x14ac:dyDescent="0.25">
      <c r="A90" s="3" t="s">
        <v>1</v>
      </c>
      <c r="H90" s="2" t="s">
        <v>0</v>
      </c>
    </row>
  </sheetData>
  <mergeCells count="9">
    <mergeCell ref="A50:H50"/>
    <mergeCell ref="A51:H51"/>
    <mergeCell ref="A88:G88"/>
    <mergeCell ref="A5:H5"/>
    <mergeCell ref="A6:H6"/>
    <mergeCell ref="A7:H7"/>
    <mergeCell ref="A8:H8"/>
    <mergeCell ref="A48:H48"/>
    <mergeCell ref="A49:H49"/>
  </mergeCells>
  <pageMargins left="0.7" right="0.7" top="0.75" bottom="0.75" header="0.3" footer="0.3"/>
  <pageSetup paperSize="9" scale="59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Andaman &amp; Nicobar</vt:lpstr>
      <vt:lpstr>Andhra Pradesh</vt:lpstr>
      <vt:lpstr>Arunachal Pradesh</vt:lpstr>
      <vt:lpstr>Assam</vt:lpstr>
      <vt:lpstr>Bihar</vt:lpstr>
      <vt:lpstr>Chandigarh</vt:lpstr>
      <vt:lpstr>Chhattisgarh</vt:lpstr>
      <vt:lpstr>Delhi</vt:lpstr>
      <vt:lpstr>Goa</vt:lpstr>
      <vt:lpstr>Gujarat</vt:lpstr>
      <vt:lpstr>Haryana</vt:lpstr>
      <vt:lpstr>Himachal Pradesh</vt:lpstr>
      <vt:lpstr>Jammu &amp; Kashmir</vt:lpstr>
      <vt:lpstr>Jharkhand</vt:lpstr>
      <vt:lpstr>Karnataka</vt:lpstr>
      <vt:lpstr>Kerala</vt:lpstr>
      <vt:lpstr>Madhya Pradesh</vt:lpstr>
      <vt:lpstr>Maharashtra</vt:lpstr>
      <vt:lpstr>Manipur</vt:lpstr>
      <vt:lpstr>Meghalaya</vt:lpstr>
      <vt:lpstr>Mizoram</vt:lpstr>
      <vt:lpstr>Nagaland</vt:lpstr>
      <vt:lpstr>Odisha</vt:lpstr>
      <vt:lpstr>Puducherry</vt:lpstr>
      <vt:lpstr>Punjab</vt:lpstr>
      <vt:lpstr>Rajasthan</vt:lpstr>
      <vt:lpstr>Sikkim</vt:lpstr>
      <vt:lpstr>Tamil Nadu</vt:lpstr>
      <vt:lpstr>Telengana</vt:lpstr>
      <vt:lpstr>Tripura</vt:lpstr>
      <vt:lpstr>Uttar Pradesh</vt:lpstr>
      <vt:lpstr>Uttarakhand</vt:lpstr>
      <vt:lpstr>'Andaman &amp; Nicobar'!Print_Area</vt:lpstr>
      <vt:lpstr>'Andhra Pradesh'!Print_Area</vt:lpstr>
      <vt:lpstr>'Arunachal Pradesh'!Print_Area</vt:lpstr>
      <vt:lpstr>Assam!Print_Area</vt:lpstr>
      <vt:lpstr>Bihar!Print_Area</vt:lpstr>
      <vt:lpstr>Chandigarh!Print_Area</vt:lpstr>
      <vt:lpstr>Chhattisgarh!Print_Area</vt:lpstr>
      <vt:lpstr>Delhi!Print_Area</vt:lpstr>
      <vt:lpstr>Goa!Print_Area</vt:lpstr>
      <vt:lpstr>Gujarat!Print_Area</vt:lpstr>
      <vt:lpstr>Haryana!Print_Area</vt:lpstr>
      <vt:lpstr>'Himachal Pradesh'!Print_Area</vt:lpstr>
      <vt:lpstr>'Jammu &amp; Kashmir'!Print_Area</vt:lpstr>
      <vt:lpstr>Jharkhand!Print_Area</vt:lpstr>
      <vt:lpstr>Karnataka!Print_Area</vt:lpstr>
      <vt:lpstr>Kerala!Print_Area</vt:lpstr>
      <vt:lpstr>'Madhya Pradesh'!Print_Area</vt:lpstr>
      <vt:lpstr>Maharashtra!Print_Area</vt:lpstr>
      <vt:lpstr>Manipur!Print_Area</vt:lpstr>
      <vt:lpstr>Meghalaya!Print_Area</vt:lpstr>
      <vt:lpstr>Mizoram!Print_Area</vt:lpstr>
      <vt:lpstr>Nagaland!Print_Area</vt:lpstr>
      <vt:lpstr>Odisha!Print_Area</vt:lpstr>
      <vt:lpstr>Puducherry!Print_Area</vt:lpstr>
      <vt:lpstr>Punjab!Print_Area</vt:lpstr>
      <vt:lpstr>Rajasthan!Print_Area</vt:lpstr>
      <vt:lpstr>Sikkim!Print_Area</vt:lpstr>
      <vt:lpstr>'Tamil Nadu'!Print_Area</vt:lpstr>
      <vt:lpstr>Telengana!Print_Area</vt:lpstr>
      <vt:lpstr>Tripura!Print_Area</vt:lpstr>
      <vt:lpstr>'Uttar Pradesh'!Print_Area</vt:lpstr>
      <vt:lpstr>Uttarakhand!Print_Area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2017-01-24T00:38:48Z</dcterms:modified>
</cp:coreProperties>
</file>