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 defaultThemeVersion="124226"/>
  <xr:revisionPtr revIDLastSave="0" documentId="13_ncr:1_{70A16036-D21C-4684-BCC5-2D92DEAA304B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GSVA_cur" sheetId="10" r:id="rId1"/>
    <sheet name="GSVA_const" sheetId="1" r:id="rId2"/>
    <sheet name="NSVA_cur" sheetId="11" r:id="rId3"/>
    <sheet name="NSVA_const" sheetId="12" r:id="rId4"/>
  </sheets>
  <externalReferences>
    <externalReference r:id="rId5"/>
  </externalReferences>
  <definedNames>
    <definedName name="_xlnm.Print_Titles" localSheetId="1">GSVA_const!$A:$B</definedName>
    <definedName name="_xlnm.Print_Titles" localSheetId="0">GSVA_cur!$A:$B</definedName>
    <definedName name="_xlnm.Print_Titles" localSheetId="3">NSVA_const!$A:$B</definedName>
    <definedName name="_xlnm.Print_Titles" localSheetId="2">NSVA_cur!$A:$B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34" i="12" l="1"/>
  <c r="O35" i="12"/>
  <c r="O37" i="12"/>
  <c r="O17" i="12"/>
  <c r="O37" i="11"/>
  <c r="O34" i="11"/>
  <c r="O35" i="11"/>
  <c r="O17" i="11"/>
  <c r="O17" i="1"/>
  <c r="O37" i="1"/>
  <c r="O17" i="10"/>
  <c r="I2" i="1" l="1"/>
  <c r="I2" i="11"/>
  <c r="I2" i="12"/>
  <c r="I2" i="10"/>
  <c r="O20" i="1" l="1"/>
  <c r="O20" i="11"/>
  <c r="O20" i="12"/>
  <c r="O20" i="10"/>
  <c r="O16" i="1"/>
  <c r="O16" i="11"/>
  <c r="O16" i="12"/>
  <c r="O16" i="10"/>
  <c r="O6" i="1"/>
  <c r="O6" i="11"/>
  <c r="O6" i="12"/>
  <c r="O6" i="10"/>
  <c r="O12" i="10" s="1"/>
  <c r="N16" i="10"/>
  <c r="N17" i="10"/>
  <c r="N20" i="10"/>
  <c r="N32" i="10" s="1"/>
  <c r="N16" i="12"/>
  <c r="N17" i="12"/>
  <c r="N20" i="12"/>
  <c r="N34" i="12"/>
  <c r="N35" i="12"/>
  <c r="N37" i="12"/>
  <c r="N16" i="11"/>
  <c r="N17" i="11"/>
  <c r="N20" i="11"/>
  <c r="N34" i="11"/>
  <c r="N35" i="11"/>
  <c r="N37" i="11"/>
  <c r="N16" i="1"/>
  <c r="N17" i="1"/>
  <c r="N20" i="1"/>
  <c r="N37" i="1"/>
  <c r="O12" i="12" l="1"/>
  <c r="O33" i="12"/>
  <c r="O12" i="11"/>
  <c r="O32" i="12"/>
  <c r="O32" i="11"/>
  <c r="N32" i="12"/>
  <c r="N32" i="11"/>
  <c r="O33" i="11"/>
  <c r="O32" i="1"/>
  <c r="N32" i="1"/>
  <c r="O12" i="1"/>
  <c r="O33" i="1"/>
  <c r="O32" i="10"/>
  <c r="O33" i="10"/>
  <c r="N6" i="1"/>
  <c r="N6" i="11"/>
  <c r="N6" i="12"/>
  <c r="N6" i="10"/>
  <c r="N12" i="10" s="1"/>
  <c r="O36" i="12" l="1"/>
  <c r="N33" i="12"/>
  <c r="N33" i="11"/>
  <c r="O36" i="11"/>
  <c r="N12" i="11"/>
  <c r="O36" i="1"/>
  <c r="N12" i="1"/>
  <c r="N33" i="1"/>
  <c r="N33" i="10"/>
  <c r="O36" i="10"/>
  <c r="N12" i="12"/>
  <c r="D34" i="12"/>
  <c r="E34" i="12"/>
  <c r="F34" i="12"/>
  <c r="G34" i="12"/>
  <c r="H34" i="12"/>
  <c r="I34" i="12"/>
  <c r="J34" i="12"/>
  <c r="K34" i="12"/>
  <c r="L34" i="12"/>
  <c r="M34" i="12"/>
  <c r="D35" i="12"/>
  <c r="E35" i="12"/>
  <c r="F35" i="12"/>
  <c r="G35" i="12"/>
  <c r="H35" i="12"/>
  <c r="I35" i="12"/>
  <c r="J35" i="12"/>
  <c r="K35" i="12"/>
  <c r="L35" i="12"/>
  <c r="M35" i="12"/>
  <c r="D37" i="12"/>
  <c r="E37" i="12"/>
  <c r="F37" i="12"/>
  <c r="G37" i="12"/>
  <c r="H37" i="12"/>
  <c r="I37" i="12"/>
  <c r="J37" i="12"/>
  <c r="K37" i="12"/>
  <c r="L37" i="12"/>
  <c r="M37" i="12"/>
  <c r="M20" i="12"/>
  <c r="D34" i="11"/>
  <c r="E34" i="11"/>
  <c r="F34" i="11"/>
  <c r="G34" i="11"/>
  <c r="H34" i="11"/>
  <c r="I34" i="11"/>
  <c r="J34" i="11"/>
  <c r="K34" i="11"/>
  <c r="L34" i="11"/>
  <c r="M34" i="11"/>
  <c r="D35" i="11"/>
  <c r="E35" i="11"/>
  <c r="F35" i="11"/>
  <c r="G35" i="11"/>
  <c r="H35" i="11"/>
  <c r="I35" i="11"/>
  <c r="J35" i="11"/>
  <c r="K35" i="11"/>
  <c r="L35" i="11"/>
  <c r="M35" i="11"/>
  <c r="D37" i="11"/>
  <c r="E37" i="11"/>
  <c r="F37" i="11"/>
  <c r="G37" i="11"/>
  <c r="H37" i="11"/>
  <c r="I37" i="11"/>
  <c r="J37" i="11"/>
  <c r="K37" i="11"/>
  <c r="L37" i="11"/>
  <c r="M37" i="11"/>
  <c r="M20" i="11"/>
  <c r="D37" i="1"/>
  <c r="E37" i="1"/>
  <c r="F37" i="1"/>
  <c r="G37" i="1"/>
  <c r="H37" i="1"/>
  <c r="I37" i="1"/>
  <c r="J37" i="1"/>
  <c r="K37" i="1"/>
  <c r="L37" i="1"/>
  <c r="M37" i="1"/>
  <c r="M20" i="1"/>
  <c r="M20" i="10"/>
  <c r="O38" i="12" l="1"/>
  <c r="N36" i="12"/>
  <c r="O38" i="11"/>
  <c r="N36" i="11"/>
  <c r="O38" i="1"/>
  <c r="N36" i="1"/>
  <c r="O38" i="10"/>
  <c r="N36" i="10"/>
  <c r="M17" i="1"/>
  <c r="M17" i="11"/>
  <c r="M17" i="12"/>
  <c r="M17" i="10"/>
  <c r="M16" i="1"/>
  <c r="M16" i="11"/>
  <c r="M16" i="12"/>
  <c r="M16" i="10"/>
  <c r="M6" i="1"/>
  <c r="M6" i="11"/>
  <c r="M6" i="12"/>
  <c r="M6" i="10"/>
  <c r="M12" i="10" s="1"/>
  <c r="M32" i="12" l="1"/>
  <c r="N38" i="12"/>
  <c r="M32" i="11"/>
  <c r="M12" i="11"/>
  <c r="N38" i="11"/>
  <c r="M32" i="1"/>
  <c r="N38" i="1"/>
  <c r="M32" i="10"/>
  <c r="N38" i="10"/>
  <c r="M33" i="12"/>
  <c r="M12" i="12"/>
  <c r="M33" i="11"/>
  <c r="M33" i="1"/>
  <c r="M33" i="10"/>
  <c r="M12" i="1"/>
  <c r="M36" i="12" l="1"/>
  <c r="M38" i="12"/>
  <c r="M36" i="11"/>
  <c r="M36" i="1"/>
  <c r="M36" i="10"/>
  <c r="L20" i="1"/>
  <c r="L20" i="11"/>
  <c r="L20" i="12"/>
  <c r="L20" i="10"/>
  <c r="L16" i="1"/>
  <c r="L17" i="1"/>
  <c r="L16" i="11"/>
  <c r="L17" i="11"/>
  <c r="L16" i="12"/>
  <c r="L17" i="12"/>
  <c r="L16" i="10"/>
  <c r="L17" i="10"/>
  <c r="L6" i="1"/>
  <c r="L6" i="11"/>
  <c r="L6" i="12"/>
  <c r="L6" i="10"/>
  <c r="L12" i="10" s="1"/>
  <c r="L12" i="11" l="1"/>
  <c r="M38" i="11"/>
  <c r="M38" i="1"/>
  <c r="M38" i="10"/>
  <c r="L12" i="1"/>
  <c r="L33" i="12"/>
  <c r="L32" i="10"/>
  <c r="L32" i="12"/>
  <c r="L33" i="11"/>
  <c r="L32" i="11"/>
  <c r="L33" i="1"/>
  <c r="L32" i="1"/>
  <c r="L33" i="10"/>
  <c r="L12" i="12"/>
  <c r="L36" i="12" l="1"/>
  <c r="L38" i="12" s="1"/>
  <c r="L36" i="11"/>
  <c r="L36" i="10"/>
  <c r="L36" i="1"/>
  <c r="J20" i="1"/>
  <c r="K20" i="1"/>
  <c r="J20" i="11"/>
  <c r="K20" i="11"/>
  <c r="J20" i="12"/>
  <c r="K20" i="12"/>
  <c r="J20" i="10"/>
  <c r="K20" i="10"/>
  <c r="J17" i="1"/>
  <c r="K17" i="1"/>
  <c r="J17" i="11"/>
  <c r="K17" i="11"/>
  <c r="J17" i="12"/>
  <c r="K17" i="12"/>
  <c r="J17" i="10"/>
  <c r="K17" i="10"/>
  <c r="J16" i="1"/>
  <c r="K16" i="1"/>
  <c r="J16" i="11"/>
  <c r="K16" i="11"/>
  <c r="J16" i="12"/>
  <c r="K16" i="12"/>
  <c r="J16" i="10"/>
  <c r="K16" i="10"/>
  <c r="J6" i="1"/>
  <c r="K6" i="1"/>
  <c r="J6" i="11"/>
  <c r="K6" i="11"/>
  <c r="J6" i="12"/>
  <c r="K6" i="12"/>
  <c r="J6" i="10"/>
  <c r="J12" i="10" s="1"/>
  <c r="K6" i="10"/>
  <c r="K12" i="10" l="1"/>
  <c r="L38" i="11"/>
  <c r="J32" i="1"/>
  <c r="L38" i="1"/>
  <c r="J33" i="1"/>
  <c r="J36" i="1" s="1"/>
  <c r="J38" i="1" s="1"/>
  <c r="J12" i="1"/>
  <c r="K12" i="1"/>
  <c r="K33" i="1"/>
  <c r="K32" i="1"/>
  <c r="K12" i="12"/>
  <c r="L38" i="10"/>
  <c r="K32" i="12"/>
  <c r="K33" i="12"/>
  <c r="K32" i="11"/>
  <c r="J33" i="11"/>
  <c r="J36" i="11" s="1"/>
  <c r="J38" i="11" s="1"/>
  <c r="J32" i="11"/>
  <c r="K33" i="11"/>
  <c r="K36" i="11" s="1"/>
  <c r="K38" i="11" s="1"/>
  <c r="J12" i="11"/>
  <c r="K12" i="11"/>
  <c r="K32" i="10"/>
  <c r="K33" i="10"/>
  <c r="J32" i="12"/>
  <c r="J33" i="12"/>
  <c r="J12" i="12"/>
  <c r="J32" i="10"/>
  <c r="J33" i="10"/>
  <c r="K36" i="12" l="1"/>
  <c r="K38" i="12" s="1"/>
  <c r="J36" i="12"/>
  <c r="J38" i="12" s="1"/>
  <c r="K36" i="1"/>
  <c r="J36" i="10"/>
  <c r="K36" i="10"/>
  <c r="K38" i="1" l="1"/>
  <c r="J38" i="10"/>
  <c r="K38" i="10"/>
  <c r="I20" i="12"/>
  <c r="I16" i="12"/>
  <c r="I17" i="12"/>
  <c r="I6" i="12"/>
  <c r="I20" i="11"/>
  <c r="I16" i="11"/>
  <c r="I17" i="11"/>
  <c r="I6" i="11"/>
  <c r="I20" i="1"/>
  <c r="I16" i="1"/>
  <c r="I17" i="1"/>
  <c r="I6" i="1"/>
  <c r="I20" i="10"/>
  <c r="I17" i="10"/>
  <c r="I16" i="10"/>
  <c r="I6" i="10"/>
  <c r="I12" i="10" s="1"/>
  <c r="I32" i="1" l="1"/>
  <c r="I12" i="1"/>
  <c r="I33" i="1"/>
  <c r="I36" i="1" s="1"/>
  <c r="I38" i="1" s="1"/>
  <c r="I32" i="12"/>
  <c r="I12" i="12"/>
  <c r="I12" i="11"/>
  <c r="I33" i="10"/>
  <c r="I33" i="12"/>
  <c r="I36" i="12" s="1"/>
  <c r="I38" i="12" s="1"/>
  <c r="I32" i="11"/>
  <c r="I33" i="11"/>
  <c r="I36" i="11" s="1"/>
  <c r="I38" i="11" s="1"/>
  <c r="I32" i="10"/>
  <c r="H17" i="12"/>
  <c r="H17" i="11"/>
  <c r="I36" i="10" l="1"/>
  <c r="I38" i="10" l="1"/>
  <c r="H17" i="1"/>
  <c r="H17" i="10"/>
  <c r="H20" i="1" l="1"/>
  <c r="H32" i="1" s="1"/>
  <c r="H20" i="11"/>
  <c r="H20" i="12"/>
  <c r="H20" i="10"/>
  <c r="H16" i="1"/>
  <c r="H16" i="11"/>
  <c r="H16" i="12"/>
  <c r="H16" i="10"/>
  <c r="H6" i="1"/>
  <c r="H6" i="11"/>
  <c r="H6" i="12"/>
  <c r="H6" i="10"/>
  <c r="H12" i="10" s="1"/>
  <c r="H12" i="1" l="1"/>
  <c r="H33" i="1"/>
  <c r="H36" i="1" s="1"/>
  <c r="H38" i="1" s="1"/>
  <c r="H32" i="12"/>
  <c r="H12" i="12"/>
  <c r="H32" i="11"/>
  <c r="H12" i="11"/>
  <c r="H32" i="10"/>
  <c r="H33" i="10"/>
  <c r="H33" i="12"/>
  <c r="H36" i="12" s="1"/>
  <c r="H38" i="12" s="1"/>
  <c r="H33" i="11"/>
  <c r="H36" i="11" s="1"/>
  <c r="H38" i="11" s="1"/>
  <c r="C20" i="12"/>
  <c r="H36" i="10" l="1"/>
  <c r="C6" i="10"/>
  <c r="C12" i="10" s="1"/>
  <c r="D6" i="10"/>
  <c r="D12" i="10" s="1"/>
  <c r="E6" i="10"/>
  <c r="E12" i="10" s="1"/>
  <c r="F6" i="10"/>
  <c r="F12" i="10" s="1"/>
  <c r="G6" i="10"/>
  <c r="G12" i="10" s="1"/>
  <c r="C16" i="10"/>
  <c r="D16" i="10"/>
  <c r="E16" i="10"/>
  <c r="F16" i="10"/>
  <c r="G16" i="10"/>
  <c r="C17" i="10"/>
  <c r="D17" i="10"/>
  <c r="E17" i="10"/>
  <c r="F17" i="10"/>
  <c r="G17" i="10"/>
  <c r="C20" i="10"/>
  <c r="D20" i="10"/>
  <c r="E20" i="10"/>
  <c r="F20" i="10"/>
  <c r="G20" i="10"/>
  <c r="H38" i="10" l="1"/>
  <c r="D32" i="10"/>
  <c r="G32" i="10"/>
  <c r="G33" i="10"/>
  <c r="F33" i="10"/>
  <c r="D33" i="10"/>
  <c r="F32" i="10"/>
  <c r="C33" i="10"/>
  <c r="E33" i="10"/>
  <c r="E32" i="10"/>
  <c r="C32" i="10"/>
  <c r="D36" i="10" l="1"/>
  <c r="F36" i="10"/>
  <c r="C36" i="10"/>
  <c r="C38" i="10" s="1"/>
  <c r="G36" i="10"/>
  <c r="E36" i="10"/>
  <c r="F38" i="10" l="1"/>
  <c r="G38" i="10"/>
  <c r="D38" i="10"/>
  <c r="E38" i="10"/>
  <c r="C37" i="12"/>
  <c r="C37" i="11"/>
  <c r="C37" i="1"/>
  <c r="C35" i="12"/>
  <c r="C34" i="12"/>
  <c r="C35" i="11"/>
  <c r="C34" i="11"/>
  <c r="G20" i="1"/>
  <c r="F20" i="1"/>
  <c r="E20" i="1"/>
  <c r="D20" i="1"/>
  <c r="C20" i="1"/>
  <c r="G17" i="1"/>
  <c r="F17" i="1"/>
  <c r="E17" i="1"/>
  <c r="D17" i="1"/>
  <c r="C17" i="1"/>
  <c r="G16" i="1"/>
  <c r="F16" i="1"/>
  <c r="E16" i="1"/>
  <c r="D16" i="1"/>
  <c r="C16" i="1"/>
  <c r="G6" i="1"/>
  <c r="F6" i="1"/>
  <c r="E6" i="1"/>
  <c r="D6" i="1"/>
  <c r="C6" i="1"/>
  <c r="G20" i="11"/>
  <c r="F20" i="11"/>
  <c r="E20" i="11"/>
  <c r="D20" i="11"/>
  <c r="C20" i="11"/>
  <c r="G17" i="11"/>
  <c r="F17" i="11"/>
  <c r="E17" i="11"/>
  <c r="D17" i="11"/>
  <c r="C17" i="11"/>
  <c r="G16" i="11"/>
  <c r="F16" i="11"/>
  <c r="E16" i="11"/>
  <c r="D16" i="11"/>
  <c r="C16" i="11"/>
  <c r="G6" i="11"/>
  <c r="F6" i="11"/>
  <c r="E6" i="11"/>
  <c r="D6" i="11"/>
  <c r="C6" i="11"/>
  <c r="G20" i="12"/>
  <c r="F20" i="12"/>
  <c r="E20" i="12"/>
  <c r="D20" i="12"/>
  <c r="G17" i="12"/>
  <c r="F17" i="12"/>
  <c r="E17" i="12"/>
  <c r="D17" i="12"/>
  <c r="C17" i="12"/>
  <c r="G16" i="12"/>
  <c r="F16" i="12"/>
  <c r="E16" i="12"/>
  <c r="D16" i="12"/>
  <c r="C16" i="12"/>
  <c r="G6" i="12"/>
  <c r="F6" i="12"/>
  <c r="E6" i="12"/>
  <c r="D6" i="12"/>
  <c r="C6" i="12"/>
  <c r="G32" i="1" l="1"/>
  <c r="E32" i="1"/>
  <c r="D12" i="1"/>
  <c r="D33" i="1"/>
  <c r="D36" i="1" s="1"/>
  <c r="D38" i="1" s="1"/>
  <c r="E33" i="1"/>
  <c r="E36" i="1" s="1"/>
  <c r="E38" i="1" s="1"/>
  <c r="E12" i="1"/>
  <c r="C12" i="1"/>
  <c r="F33" i="1"/>
  <c r="F36" i="1" s="1"/>
  <c r="F38" i="1" s="1"/>
  <c r="F12" i="1"/>
  <c r="D32" i="1"/>
  <c r="G12" i="1"/>
  <c r="G33" i="1"/>
  <c r="G36" i="1" s="1"/>
  <c r="G38" i="1" s="1"/>
  <c r="F32" i="1"/>
  <c r="C32" i="12"/>
  <c r="C33" i="12"/>
  <c r="E12" i="11"/>
  <c r="F33" i="11"/>
  <c r="F36" i="11" s="1"/>
  <c r="F38" i="11" s="1"/>
  <c r="G32" i="12"/>
  <c r="G33" i="11"/>
  <c r="G36" i="11" s="1"/>
  <c r="G38" i="11" s="1"/>
  <c r="G33" i="12"/>
  <c r="G36" i="12" s="1"/>
  <c r="G38" i="12" s="1"/>
  <c r="G12" i="12"/>
  <c r="C33" i="1"/>
  <c r="D33" i="12"/>
  <c r="D36" i="12" s="1"/>
  <c r="D38" i="12" s="1"/>
  <c r="D32" i="12"/>
  <c r="F12" i="12"/>
  <c r="F32" i="12"/>
  <c r="E32" i="12"/>
  <c r="C32" i="11"/>
  <c r="C12" i="12"/>
  <c r="E33" i="12"/>
  <c r="E36" i="12" s="1"/>
  <c r="E38" i="12" s="1"/>
  <c r="D12" i="12"/>
  <c r="D33" i="11"/>
  <c r="D36" i="11" s="1"/>
  <c r="D38" i="11" s="1"/>
  <c r="F32" i="11"/>
  <c r="F12" i="11"/>
  <c r="D32" i="11"/>
  <c r="G32" i="11"/>
  <c r="G12" i="11"/>
  <c r="E33" i="11"/>
  <c r="E36" i="11" s="1"/>
  <c r="E38" i="11" s="1"/>
  <c r="C33" i="11"/>
  <c r="C32" i="1"/>
  <c r="E12" i="12"/>
  <c r="E32" i="11"/>
  <c r="F33" i="12"/>
  <c r="F36" i="12" s="1"/>
  <c r="F38" i="12" s="1"/>
  <c r="C12" i="11"/>
  <c r="D12" i="11"/>
  <c r="C36" i="12" l="1"/>
  <c r="C36" i="1"/>
  <c r="C36" i="11"/>
  <c r="C38" i="1" l="1"/>
  <c r="C38" i="12"/>
  <c r="C38" i="11"/>
</calcChain>
</file>

<file path=xl/sharedStrings.xml><?xml version="1.0" encoding="utf-8"?>
<sst xmlns="http://schemas.openxmlformats.org/spreadsheetml/2006/main" count="280" uniqueCount="76">
  <si>
    <t>S.No.</t>
  </si>
  <si>
    <t>Item</t>
  </si>
  <si>
    <t>Agriculture, forestry and fishing</t>
  </si>
  <si>
    <t>Mining and quarrying</t>
  </si>
  <si>
    <t>Manufacturing</t>
  </si>
  <si>
    <t>Electricity, gas, water supply &amp; other utility services</t>
  </si>
  <si>
    <t>Construction</t>
  </si>
  <si>
    <t>Trade, repair, hotels and restaurants</t>
  </si>
  <si>
    <t>Trade &amp; repair services</t>
  </si>
  <si>
    <t>Hotels &amp; restaurants</t>
  </si>
  <si>
    <t>Transport, storage, communication &amp; services related to broadcasting</t>
  </si>
  <si>
    <t>Railways</t>
  </si>
  <si>
    <t>Road transport</t>
  </si>
  <si>
    <t>Water transport</t>
  </si>
  <si>
    <t>Air transport</t>
  </si>
  <si>
    <t>Services incidental to transport</t>
  </si>
  <si>
    <t>Storage</t>
  </si>
  <si>
    <t>Communication &amp; services related to broadcasting</t>
  </si>
  <si>
    <t>Financial services</t>
  </si>
  <si>
    <t>Real estate, ownership of dwelling &amp; professional services</t>
  </si>
  <si>
    <t>Other services</t>
  </si>
  <si>
    <t>2011-12</t>
  </si>
  <si>
    <t>2012-13</t>
  </si>
  <si>
    <t>2013-14</t>
  </si>
  <si>
    <t>Subsidies on products</t>
  </si>
  <si>
    <t>Taxes on Products</t>
  </si>
  <si>
    <t>1.</t>
  </si>
  <si>
    <t>12.</t>
  </si>
  <si>
    <t>Primary</t>
  </si>
  <si>
    <t>Secondary</t>
  </si>
  <si>
    <t>Tertiary</t>
  </si>
  <si>
    <r>
      <t>2.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</si>
  <si>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3.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</si>
  <si>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4.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</si>
  <si>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5.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</si>
  <si>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6.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</si>
  <si>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7.</t>
    </r>
    <r>
      <rPr>
        <sz val="7"/>
        <rFont val="Times New Roman"/>
        <family val="1"/>
      </rPr>
      <t xml:space="preserve">      </t>
    </r>
    <r>
      <rPr>
        <sz val="11"/>
        <rFont val="Times New Roman"/>
        <family val="1"/>
      </rPr>
      <t> </t>
    </r>
  </si>
  <si>
    <r>
      <t>8.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</si>
  <si>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9.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</si>
  <si>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10.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</si>
  <si>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r>
      <t>11.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</si>
  <si>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t>TOTAL GSVA at basic prices</t>
  </si>
  <si>
    <t>Population ('00)</t>
  </si>
  <si>
    <t>13.</t>
  </si>
  <si>
    <t>14.</t>
  </si>
  <si>
    <t>15.</t>
  </si>
  <si>
    <t>16.</t>
  </si>
  <si>
    <t>17.</t>
  </si>
  <si>
    <t>Gross State Value Added by economic activity at current prices</t>
  </si>
  <si>
    <t>Gross State Value Added by economic activity at constant (2011-12) prices</t>
  </si>
  <si>
    <t>Net State Value Added by economic activity at current prices</t>
  </si>
  <si>
    <t>TOTAL NSVA at basic prices</t>
  </si>
  <si>
    <t>Net State Value Added by economic activity at constant (2011-12) prices</t>
  </si>
  <si>
    <t>State :</t>
  </si>
  <si>
    <t>Public administration</t>
  </si>
  <si>
    <t>Gross State Domestic Product</t>
  </si>
  <si>
    <t>2014-15</t>
  </si>
  <si>
    <t>(Rs. in lakh)</t>
  </si>
  <si>
    <t>Per Capita GSDP (Rs.)</t>
  </si>
  <si>
    <t>Crops</t>
  </si>
  <si>
    <t>Livestock</t>
  </si>
  <si>
    <t>Forestry and logging</t>
  </si>
  <si>
    <t>Fishing and aquaculture</t>
  </si>
  <si>
    <t>Net State Domestic Product</t>
  </si>
  <si>
    <t>Per Capita NSDP (Rs.)</t>
  </si>
  <si>
    <t>2015-16</t>
  </si>
  <si>
    <t>Bihar</t>
  </si>
  <si>
    <t>2016-17</t>
  </si>
  <si>
    <t>2017-18</t>
  </si>
  <si>
    <t>2018-19</t>
  </si>
  <si>
    <t>2019-20</t>
  </si>
  <si>
    <t>2020-21</t>
  </si>
  <si>
    <t>2021-22</t>
  </si>
  <si>
    <t>2022-23</t>
  </si>
  <si>
    <t>2023-24</t>
  </si>
  <si>
    <t>Source:  Directorate of Economics &amp; Statistics of respective State Governments.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</si>
</sst>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7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sz val="7"/>
      <name val="Times New Roman"/>
      <family val="1"/>
    </font>
    <font>
      <sz val="11"/>
      <name val="Times New Roman"/>
      <family val="1"/>
    </font>
    <font>
      <b/>
      <i/>
      <sz val="11"/>
      <name val="Calibri"/>
      <family val="2"/>
      <scheme val="minor"/>
    </font>
    <font>
      <b/>
      <sz val="16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3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30">
    <xf numFmtId="0" fontId="0" fillId="0" borderId="0"/>
    <xf numFmtId="0" fontId="2" fillId="0" borderId="0"/>
    <xf numFmtId="0" fontId="3" fillId="0" borderId="0"/>
    <xf numFmtId="0" fontId="4" fillId="0" borderId="0"/>
    <xf numFmtId="0" fontId="6" fillId="0" borderId="0"/>
    <xf numFmtId="0" fontId="5" fillId="0" borderId="0"/>
    <xf numFmtId="0" fontId="6" fillId="0" borderId="0"/>
    <xf numFmtId="0" fontId="5" fillId="2" borderId="2" applyNumberFormat="0" applyFont="0" applyAlignment="0" applyProtection="0"/>
    <xf numFmtId="0" fontId="6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8" fillId="2" borderId="2" applyNumberFormat="0" applyFont="0" applyAlignment="0" applyProtection="0"/>
    <xf numFmtId="0" fontId="9" fillId="0" borderId="0"/>
    <xf numFmtId="164" fontId="4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4" fillId="0" borderId="0"/>
  </cellStyleXfs>
  <cellXfs count="47">
    <xf numFmtId="0" fontId="0" fillId="0" borderId="0" xfId="0"/>
    <xf numFmtId="1" fontId="7" fillId="0" borderId="1" xfId="0" applyNumberFormat="1" applyFont="1" applyBorder="1"/>
    <xf numFmtId="0" fontId="7" fillId="0" borderId="0" xfId="0" applyFont="1" applyProtection="1">
      <protection locked="0"/>
    </xf>
    <xf numFmtId="0" fontId="7" fillId="0" borderId="1" xfId="0" applyFont="1" applyBorder="1" applyProtection="1">
      <protection locked="0"/>
    </xf>
    <xf numFmtId="1" fontId="7" fillId="0" borderId="1" xfId="0" applyNumberFormat="1" applyFont="1" applyBorder="1" applyProtection="1">
      <protection locked="0"/>
    </xf>
    <xf numFmtId="0" fontId="7" fillId="0" borderId="1" xfId="0" applyFont="1" applyBorder="1" applyAlignment="1" applyProtection="1">
      <alignment vertical="center" wrapText="1"/>
      <protection locked="0"/>
    </xf>
    <xf numFmtId="0" fontId="7" fillId="0" borderId="0" xfId="0" applyFont="1"/>
    <xf numFmtId="1" fontId="7" fillId="0" borderId="0" xfId="0" applyNumberFormat="1" applyFont="1"/>
    <xf numFmtId="1" fontId="7" fillId="0" borderId="0" xfId="0" applyNumberFormat="1" applyFont="1" applyProtection="1">
      <protection locked="0"/>
    </xf>
    <xf numFmtId="1" fontId="10" fillId="0" borderId="0" xfId="0" applyNumberFormat="1" applyFont="1" applyProtection="1">
      <protection locked="0"/>
    </xf>
    <xf numFmtId="0" fontId="7" fillId="0" borderId="0" xfId="0" quotePrefix="1" applyFont="1" applyProtection="1">
      <protection locked="0"/>
    </xf>
    <xf numFmtId="0" fontId="1" fillId="0" borderId="0" xfId="0" applyFont="1" applyAlignment="1">
      <alignment horizontal="left" vertical="center"/>
    </xf>
    <xf numFmtId="49" fontId="11" fillId="0" borderId="1" xfId="0" applyNumberFormat="1" applyFont="1" applyBorder="1" applyAlignment="1" applyProtection="1">
      <alignment vertical="center" wrapText="1"/>
      <protection locked="0"/>
    </xf>
    <xf numFmtId="0" fontId="11" fillId="0" borderId="1" xfId="0" applyFont="1" applyBorder="1" applyAlignment="1" applyProtection="1">
      <alignment vertical="center" wrapText="1"/>
      <protection locked="0"/>
    </xf>
    <xf numFmtId="49" fontId="12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49" fontId="12" fillId="0" borderId="1" xfId="0" applyNumberFormat="1" applyFont="1" applyBorder="1" applyAlignment="1" applyProtection="1">
      <alignment horizontal="right" vertical="center" wrapText="1"/>
      <protection locked="0"/>
    </xf>
    <xf numFmtId="0" fontId="7" fillId="0" borderId="1" xfId="0" applyFont="1" applyBorder="1" applyAlignment="1" applyProtection="1">
      <alignment horizontal="left" vertical="center" wrapText="1"/>
      <protection locked="0"/>
    </xf>
    <xf numFmtId="49" fontId="12" fillId="0" borderId="1" xfId="0" applyNumberFormat="1" applyFont="1" applyBorder="1" applyAlignment="1" applyProtection="1">
      <alignment vertical="center" wrapText="1"/>
      <protection locked="0"/>
    </xf>
    <xf numFmtId="49" fontId="12" fillId="0" borderId="1" xfId="0" quotePrefix="1" applyNumberFormat="1" applyFont="1" applyBorder="1" applyAlignment="1">
      <alignment vertical="center" wrapText="1"/>
    </xf>
    <xf numFmtId="0" fontId="7" fillId="0" borderId="1" xfId="0" applyFont="1" applyBorder="1"/>
    <xf numFmtId="0" fontId="16" fillId="0" borderId="0" xfId="0" applyFont="1" applyProtection="1">
      <protection locked="0"/>
    </xf>
    <xf numFmtId="1" fontId="7" fillId="0" borderId="4" xfId="0" applyNumberFormat="1" applyFont="1" applyBorder="1"/>
    <xf numFmtId="0" fontId="7" fillId="0" borderId="3" xfId="0" applyFont="1" applyBorder="1"/>
    <xf numFmtId="1" fontId="7" fillId="0" borderId="4" xfId="0" applyNumberFormat="1" applyFont="1" applyBorder="1" applyProtection="1">
      <protection locked="0"/>
    </xf>
    <xf numFmtId="0" fontId="7" fillId="3" borderId="0" xfId="0" applyFont="1" applyFill="1"/>
    <xf numFmtId="1" fontId="7" fillId="3" borderId="1" xfId="0" applyNumberFormat="1" applyFont="1" applyFill="1" applyBorder="1"/>
    <xf numFmtId="1" fontId="7" fillId="3" borderId="0" xfId="0" applyNumberFormat="1" applyFont="1" applyFill="1"/>
    <xf numFmtId="1" fontId="7" fillId="3" borderId="1" xfId="0" applyNumberFormat="1" applyFont="1" applyFill="1" applyBorder="1" applyProtection="1">
      <protection locked="0"/>
    </xf>
    <xf numFmtId="1" fontId="7" fillId="3" borderId="0" xfId="0" applyNumberFormat="1" applyFont="1" applyFill="1" applyProtection="1">
      <protection locked="0"/>
    </xf>
    <xf numFmtId="1" fontId="10" fillId="3" borderId="1" xfId="0" applyNumberFormat="1" applyFont="1" applyFill="1" applyBorder="1" applyProtection="1">
      <protection locked="0"/>
    </xf>
    <xf numFmtId="1" fontId="10" fillId="3" borderId="1" xfId="0" applyNumberFormat="1" applyFont="1" applyFill="1" applyBorder="1"/>
    <xf numFmtId="0" fontId="7" fillId="3" borderId="0" xfId="0" applyFont="1" applyFill="1" applyProtection="1">
      <protection locked="0"/>
    </xf>
    <xf numFmtId="49" fontId="12" fillId="3" borderId="1" xfId="0" applyNumberFormat="1" applyFont="1" applyFill="1" applyBorder="1" applyAlignment="1">
      <alignment vertical="center" wrapText="1"/>
    </xf>
    <xf numFmtId="0" fontId="7" fillId="3" borderId="1" xfId="0" applyFont="1" applyFill="1" applyBorder="1" applyAlignment="1">
      <alignment horizontal="left" vertical="center" wrapText="1"/>
    </xf>
    <xf numFmtId="49" fontId="12" fillId="3" borderId="1" xfId="0" applyNumberFormat="1" applyFont="1" applyFill="1" applyBorder="1" applyAlignment="1" applyProtection="1">
      <alignment vertical="center" wrapText="1"/>
      <protection locked="0"/>
    </xf>
    <xf numFmtId="0" fontId="15" fillId="3" borderId="1" xfId="0" applyFont="1" applyFill="1" applyBorder="1" applyAlignment="1" applyProtection="1">
      <alignment horizontal="left" vertical="center" wrapText="1"/>
      <protection locked="0"/>
    </xf>
    <xf numFmtId="49" fontId="14" fillId="3" borderId="1" xfId="0" applyNumberFormat="1" applyFont="1" applyFill="1" applyBorder="1" applyAlignment="1">
      <alignment vertical="center" wrapText="1"/>
    </xf>
    <xf numFmtId="0" fontId="7" fillId="3" borderId="1" xfId="0" applyFont="1" applyFill="1" applyBorder="1" applyAlignment="1">
      <alignment horizontal="left" vertical="top" wrapText="1"/>
    </xf>
    <xf numFmtId="0" fontId="10" fillId="3" borderId="1" xfId="0" applyFont="1" applyFill="1" applyBorder="1" applyAlignment="1">
      <alignment horizontal="left" vertical="center" wrapText="1"/>
    </xf>
    <xf numFmtId="49" fontId="12" fillId="3" borderId="1" xfId="0" quotePrefix="1" applyNumberFormat="1" applyFont="1" applyFill="1" applyBorder="1" applyAlignment="1">
      <alignment vertical="center" wrapText="1"/>
    </xf>
    <xf numFmtId="0" fontId="7" fillId="3" borderId="1" xfId="0" applyFont="1" applyFill="1" applyBorder="1" applyAlignment="1" applyProtection="1">
      <alignment vertical="center" wrapText="1"/>
      <protection locked="0"/>
    </xf>
    <xf numFmtId="1" fontId="10" fillId="3" borderId="5" xfId="0" applyNumberFormat="1" applyFont="1" applyFill="1" applyBorder="1" applyProtection="1">
      <protection locked="0"/>
    </xf>
    <xf numFmtId="1" fontId="7" fillId="3" borderId="5" xfId="0" applyNumberFormat="1" applyFont="1" applyFill="1" applyBorder="1"/>
    <xf numFmtId="1" fontId="10" fillId="3" borderId="5" xfId="0" applyNumberFormat="1" applyFont="1" applyFill="1" applyBorder="1"/>
    <xf numFmtId="1" fontId="7" fillId="3" borderId="5" xfId="0" applyNumberFormat="1" applyFont="1" applyFill="1" applyBorder="1" applyProtection="1">
      <protection locked="0"/>
    </xf>
    <xf numFmtId="0" fontId="7" fillId="0" borderId="0" xfId="0" applyFont="1" applyBorder="1"/>
  </cellXfs>
  <cellStyles count="530">
    <cellStyle name="Comma 2" xfId="15" xr:uid="{00000000-0005-0000-0000-000000000000}"/>
    <cellStyle name="Comma 2 2" xfId="528" xr:uid="{00000000-0005-0000-0000-000001000000}"/>
    <cellStyle name="Normal" xfId="0" builtinId="0"/>
    <cellStyle name="Normal 2" xfId="2" xr:uid="{00000000-0005-0000-0000-000003000000}"/>
    <cellStyle name="Normal 2 2" xfId="8" xr:uid="{00000000-0005-0000-0000-000004000000}"/>
    <cellStyle name="Normal 2 2 2" xfId="10" xr:uid="{00000000-0005-0000-0000-000005000000}"/>
    <cellStyle name="Normal 2 2 3" xfId="18" xr:uid="{00000000-0005-0000-0000-000006000000}"/>
    <cellStyle name="Normal 2 3" xfId="5" xr:uid="{00000000-0005-0000-0000-000007000000}"/>
    <cellStyle name="Normal 2 3 2" xfId="529" xr:uid="{00000000-0005-0000-0000-000008000000}"/>
    <cellStyle name="Normal 2 4" xfId="9" xr:uid="{00000000-0005-0000-0000-000009000000}"/>
    <cellStyle name="Normal 2 4 2" xfId="17" xr:uid="{00000000-0005-0000-0000-00000A000000}"/>
    <cellStyle name="Normal 3" xfId="1" xr:uid="{00000000-0005-0000-0000-00000B000000}"/>
    <cellStyle name="Normal 3 2" xfId="6" xr:uid="{00000000-0005-0000-0000-00000C000000}"/>
    <cellStyle name="Normal 3 2 2" xfId="11" xr:uid="{00000000-0005-0000-0000-00000D000000}"/>
    <cellStyle name="Normal 3 3" xfId="16" xr:uid="{00000000-0005-0000-0000-00000E000000}"/>
    <cellStyle name="Normal 4" xfId="3" xr:uid="{00000000-0005-0000-0000-00000F000000}"/>
    <cellStyle name="Normal 5" xfId="4" xr:uid="{00000000-0005-0000-0000-000010000000}"/>
    <cellStyle name="Normal 5 2" xfId="12" xr:uid="{00000000-0005-0000-0000-000011000000}"/>
    <cellStyle name="Normal 6" xfId="14" xr:uid="{00000000-0005-0000-0000-000012000000}"/>
    <cellStyle name="Note 2" xfId="7" xr:uid="{00000000-0005-0000-0000-000013000000}"/>
    <cellStyle name="Note 2 2" xfId="13" xr:uid="{00000000-0005-0000-0000-000014000000}"/>
    <cellStyle name="style1405592468105" xfId="19" xr:uid="{00000000-0005-0000-0000-000015000000}"/>
    <cellStyle name="style1405593752700" xfId="20" xr:uid="{00000000-0005-0000-0000-000016000000}"/>
    <cellStyle name="style1406113848636" xfId="21" xr:uid="{00000000-0005-0000-0000-000017000000}"/>
    <cellStyle name="style1406113848741" xfId="22" xr:uid="{00000000-0005-0000-0000-000018000000}"/>
    <cellStyle name="style1406113848796" xfId="23" xr:uid="{00000000-0005-0000-0000-000019000000}"/>
    <cellStyle name="style1406113848827" xfId="24" xr:uid="{00000000-0005-0000-0000-00001A000000}"/>
    <cellStyle name="style1406113848859" xfId="25" xr:uid="{00000000-0005-0000-0000-00001B000000}"/>
    <cellStyle name="style1406113848891" xfId="26" xr:uid="{00000000-0005-0000-0000-00001C000000}"/>
    <cellStyle name="style1406113848925" xfId="27" xr:uid="{00000000-0005-0000-0000-00001D000000}"/>
    <cellStyle name="style1406113848965" xfId="28" xr:uid="{00000000-0005-0000-0000-00001E000000}"/>
    <cellStyle name="style1406113848998" xfId="29" xr:uid="{00000000-0005-0000-0000-00001F000000}"/>
    <cellStyle name="style1406113849028" xfId="30" xr:uid="{00000000-0005-0000-0000-000020000000}"/>
    <cellStyle name="style1406113849058" xfId="31" xr:uid="{00000000-0005-0000-0000-000021000000}"/>
    <cellStyle name="style1406113849090" xfId="32" xr:uid="{00000000-0005-0000-0000-000022000000}"/>
    <cellStyle name="style1406113849117" xfId="33" xr:uid="{00000000-0005-0000-0000-000023000000}"/>
    <cellStyle name="style1406113849144" xfId="34" xr:uid="{00000000-0005-0000-0000-000024000000}"/>
    <cellStyle name="style1406113849183" xfId="35" xr:uid="{00000000-0005-0000-0000-000025000000}"/>
    <cellStyle name="style1406113849217" xfId="36" xr:uid="{00000000-0005-0000-0000-000026000000}"/>
    <cellStyle name="style1406113849255" xfId="37" xr:uid="{00000000-0005-0000-0000-000027000000}"/>
    <cellStyle name="style1406113849284" xfId="38" xr:uid="{00000000-0005-0000-0000-000028000000}"/>
    <cellStyle name="style1406113849311" xfId="39" xr:uid="{00000000-0005-0000-0000-000029000000}"/>
    <cellStyle name="style1406113849339" xfId="40" xr:uid="{00000000-0005-0000-0000-00002A000000}"/>
    <cellStyle name="style1406113849367" xfId="41" xr:uid="{00000000-0005-0000-0000-00002B000000}"/>
    <cellStyle name="style1406113849389" xfId="42" xr:uid="{00000000-0005-0000-0000-00002C000000}"/>
    <cellStyle name="style1406113849413" xfId="43" xr:uid="{00000000-0005-0000-0000-00002D000000}"/>
    <cellStyle name="style1406113849558" xfId="44" xr:uid="{00000000-0005-0000-0000-00002E000000}"/>
    <cellStyle name="style1406113849582" xfId="45" xr:uid="{00000000-0005-0000-0000-00002F000000}"/>
    <cellStyle name="style1406113849605" xfId="46" xr:uid="{00000000-0005-0000-0000-000030000000}"/>
    <cellStyle name="style1406113849630" xfId="47" xr:uid="{00000000-0005-0000-0000-000031000000}"/>
    <cellStyle name="style1406113849653" xfId="48" xr:uid="{00000000-0005-0000-0000-000032000000}"/>
    <cellStyle name="style1406113849674" xfId="49" xr:uid="{00000000-0005-0000-0000-000033000000}"/>
    <cellStyle name="style1406113849701" xfId="50" xr:uid="{00000000-0005-0000-0000-000034000000}"/>
    <cellStyle name="style1406113849728" xfId="51" xr:uid="{00000000-0005-0000-0000-000035000000}"/>
    <cellStyle name="style1406113849754" xfId="52" xr:uid="{00000000-0005-0000-0000-000036000000}"/>
    <cellStyle name="style1406113849781" xfId="53" xr:uid="{00000000-0005-0000-0000-000037000000}"/>
    <cellStyle name="style1406113849808" xfId="54" xr:uid="{00000000-0005-0000-0000-000038000000}"/>
    <cellStyle name="style1406113849835" xfId="55" xr:uid="{00000000-0005-0000-0000-000039000000}"/>
    <cellStyle name="style1406113849856" xfId="56" xr:uid="{00000000-0005-0000-0000-00003A000000}"/>
    <cellStyle name="style1406113849876" xfId="57" xr:uid="{00000000-0005-0000-0000-00003B000000}"/>
    <cellStyle name="style1406113849898" xfId="58" xr:uid="{00000000-0005-0000-0000-00003C000000}"/>
    <cellStyle name="style1406113849921" xfId="59" xr:uid="{00000000-0005-0000-0000-00003D000000}"/>
    <cellStyle name="style1406113849947" xfId="60" xr:uid="{00000000-0005-0000-0000-00003E000000}"/>
    <cellStyle name="style1406113849975" xfId="61" xr:uid="{00000000-0005-0000-0000-00003F000000}"/>
    <cellStyle name="style1406113850004" xfId="62" xr:uid="{00000000-0005-0000-0000-000040000000}"/>
    <cellStyle name="style1406113850027" xfId="63" xr:uid="{00000000-0005-0000-0000-000041000000}"/>
    <cellStyle name="style1406113850054" xfId="64" xr:uid="{00000000-0005-0000-0000-000042000000}"/>
    <cellStyle name="style1406113850081" xfId="65" xr:uid="{00000000-0005-0000-0000-000043000000}"/>
    <cellStyle name="style1406113850103" xfId="66" xr:uid="{00000000-0005-0000-0000-000044000000}"/>
    <cellStyle name="style1406113850129" xfId="67" xr:uid="{00000000-0005-0000-0000-000045000000}"/>
    <cellStyle name="style1406113850156" xfId="68" xr:uid="{00000000-0005-0000-0000-000046000000}"/>
    <cellStyle name="style1406113850182" xfId="69" xr:uid="{00000000-0005-0000-0000-000047000000}"/>
    <cellStyle name="style1406113850203" xfId="70" xr:uid="{00000000-0005-0000-0000-000048000000}"/>
    <cellStyle name="style1406113850224" xfId="71" xr:uid="{00000000-0005-0000-0000-000049000000}"/>
    <cellStyle name="style1406113850258" xfId="72" xr:uid="{00000000-0005-0000-0000-00004A000000}"/>
    <cellStyle name="style1406113850331" xfId="73" xr:uid="{00000000-0005-0000-0000-00004B000000}"/>
    <cellStyle name="style1406113850358" xfId="74" xr:uid="{00000000-0005-0000-0000-00004C000000}"/>
    <cellStyle name="style1406113850380" xfId="75" xr:uid="{00000000-0005-0000-0000-00004D000000}"/>
    <cellStyle name="style1406113850409" xfId="76" xr:uid="{00000000-0005-0000-0000-00004E000000}"/>
    <cellStyle name="style1406113850431" xfId="77" xr:uid="{00000000-0005-0000-0000-00004F000000}"/>
    <cellStyle name="style1406113850452" xfId="78" xr:uid="{00000000-0005-0000-0000-000050000000}"/>
    <cellStyle name="style1406113850474" xfId="79" xr:uid="{00000000-0005-0000-0000-000051000000}"/>
    <cellStyle name="style1406113850501" xfId="80" xr:uid="{00000000-0005-0000-0000-000052000000}"/>
    <cellStyle name="style1406113850522" xfId="81" xr:uid="{00000000-0005-0000-0000-000053000000}"/>
    <cellStyle name="style1406113850542" xfId="82" xr:uid="{00000000-0005-0000-0000-000054000000}"/>
    <cellStyle name="style1406113850570" xfId="83" xr:uid="{00000000-0005-0000-0000-000055000000}"/>
    <cellStyle name="style1406113850591" xfId="84" xr:uid="{00000000-0005-0000-0000-000056000000}"/>
    <cellStyle name="style1406113850614" xfId="85" xr:uid="{00000000-0005-0000-0000-000057000000}"/>
    <cellStyle name="style1406113850636" xfId="86" xr:uid="{00000000-0005-0000-0000-000058000000}"/>
    <cellStyle name="style1406113850655" xfId="87" xr:uid="{00000000-0005-0000-0000-000059000000}"/>
    <cellStyle name="style1406113850674" xfId="88" xr:uid="{00000000-0005-0000-0000-00005A000000}"/>
    <cellStyle name="style1406113850723" xfId="89" xr:uid="{00000000-0005-0000-0000-00005B000000}"/>
    <cellStyle name="style1406113850767" xfId="90" xr:uid="{00000000-0005-0000-0000-00005C000000}"/>
    <cellStyle name="style1406113850816" xfId="91" xr:uid="{00000000-0005-0000-0000-00005D000000}"/>
    <cellStyle name="style1406114189185" xfId="92" xr:uid="{00000000-0005-0000-0000-00005E000000}"/>
    <cellStyle name="style1406114189213" xfId="93" xr:uid="{00000000-0005-0000-0000-00005F000000}"/>
    <cellStyle name="style1406114189239" xfId="94" xr:uid="{00000000-0005-0000-0000-000060000000}"/>
    <cellStyle name="style1406114189259" xfId="95" xr:uid="{00000000-0005-0000-0000-000061000000}"/>
    <cellStyle name="style1406114189283" xfId="96" xr:uid="{00000000-0005-0000-0000-000062000000}"/>
    <cellStyle name="style1406114189307" xfId="97" xr:uid="{00000000-0005-0000-0000-000063000000}"/>
    <cellStyle name="style1406114189331" xfId="98" xr:uid="{00000000-0005-0000-0000-000064000000}"/>
    <cellStyle name="style1406114189356" xfId="99" xr:uid="{00000000-0005-0000-0000-000065000000}"/>
    <cellStyle name="style1406114189382" xfId="100" xr:uid="{00000000-0005-0000-0000-000066000000}"/>
    <cellStyle name="style1406114189407" xfId="101" xr:uid="{00000000-0005-0000-0000-000067000000}"/>
    <cellStyle name="style1406114189432" xfId="102" xr:uid="{00000000-0005-0000-0000-000068000000}"/>
    <cellStyle name="style1406114189459" xfId="103" xr:uid="{00000000-0005-0000-0000-000069000000}"/>
    <cellStyle name="style1406114189481" xfId="104" xr:uid="{00000000-0005-0000-0000-00006A000000}"/>
    <cellStyle name="style1406114189505" xfId="105" xr:uid="{00000000-0005-0000-0000-00006B000000}"/>
    <cellStyle name="style1406114189535" xfId="106" xr:uid="{00000000-0005-0000-0000-00006C000000}"/>
    <cellStyle name="style1406114189560" xfId="107" xr:uid="{00000000-0005-0000-0000-00006D000000}"/>
    <cellStyle name="style1406114189585" xfId="108" xr:uid="{00000000-0005-0000-0000-00006E000000}"/>
    <cellStyle name="style1406114189616" xfId="109" xr:uid="{00000000-0005-0000-0000-00006F000000}"/>
    <cellStyle name="style1406114189644" xfId="110" xr:uid="{00000000-0005-0000-0000-000070000000}"/>
    <cellStyle name="style1406114189671" xfId="111" xr:uid="{00000000-0005-0000-0000-000071000000}"/>
    <cellStyle name="style1406114189696" xfId="112" xr:uid="{00000000-0005-0000-0000-000072000000}"/>
    <cellStyle name="style1406114189716" xfId="113" xr:uid="{00000000-0005-0000-0000-000073000000}"/>
    <cellStyle name="style1406114189736" xfId="114" xr:uid="{00000000-0005-0000-0000-000074000000}"/>
    <cellStyle name="style1406114189757" xfId="115" xr:uid="{00000000-0005-0000-0000-000075000000}"/>
    <cellStyle name="style1406114189778" xfId="116" xr:uid="{00000000-0005-0000-0000-000076000000}"/>
    <cellStyle name="style1406114189799" xfId="117" xr:uid="{00000000-0005-0000-0000-000077000000}"/>
    <cellStyle name="style1406114189820" xfId="118" xr:uid="{00000000-0005-0000-0000-000078000000}"/>
    <cellStyle name="style1406114189840" xfId="119" xr:uid="{00000000-0005-0000-0000-000079000000}"/>
    <cellStyle name="style1406114189860" xfId="120" xr:uid="{00000000-0005-0000-0000-00007A000000}"/>
    <cellStyle name="style1406114189886" xfId="121" xr:uid="{00000000-0005-0000-0000-00007B000000}"/>
    <cellStyle name="style1406114189911" xfId="122" xr:uid="{00000000-0005-0000-0000-00007C000000}"/>
    <cellStyle name="style1406114189990" xfId="123" xr:uid="{00000000-0005-0000-0000-00007D000000}"/>
    <cellStyle name="style1406114190017" xfId="124" xr:uid="{00000000-0005-0000-0000-00007E000000}"/>
    <cellStyle name="style1406114190044" xfId="125" xr:uid="{00000000-0005-0000-0000-00007F000000}"/>
    <cellStyle name="style1406114190069" xfId="126" xr:uid="{00000000-0005-0000-0000-000080000000}"/>
    <cellStyle name="style1406114190088" xfId="127" xr:uid="{00000000-0005-0000-0000-000081000000}"/>
    <cellStyle name="style1406114190108" xfId="128" xr:uid="{00000000-0005-0000-0000-000082000000}"/>
    <cellStyle name="style1406114190127" xfId="129" xr:uid="{00000000-0005-0000-0000-000083000000}"/>
    <cellStyle name="style1406114190148" xfId="130" xr:uid="{00000000-0005-0000-0000-000084000000}"/>
    <cellStyle name="style1406114190171" xfId="131" xr:uid="{00000000-0005-0000-0000-000085000000}"/>
    <cellStyle name="style1406114190195" xfId="132" xr:uid="{00000000-0005-0000-0000-000086000000}"/>
    <cellStyle name="style1406114190219" xfId="133" xr:uid="{00000000-0005-0000-0000-000087000000}"/>
    <cellStyle name="style1406114190238" xfId="134" xr:uid="{00000000-0005-0000-0000-000088000000}"/>
    <cellStyle name="style1406114190262" xfId="135" xr:uid="{00000000-0005-0000-0000-000089000000}"/>
    <cellStyle name="style1406114190285" xfId="136" xr:uid="{00000000-0005-0000-0000-00008A000000}"/>
    <cellStyle name="style1406114190303" xfId="137" xr:uid="{00000000-0005-0000-0000-00008B000000}"/>
    <cellStyle name="style1406114190327" xfId="138" xr:uid="{00000000-0005-0000-0000-00008C000000}"/>
    <cellStyle name="style1406114190351" xfId="139" xr:uid="{00000000-0005-0000-0000-00008D000000}"/>
    <cellStyle name="style1406114190375" xfId="140" xr:uid="{00000000-0005-0000-0000-00008E000000}"/>
    <cellStyle name="style1406114190395" xfId="141" xr:uid="{00000000-0005-0000-0000-00008F000000}"/>
    <cellStyle name="style1406114190415" xfId="142" xr:uid="{00000000-0005-0000-0000-000090000000}"/>
    <cellStyle name="style1406114190439" xfId="143" xr:uid="{00000000-0005-0000-0000-000091000000}"/>
    <cellStyle name="style1406114190464" xfId="144" xr:uid="{00000000-0005-0000-0000-000092000000}"/>
    <cellStyle name="style1406114190487" xfId="145" xr:uid="{00000000-0005-0000-0000-000093000000}"/>
    <cellStyle name="style1406114190507" xfId="146" xr:uid="{00000000-0005-0000-0000-000094000000}"/>
    <cellStyle name="style1406114190534" xfId="147" xr:uid="{00000000-0005-0000-0000-000095000000}"/>
    <cellStyle name="style1406114190553" xfId="148" xr:uid="{00000000-0005-0000-0000-000096000000}"/>
    <cellStyle name="style1406114190571" xfId="149" xr:uid="{00000000-0005-0000-0000-000097000000}"/>
    <cellStyle name="style1406114190588" xfId="150" xr:uid="{00000000-0005-0000-0000-000098000000}"/>
    <cellStyle name="style1406114190609" xfId="151" xr:uid="{00000000-0005-0000-0000-000099000000}"/>
    <cellStyle name="style1406114190628" xfId="152" xr:uid="{00000000-0005-0000-0000-00009A000000}"/>
    <cellStyle name="style1406114190647" xfId="153" xr:uid="{00000000-0005-0000-0000-00009B000000}"/>
    <cellStyle name="style1406114190666" xfId="154" xr:uid="{00000000-0005-0000-0000-00009C000000}"/>
    <cellStyle name="style1406114190687" xfId="155" xr:uid="{00000000-0005-0000-0000-00009D000000}"/>
    <cellStyle name="style1406114190844" xfId="156" xr:uid="{00000000-0005-0000-0000-00009E000000}"/>
    <cellStyle name="style1406114190863" xfId="157" xr:uid="{00000000-0005-0000-0000-00009F000000}"/>
    <cellStyle name="style1406114190881" xfId="158" xr:uid="{00000000-0005-0000-0000-0000A0000000}"/>
    <cellStyle name="style1406114190900" xfId="159" xr:uid="{00000000-0005-0000-0000-0000A1000000}"/>
    <cellStyle name="style1406114190959" xfId="160" xr:uid="{00000000-0005-0000-0000-0000A2000000}"/>
    <cellStyle name="style1406114191014" xfId="161" xr:uid="{00000000-0005-0000-0000-0000A3000000}"/>
    <cellStyle name="style1406114191303" xfId="162" xr:uid="{00000000-0005-0000-0000-0000A4000000}"/>
    <cellStyle name="style1406114191912" xfId="163" xr:uid="{00000000-0005-0000-0000-0000A5000000}"/>
    <cellStyle name="style1406114345186" xfId="164" xr:uid="{00000000-0005-0000-0000-0000A6000000}"/>
    <cellStyle name="style1406114345361" xfId="165" xr:uid="{00000000-0005-0000-0000-0000A7000000}"/>
    <cellStyle name="style1406114398523" xfId="166" xr:uid="{00000000-0005-0000-0000-0000A8000000}"/>
    <cellStyle name="style1406114398549" xfId="167" xr:uid="{00000000-0005-0000-0000-0000A9000000}"/>
    <cellStyle name="style1406114398571" xfId="168" xr:uid="{00000000-0005-0000-0000-0000AA000000}"/>
    <cellStyle name="style1406114398589" xfId="169" xr:uid="{00000000-0005-0000-0000-0000AB000000}"/>
    <cellStyle name="style1406114398610" xfId="170" xr:uid="{00000000-0005-0000-0000-0000AC000000}"/>
    <cellStyle name="style1406114398632" xfId="171" xr:uid="{00000000-0005-0000-0000-0000AD000000}"/>
    <cellStyle name="style1406114398654" xfId="172" xr:uid="{00000000-0005-0000-0000-0000AE000000}"/>
    <cellStyle name="style1406114398679" xfId="173" xr:uid="{00000000-0005-0000-0000-0000AF000000}"/>
    <cellStyle name="style1406114398703" xfId="174" xr:uid="{00000000-0005-0000-0000-0000B0000000}"/>
    <cellStyle name="style1406114398726" xfId="175" xr:uid="{00000000-0005-0000-0000-0000B1000000}"/>
    <cellStyle name="style1406114398750" xfId="176" xr:uid="{00000000-0005-0000-0000-0000B2000000}"/>
    <cellStyle name="style1406114398774" xfId="177" xr:uid="{00000000-0005-0000-0000-0000B3000000}"/>
    <cellStyle name="style1406114398792" xfId="178" xr:uid="{00000000-0005-0000-0000-0000B4000000}"/>
    <cellStyle name="style1406114398812" xfId="179" xr:uid="{00000000-0005-0000-0000-0000B5000000}"/>
    <cellStyle name="style1406114398835" xfId="180" xr:uid="{00000000-0005-0000-0000-0000B6000000}"/>
    <cellStyle name="style1406114398855" xfId="181" xr:uid="{00000000-0005-0000-0000-0000B7000000}"/>
    <cellStyle name="style1406114398880" xfId="182" xr:uid="{00000000-0005-0000-0000-0000B8000000}"/>
    <cellStyle name="style1406114398898" xfId="183" xr:uid="{00000000-0005-0000-0000-0000B9000000}"/>
    <cellStyle name="style1406114398922" xfId="184" xr:uid="{00000000-0005-0000-0000-0000BA000000}"/>
    <cellStyle name="style1406114398946" xfId="185" xr:uid="{00000000-0005-0000-0000-0000BB000000}"/>
    <cellStyle name="style1406114398972" xfId="186" xr:uid="{00000000-0005-0000-0000-0000BC000000}"/>
    <cellStyle name="style1406114398991" xfId="187" xr:uid="{00000000-0005-0000-0000-0000BD000000}"/>
    <cellStyle name="style1406114399009" xfId="188" xr:uid="{00000000-0005-0000-0000-0000BE000000}"/>
    <cellStyle name="style1406114399027" xfId="189" xr:uid="{00000000-0005-0000-0000-0000BF000000}"/>
    <cellStyle name="style1406114399044" xfId="190" xr:uid="{00000000-0005-0000-0000-0000C0000000}"/>
    <cellStyle name="style1406114399064" xfId="191" xr:uid="{00000000-0005-0000-0000-0000C1000000}"/>
    <cellStyle name="style1406114399083" xfId="192" xr:uid="{00000000-0005-0000-0000-0000C2000000}"/>
    <cellStyle name="style1406114399102" xfId="193" xr:uid="{00000000-0005-0000-0000-0000C3000000}"/>
    <cellStyle name="style1406114399120" xfId="194" xr:uid="{00000000-0005-0000-0000-0000C4000000}"/>
    <cellStyle name="style1406114399144" xfId="195" xr:uid="{00000000-0005-0000-0000-0000C5000000}"/>
    <cellStyle name="style1406114399167" xfId="196" xr:uid="{00000000-0005-0000-0000-0000C6000000}"/>
    <cellStyle name="style1406114399199" xfId="197" xr:uid="{00000000-0005-0000-0000-0000C7000000}"/>
    <cellStyle name="style1406114399226" xfId="198" xr:uid="{00000000-0005-0000-0000-0000C8000000}"/>
    <cellStyle name="style1406114399254" xfId="199" xr:uid="{00000000-0005-0000-0000-0000C9000000}"/>
    <cellStyle name="style1406114399277" xfId="200" xr:uid="{00000000-0005-0000-0000-0000CA000000}"/>
    <cellStyle name="style1406114399294" xfId="201" xr:uid="{00000000-0005-0000-0000-0000CB000000}"/>
    <cellStyle name="style1406114399311" xfId="202" xr:uid="{00000000-0005-0000-0000-0000CC000000}"/>
    <cellStyle name="style1406114399329" xfId="203" xr:uid="{00000000-0005-0000-0000-0000CD000000}"/>
    <cellStyle name="style1406114399348" xfId="204" xr:uid="{00000000-0005-0000-0000-0000CE000000}"/>
    <cellStyle name="style1406114399367" xfId="205" xr:uid="{00000000-0005-0000-0000-0000CF000000}"/>
    <cellStyle name="style1406114399389" xfId="206" xr:uid="{00000000-0005-0000-0000-0000D0000000}"/>
    <cellStyle name="style1406114399411" xfId="207" xr:uid="{00000000-0005-0000-0000-0000D1000000}"/>
    <cellStyle name="style1406114399490" xfId="208" xr:uid="{00000000-0005-0000-0000-0000D2000000}"/>
    <cellStyle name="style1406114399512" xfId="209" xr:uid="{00000000-0005-0000-0000-0000D3000000}"/>
    <cellStyle name="style1406114399534" xfId="210" xr:uid="{00000000-0005-0000-0000-0000D4000000}"/>
    <cellStyle name="style1406114399551" xfId="211" xr:uid="{00000000-0005-0000-0000-0000D5000000}"/>
    <cellStyle name="style1406114399576" xfId="212" xr:uid="{00000000-0005-0000-0000-0000D6000000}"/>
    <cellStyle name="style1406114399599" xfId="213" xr:uid="{00000000-0005-0000-0000-0000D7000000}"/>
    <cellStyle name="style1406114399622" xfId="214" xr:uid="{00000000-0005-0000-0000-0000D8000000}"/>
    <cellStyle name="style1406114399641" xfId="215" xr:uid="{00000000-0005-0000-0000-0000D9000000}"/>
    <cellStyle name="style1406114399662" xfId="216" xr:uid="{00000000-0005-0000-0000-0000DA000000}"/>
    <cellStyle name="style1406114399689" xfId="217" xr:uid="{00000000-0005-0000-0000-0000DB000000}"/>
    <cellStyle name="style1406114399716" xfId="218" xr:uid="{00000000-0005-0000-0000-0000DC000000}"/>
    <cellStyle name="style1406114399740" xfId="219" xr:uid="{00000000-0005-0000-0000-0000DD000000}"/>
    <cellStyle name="style1406114399758" xfId="220" xr:uid="{00000000-0005-0000-0000-0000DE000000}"/>
    <cellStyle name="style1406114399783" xfId="221" xr:uid="{00000000-0005-0000-0000-0000DF000000}"/>
    <cellStyle name="style1406114399802" xfId="222" xr:uid="{00000000-0005-0000-0000-0000E0000000}"/>
    <cellStyle name="style1406114399820" xfId="223" xr:uid="{00000000-0005-0000-0000-0000E1000000}"/>
    <cellStyle name="style1406114399839" xfId="224" xr:uid="{00000000-0005-0000-0000-0000E2000000}"/>
    <cellStyle name="style1406114399860" xfId="225" xr:uid="{00000000-0005-0000-0000-0000E3000000}"/>
    <cellStyle name="style1406114399878" xfId="226" xr:uid="{00000000-0005-0000-0000-0000E4000000}"/>
    <cellStyle name="style1406114399896" xfId="227" xr:uid="{00000000-0005-0000-0000-0000E5000000}"/>
    <cellStyle name="style1406114399914" xfId="228" xr:uid="{00000000-0005-0000-0000-0000E6000000}"/>
    <cellStyle name="style1406114399932" xfId="229" xr:uid="{00000000-0005-0000-0000-0000E7000000}"/>
    <cellStyle name="style1406114399951" xfId="230" xr:uid="{00000000-0005-0000-0000-0000E8000000}"/>
    <cellStyle name="style1406114399969" xfId="231" xr:uid="{00000000-0005-0000-0000-0000E9000000}"/>
    <cellStyle name="style1406114399987" xfId="232" xr:uid="{00000000-0005-0000-0000-0000EA000000}"/>
    <cellStyle name="style1406114400018" xfId="233" xr:uid="{00000000-0005-0000-0000-0000EB000000}"/>
    <cellStyle name="style1406114400104" xfId="234" xr:uid="{00000000-0005-0000-0000-0000EC000000}"/>
    <cellStyle name="style1406114400339" xfId="235" xr:uid="{00000000-0005-0000-0000-0000ED000000}"/>
    <cellStyle name="style1406114400806" xfId="236" xr:uid="{00000000-0005-0000-0000-0000EE000000}"/>
    <cellStyle name="style1406114440149" xfId="237" xr:uid="{00000000-0005-0000-0000-0000EF000000}"/>
    <cellStyle name="style1406114440175" xfId="238" xr:uid="{00000000-0005-0000-0000-0000F0000000}"/>
    <cellStyle name="style1406114440200" xfId="239" xr:uid="{00000000-0005-0000-0000-0000F1000000}"/>
    <cellStyle name="style1406114440219" xfId="240" xr:uid="{00000000-0005-0000-0000-0000F2000000}"/>
    <cellStyle name="style1406114440242" xfId="241" xr:uid="{00000000-0005-0000-0000-0000F3000000}"/>
    <cellStyle name="style1406114440265" xfId="242" xr:uid="{00000000-0005-0000-0000-0000F4000000}"/>
    <cellStyle name="style1406114440288" xfId="243" xr:uid="{00000000-0005-0000-0000-0000F5000000}"/>
    <cellStyle name="style1406114440311" xfId="244" xr:uid="{00000000-0005-0000-0000-0000F6000000}"/>
    <cellStyle name="style1406114440332" xfId="245" xr:uid="{00000000-0005-0000-0000-0000F7000000}"/>
    <cellStyle name="style1406114440354" xfId="246" xr:uid="{00000000-0005-0000-0000-0000F8000000}"/>
    <cellStyle name="style1406114440375" xfId="247" xr:uid="{00000000-0005-0000-0000-0000F9000000}"/>
    <cellStyle name="style1406114440396" xfId="248" xr:uid="{00000000-0005-0000-0000-0000FA000000}"/>
    <cellStyle name="style1406114440413" xfId="249" xr:uid="{00000000-0005-0000-0000-0000FB000000}"/>
    <cellStyle name="style1406114440430" xfId="250" xr:uid="{00000000-0005-0000-0000-0000FC000000}"/>
    <cellStyle name="style1406114440452" xfId="251" xr:uid="{00000000-0005-0000-0000-0000FD000000}"/>
    <cellStyle name="style1406114440470" xfId="252" xr:uid="{00000000-0005-0000-0000-0000FE000000}"/>
    <cellStyle name="style1406114440492" xfId="253" xr:uid="{00000000-0005-0000-0000-0000FF000000}"/>
    <cellStyle name="style1406114440509" xfId="254" xr:uid="{00000000-0005-0000-0000-000000010000}"/>
    <cellStyle name="style1406114440531" xfId="255" xr:uid="{00000000-0005-0000-0000-000001010000}"/>
    <cellStyle name="style1406114440552" xfId="256" xr:uid="{00000000-0005-0000-0000-000002010000}"/>
    <cellStyle name="style1406114440573" xfId="257" xr:uid="{00000000-0005-0000-0000-000003010000}"/>
    <cellStyle name="style1406114440590" xfId="258" xr:uid="{00000000-0005-0000-0000-000004010000}"/>
    <cellStyle name="style1406114440607" xfId="259" xr:uid="{00000000-0005-0000-0000-000005010000}"/>
    <cellStyle name="style1406114440624" xfId="260" xr:uid="{00000000-0005-0000-0000-000006010000}"/>
    <cellStyle name="style1406114440641" xfId="261" xr:uid="{00000000-0005-0000-0000-000007010000}"/>
    <cellStyle name="style1406114440657" xfId="262" xr:uid="{00000000-0005-0000-0000-000008010000}"/>
    <cellStyle name="style1406114440676" xfId="263" xr:uid="{00000000-0005-0000-0000-000009010000}"/>
    <cellStyle name="style1406114440693" xfId="264" xr:uid="{00000000-0005-0000-0000-00000A010000}"/>
    <cellStyle name="style1406114440711" xfId="265" xr:uid="{00000000-0005-0000-0000-00000B010000}"/>
    <cellStyle name="style1406114440733" xfId="266" xr:uid="{00000000-0005-0000-0000-00000C010000}"/>
    <cellStyle name="style1406114440756" xfId="267" xr:uid="{00000000-0005-0000-0000-00000D010000}"/>
    <cellStyle name="style1406114440778" xfId="268" xr:uid="{00000000-0005-0000-0000-00000E010000}"/>
    <cellStyle name="style1406114440801" xfId="269" xr:uid="{00000000-0005-0000-0000-00000F010000}"/>
    <cellStyle name="style1406114440831" xfId="270" xr:uid="{00000000-0005-0000-0000-000010010000}"/>
    <cellStyle name="style1406114440854" xfId="271" xr:uid="{00000000-0005-0000-0000-000011010000}"/>
    <cellStyle name="style1406114440871" xfId="272" xr:uid="{00000000-0005-0000-0000-000012010000}"/>
    <cellStyle name="style1406114440888" xfId="273" xr:uid="{00000000-0005-0000-0000-000013010000}"/>
    <cellStyle name="style1406114440905" xfId="274" xr:uid="{00000000-0005-0000-0000-000014010000}"/>
    <cellStyle name="style1406114440922" xfId="275" xr:uid="{00000000-0005-0000-0000-000015010000}"/>
    <cellStyle name="style1406114440941" xfId="276" xr:uid="{00000000-0005-0000-0000-000016010000}"/>
    <cellStyle name="style1406114440964" xfId="277" xr:uid="{00000000-0005-0000-0000-000017010000}"/>
    <cellStyle name="style1406114440986" xfId="278" xr:uid="{00000000-0005-0000-0000-000018010000}"/>
    <cellStyle name="style1406114441003" xfId="279" xr:uid="{00000000-0005-0000-0000-000019010000}"/>
    <cellStyle name="style1406114441024" xfId="280" xr:uid="{00000000-0005-0000-0000-00001A010000}"/>
    <cellStyle name="style1406114441046" xfId="281" xr:uid="{00000000-0005-0000-0000-00001B010000}"/>
    <cellStyle name="style1406114441063" xfId="282" xr:uid="{00000000-0005-0000-0000-00001C010000}"/>
    <cellStyle name="style1406114441085" xfId="283" xr:uid="{00000000-0005-0000-0000-00001D010000}"/>
    <cellStyle name="style1406114441106" xfId="284" xr:uid="{00000000-0005-0000-0000-00001E010000}"/>
    <cellStyle name="style1406114441127" xfId="285" xr:uid="{00000000-0005-0000-0000-00001F010000}"/>
    <cellStyle name="style1406114441144" xfId="286" xr:uid="{00000000-0005-0000-0000-000020010000}"/>
    <cellStyle name="style1406114441245" xfId="287" xr:uid="{00000000-0005-0000-0000-000021010000}"/>
    <cellStyle name="style1406114441267" xfId="288" xr:uid="{00000000-0005-0000-0000-000022010000}"/>
    <cellStyle name="style1406114441288" xfId="289" xr:uid="{00000000-0005-0000-0000-000023010000}"/>
    <cellStyle name="style1406114441309" xfId="290" xr:uid="{00000000-0005-0000-0000-000024010000}"/>
    <cellStyle name="style1406114441326" xfId="291" xr:uid="{00000000-0005-0000-0000-000025010000}"/>
    <cellStyle name="style1406114441350" xfId="292" xr:uid="{00000000-0005-0000-0000-000026010000}"/>
    <cellStyle name="style1406114441369" xfId="293" xr:uid="{00000000-0005-0000-0000-000027010000}"/>
    <cellStyle name="style1406114441387" xfId="294" xr:uid="{00000000-0005-0000-0000-000028010000}"/>
    <cellStyle name="style1406114441405" xfId="295" xr:uid="{00000000-0005-0000-0000-000029010000}"/>
    <cellStyle name="style1406114441425" xfId="296" xr:uid="{00000000-0005-0000-0000-00002A010000}"/>
    <cellStyle name="style1406114441444" xfId="297" xr:uid="{00000000-0005-0000-0000-00002B010000}"/>
    <cellStyle name="style1406114441462" xfId="298" xr:uid="{00000000-0005-0000-0000-00002C010000}"/>
    <cellStyle name="style1406114441479" xfId="299" xr:uid="{00000000-0005-0000-0000-00002D010000}"/>
    <cellStyle name="style1406114441496" xfId="300" xr:uid="{00000000-0005-0000-0000-00002E010000}"/>
    <cellStyle name="style1406114441514" xfId="301" xr:uid="{00000000-0005-0000-0000-00002F010000}"/>
    <cellStyle name="style1406114441532" xfId="302" xr:uid="{00000000-0005-0000-0000-000030010000}"/>
    <cellStyle name="style1406114441549" xfId="303" xr:uid="{00000000-0005-0000-0000-000031010000}"/>
    <cellStyle name="style1406114441566" xfId="304" xr:uid="{00000000-0005-0000-0000-000032010000}"/>
    <cellStyle name="style1406114441594" xfId="305" xr:uid="{00000000-0005-0000-0000-000033010000}"/>
    <cellStyle name="style1406114441626" xfId="306" xr:uid="{00000000-0005-0000-0000-000034010000}"/>
    <cellStyle name="style1406114442197" xfId="307" xr:uid="{00000000-0005-0000-0000-000035010000}"/>
    <cellStyle name="style1406114490232" xfId="308" xr:uid="{00000000-0005-0000-0000-000036010000}"/>
    <cellStyle name="style1406114490278" xfId="309" xr:uid="{00000000-0005-0000-0000-000037010000}"/>
    <cellStyle name="style1406114490860" xfId="310" xr:uid="{00000000-0005-0000-0000-000038010000}"/>
    <cellStyle name="style1406114491098" xfId="311" xr:uid="{00000000-0005-0000-0000-000039010000}"/>
    <cellStyle name="style1406114491204" xfId="312" xr:uid="{00000000-0005-0000-0000-00003A010000}"/>
    <cellStyle name="style1406114491528" xfId="313" xr:uid="{00000000-0005-0000-0000-00003B010000}"/>
    <cellStyle name="style1406114491549" xfId="314" xr:uid="{00000000-0005-0000-0000-00003C010000}"/>
    <cellStyle name="style1406114491606" xfId="315" xr:uid="{00000000-0005-0000-0000-00003D010000}"/>
    <cellStyle name="style1406114491677" xfId="316" xr:uid="{00000000-0005-0000-0000-00003E010000}"/>
    <cellStyle name="style1406182998088" xfId="317" xr:uid="{00000000-0005-0000-0000-00003F010000}"/>
    <cellStyle name="style1406182998186" xfId="318" xr:uid="{00000000-0005-0000-0000-000040010000}"/>
    <cellStyle name="style1406183036983" xfId="319" xr:uid="{00000000-0005-0000-0000-000041010000}"/>
    <cellStyle name="style1411446450504" xfId="320" xr:uid="{00000000-0005-0000-0000-000042010000}"/>
    <cellStyle name="style1411446450551" xfId="321" xr:uid="{00000000-0005-0000-0000-000043010000}"/>
    <cellStyle name="style1411446450598" xfId="322" xr:uid="{00000000-0005-0000-0000-000044010000}"/>
    <cellStyle name="style1411446450629" xfId="323" xr:uid="{00000000-0005-0000-0000-000045010000}"/>
    <cellStyle name="style1411446450660" xfId="324" xr:uid="{00000000-0005-0000-0000-000046010000}"/>
    <cellStyle name="style1411446450738" xfId="325" xr:uid="{00000000-0005-0000-0000-000047010000}"/>
    <cellStyle name="style1411446450769" xfId="326" xr:uid="{00000000-0005-0000-0000-000048010000}"/>
    <cellStyle name="style1411446450801" xfId="327" xr:uid="{00000000-0005-0000-0000-000049010000}"/>
    <cellStyle name="style1411446450847" xfId="328" xr:uid="{00000000-0005-0000-0000-00004A010000}"/>
    <cellStyle name="style1411446450879" xfId="329" xr:uid="{00000000-0005-0000-0000-00004B010000}"/>
    <cellStyle name="style1411446450910" xfId="330" xr:uid="{00000000-0005-0000-0000-00004C010000}"/>
    <cellStyle name="style1411446450957" xfId="331" xr:uid="{00000000-0005-0000-0000-00004D010000}"/>
    <cellStyle name="style1411446450988" xfId="332" xr:uid="{00000000-0005-0000-0000-00004E010000}"/>
    <cellStyle name="style1411446451019" xfId="333" xr:uid="{00000000-0005-0000-0000-00004F010000}"/>
    <cellStyle name="style1411446451050" xfId="334" xr:uid="{00000000-0005-0000-0000-000050010000}"/>
    <cellStyle name="style1411446451128" xfId="335" xr:uid="{00000000-0005-0000-0000-000051010000}"/>
    <cellStyle name="style1411446451159" xfId="336" xr:uid="{00000000-0005-0000-0000-000052010000}"/>
    <cellStyle name="style1411446451191" xfId="337" xr:uid="{00000000-0005-0000-0000-000053010000}"/>
    <cellStyle name="style1411446451206" xfId="338" xr:uid="{00000000-0005-0000-0000-000054010000}"/>
    <cellStyle name="style1411446451237" xfId="339" xr:uid="{00000000-0005-0000-0000-000055010000}"/>
    <cellStyle name="style1411446451269" xfId="340" xr:uid="{00000000-0005-0000-0000-000056010000}"/>
    <cellStyle name="style1411446451284" xfId="341" xr:uid="{00000000-0005-0000-0000-000057010000}"/>
    <cellStyle name="style1411446451315" xfId="342" xr:uid="{00000000-0005-0000-0000-000058010000}"/>
    <cellStyle name="style1411446451331" xfId="343" xr:uid="{00000000-0005-0000-0000-000059010000}"/>
    <cellStyle name="style1411446451362" xfId="344" xr:uid="{00000000-0005-0000-0000-00005A010000}"/>
    <cellStyle name="style1411446451378" xfId="345" xr:uid="{00000000-0005-0000-0000-00005B010000}"/>
    <cellStyle name="style1411446451409" xfId="346" xr:uid="{00000000-0005-0000-0000-00005C010000}"/>
    <cellStyle name="style1411446451471" xfId="347" xr:uid="{00000000-0005-0000-0000-00005D010000}"/>
    <cellStyle name="style1411446451518" xfId="348" xr:uid="{00000000-0005-0000-0000-00005E010000}"/>
    <cellStyle name="style1411446451549" xfId="349" xr:uid="{00000000-0005-0000-0000-00005F010000}"/>
    <cellStyle name="style1411446451581" xfId="350" xr:uid="{00000000-0005-0000-0000-000060010000}"/>
    <cellStyle name="style1411446451596" xfId="351" xr:uid="{00000000-0005-0000-0000-000061010000}"/>
    <cellStyle name="style1411446451627" xfId="352" xr:uid="{00000000-0005-0000-0000-000062010000}"/>
    <cellStyle name="style1411446451659" xfId="353" xr:uid="{00000000-0005-0000-0000-000063010000}"/>
    <cellStyle name="style1411446451690" xfId="354" xr:uid="{00000000-0005-0000-0000-000064010000}"/>
    <cellStyle name="style1411446451705" xfId="355" xr:uid="{00000000-0005-0000-0000-000065010000}"/>
    <cellStyle name="style1411446451721" xfId="356" xr:uid="{00000000-0005-0000-0000-000066010000}"/>
    <cellStyle name="style1411446451752" xfId="357" xr:uid="{00000000-0005-0000-0000-000067010000}"/>
    <cellStyle name="style1411446451815" xfId="358" xr:uid="{00000000-0005-0000-0000-000068010000}"/>
    <cellStyle name="style1411446451846" xfId="359" xr:uid="{00000000-0005-0000-0000-000069010000}"/>
    <cellStyle name="style1411446451877" xfId="360" xr:uid="{00000000-0005-0000-0000-00006A010000}"/>
    <cellStyle name="style1411446451893" xfId="361" xr:uid="{00000000-0005-0000-0000-00006B010000}"/>
    <cellStyle name="style1411446451924" xfId="362" xr:uid="{00000000-0005-0000-0000-00006C010000}"/>
    <cellStyle name="style1411446451955" xfId="363" xr:uid="{00000000-0005-0000-0000-00006D010000}"/>
    <cellStyle name="style1411446451971" xfId="364" xr:uid="{00000000-0005-0000-0000-00006E010000}"/>
    <cellStyle name="style1411446452002" xfId="365" xr:uid="{00000000-0005-0000-0000-00006F010000}"/>
    <cellStyle name="style1411446452033" xfId="366" xr:uid="{00000000-0005-0000-0000-000070010000}"/>
    <cellStyle name="style1411446452049" xfId="367" xr:uid="{00000000-0005-0000-0000-000071010000}"/>
    <cellStyle name="style1411446452111" xfId="368" xr:uid="{00000000-0005-0000-0000-000072010000}"/>
    <cellStyle name="style1411446452142" xfId="369" xr:uid="{00000000-0005-0000-0000-000073010000}"/>
    <cellStyle name="style1411446452158" xfId="370" xr:uid="{00000000-0005-0000-0000-000074010000}"/>
    <cellStyle name="style1411446452189" xfId="371" xr:uid="{00000000-0005-0000-0000-000075010000}"/>
    <cellStyle name="style1411446452220" xfId="372" xr:uid="{00000000-0005-0000-0000-000076010000}"/>
    <cellStyle name="style1411446452236" xfId="373" xr:uid="{00000000-0005-0000-0000-000077010000}"/>
    <cellStyle name="style1411446452267" xfId="374" xr:uid="{00000000-0005-0000-0000-000078010000}"/>
    <cellStyle name="style1411446452298" xfId="375" xr:uid="{00000000-0005-0000-0000-000079010000}"/>
    <cellStyle name="style1411446452314" xfId="376" xr:uid="{00000000-0005-0000-0000-00007A010000}"/>
    <cellStyle name="style1411446452329" xfId="377" xr:uid="{00000000-0005-0000-0000-00007B010000}"/>
    <cellStyle name="style1411446452361" xfId="378" xr:uid="{00000000-0005-0000-0000-00007C010000}"/>
    <cellStyle name="style1411446452407" xfId="379" xr:uid="{00000000-0005-0000-0000-00007D010000}"/>
    <cellStyle name="style1411446452439" xfId="380" xr:uid="{00000000-0005-0000-0000-00007E010000}"/>
    <cellStyle name="style1411446452454" xfId="381" xr:uid="{00000000-0005-0000-0000-00007F010000}"/>
    <cellStyle name="style1411446452485" xfId="382" xr:uid="{00000000-0005-0000-0000-000080010000}"/>
    <cellStyle name="style1411446452501" xfId="383" xr:uid="{00000000-0005-0000-0000-000081010000}"/>
    <cellStyle name="style1411446452532" xfId="384" xr:uid="{00000000-0005-0000-0000-000082010000}"/>
    <cellStyle name="style1411446452548" xfId="385" xr:uid="{00000000-0005-0000-0000-000083010000}"/>
    <cellStyle name="style1411446452563" xfId="386" xr:uid="{00000000-0005-0000-0000-000084010000}"/>
    <cellStyle name="style1411449801970" xfId="387" xr:uid="{00000000-0005-0000-0000-000085010000}"/>
    <cellStyle name="style1411449802014" xfId="388" xr:uid="{00000000-0005-0000-0000-000086010000}"/>
    <cellStyle name="style1411449802039" xfId="389" xr:uid="{00000000-0005-0000-0000-000087010000}"/>
    <cellStyle name="style1411449802064" xfId="390" xr:uid="{00000000-0005-0000-0000-000088010000}"/>
    <cellStyle name="style1411449802092" xfId="391" xr:uid="{00000000-0005-0000-0000-000089010000}"/>
    <cellStyle name="style1411449802118" xfId="392" xr:uid="{00000000-0005-0000-0000-00008A010000}"/>
    <cellStyle name="style1411449802516" xfId="393" xr:uid="{00000000-0005-0000-0000-00008B010000}"/>
    <cellStyle name="style1411449802578" xfId="394" xr:uid="{00000000-0005-0000-0000-00008C010000}"/>
    <cellStyle name="style1411449802602" xfId="395" xr:uid="{00000000-0005-0000-0000-00008D010000}"/>
    <cellStyle name="style1411449802628" xfId="396" xr:uid="{00000000-0005-0000-0000-00008E010000}"/>
    <cellStyle name="style1411449802695" xfId="397" xr:uid="{00000000-0005-0000-0000-00008F010000}"/>
    <cellStyle name="style1411449802719" xfId="398" xr:uid="{00000000-0005-0000-0000-000090010000}"/>
    <cellStyle name="style1411449802744" xfId="399" xr:uid="{00000000-0005-0000-0000-000091010000}"/>
    <cellStyle name="style1411449802916" xfId="400" xr:uid="{00000000-0005-0000-0000-000092010000}"/>
    <cellStyle name="style1411449802935" xfId="401" xr:uid="{00000000-0005-0000-0000-000093010000}"/>
    <cellStyle name="style1411449802987" xfId="402" xr:uid="{00000000-0005-0000-0000-000094010000}"/>
    <cellStyle name="style1411449803130" xfId="403" xr:uid="{00000000-0005-0000-0000-000095010000}"/>
    <cellStyle name="style1411449803296" xfId="404" xr:uid="{00000000-0005-0000-0000-000096010000}"/>
    <cellStyle name="style1411449803317" xfId="405" xr:uid="{00000000-0005-0000-0000-000097010000}"/>
    <cellStyle name="style1411449803337" xfId="406" xr:uid="{00000000-0005-0000-0000-000098010000}"/>
    <cellStyle name="style1411449803356" xfId="407" xr:uid="{00000000-0005-0000-0000-000099010000}"/>
    <cellStyle name="style1411449803379" xfId="408" xr:uid="{00000000-0005-0000-0000-00009A010000}"/>
    <cellStyle name="style1411449803400" xfId="409" xr:uid="{00000000-0005-0000-0000-00009B010000}"/>
    <cellStyle name="style1411449803420" xfId="410" xr:uid="{00000000-0005-0000-0000-00009C010000}"/>
    <cellStyle name="style1411449803440" xfId="411" xr:uid="{00000000-0005-0000-0000-00009D010000}"/>
    <cellStyle name="style1411449803461" xfId="412" xr:uid="{00000000-0005-0000-0000-00009E010000}"/>
    <cellStyle name="style1411449803483" xfId="413" xr:uid="{00000000-0005-0000-0000-00009F010000}"/>
    <cellStyle name="style1411449803510" xfId="414" xr:uid="{00000000-0005-0000-0000-0000A0010000}"/>
    <cellStyle name="style1411449803534" xfId="415" xr:uid="{00000000-0005-0000-0000-0000A1010000}"/>
    <cellStyle name="style1411449803554" xfId="416" xr:uid="{00000000-0005-0000-0000-0000A2010000}"/>
    <cellStyle name="style1411449803577" xfId="417" xr:uid="{00000000-0005-0000-0000-0000A3010000}"/>
    <cellStyle name="style1411451081406" xfId="418" xr:uid="{00000000-0005-0000-0000-0000A4010000}"/>
    <cellStyle name="style1411451081449" xfId="419" xr:uid="{00000000-0005-0000-0000-0000A5010000}"/>
    <cellStyle name="style1411451081472" xfId="420" xr:uid="{00000000-0005-0000-0000-0000A6010000}"/>
    <cellStyle name="style1411451081497" xfId="421" xr:uid="{00000000-0005-0000-0000-0000A7010000}"/>
    <cellStyle name="style1411451081522" xfId="422" xr:uid="{00000000-0005-0000-0000-0000A8010000}"/>
    <cellStyle name="style1411451081547" xfId="423" xr:uid="{00000000-0005-0000-0000-0000A9010000}"/>
    <cellStyle name="style1411451081953" xfId="424" xr:uid="{00000000-0005-0000-0000-0000AA010000}"/>
    <cellStyle name="style1411451082017" xfId="425" xr:uid="{00000000-0005-0000-0000-0000AB010000}"/>
    <cellStyle name="style1411451082043" xfId="426" xr:uid="{00000000-0005-0000-0000-0000AC010000}"/>
    <cellStyle name="style1411451082068" xfId="427" xr:uid="{00000000-0005-0000-0000-0000AD010000}"/>
    <cellStyle name="style1411451082091" xfId="428" xr:uid="{00000000-0005-0000-0000-0000AE010000}"/>
    <cellStyle name="style1411451082115" xfId="429" xr:uid="{00000000-0005-0000-0000-0000AF010000}"/>
    <cellStyle name="style1411451082188" xfId="430" xr:uid="{00000000-0005-0000-0000-0000B0010000}"/>
    <cellStyle name="style1411451082364" xfId="431" xr:uid="{00000000-0005-0000-0000-0000B1010000}"/>
    <cellStyle name="style1411451082383" xfId="432" xr:uid="{00000000-0005-0000-0000-0000B2010000}"/>
    <cellStyle name="style1411451082433" xfId="433" xr:uid="{00000000-0005-0000-0000-0000B3010000}"/>
    <cellStyle name="style1411451082533" xfId="434" xr:uid="{00000000-0005-0000-0000-0000B4010000}"/>
    <cellStyle name="style1411451082735" xfId="435" xr:uid="{00000000-0005-0000-0000-0000B5010000}"/>
    <cellStyle name="style1411451082754" xfId="436" xr:uid="{00000000-0005-0000-0000-0000B6010000}"/>
    <cellStyle name="style1411451082774" xfId="437" xr:uid="{00000000-0005-0000-0000-0000B7010000}"/>
    <cellStyle name="style1411451082793" xfId="438" xr:uid="{00000000-0005-0000-0000-0000B8010000}"/>
    <cellStyle name="style1411451082814" xfId="439" xr:uid="{00000000-0005-0000-0000-0000B9010000}"/>
    <cellStyle name="style1411451082834" xfId="440" xr:uid="{00000000-0005-0000-0000-0000BA010000}"/>
    <cellStyle name="style1411451082853" xfId="441" xr:uid="{00000000-0005-0000-0000-0000BB010000}"/>
    <cellStyle name="style1411451082873" xfId="442" xr:uid="{00000000-0005-0000-0000-0000BC010000}"/>
    <cellStyle name="style1411451082893" xfId="443" xr:uid="{00000000-0005-0000-0000-0000BD010000}"/>
    <cellStyle name="style1411451082912" xfId="444" xr:uid="{00000000-0005-0000-0000-0000BE010000}"/>
    <cellStyle name="style1411451082933" xfId="445" xr:uid="{00000000-0005-0000-0000-0000BF010000}"/>
    <cellStyle name="style1411451082954" xfId="446" xr:uid="{00000000-0005-0000-0000-0000C0010000}"/>
    <cellStyle name="style1411451082974" xfId="447" xr:uid="{00000000-0005-0000-0000-0000C1010000}"/>
    <cellStyle name="style1411451082993" xfId="448" xr:uid="{00000000-0005-0000-0000-0000C2010000}"/>
    <cellStyle name="style1411451083012" xfId="449" xr:uid="{00000000-0005-0000-0000-0000C3010000}"/>
    <cellStyle name="style1411542382001" xfId="450" xr:uid="{00000000-0005-0000-0000-0000C4010000}"/>
    <cellStyle name="style1411542382059" xfId="451" xr:uid="{00000000-0005-0000-0000-0000C5010000}"/>
    <cellStyle name="style1411542382094" xfId="452" xr:uid="{00000000-0005-0000-0000-0000C6010000}"/>
    <cellStyle name="style1411542382123" xfId="453" xr:uid="{00000000-0005-0000-0000-0000C7010000}"/>
    <cellStyle name="style1411542382156" xfId="454" xr:uid="{00000000-0005-0000-0000-0000C8010000}"/>
    <cellStyle name="style1411542382190" xfId="455" xr:uid="{00000000-0005-0000-0000-0000C9010000}"/>
    <cellStyle name="style1411542382225" xfId="456" xr:uid="{00000000-0005-0000-0000-0000CA010000}"/>
    <cellStyle name="style1411542382311" xfId="457" xr:uid="{00000000-0005-0000-0000-0000CB010000}"/>
    <cellStyle name="style1411542382346" xfId="458" xr:uid="{00000000-0005-0000-0000-0000CC010000}"/>
    <cellStyle name="style1411542382378" xfId="459" xr:uid="{00000000-0005-0000-0000-0000CD010000}"/>
    <cellStyle name="style1411542382409" xfId="460" xr:uid="{00000000-0005-0000-0000-0000CE010000}"/>
    <cellStyle name="style1411542382440" xfId="461" xr:uid="{00000000-0005-0000-0000-0000CF010000}"/>
    <cellStyle name="style1411542382466" xfId="462" xr:uid="{00000000-0005-0000-0000-0000D0010000}"/>
    <cellStyle name="style1411542382491" xfId="463" xr:uid="{00000000-0005-0000-0000-0000D1010000}"/>
    <cellStyle name="style1411542382523" xfId="464" xr:uid="{00000000-0005-0000-0000-0000D2010000}"/>
    <cellStyle name="style1411542382556" xfId="465" xr:uid="{00000000-0005-0000-0000-0000D3010000}"/>
    <cellStyle name="style1411542382585" xfId="466" xr:uid="{00000000-0005-0000-0000-0000D4010000}"/>
    <cellStyle name="style1411542382613" xfId="467" xr:uid="{00000000-0005-0000-0000-0000D5010000}"/>
    <cellStyle name="style1411542382701" xfId="468" xr:uid="{00000000-0005-0000-0000-0000D6010000}"/>
    <cellStyle name="style1411542382751" xfId="469" xr:uid="{00000000-0005-0000-0000-0000D7010000}"/>
    <cellStyle name="style1411542382774" xfId="470" xr:uid="{00000000-0005-0000-0000-0000D8010000}"/>
    <cellStyle name="style1411542382797" xfId="471" xr:uid="{00000000-0005-0000-0000-0000D9010000}"/>
    <cellStyle name="style1411542382821" xfId="472" xr:uid="{00000000-0005-0000-0000-0000DA010000}"/>
    <cellStyle name="style1411542382844" xfId="473" xr:uid="{00000000-0005-0000-0000-0000DB010000}"/>
    <cellStyle name="style1411542382872" xfId="474" xr:uid="{00000000-0005-0000-0000-0000DC010000}"/>
    <cellStyle name="style1411542382898" xfId="475" xr:uid="{00000000-0005-0000-0000-0000DD010000}"/>
    <cellStyle name="style1411542382921" xfId="476" xr:uid="{00000000-0005-0000-0000-0000DE010000}"/>
    <cellStyle name="style1411542382949" xfId="477" xr:uid="{00000000-0005-0000-0000-0000DF010000}"/>
    <cellStyle name="style1411542382977" xfId="478" xr:uid="{00000000-0005-0000-0000-0000E0010000}"/>
    <cellStyle name="style1411542383005" xfId="479" xr:uid="{00000000-0005-0000-0000-0000E1010000}"/>
    <cellStyle name="style1411542383036" xfId="480" xr:uid="{00000000-0005-0000-0000-0000E2010000}"/>
    <cellStyle name="style1411542383066" xfId="481" xr:uid="{00000000-0005-0000-0000-0000E3010000}"/>
    <cellStyle name="style1411542383094" xfId="482" xr:uid="{00000000-0005-0000-0000-0000E4010000}"/>
    <cellStyle name="style1411542383116" xfId="483" xr:uid="{00000000-0005-0000-0000-0000E5010000}"/>
    <cellStyle name="style1411542383137" xfId="484" xr:uid="{00000000-0005-0000-0000-0000E6010000}"/>
    <cellStyle name="style1411542383160" xfId="485" xr:uid="{00000000-0005-0000-0000-0000E7010000}"/>
    <cellStyle name="style1411542383184" xfId="486" xr:uid="{00000000-0005-0000-0000-0000E8010000}"/>
    <cellStyle name="style1411542383249" xfId="487" xr:uid="{00000000-0005-0000-0000-0000E9010000}"/>
    <cellStyle name="style1411542383276" xfId="488" xr:uid="{00000000-0005-0000-0000-0000EA010000}"/>
    <cellStyle name="style1411542383303" xfId="489" xr:uid="{00000000-0005-0000-0000-0000EB010000}"/>
    <cellStyle name="style1411542383332" xfId="490" xr:uid="{00000000-0005-0000-0000-0000EC010000}"/>
    <cellStyle name="style1411542383355" xfId="491" xr:uid="{00000000-0005-0000-0000-0000ED010000}"/>
    <cellStyle name="style1411542383382" xfId="492" xr:uid="{00000000-0005-0000-0000-0000EE010000}"/>
    <cellStyle name="style1411542383409" xfId="493" xr:uid="{00000000-0005-0000-0000-0000EF010000}"/>
    <cellStyle name="style1411542383430" xfId="494" xr:uid="{00000000-0005-0000-0000-0000F0010000}"/>
    <cellStyle name="style1411542383457" xfId="495" xr:uid="{00000000-0005-0000-0000-0000F1010000}"/>
    <cellStyle name="style1411542383483" xfId="496" xr:uid="{00000000-0005-0000-0000-0000F2010000}"/>
    <cellStyle name="style1411542383510" xfId="497" xr:uid="{00000000-0005-0000-0000-0000F3010000}"/>
    <cellStyle name="style1411542383530" xfId="498" xr:uid="{00000000-0005-0000-0000-0000F4010000}"/>
    <cellStyle name="style1411542383552" xfId="499" xr:uid="{00000000-0005-0000-0000-0000F5010000}"/>
    <cellStyle name="style1411542383579" xfId="500" xr:uid="{00000000-0005-0000-0000-0000F6010000}"/>
    <cellStyle name="style1411542383606" xfId="501" xr:uid="{00000000-0005-0000-0000-0000F7010000}"/>
    <cellStyle name="style1411542383632" xfId="502" xr:uid="{00000000-0005-0000-0000-0000F8010000}"/>
    <cellStyle name="style1411542383654" xfId="503" xr:uid="{00000000-0005-0000-0000-0000F9010000}"/>
    <cellStyle name="style1411542383684" xfId="504" xr:uid="{00000000-0005-0000-0000-0000FA010000}"/>
    <cellStyle name="style1411542383710" xfId="505" xr:uid="{00000000-0005-0000-0000-0000FB010000}"/>
    <cellStyle name="style1411542383732" xfId="506" xr:uid="{00000000-0005-0000-0000-0000FC010000}"/>
    <cellStyle name="style1411542383756" xfId="507" xr:uid="{00000000-0005-0000-0000-0000FD010000}"/>
    <cellStyle name="style1411542383790" xfId="508" xr:uid="{00000000-0005-0000-0000-0000FE010000}"/>
    <cellStyle name="style1411542383813" xfId="509" xr:uid="{00000000-0005-0000-0000-0000FF010000}"/>
    <cellStyle name="style1411542383835" xfId="510" xr:uid="{00000000-0005-0000-0000-000000020000}"/>
    <cellStyle name="style1411542383858" xfId="511" xr:uid="{00000000-0005-0000-0000-000001020000}"/>
    <cellStyle name="style1411542383881" xfId="512" xr:uid="{00000000-0005-0000-0000-000002020000}"/>
    <cellStyle name="style1411542383904" xfId="513" xr:uid="{00000000-0005-0000-0000-000003020000}"/>
    <cellStyle name="style1411542383967" xfId="514" xr:uid="{00000000-0005-0000-0000-000004020000}"/>
    <cellStyle name="style1411542383989" xfId="515" xr:uid="{00000000-0005-0000-0000-000005020000}"/>
    <cellStyle name="style1411542384009" xfId="516" xr:uid="{00000000-0005-0000-0000-000006020000}"/>
    <cellStyle name="style1411542384030" xfId="517" xr:uid="{00000000-0005-0000-0000-000007020000}"/>
    <cellStyle name="style1411542384052" xfId="518" xr:uid="{00000000-0005-0000-0000-000008020000}"/>
    <cellStyle name="style1411542384115" xfId="519" xr:uid="{00000000-0005-0000-0000-000009020000}"/>
    <cellStyle name="style1411542384148" xfId="520" xr:uid="{00000000-0005-0000-0000-00000A020000}"/>
    <cellStyle name="style1411542384169" xfId="521" xr:uid="{00000000-0005-0000-0000-00000B020000}"/>
    <cellStyle name="style1411542384188" xfId="522" xr:uid="{00000000-0005-0000-0000-00000C020000}"/>
    <cellStyle name="style1411542384208" xfId="523" xr:uid="{00000000-0005-0000-0000-00000D020000}"/>
    <cellStyle name="style1411542384227" xfId="524" xr:uid="{00000000-0005-0000-0000-00000E020000}"/>
    <cellStyle name="style1411542384246" xfId="525" xr:uid="{00000000-0005-0000-0000-00000F020000}"/>
    <cellStyle name="style1411542384273" xfId="526" xr:uid="{00000000-0005-0000-0000-000010020000}"/>
    <cellStyle name="style1411542384293" xfId="527" xr:uid="{00000000-0005-0000-0000-000011020000}"/>
  </cellStyles>
  <dxfs count="0"/>
  <tableStyles count="0" defaultTableStyle="TableStyleMedium2" defaultPivotStyle="PivotStyleMedium9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ndhra%20Pradesh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SVA_cur"/>
      <sheetName val="GSVA_const"/>
      <sheetName val="NSVA_cur"/>
      <sheetName val="NSVA_const"/>
    </sheetNames>
    <sheetDataSet>
      <sheetData sheetId="0">
        <row r="3">
          <cell r="I3" t="str">
            <v>As on 17.03.2025</v>
          </cell>
        </row>
      </sheetData>
      <sheetData sheetId="1"/>
      <sheetData sheetId="2"/>
      <sheetData sheetId="3">
        <row r="49">
          <cell r="C49"/>
        </row>
      </sheetData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W130"/>
  <sheetViews>
    <sheetView zoomScale="86" zoomScaleNormal="86" zoomScaleSheetLayoutView="100" workbookViewId="0">
      <pane xSplit="2" ySplit="5" topLeftCell="C23" activePane="bottomRight" state="frozen"/>
      <selection activeCell="O44" sqref="O44"/>
      <selection pane="topRight" activeCell="O44" sqref="O44"/>
      <selection pane="bottomLeft" activeCell="O44" sqref="O44"/>
      <selection pane="bottomRight" activeCell="B50" sqref="B50"/>
    </sheetView>
  </sheetViews>
  <sheetFormatPr defaultColWidth="8.85546875" defaultRowHeight="15" x14ac:dyDescent="0.25"/>
  <cols>
    <col min="1" max="1" width="11" style="2" customWidth="1"/>
    <col min="2" max="2" width="44" style="2" customWidth="1"/>
    <col min="3" max="6" width="10.7109375" style="2" customWidth="1"/>
    <col min="7" max="16" width="11.85546875" style="6" customWidth="1"/>
    <col min="17" max="18" width="12.140625" style="2" customWidth="1"/>
    <col min="19" max="19" width="12.140625" style="6" customWidth="1"/>
    <col min="20" max="24" width="12.140625" style="2" customWidth="1"/>
    <col min="25" max="29" width="9.140625" style="2" customWidth="1"/>
    <col min="30" max="30" width="11.5703125" style="2" customWidth="1"/>
    <col min="31" max="31" width="12.140625" style="2" customWidth="1"/>
    <col min="32" max="32" width="10.7109375" style="6" customWidth="1"/>
    <col min="33" max="34" width="9.140625" style="2" customWidth="1"/>
    <col min="35" max="35" width="10.28515625" style="6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6" customWidth="1"/>
    <col min="41" max="41" width="10.42578125" style="2" customWidth="1"/>
    <col min="42" max="42" width="10" style="2" customWidth="1"/>
    <col min="43" max="43" width="11.5703125" style="6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6" customWidth="1"/>
    <col min="49" max="49" width="9.140625" style="2" customWidth="1"/>
    <col min="50" max="50" width="10.85546875" style="2" customWidth="1"/>
    <col min="51" max="51" width="10.85546875" style="6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6" customWidth="1"/>
    <col min="142" max="146" width="9.140625" style="6" hidden="1" customWidth="1"/>
    <col min="147" max="147" width="9.140625" style="6" customWidth="1"/>
    <col min="148" max="152" width="9.140625" style="6" hidden="1" customWidth="1"/>
    <col min="153" max="153" width="9.140625" style="6" customWidth="1"/>
    <col min="154" max="158" width="9.140625" style="6" hidden="1" customWidth="1"/>
    <col min="159" max="159" width="9.140625" style="6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92" ht="21" x14ac:dyDescent="0.35">
      <c r="A1" s="2" t="s">
        <v>53</v>
      </c>
      <c r="B1" s="21" t="s">
        <v>66</v>
      </c>
      <c r="AX1" s="7"/>
    </row>
    <row r="2" spans="1:192" ht="15.75" x14ac:dyDescent="0.25">
      <c r="A2" s="11" t="s">
        <v>48</v>
      </c>
      <c r="I2" s="6" t="str">
        <f>[1]GSVA_cur!$I$3</f>
        <v>As on 17.03.2025</v>
      </c>
    </row>
    <row r="3" spans="1:192" ht="15.75" x14ac:dyDescent="0.25">
      <c r="A3" s="11"/>
    </row>
    <row r="4" spans="1:192" ht="15.75" x14ac:dyDescent="0.25">
      <c r="A4" s="11"/>
      <c r="E4" s="10"/>
      <c r="F4" s="10" t="s">
        <v>57</v>
      </c>
      <c r="P4" s="2"/>
      <c r="S4" s="2"/>
      <c r="T4" s="6"/>
      <c r="W4" s="6"/>
      <c r="AF4" s="2"/>
      <c r="AI4" s="2"/>
      <c r="AN4" s="2"/>
      <c r="AQ4" s="2"/>
      <c r="AV4" s="2"/>
      <c r="AY4" s="2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DX4" s="6"/>
      <c r="DY4" s="6"/>
      <c r="DZ4" s="6"/>
      <c r="EA4" s="6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</row>
    <row r="5" spans="1:192" ht="15.75" x14ac:dyDescent="0.25">
      <c r="A5" s="12" t="s">
        <v>0</v>
      </c>
      <c r="B5" s="13" t="s">
        <v>1</v>
      </c>
      <c r="C5" s="3" t="s">
        <v>21</v>
      </c>
      <c r="D5" s="3" t="s">
        <v>22</v>
      </c>
      <c r="E5" s="3" t="s">
        <v>23</v>
      </c>
      <c r="F5" s="3" t="s">
        <v>56</v>
      </c>
      <c r="G5" s="20" t="s">
        <v>65</v>
      </c>
      <c r="H5" s="20" t="s">
        <v>67</v>
      </c>
      <c r="I5" s="20" t="s">
        <v>68</v>
      </c>
      <c r="J5" s="20" t="s">
        <v>69</v>
      </c>
      <c r="K5" s="20" t="s">
        <v>70</v>
      </c>
      <c r="L5" s="20" t="s">
        <v>71</v>
      </c>
      <c r="M5" s="23" t="s">
        <v>72</v>
      </c>
      <c r="N5" s="23" t="s">
        <v>73</v>
      </c>
      <c r="O5" s="23" t="s">
        <v>74</v>
      </c>
      <c r="P5" s="2"/>
      <c r="S5" s="2"/>
      <c r="T5" s="6"/>
      <c r="W5" s="6"/>
      <c r="AF5" s="2"/>
      <c r="AI5" s="2"/>
      <c r="AN5" s="2"/>
      <c r="AQ5" s="2"/>
      <c r="AV5" s="2"/>
      <c r="AY5" s="2"/>
      <c r="DI5" s="6"/>
      <c r="DJ5" s="6"/>
      <c r="DK5" s="6"/>
      <c r="DL5" s="6"/>
      <c r="DM5" s="6"/>
      <c r="DN5" s="6"/>
      <c r="DO5" s="6"/>
      <c r="DP5" s="6"/>
      <c r="DQ5" s="6"/>
      <c r="DR5" s="6"/>
      <c r="DS5" s="6"/>
      <c r="DT5" s="6"/>
      <c r="DU5" s="6"/>
      <c r="DV5" s="6"/>
      <c r="DW5" s="6"/>
      <c r="DX5" s="6"/>
      <c r="DY5" s="6"/>
      <c r="DZ5" s="6"/>
      <c r="EA5" s="6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92" s="25" customFormat="1" ht="15.75" x14ac:dyDescent="0.25">
      <c r="A6" s="33" t="s">
        <v>26</v>
      </c>
      <c r="B6" s="34" t="s">
        <v>2</v>
      </c>
      <c r="C6" s="26">
        <f>SUM(C7:C10)</f>
        <v>6206654.8836538931</v>
      </c>
      <c r="D6" s="26">
        <f t="shared" ref="D6:O6" si="0">SUM(D7:D10)</f>
        <v>7669988.3617907586</v>
      </c>
      <c r="E6" s="26">
        <f t="shared" si="0"/>
        <v>7371939.1164244739</v>
      </c>
      <c r="F6" s="26">
        <f t="shared" si="0"/>
        <v>7863210.863270021</v>
      </c>
      <c r="G6" s="26">
        <f t="shared" si="0"/>
        <v>8428401.7258060612</v>
      </c>
      <c r="H6" s="26">
        <f t="shared" si="0"/>
        <v>9855918.7505386658</v>
      </c>
      <c r="I6" s="26">
        <f t="shared" si="0"/>
        <v>11215317.97210655</v>
      </c>
      <c r="J6" s="26">
        <f t="shared" si="0"/>
        <v>11454868.317952413</v>
      </c>
      <c r="K6" s="26">
        <f t="shared" si="0"/>
        <v>12913596.053055907</v>
      </c>
      <c r="L6" s="26">
        <f t="shared" si="0"/>
        <v>15069449.574805932</v>
      </c>
      <c r="M6" s="26">
        <f t="shared" si="0"/>
        <v>17011839.168628231</v>
      </c>
      <c r="N6" s="26">
        <f t="shared" si="0"/>
        <v>18331860.876712188</v>
      </c>
      <c r="O6" s="26">
        <f t="shared" si="0"/>
        <v>20269806.814192317</v>
      </c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27"/>
      <c r="AR6" s="27"/>
      <c r="AS6" s="27"/>
      <c r="AT6" s="27"/>
      <c r="AU6" s="27"/>
      <c r="AV6" s="27"/>
      <c r="AW6" s="27"/>
      <c r="AX6" s="27"/>
      <c r="AY6" s="27"/>
      <c r="AZ6" s="27"/>
      <c r="BA6" s="27"/>
      <c r="BB6" s="27"/>
      <c r="BC6" s="27"/>
      <c r="BD6" s="27"/>
      <c r="BE6" s="27"/>
      <c r="BF6" s="27"/>
      <c r="BG6" s="27"/>
      <c r="BH6" s="27"/>
      <c r="BI6" s="27"/>
      <c r="BJ6" s="27"/>
      <c r="BK6" s="27"/>
      <c r="BL6" s="27"/>
      <c r="BM6" s="27"/>
      <c r="BN6" s="27"/>
      <c r="BO6" s="27"/>
      <c r="BP6" s="27"/>
      <c r="BQ6" s="27"/>
      <c r="BR6" s="27"/>
      <c r="BS6" s="27"/>
      <c r="BT6" s="27"/>
      <c r="BU6" s="27"/>
      <c r="BV6" s="27"/>
      <c r="BW6" s="27"/>
      <c r="BX6" s="27"/>
      <c r="BY6" s="27"/>
      <c r="BZ6" s="27"/>
      <c r="CA6" s="27"/>
      <c r="CB6" s="27"/>
      <c r="CC6" s="27"/>
      <c r="CD6" s="27"/>
      <c r="CE6" s="27"/>
      <c r="CF6" s="27"/>
      <c r="CG6" s="27"/>
      <c r="CH6" s="27"/>
      <c r="CI6" s="27"/>
      <c r="CJ6" s="27"/>
      <c r="CK6" s="27"/>
      <c r="CL6" s="27"/>
      <c r="CM6" s="27"/>
      <c r="CN6" s="27"/>
      <c r="CO6" s="27"/>
      <c r="CP6" s="27"/>
      <c r="CQ6" s="27"/>
      <c r="CR6" s="27"/>
      <c r="CS6" s="27"/>
      <c r="CT6" s="27"/>
      <c r="CU6" s="27"/>
      <c r="CV6" s="27"/>
      <c r="CW6" s="27"/>
      <c r="CX6" s="27"/>
      <c r="CY6" s="27"/>
      <c r="CZ6" s="27"/>
      <c r="DA6" s="27"/>
      <c r="DB6" s="27"/>
      <c r="DC6" s="27"/>
      <c r="DD6" s="27"/>
      <c r="DE6" s="27"/>
      <c r="DF6" s="27"/>
      <c r="DG6" s="27"/>
      <c r="DH6" s="27"/>
      <c r="DI6" s="27"/>
      <c r="DJ6" s="27"/>
      <c r="DK6" s="27"/>
      <c r="DL6" s="27"/>
      <c r="DM6" s="27"/>
      <c r="DN6" s="27"/>
      <c r="DO6" s="27"/>
      <c r="DP6" s="27"/>
      <c r="DQ6" s="27"/>
      <c r="DR6" s="27"/>
      <c r="DS6" s="27"/>
      <c r="DT6" s="27"/>
      <c r="DU6" s="27"/>
      <c r="DV6" s="27"/>
      <c r="DW6" s="27"/>
      <c r="DX6" s="27"/>
      <c r="DY6" s="27"/>
      <c r="DZ6" s="27"/>
      <c r="EA6" s="27"/>
      <c r="EB6" s="27"/>
      <c r="EC6" s="27"/>
      <c r="ED6" s="27"/>
      <c r="EE6" s="27"/>
      <c r="EF6" s="27"/>
      <c r="EG6" s="27"/>
      <c r="EH6" s="27"/>
      <c r="EI6" s="27"/>
      <c r="EJ6" s="27"/>
      <c r="EK6" s="27"/>
      <c r="EL6" s="27"/>
      <c r="EM6" s="27"/>
      <c r="EN6" s="27"/>
      <c r="EO6" s="27"/>
      <c r="EP6" s="27"/>
      <c r="EQ6" s="27"/>
      <c r="ER6" s="27"/>
      <c r="ES6" s="27"/>
      <c r="ET6" s="27"/>
      <c r="EU6" s="27"/>
      <c r="EV6" s="27"/>
      <c r="EW6" s="27"/>
      <c r="EX6" s="27"/>
      <c r="EY6" s="27"/>
      <c r="EZ6" s="27"/>
      <c r="FA6" s="27"/>
      <c r="FB6" s="27"/>
      <c r="FC6" s="27"/>
      <c r="FD6" s="27"/>
      <c r="FE6" s="27"/>
      <c r="FF6" s="27"/>
      <c r="FG6" s="27"/>
      <c r="FH6" s="27"/>
      <c r="FI6" s="27"/>
      <c r="FJ6" s="27"/>
      <c r="FK6" s="27"/>
      <c r="FL6" s="27"/>
      <c r="FM6" s="27"/>
      <c r="FN6" s="27"/>
      <c r="FO6" s="27"/>
      <c r="FP6" s="27"/>
      <c r="FQ6" s="27"/>
      <c r="FR6" s="27"/>
      <c r="FS6" s="27"/>
      <c r="FT6" s="27"/>
      <c r="FU6" s="27"/>
      <c r="FV6" s="27"/>
      <c r="FW6" s="27"/>
      <c r="FX6" s="27"/>
      <c r="FY6" s="27"/>
      <c r="FZ6" s="27"/>
      <c r="GA6" s="27"/>
      <c r="GB6" s="27"/>
      <c r="GC6" s="27"/>
      <c r="GD6" s="27"/>
      <c r="GE6" s="27"/>
      <c r="GF6" s="27"/>
      <c r="GJ6" s="32"/>
    </row>
    <row r="7" spans="1:192" ht="15.75" x14ac:dyDescent="0.25">
      <c r="A7" s="16">
        <v>1.1000000000000001</v>
      </c>
      <c r="B7" s="17" t="s">
        <v>59</v>
      </c>
      <c r="C7" s="4">
        <v>4260777.8293962758</v>
      </c>
      <c r="D7" s="4">
        <v>5336543.9191903519</v>
      </c>
      <c r="E7" s="4">
        <v>4522338.7723673517</v>
      </c>
      <c r="F7" s="4">
        <v>4622152.4304840937</v>
      </c>
      <c r="G7" s="4">
        <v>4898746.8998606717</v>
      </c>
      <c r="H7" s="4">
        <v>5777187.9291787855</v>
      </c>
      <c r="I7" s="4">
        <v>6436837.8576918244</v>
      </c>
      <c r="J7" s="4">
        <v>6313197.744208023</v>
      </c>
      <c r="K7" s="4">
        <v>7149648.4526525438</v>
      </c>
      <c r="L7" s="4">
        <v>8220346.4993227767</v>
      </c>
      <c r="M7" s="24">
        <v>8097013.3001688812</v>
      </c>
      <c r="N7" s="24">
        <v>8767677.5447132774</v>
      </c>
      <c r="O7" s="4">
        <v>9963982.8357159421</v>
      </c>
      <c r="P7" s="8"/>
      <c r="Q7" s="8"/>
      <c r="R7" s="8"/>
      <c r="S7" s="8"/>
      <c r="T7" s="7"/>
      <c r="U7" s="8"/>
      <c r="V7" s="8"/>
      <c r="W7" s="7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8"/>
      <c r="DF7" s="8"/>
      <c r="DG7" s="8"/>
      <c r="DH7" s="8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7"/>
      <c r="DZ7" s="7"/>
      <c r="EA7" s="7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8"/>
      <c r="FW7" s="8"/>
      <c r="FX7" s="8"/>
      <c r="FY7" s="8"/>
      <c r="FZ7" s="8"/>
      <c r="GA7" s="8"/>
      <c r="GB7" s="8"/>
      <c r="GC7" s="8"/>
      <c r="GD7" s="8"/>
      <c r="GE7" s="8"/>
      <c r="GF7" s="8"/>
      <c r="GG7" s="6"/>
      <c r="GH7" s="6"/>
      <c r="GI7" s="6"/>
    </row>
    <row r="8" spans="1:192" ht="15.75" x14ac:dyDescent="0.25">
      <c r="A8" s="16">
        <v>1.2</v>
      </c>
      <c r="B8" s="17" t="s">
        <v>60</v>
      </c>
      <c r="C8" s="4">
        <v>1202820.9947011655</v>
      </c>
      <c r="D8" s="4">
        <v>1481100.9052590607</v>
      </c>
      <c r="E8" s="4">
        <v>1831596.4425843169</v>
      </c>
      <c r="F8" s="4">
        <v>2062078.0765495664</v>
      </c>
      <c r="G8" s="4">
        <v>2267725.6711021126</v>
      </c>
      <c r="H8" s="4">
        <v>2586153.2669184525</v>
      </c>
      <c r="I8" s="4">
        <v>3068238.7284544962</v>
      </c>
      <c r="J8" s="4">
        <v>3375487.8285460831</v>
      </c>
      <c r="K8" s="4">
        <v>3797356.4016679344</v>
      </c>
      <c r="L8" s="4">
        <v>4644537.6525807846</v>
      </c>
      <c r="M8" s="24">
        <v>6498113.7187127071</v>
      </c>
      <c r="N8" s="24">
        <v>6839494.4971126448</v>
      </c>
      <c r="O8" s="4">
        <v>7373373.7876275806</v>
      </c>
      <c r="P8" s="8"/>
      <c r="Q8" s="8"/>
      <c r="R8" s="8"/>
      <c r="S8" s="8"/>
      <c r="T8" s="7"/>
      <c r="U8" s="8"/>
      <c r="V8" s="8"/>
      <c r="W8" s="7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  <c r="CM8" s="8"/>
      <c r="CN8" s="8"/>
      <c r="CO8" s="8"/>
      <c r="CP8" s="8"/>
      <c r="CQ8" s="8"/>
      <c r="CR8" s="8"/>
      <c r="CS8" s="8"/>
      <c r="CT8" s="8"/>
      <c r="CU8" s="8"/>
      <c r="CV8" s="8"/>
      <c r="CW8" s="8"/>
      <c r="CX8" s="8"/>
      <c r="CY8" s="8"/>
      <c r="CZ8" s="8"/>
      <c r="DA8" s="8"/>
      <c r="DB8" s="8"/>
      <c r="DC8" s="8"/>
      <c r="DD8" s="8"/>
      <c r="DE8" s="8"/>
      <c r="DF8" s="8"/>
      <c r="DG8" s="8"/>
      <c r="DH8" s="8"/>
      <c r="DI8" s="7"/>
      <c r="DJ8" s="7"/>
      <c r="DK8" s="7"/>
      <c r="DL8" s="7"/>
      <c r="DM8" s="7"/>
      <c r="DN8" s="7"/>
      <c r="DO8" s="7"/>
      <c r="DP8" s="7"/>
      <c r="DQ8" s="7"/>
      <c r="DR8" s="7"/>
      <c r="DS8" s="7"/>
      <c r="DT8" s="7"/>
      <c r="DU8" s="7"/>
      <c r="DV8" s="7"/>
      <c r="DW8" s="7"/>
      <c r="DX8" s="7"/>
      <c r="DY8" s="7"/>
      <c r="DZ8" s="7"/>
      <c r="EA8" s="7"/>
      <c r="EB8" s="8"/>
      <c r="EC8" s="8"/>
      <c r="ED8" s="8"/>
      <c r="EE8" s="8"/>
      <c r="EF8" s="8"/>
      <c r="EG8" s="8"/>
      <c r="EH8" s="8"/>
      <c r="EI8" s="8"/>
      <c r="EJ8" s="8"/>
      <c r="EK8" s="8"/>
      <c r="EL8" s="8"/>
      <c r="EM8" s="8"/>
      <c r="EN8" s="8"/>
      <c r="EO8" s="8"/>
      <c r="EP8" s="8"/>
      <c r="EQ8" s="8"/>
      <c r="ER8" s="8"/>
      <c r="ES8" s="8"/>
      <c r="ET8" s="8"/>
      <c r="EU8" s="8"/>
      <c r="EV8" s="8"/>
      <c r="EW8" s="8"/>
      <c r="EX8" s="8"/>
      <c r="EY8" s="8"/>
      <c r="EZ8" s="8"/>
      <c r="FA8" s="8"/>
      <c r="FB8" s="8"/>
      <c r="FC8" s="8"/>
      <c r="FD8" s="8"/>
      <c r="FE8" s="8"/>
      <c r="FF8" s="8"/>
      <c r="FG8" s="8"/>
      <c r="FH8" s="8"/>
      <c r="FI8" s="8"/>
      <c r="FJ8" s="8"/>
      <c r="FK8" s="8"/>
      <c r="FL8" s="8"/>
      <c r="FM8" s="8"/>
      <c r="FN8" s="8"/>
      <c r="FO8" s="8"/>
      <c r="FP8" s="8"/>
      <c r="FQ8" s="8"/>
      <c r="FR8" s="8"/>
      <c r="FS8" s="8"/>
      <c r="FT8" s="8"/>
      <c r="FU8" s="8"/>
      <c r="FV8" s="8"/>
      <c r="FW8" s="8"/>
      <c r="FX8" s="8"/>
      <c r="FY8" s="8"/>
      <c r="FZ8" s="8"/>
      <c r="GA8" s="8"/>
      <c r="GB8" s="8"/>
      <c r="GC8" s="8"/>
      <c r="GD8" s="8"/>
      <c r="GE8" s="8"/>
      <c r="GF8" s="8"/>
      <c r="GG8" s="6"/>
      <c r="GH8" s="6"/>
      <c r="GI8" s="6"/>
    </row>
    <row r="9" spans="1:192" ht="15.75" x14ac:dyDescent="0.25">
      <c r="A9" s="16">
        <v>1.3</v>
      </c>
      <c r="B9" s="17" t="s">
        <v>61</v>
      </c>
      <c r="C9" s="4">
        <v>418681.87787035201</v>
      </c>
      <c r="D9" s="4">
        <v>457077.25929720863</v>
      </c>
      <c r="E9" s="4">
        <v>500975.84985009028</v>
      </c>
      <c r="F9" s="4">
        <v>525756.00270461093</v>
      </c>
      <c r="G9" s="4">
        <v>582408.58005249139</v>
      </c>
      <c r="H9" s="4">
        <v>773505.90054082801</v>
      </c>
      <c r="I9" s="4">
        <v>825667.03911654092</v>
      </c>
      <c r="J9" s="4">
        <v>853956.70742525673</v>
      </c>
      <c r="K9" s="4">
        <v>975647.96583259536</v>
      </c>
      <c r="L9" s="4">
        <v>1050614.7132161485</v>
      </c>
      <c r="M9" s="24">
        <v>1140783.3180115663</v>
      </c>
      <c r="N9" s="24">
        <v>1228512.6361224633</v>
      </c>
      <c r="O9" s="4">
        <v>1354751.8106764641</v>
      </c>
      <c r="P9" s="8"/>
      <c r="Q9" s="8"/>
      <c r="R9" s="8"/>
      <c r="S9" s="8"/>
      <c r="T9" s="7"/>
      <c r="U9" s="8"/>
      <c r="V9" s="8"/>
      <c r="W9" s="7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8"/>
      <c r="CB9" s="8"/>
      <c r="CC9" s="8"/>
      <c r="CD9" s="8"/>
      <c r="CE9" s="8"/>
      <c r="CF9" s="8"/>
      <c r="CG9" s="8"/>
      <c r="CH9" s="8"/>
      <c r="CI9" s="8"/>
      <c r="CJ9" s="8"/>
      <c r="CK9" s="8"/>
      <c r="CL9" s="8"/>
      <c r="CM9" s="8"/>
      <c r="CN9" s="8"/>
      <c r="CO9" s="8"/>
      <c r="CP9" s="8"/>
      <c r="CQ9" s="8"/>
      <c r="CR9" s="8"/>
      <c r="CS9" s="8"/>
      <c r="CT9" s="8"/>
      <c r="CU9" s="8"/>
      <c r="CV9" s="8"/>
      <c r="CW9" s="8"/>
      <c r="CX9" s="8"/>
      <c r="CY9" s="8"/>
      <c r="CZ9" s="8"/>
      <c r="DA9" s="8"/>
      <c r="DB9" s="8"/>
      <c r="DC9" s="8"/>
      <c r="DD9" s="8"/>
      <c r="DE9" s="8"/>
      <c r="DF9" s="8"/>
      <c r="DG9" s="8"/>
      <c r="DH9" s="8"/>
      <c r="DI9" s="7"/>
      <c r="DJ9" s="7"/>
      <c r="DK9" s="7"/>
      <c r="DL9" s="7"/>
      <c r="DM9" s="7"/>
      <c r="DN9" s="7"/>
      <c r="DO9" s="7"/>
      <c r="DP9" s="7"/>
      <c r="DQ9" s="7"/>
      <c r="DR9" s="7"/>
      <c r="DS9" s="7"/>
      <c r="DT9" s="7"/>
      <c r="DU9" s="7"/>
      <c r="DV9" s="7"/>
      <c r="DW9" s="7"/>
      <c r="DX9" s="7"/>
      <c r="DY9" s="7"/>
      <c r="DZ9" s="7"/>
      <c r="EA9" s="7"/>
      <c r="EB9" s="8"/>
      <c r="EC9" s="8"/>
      <c r="ED9" s="8"/>
      <c r="EE9" s="8"/>
      <c r="EF9" s="8"/>
      <c r="EG9" s="8"/>
      <c r="EH9" s="8"/>
      <c r="EI9" s="8"/>
      <c r="EJ9" s="8"/>
      <c r="EK9" s="8"/>
      <c r="EL9" s="8"/>
      <c r="EM9" s="8"/>
      <c r="EN9" s="8"/>
      <c r="EO9" s="8"/>
      <c r="EP9" s="8"/>
      <c r="EQ9" s="8"/>
      <c r="ER9" s="8"/>
      <c r="ES9" s="8"/>
      <c r="ET9" s="8"/>
      <c r="EU9" s="8"/>
      <c r="EV9" s="8"/>
      <c r="EW9" s="8"/>
      <c r="EX9" s="8"/>
      <c r="EY9" s="8"/>
      <c r="EZ9" s="8"/>
      <c r="FA9" s="8"/>
      <c r="FB9" s="8"/>
      <c r="FC9" s="8"/>
      <c r="FD9" s="8"/>
      <c r="FE9" s="8"/>
      <c r="FF9" s="8"/>
      <c r="FG9" s="8"/>
      <c r="FH9" s="8"/>
      <c r="FI9" s="8"/>
      <c r="FJ9" s="8"/>
      <c r="FK9" s="8"/>
      <c r="FL9" s="8"/>
      <c r="FM9" s="8"/>
      <c r="FN9" s="8"/>
      <c r="FO9" s="8"/>
      <c r="FP9" s="8"/>
      <c r="FQ9" s="8"/>
      <c r="FR9" s="8"/>
      <c r="FS9" s="8"/>
      <c r="FT9" s="8"/>
      <c r="FU9" s="8"/>
      <c r="FV9" s="8"/>
      <c r="FW9" s="8"/>
      <c r="FX9" s="8"/>
      <c r="FY9" s="8"/>
      <c r="FZ9" s="8"/>
      <c r="GA9" s="8"/>
      <c r="GB9" s="8"/>
      <c r="GC9" s="8"/>
      <c r="GD9" s="8"/>
      <c r="GE9" s="8"/>
      <c r="GF9" s="8"/>
      <c r="GG9" s="6"/>
      <c r="GH9" s="6"/>
      <c r="GI9" s="6"/>
    </row>
    <row r="10" spans="1:192" ht="15.75" x14ac:dyDescent="0.25">
      <c r="A10" s="16">
        <v>1.4</v>
      </c>
      <c r="B10" s="17" t="s">
        <v>62</v>
      </c>
      <c r="C10" s="4">
        <v>324374.18168609997</v>
      </c>
      <c r="D10" s="4">
        <v>395266.27804413752</v>
      </c>
      <c r="E10" s="4">
        <v>517028.05162271514</v>
      </c>
      <c r="F10" s="4">
        <v>653224.35353175004</v>
      </c>
      <c r="G10" s="4">
        <v>679520.57479078497</v>
      </c>
      <c r="H10" s="4">
        <v>719071.65390060004</v>
      </c>
      <c r="I10" s="4">
        <v>884574.34684368747</v>
      </c>
      <c r="J10" s="4">
        <v>912226.0377730499</v>
      </c>
      <c r="K10" s="4">
        <v>990943.23290283408</v>
      </c>
      <c r="L10" s="4">
        <v>1153950.7096862213</v>
      </c>
      <c r="M10" s="24">
        <v>1275928.8317350731</v>
      </c>
      <c r="N10" s="24">
        <v>1496176.1987638026</v>
      </c>
      <c r="O10" s="4">
        <v>1577698.3801723307</v>
      </c>
      <c r="P10" s="8"/>
      <c r="Q10" s="8"/>
      <c r="R10" s="8"/>
      <c r="S10" s="8"/>
      <c r="T10" s="7"/>
      <c r="U10" s="8"/>
      <c r="V10" s="8"/>
      <c r="W10" s="7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8"/>
      <c r="DF10" s="8"/>
      <c r="DG10" s="8"/>
      <c r="DH10" s="8"/>
      <c r="DI10" s="7"/>
      <c r="DJ10" s="7"/>
      <c r="DK10" s="7"/>
      <c r="DL10" s="7"/>
      <c r="DM10" s="7"/>
      <c r="DN10" s="7"/>
      <c r="DO10" s="7"/>
      <c r="DP10" s="7"/>
      <c r="DQ10" s="7"/>
      <c r="DR10" s="7"/>
      <c r="DS10" s="7"/>
      <c r="DT10" s="7"/>
      <c r="DU10" s="7"/>
      <c r="DV10" s="7"/>
      <c r="DW10" s="7"/>
      <c r="DX10" s="7"/>
      <c r="DY10" s="7"/>
      <c r="DZ10" s="7"/>
      <c r="EA10" s="7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8"/>
      <c r="GD10" s="8"/>
      <c r="GE10" s="8"/>
      <c r="GF10" s="8"/>
      <c r="GG10" s="6"/>
      <c r="GH10" s="6"/>
      <c r="GI10" s="6"/>
    </row>
    <row r="11" spans="1:192" ht="15.75" x14ac:dyDescent="0.25">
      <c r="A11" s="18" t="s">
        <v>31</v>
      </c>
      <c r="B11" s="17" t="s">
        <v>3</v>
      </c>
      <c r="C11" s="4">
        <v>19858.161910799034</v>
      </c>
      <c r="D11" s="4">
        <v>23428.983460153202</v>
      </c>
      <c r="E11" s="4">
        <v>150804.00393910834</v>
      </c>
      <c r="F11" s="4">
        <v>85069.984478463768</v>
      </c>
      <c r="G11" s="4">
        <v>266985.33711526007</v>
      </c>
      <c r="H11" s="4">
        <v>250575.36004293119</v>
      </c>
      <c r="I11" s="4">
        <v>65121.939777141335</v>
      </c>
      <c r="J11" s="4">
        <v>190211.28159613555</v>
      </c>
      <c r="K11" s="4">
        <v>656131.61503552692</v>
      </c>
      <c r="L11" s="4">
        <v>95261.078193285182</v>
      </c>
      <c r="M11" s="24">
        <v>118068.05937607556</v>
      </c>
      <c r="N11" s="24">
        <v>358746.71116971871</v>
      </c>
      <c r="O11" s="4">
        <v>453502.81550362799</v>
      </c>
      <c r="P11" s="8"/>
      <c r="Q11" s="8"/>
      <c r="R11" s="8"/>
      <c r="S11" s="8"/>
      <c r="T11" s="7"/>
      <c r="U11" s="8"/>
      <c r="V11" s="8"/>
      <c r="W11" s="7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8"/>
      <c r="DF11" s="8"/>
      <c r="DG11" s="8"/>
      <c r="DH11" s="8"/>
      <c r="DI11" s="7"/>
      <c r="DJ11" s="7"/>
      <c r="DK11" s="7"/>
      <c r="DL11" s="7"/>
      <c r="DM11" s="7"/>
      <c r="DN11" s="7"/>
      <c r="DO11" s="7"/>
      <c r="DP11" s="7"/>
      <c r="DQ11" s="7"/>
      <c r="DR11" s="7"/>
      <c r="DS11" s="7"/>
      <c r="DT11" s="7"/>
      <c r="DU11" s="7"/>
      <c r="DV11" s="7"/>
      <c r="DW11" s="7"/>
      <c r="DX11" s="7"/>
      <c r="DY11" s="7"/>
      <c r="DZ11" s="7"/>
      <c r="EA11" s="7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8"/>
      <c r="FW11" s="8"/>
      <c r="FX11" s="8"/>
      <c r="FY11" s="8"/>
      <c r="FZ11" s="8"/>
      <c r="GA11" s="8"/>
      <c r="GB11" s="8"/>
      <c r="GC11" s="8"/>
      <c r="GD11" s="8"/>
      <c r="GE11" s="8"/>
      <c r="GF11" s="8"/>
      <c r="GG11" s="6"/>
      <c r="GH11" s="6"/>
      <c r="GI11" s="6"/>
    </row>
    <row r="12" spans="1:192" s="32" customFormat="1" ht="15.75" x14ac:dyDescent="0.25">
      <c r="A12" s="35"/>
      <c r="B12" s="36" t="s">
        <v>28</v>
      </c>
      <c r="C12" s="30">
        <f>C6+C11</f>
        <v>6226513.0455646925</v>
      </c>
      <c r="D12" s="30">
        <f t="shared" ref="D12:O12" si="1">D6+D11</f>
        <v>7693417.345250912</v>
      </c>
      <c r="E12" s="30">
        <f t="shared" si="1"/>
        <v>7522743.1203635819</v>
      </c>
      <c r="F12" s="30">
        <f t="shared" si="1"/>
        <v>7948280.8477484845</v>
      </c>
      <c r="G12" s="30">
        <f t="shared" si="1"/>
        <v>8695387.062921321</v>
      </c>
      <c r="H12" s="30">
        <f t="shared" si="1"/>
        <v>10106494.110581597</v>
      </c>
      <c r="I12" s="30">
        <f t="shared" si="1"/>
        <v>11280439.911883691</v>
      </c>
      <c r="J12" s="30">
        <f t="shared" si="1"/>
        <v>11645079.599548548</v>
      </c>
      <c r="K12" s="30">
        <f t="shared" si="1"/>
        <v>13569727.668091433</v>
      </c>
      <c r="L12" s="30">
        <f t="shared" si="1"/>
        <v>15164710.652999217</v>
      </c>
      <c r="M12" s="30">
        <f t="shared" si="1"/>
        <v>17129907.228004307</v>
      </c>
      <c r="N12" s="42">
        <f t="shared" si="1"/>
        <v>18690607.587881908</v>
      </c>
      <c r="O12" s="30">
        <f t="shared" si="1"/>
        <v>20723309.629695944</v>
      </c>
      <c r="P12" s="8"/>
      <c r="Q12" s="8"/>
      <c r="R12" s="8"/>
      <c r="S12" s="8"/>
      <c r="T12" s="7"/>
      <c r="U12" s="8"/>
      <c r="V12" s="8"/>
      <c r="W12" s="7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29"/>
      <c r="AR12" s="29"/>
      <c r="AS12" s="29"/>
      <c r="AT12" s="29"/>
      <c r="AU12" s="29"/>
      <c r="AV12" s="29"/>
      <c r="AW12" s="29"/>
      <c r="AX12" s="29"/>
      <c r="AY12" s="29"/>
      <c r="AZ12" s="29"/>
      <c r="BA12" s="29"/>
      <c r="BB12" s="29"/>
      <c r="BC12" s="29"/>
      <c r="BD12" s="29"/>
      <c r="BE12" s="29"/>
      <c r="BF12" s="29"/>
      <c r="BG12" s="29"/>
      <c r="BH12" s="29"/>
      <c r="BI12" s="29"/>
      <c r="BJ12" s="29"/>
      <c r="BK12" s="29"/>
      <c r="BL12" s="29"/>
      <c r="BM12" s="29"/>
      <c r="BN12" s="29"/>
      <c r="BO12" s="29"/>
      <c r="BP12" s="29"/>
      <c r="BQ12" s="29"/>
      <c r="BR12" s="29"/>
      <c r="BS12" s="29"/>
      <c r="BT12" s="29"/>
      <c r="BU12" s="29"/>
      <c r="BV12" s="29"/>
      <c r="BW12" s="29"/>
      <c r="BX12" s="29"/>
      <c r="BY12" s="29"/>
      <c r="BZ12" s="29"/>
      <c r="CA12" s="29"/>
      <c r="CB12" s="29"/>
      <c r="CC12" s="29"/>
      <c r="CD12" s="29"/>
      <c r="CE12" s="29"/>
      <c r="CF12" s="29"/>
      <c r="CG12" s="29"/>
      <c r="CH12" s="29"/>
      <c r="CI12" s="29"/>
      <c r="CJ12" s="29"/>
      <c r="CK12" s="29"/>
      <c r="CL12" s="29"/>
      <c r="CM12" s="29"/>
      <c r="CN12" s="29"/>
      <c r="CO12" s="29"/>
      <c r="CP12" s="29"/>
      <c r="CQ12" s="29"/>
      <c r="CR12" s="29"/>
      <c r="CS12" s="29"/>
      <c r="CT12" s="29"/>
      <c r="CU12" s="29"/>
      <c r="CV12" s="29"/>
      <c r="CW12" s="29"/>
      <c r="CX12" s="29"/>
      <c r="CY12" s="29"/>
      <c r="CZ12" s="29"/>
      <c r="DA12" s="29"/>
      <c r="DB12" s="29"/>
      <c r="DC12" s="29"/>
      <c r="DD12" s="29"/>
      <c r="DE12" s="29"/>
      <c r="DF12" s="29"/>
      <c r="DG12" s="29"/>
      <c r="DH12" s="29"/>
      <c r="DI12" s="27"/>
      <c r="DJ12" s="27"/>
      <c r="DK12" s="27"/>
      <c r="DL12" s="27"/>
      <c r="DM12" s="27"/>
      <c r="DN12" s="27"/>
      <c r="DO12" s="27"/>
      <c r="DP12" s="27"/>
      <c r="DQ12" s="27"/>
      <c r="DR12" s="27"/>
      <c r="DS12" s="27"/>
      <c r="DT12" s="27"/>
      <c r="DU12" s="27"/>
      <c r="DV12" s="27"/>
      <c r="DW12" s="27"/>
      <c r="DX12" s="27"/>
      <c r="DY12" s="27"/>
      <c r="DZ12" s="27"/>
      <c r="EA12" s="27"/>
      <c r="EB12" s="29"/>
      <c r="EC12" s="29"/>
      <c r="ED12" s="29"/>
      <c r="EE12" s="29"/>
      <c r="EF12" s="29"/>
      <c r="EG12" s="29"/>
      <c r="EH12" s="29"/>
      <c r="EI12" s="29"/>
      <c r="EJ12" s="29"/>
      <c r="EK12" s="29"/>
      <c r="EL12" s="29"/>
      <c r="EM12" s="29"/>
      <c r="EN12" s="29"/>
      <c r="EO12" s="29"/>
      <c r="EP12" s="29"/>
      <c r="EQ12" s="29"/>
      <c r="ER12" s="29"/>
      <c r="ES12" s="29"/>
      <c r="ET12" s="29"/>
      <c r="EU12" s="29"/>
      <c r="EV12" s="29"/>
      <c r="EW12" s="29"/>
      <c r="EX12" s="29"/>
      <c r="EY12" s="29"/>
      <c r="EZ12" s="29"/>
      <c r="FA12" s="29"/>
      <c r="FB12" s="29"/>
      <c r="FC12" s="29"/>
      <c r="FD12" s="29"/>
      <c r="FE12" s="29"/>
      <c r="FF12" s="29"/>
      <c r="FG12" s="29"/>
      <c r="FH12" s="29"/>
      <c r="FI12" s="29"/>
      <c r="FJ12" s="29"/>
      <c r="FK12" s="29"/>
      <c r="FL12" s="29"/>
      <c r="FM12" s="29"/>
      <c r="FN12" s="29"/>
      <c r="FO12" s="29"/>
      <c r="FP12" s="29"/>
      <c r="FQ12" s="29"/>
      <c r="FR12" s="29"/>
      <c r="FS12" s="29"/>
      <c r="FT12" s="29"/>
      <c r="FU12" s="29"/>
      <c r="FV12" s="29"/>
      <c r="FW12" s="29"/>
      <c r="FX12" s="29"/>
      <c r="FY12" s="29"/>
      <c r="FZ12" s="29"/>
      <c r="GA12" s="29"/>
      <c r="GB12" s="29"/>
      <c r="GC12" s="29"/>
      <c r="GD12" s="29"/>
      <c r="GE12" s="29"/>
      <c r="GF12" s="29"/>
      <c r="GG12" s="25"/>
      <c r="GH12" s="25"/>
      <c r="GI12" s="25"/>
    </row>
    <row r="13" spans="1:192" s="6" customFormat="1" ht="15.75" x14ac:dyDescent="0.25">
      <c r="A13" s="14" t="s">
        <v>32</v>
      </c>
      <c r="B13" s="15" t="s">
        <v>4</v>
      </c>
      <c r="C13" s="1">
        <v>1466570.1934122564</v>
      </c>
      <c r="D13" s="1">
        <v>1035091.8742251106</v>
      </c>
      <c r="E13" s="1">
        <v>2120942.3573147808</v>
      </c>
      <c r="F13" s="1">
        <v>2997754.0624814094</v>
      </c>
      <c r="G13" s="1">
        <v>2548976.0334263928</v>
      </c>
      <c r="H13" s="1">
        <v>3196245.7599001578</v>
      </c>
      <c r="I13" s="1">
        <v>3464762.6519001164</v>
      </c>
      <c r="J13" s="1">
        <v>3436448.4607209344</v>
      </c>
      <c r="K13" s="1">
        <v>3751786.596988928</v>
      </c>
      <c r="L13" s="1">
        <v>4153268.2553706313</v>
      </c>
      <c r="M13" s="22">
        <v>4903133.498151863</v>
      </c>
      <c r="N13" s="22">
        <v>5056733.8458371796</v>
      </c>
      <c r="O13" s="1">
        <v>5255122.4511138899</v>
      </c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7"/>
      <c r="CA13" s="7"/>
      <c r="CB13" s="7"/>
      <c r="CC13" s="7"/>
      <c r="CD13" s="7"/>
      <c r="CE13" s="7"/>
      <c r="CF13" s="7"/>
      <c r="CG13" s="7"/>
      <c r="CH13" s="7"/>
      <c r="CI13" s="7"/>
      <c r="CJ13" s="7"/>
      <c r="CK13" s="7"/>
      <c r="CL13" s="7"/>
      <c r="CM13" s="7"/>
      <c r="CN13" s="7"/>
      <c r="CO13" s="7"/>
      <c r="CP13" s="7"/>
      <c r="CQ13" s="7"/>
      <c r="CR13" s="7"/>
      <c r="CS13" s="7"/>
      <c r="CT13" s="7"/>
      <c r="CU13" s="7"/>
      <c r="CV13" s="7"/>
      <c r="CW13" s="7"/>
      <c r="CX13" s="7"/>
      <c r="CY13" s="7"/>
      <c r="CZ13" s="7"/>
      <c r="DA13" s="7"/>
      <c r="DB13" s="7"/>
      <c r="DC13" s="7"/>
      <c r="DD13" s="7"/>
      <c r="DE13" s="7"/>
      <c r="DF13" s="7"/>
      <c r="DG13" s="7"/>
      <c r="DH13" s="7"/>
      <c r="DI13" s="7"/>
      <c r="DJ13" s="7"/>
      <c r="DK13" s="7"/>
      <c r="DL13" s="7"/>
      <c r="DM13" s="7"/>
      <c r="DN13" s="7"/>
      <c r="DO13" s="7"/>
      <c r="DP13" s="7"/>
      <c r="DQ13" s="7"/>
      <c r="DR13" s="7"/>
      <c r="DS13" s="7"/>
      <c r="DT13" s="7"/>
      <c r="DU13" s="7"/>
      <c r="DV13" s="7"/>
      <c r="DW13" s="7"/>
      <c r="DX13" s="7"/>
      <c r="DY13" s="7"/>
      <c r="DZ13" s="7"/>
      <c r="EA13" s="7"/>
      <c r="EB13" s="7"/>
      <c r="EC13" s="7"/>
      <c r="ED13" s="7"/>
      <c r="EE13" s="7"/>
      <c r="EF13" s="7"/>
      <c r="EG13" s="7"/>
      <c r="EH13" s="7"/>
      <c r="EI13" s="7"/>
      <c r="EJ13" s="7"/>
      <c r="EK13" s="7"/>
      <c r="EL13" s="7"/>
      <c r="EM13" s="7"/>
      <c r="EN13" s="7"/>
      <c r="EO13" s="7"/>
      <c r="EP13" s="7"/>
      <c r="EQ13" s="7"/>
      <c r="ER13" s="7"/>
      <c r="ES13" s="7"/>
      <c r="ET13" s="7"/>
      <c r="EU13" s="7"/>
      <c r="EV13" s="7"/>
      <c r="EW13" s="7"/>
      <c r="EX13" s="7"/>
      <c r="EY13" s="7"/>
      <c r="EZ13" s="7"/>
      <c r="FA13" s="7"/>
      <c r="FB13" s="7"/>
      <c r="FC13" s="7"/>
      <c r="FD13" s="7"/>
      <c r="FE13" s="7"/>
      <c r="FF13" s="7"/>
      <c r="FG13" s="7"/>
      <c r="FH13" s="7"/>
      <c r="FI13" s="7"/>
      <c r="FJ13" s="7"/>
      <c r="FK13" s="7"/>
      <c r="FL13" s="7"/>
      <c r="FM13" s="7"/>
      <c r="FN13" s="7"/>
      <c r="FO13" s="7"/>
      <c r="FP13" s="7"/>
      <c r="FQ13" s="7"/>
      <c r="FR13" s="7"/>
      <c r="FS13" s="7"/>
      <c r="FT13" s="7"/>
      <c r="FU13" s="7"/>
      <c r="FV13" s="7"/>
      <c r="FW13" s="7"/>
      <c r="FX13" s="7"/>
      <c r="FY13" s="7"/>
      <c r="FZ13" s="7"/>
      <c r="GA13" s="7"/>
      <c r="GB13" s="7"/>
      <c r="GC13" s="7"/>
      <c r="GD13" s="7"/>
      <c r="GE13" s="7"/>
      <c r="GF13" s="7"/>
      <c r="GJ13" s="2"/>
    </row>
    <row r="14" spans="1:192" ht="30" x14ac:dyDescent="0.25">
      <c r="A14" s="18" t="s">
        <v>33</v>
      </c>
      <c r="B14" s="17" t="s">
        <v>5</v>
      </c>
      <c r="C14" s="1">
        <v>365886.63761964731</v>
      </c>
      <c r="D14" s="1">
        <v>442205.67464877083</v>
      </c>
      <c r="E14" s="1">
        <v>385931.0968</v>
      </c>
      <c r="F14" s="1">
        <v>331272.81800000003</v>
      </c>
      <c r="G14" s="1">
        <v>503556.80959999998</v>
      </c>
      <c r="H14" s="1">
        <v>475899.1443801531</v>
      </c>
      <c r="I14" s="1">
        <v>526702.63024373748</v>
      </c>
      <c r="J14" s="1">
        <v>862699.82198033226</v>
      </c>
      <c r="K14" s="1">
        <v>936635.201369563</v>
      </c>
      <c r="L14" s="1">
        <v>860557.34869589109</v>
      </c>
      <c r="M14" s="22">
        <v>956124.88851813274</v>
      </c>
      <c r="N14" s="22">
        <v>1483811.1751528773</v>
      </c>
      <c r="O14" s="1">
        <v>1779979.0945354113</v>
      </c>
      <c r="P14" s="8"/>
      <c r="Q14" s="8"/>
      <c r="R14" s="8"/>
      <c r="S14" s="8"/>
      <c r="T14" s="7"/>
      <c r="U14" s="8"/>
      <c r="V14" s="8"/>
      <c r="W14" s="7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8"/>
      <c r="CP14" s="8"/>
      <c r="CQ14" s="8"/>
      <c r="CR14" s="8"/>
      <c r="CS14" s="8"/>
      <c r="CT14" s="8"/>
      <c r="CU14" s="8"/>
      <c r="CV14" s="8"/>
      <c r="CW14" s="7"/>
      <c r="CX14" s="8"/>
      <c r="CY14" s="8"/>
      <c r="CZ14" s="8"/>
      <c r="DA14" s="8"/>
      <c r="DB14" s="8"/>
      <c r="DC14" s="8"/>
      <c r="DD14" s="8"/>
      <c r="DE14" s="8"/>
      <c r="DF14" s="8"/>
      <c r="DG14" s="8"/>
      <c r="DH14" s="8"/>
      <c r="DI14" s="7"/>
      <c r="DJ14" s="7"/>
      <c r="DK14" s="7"/>
      <c r="DL14" s="7"/>
      <c r="DM14" s="7"/>
      <c r="DN14" s="7"/>
      <c r="DO14" s="7"/>
      <c r="DP14" s="7"/>
      <c r="DQ14" s="7"/>
      <c r="DR14" s="7"/>
      <c r="DS14" s="7"/>
      <c r="DT14" s="7"/>
      <c r="DU14" s="7"/>
      <c r="DV14" s="7"/>
      <c r="DW14" s="7"/>
      <c r="DX14" s="7"/>
      <c r="DY14" s="7"/>
      <c r="DZ14" s="7"/>
      <c r="EA14" s="7"/>
      <c r="EB14" s="8"/>
      <c r="EC14" s="8"/>
      <c r="ED14" s="8"/>
      <c r="EE14" s="8"/>
      <c r="EF14" s="8"/>
      <c r="EG14" s="8"/>
      <c r="EH14" s="8"/>
      <c r="EI14" s="8"/>
      <c r="EJ14" s="8"/>
      <c r="EK14" s="8"/>
      <c r="EL14" s="8"/>
      <c r="EM14" s="8"/>
      <c r="EN14" s="8"/>
      <c r="EO14" s="8"/>
      <c r="EP14" s="8"/>
      <c r="EQ14" s="8"/>
      <c r="ER14" s="8"/>
      <c r="ES14" s="7"/>
      <c r="ET14" s="8"/>
      <c r="EU14" s="8"/>
      <c r="EV14" s="8"/>
      <c r="EW14" s="8"/>
      <c r="EX14" s="8"/>
      <c r="EY14" s="8"/>
      <c r="EZ14" s="8"/>
      <c r="FA14" s="8"/>
      <c r="FB14" s="8"/>
      <c r="FC14" s="8"/>
      <c r="FD14" s="8"/>
      <c r="FE14" s="8"/>
      <c r="FF14" s="8"/>
      <c r="FG14" s="8"/>
      <c r="FH14" s="8"/>
      <c r="FI14" s="8"/>
      <c r="FJ14" s="8"/>
      <c r="FK14" s="8"/>
      <c r="FL14" s="8"/>
      <c r="FM14" s="8"/>
      <c r="FN14" s="8"/>
      <c r="FO14" s="8"/>
      <c r="FP14" s="8"/>
      <c r="FQ14" s="7"/>
      <c r="FR14" s="8"/>
      <c r="FS14" s="8"/>
      <c r="FT14" s="8"/>
      <c r="FU14" s="8"/>
      <c r="FV14" s="8"/>
      <c r="FW14" s="8"/>
      <c r="FX14" s="8"/>
      <c r="FY14" s="8"/>
      <c r="FZ14" s="8"/>
      <c r="GA14" s="8"/>
      <c r="GB14" s="8"/>
      <c r="GC14" s="8"/>
      <c r="GD14" s="8"/>
      <c r="GE14" s="8"/>
      <c r="GF14" s="8"/>
      <c r="GG14" s="6"/>
      <c r="GH14" s="6"/>
      <c r="GI14" s="6"/>
    </row>
    <row r="15" spans="1:192" ht="15.75" x14ac:dyDescent="0.25">
      <c r="A15" s="18" t="s">
        <v>34</v>
      </c>
      <c r="B15" s="17" t="s">
        <v>6</v>
      </c>
      <c r="C15" s="1">
        <v>2701685.2699767421</v>
      </c>
      <c r="D15" s="1">
        <v>2781004.6481367447</v>
      </c>
      <c r="E15" s="1">
        <v>3184759.9117061207</v>
      </c>
      <c r="F15" s="1">
        <v>3267783.8411043482</v>
      </c>
      <c r="G15" s="1">
        <v>3251515.7278599837</v>
      </c>
      <c r="H15" s="1">
        <v>3527262.0532</v>
      </c>
      <c r="I15" s="1">
        <v>3913196.8873999999</v>
      </c>
      <c r="J15" s="1">
        <v>4422068.7007548716</v>
      </c>
      <c r="K15" s="1">
        <v>4582841.3949127281</v>
      </c>
      <c r="L15" s="1">
        <v>4257361.0004623467</v>
      </c>
      <c r="M15" s="22">
        <v>5878525.6736999145</v>
      </c>
      <c r="N15" s="22">
        <v>7276786.5086777024</v>
      </c>
      <c r="O15" s="1">
        <v>8468848.6162590515</v>
      </c>
      <c r="P15" s="8"/>
      <c r="Q15" s="8"/>
      <c r="R15" s="8"/>
      <c r="S15" s="8"/>
      <c r="T15" s="7"/>
      <c r="U15" s="8"/>
      <c r="V15" s="8"/>
      <c r="W15" s="7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8"/>
      <c r="CL15" s="8"/>
      <c r="CM15" s="8"/>
      <c r="CN15" s="8"/>
      <c r="CO15" s="8"/>
      <c r="CP15" s="8"/>
      <c r="CQ15" s="8"/>
      <c r="CR15" s="8"/>
      <c r="CS15" s="8"/>
      <c r="CT15" s="8"/>
      <c r="CU15" s="8"/>
      <c r="CV15" s="8"/>
      <c r="CW15" s="7"/>
      <c r="CX15" s="8"/>
      <c r="CY15" s="8"/>
      <c r="CZ15" s="8"/>
      <c r="DA15" s="8"/>
      <c r="DB15" s="8"/>
      <c r="DC15" s="8"/>
      <c r="DD15" s="8"/>
      <c r="DE15" s="8"/>
      <c r="DF15" s="8"/>
      <c r="DG15" s="8"/>
      <c r="DH15" s="8"/>
      <c r="DI15" s="7"/>
      <c r="DJ15" s="7"/>
      <c r="DK15" s="7"/>
      <c r="DL15" s="7"/>
      <c r="DM15" s="7"/>
      <c r="DN15" s="7"/>
      <c r="DO15" s="7"/>
      <c r="DP15" s="7"/>
      <c r="DQ15" s="7"/>
      <c r="DR15" s="7"/>
      <c r="DS15" s="7"/>
      <c r="DT15" s="7"/>
      <c r="DU15" s="7"/>
      <c r="DV15" s="7"/>
      <c r="DW15" s="7"/>
      <c r="DX15" s="7"/>
      <c r="DY15" s="7"/>
      <c r="DZ15" s="7"/>
      <c r="EA15" s="7"/>
      <c r="EB15" s="8"/>
      <c r="EC15" s="8"/>
      <c r="ED15" s="8"/>
      <c r="EE15" s="8"/>
      <c r="EF15" s="8"/>
      <c r="EG15" s="8"/>
      <c r="EH15" s="8"/>
      <c r="EI15" s="8"/>
      <c r="EJ15" s="8"/>
      <c r="EK15" s="8"/>
      <c r="EL15" s="8"/>
      <c r="EM15" s="8"/>
      <c r="EN15" s="8"/>
      <c r="EO15" s="8"/>
      <c r="EP15" s="8"/>
      <c r="EQ15" s="8"/>
      <c r="ER15" s="8"/>
      <c r="ES15" s="7"/>
      <c r="ET15" s="8"/>
      <c r="EU15" s="8"/>
      <c r="EV15" s="8"/>
      <c r="EW15" s="8"/>
      <c r="EX15" s="8"/>
      <c r="EY15" s="8"/>
      <c r="EZ15" s="8"/>
      <c r="FA15" s="8"/>
      <c r="FB15" s="8"/>
      <c r="FC15" s="8"/>
      <c r="FD15" s="8"/>
      <c r="FE15" s="8"/>
      <c r="FF15" s="8"/>
      <c r="FG15" s="8"/>
      <c r="FH15" s="8"/>
      <c r="FI15" s="8"/>
      <c r="FJ15" s="8"/>
      <c r="FK15" s="8"/>
      <c r="FL15" s="8"/>
      <c r="FM15" s="8"/>
      <c r="FN15" s="8"/>
      <c r="FO15" s="8"/>
      <c r="FP15" s="8"/>
      <c r="FQ15" s="7"/>
      <c r="FR15" s="8"/>
      <c r="FS15" s="8"/>
      <c r="FT15" s="8"/>
      <c r="FU15" s="8"/>
      <c r="FV15" s="8"/>
      <c r="FW15" s="8"/>
      <c r="FX15" s="8"/>
      <c r="FY15" s="8"/>
      <c r="FZ15" s="8"/>
      <c r="GA15" s="8"/>
      <c r="GB15" s="8"/>
      <c r="GC15" s="8"/>
      <c r="GD15" s="8"/>
      <c r="GE15" s="8"/>
      <c r="GF15" s="8"/>
      <c r="GG15" s="6"/>
      <c r="GH15" s="6"/>
      <c r="GI15" s="6"/>
    </row>
    <row r="16" spans="1:192" s="32" customFormat="1" ht="15.75" x14ac:dyDescent="0.25">
      <c r="A16" s="35"/>
      <c r="B16" s="36" t="s">
        <v>29</v>
      </c>
      <c r="C16" s="30">
        <f>+C13+C14+C15</f>
        <v>4534142.1010086462</v>
      </c>
      <c r="D16" s="30">
        <f t="shared" ref="D16:K16" si="2">+D13+D14+D15</f>
        <v>4258302.1970106261</v>
      </c>
      <c r="E16" s="30">
        <f t="shared" si="2"/>
        <v>5691633.3658209015</v>
      </c>
      <c r="F16" s="30">
        <f t="shared" si="2"/>
        <v>6596810.721585758</v>
      </c>
      <c r="G16" s="30">
        <f t="shared" si="2"/>
        <v>6304048.5708863763</v>
      </c>
      <c r="H16" s="30">
        <f t="shared" si="2"/>
        <v>7199406.9574803114</v>
      </c>
      <c r="I16" s="30">
        <f t="shared" si="2"/>
        <v>7904662.169543853</v>
      </c>
      <c r="J16" s="30">
        <f t="shared" si="2"/>
        <v>8721216.9834561385</v>
      </c>
      <c r="K16" s="30">
        <f t="shared" si="2"/>
        <v>9271263.1932712197</v>
      </c>
      <c r="L16" s="30">
        <f t="shared" ref="L16:M16" si="3">+L13+L14+L15</f>
        <v>9271186.6045288704</v>
      </c>
      <c r="M16" s="30">
        <f t="shared" si="3"/>
        <v>11737784.060369909</v>
      </c>
      <c r="N16" s="42">
        <f t="shared" ref="N16:O16" si="4">+N13+N14+N15</f>
        <v>13817331.529667759</v>
      </c>
      <c r="O16" s="30">
        <f t="shared" si="4"/>
        <v>15503950.161908353</v>
      </c>
      <c r="P16" s="8"/>
      <c r="Q16" s="8"/>
      <c r="R16" s="8"/>
      <c r="S16" s="8"/>
      <c r="T16" s="7"/>
      <c r="U16" s="8"/>
      <c r="V16" s="8"/>
      <c r="W16" s="7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29"/>
      <c r="AR16" s="29"/>
      <c r="AS16" s="29"/>
      <c r="AT16" s="29"/>
      <c r="AU16" s="29"/>
      <c r="AV16" s="29"/>
      <c r="AW16" s="29"/>
      <c r="AX16" s="29"/>
      <c r="AY16" s="29"/>
      <c r="AZ16" s="29"/>
      <c r="BA16" s="29"/>
      <c r="BB16" s="29"/>
      <c r="BC16" s="29"/>
      <c r="BD16" s="29"/>
      <c r="BE16" s="29"/>
      <c r="BF16" s="29"/>
      <c r="BG16" s="29"/>
      <c r="BH16" s="29"/>
      <c r="BI16" s="29"/>
      <c r="BJ16" s="29"/>
      <c r="BK16" s="29"/>
      <c r="BL16" s="29"/>
      <c r="BM16" s="29"/>
      <c r="BN16" s="29"/>
      <c r="BO16" s="29"/>
      <c r="BP16" s="29"/>
      <c r="BQ16" s="29"/>
      <c r="BR16" s="29"/>
      <c r="BS16" s="29"/>
      <c r="BT16" s="29"/>
      <c r="BU16" s="29"/>
      <c r="BV16" s="29"/>
      <c r="BW16" s="29"/>
      <c r="BX16" s="29"/>
      <c r="BY16" s="29"/>
      <c r="BZ16" s="29"/>
      <c r="CA16" s="29"/>
      <c r="CB16" s="29"/>
      <c r="CC16" s="29"/>
      <c r="CD16" s="29"/>
      <c r="CE16" s="29"/>
      <c r="CF16" s="29"/>
      <c r="CG16" s="29"/>
      <c r="CH16" s="29"/>
      <c r="CI16" s="29"/>
      <c r="CJ16" s="29"/>
      <c r="CK16" s="29"/>
      <c r="CL16" s="29"/>
      <c r="CM16" s="29"/>
      <c r="CN16" s="29"/>
      <c r="CO16" s="29"/>
      <c r="CP16" s="29"/>
      <c r="CQ16" s="29"/>
      <c r="CR16" s="29"/>
      <c r="CS16" s="29"/>
      <c r="CT16" s="29"/>
      <c r="CU16" s="29"/>
      <c r="CV16" s="29"/>
      <c r="CW16" s="27"/>
      <c r="CX16" s="29"/>
      <c r="CY16" s="29"/>
      <c r="CZ16" s="29"/>
      <c r="DA16" s="29"/>
      <c r="DB16" s="29"/>
      <c r="DC16" s="29"/>
      <c r="DD16" s="29"/>
      <c r="DE16" s="29"/>
      <c r="DF16" s="29"/>
      <c r="DG16" s="29"/>
      <c r="DH16" s="29"/>
      <c r="DI16" s="27"/>
      <c r="DJ16" s="27"/>
      <c r="DK16" s="27"/>
      <c r="DL16" s="27"/>
      <c r="DM16" s="27"/>
      <c r="DN16" s="27"/>
      <c r="DO16" s="27"/>
      <c r="DP16" s="27"/>
      <c r="DQ16" s="27"/>
      <c r="DR16" s="27"/>
      <c r="DS16" s="27"/>
      <c r="DT16" s="27"/>
      <c r="DU16" s="27"/>
      <c r="DV16" s="27"/>
      <c r="DW16" s="27"/>
      <c r="DX16" s="27"/>
      <c r="DY16" s="27"/>
      <c r="DZ16" s="27"/>
      <c r="EA16" s="27"/>
      <c r="EB16" s="29"/>
      <c r="EC16" s="29"/>
      <c r="ED16" s="29"/>
      <c r="EE16" s="29"/>
      <c r="EF16" s="29"/>
      <c r="EG16" s="29"/>
      <c r="EH16" s="29"/>
      <c r="EI16" s="29"/>
      <c r="EJ16" s="29"/>
      <c r="EK16" s="29"/>
      <c r="EL16" s="29"/>
      <c r="EM16" s="29"/>
      <c r="EN16" s="29"/>
      <c r="EO16" s="29"/>
      <c r="EP16" s="29"/>
      <c r="EQ16" s="29"/>
      <c r="ER16" s="29"/>
      <c r="ES16" s="27"/>
      <c r="ET16" s="29"/>
      <c r="EU16" s="29"/>
      <c r="EV16" s="29"/>
      <c r="EW16" s="29"/>
      <c r="EX16" s="29"/>
      <c r="EY16" s="29"/>
      <c r="EZ16" s="29"/>
      <c r="FA16" s="29"/>
      <c r="FB16" s="29"/>
      <c r="FC16" s="29"/>
      <c r="FD16" s="29"/>
      <c r="FE16" s="29"/>
      <c r="FF16" s="29"/>
      <c r="FG16" s="29"/>
      <c r="FH16" s="29"/>
      <c r="FI16" s="29"/>
      <c r="FJ16" s="29"/>
      <c r="FK16" s="29"/>
      <c r="FL16" s="29"/>
      <c r="FM16" s="29"/>
      <c r="FN16" s="29"/>
      <c r="FO16" s="29"/>
      <c r="FP16" s="29"/>
      <c r="FQ16" s="27"/>
      <c r="FR16" s="29"/>
      <c r="FS16" s="29"/>
      <c r="FT16" s="29"/>
      <c r="FU16" s="29"/>
      <c r="FV16" s="29"/>
      <c r="FW16" s="29"/>
      <c r="FX16" s="29"/>
      <c r="FY16" s="29"/>
      <c r="FZ16" s="29"/>
      <c r="GA16" s="29"/>
      <c r="GB16" s="29"/>
      <c r="GC16" s="29"/>
      <c r="GD16" s="29"/>
      <c r="GE16" s="29"/>
      <c r="GF16" s="29"/>
      <c r="GG16" s="25"/>
      <c r="GH16" s="25"/>
      <c r="GI16" s="25"/>
    </row>
    <row r="17" spans="1:192" s="25" customFormat="1" ht="15.75" x14ac:dyDescent="0.25">
      <c r="A17" s="33" t="s">
        <v>35</v>
      </c>
      <c r="B17" s="34" t="s">
        <v>7</v>
      </c>
      <c r="C17" s="26">
        <f>C18+C19</f>
        <v>4390442.1029920243</v>
      </c>
      <c r="D17" s="26">
        <f t="shared" ref="D17:K17" si="5">D18+D19</f>
        <v>5175534.4086576644</v>
      </c>
      <c r="E17" s="26">
        <f t="shared" si="5"/>
        <v>5205102.1867613448</v>
      </c>
      <c r="F17" s="26">
        <f t="shared" si="5"/>
        <v>5341042.6222000001</v>
      </c>
      <c r="G17" s="26">
        <f t="shared" si="5"/>
        <v>6605957.8233099831</v>
      </c>
      <c r="H17" s="26">
        <f t="shared" si="5"/>
        <v>7514639.1845498085</v>
      </c>
      <c r="I17" s="26">
        <f t="shared" si="5"/>
        <v>8496493.1874745488</v>
      </c>
      <c r="J17" s="26">
        <f t="shared" si="5"/>
        <v>9503547.3217689544</v>
      </c>
      <c r="K17" s="26">
        <f t="shared" si="5"/>
        <v>10204267.622971339</v>
      </c>
      <c r="L17" s="26">
        <f t="shared" ref="L17:M17" si="6">L18+L19</f>
        <v>8888929.6060182825</v>
      </c>
      <c r="M17" s="26">
        <f t="shared" si="6"/>
        <v>9753731.120988261</v>
      </c>
      <c r="N17" s="43">
        <f t="shared" ref="N17:O17" si="7">N18+N19</f>
        <v>11834267.109644048</v>
      </c>
      <c r="O17" s="26">
        <f t="shared" si="7"/>
        <v>14227739.373909799</v>
      </c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7"/>
      <c r="AL17" s="7"/>
      <c r="AM17" s="7"/>
      <c r="AN17" s="7"/>
      <c r="AO17" s="7"/>
      <c r="AP17" s="7"/>
      <c r="AQ17" s="27"/>
      <c r="AR17" s="27"/>
      <c r="AS17" s="27"/>
      <c r="AT17" s="27"/>
      <c r="AU17" s="27"/>
      <c r="AV17" s="27"/>
      <c r="AW17" s="27"/>
      <c r="AX17" s="27"/>
      <c r="AY17" s="27"/>
      <c r="AZ17" s="27"/>
      <c r="BA17" s="27"/>
      <c r="BB17" s="27"/>
      <c r="BC17" s="27"/>
      <c r="BD17" s="27"/>
      <c r="BE17" s="27"/>
      <c r="BF17" s="27"/>
      <c r="BG17" s="27"/>
      <c r="BH17" s="27"/>
      <c r="BI17" s="27"/>
      <c r="BJ17" s="27"/>
      <c r="BK17" s="27"/>
      <c r="BL17" s="27"/>
      <c r="BM17" s="27"/>
      <c r="BN17" s="27"/>
      <c r="BO17" s="27"/>
      <c r="BP17" s="27"/>
      <c r="BQ17" s="27"/>
      <c r="BR17" s="27"/>
      <c r="BS17" s="27"/>
      <c r="BT17" s="27"/>
      <c r="BU17" s="27"/>
      <c r="BV17" s="27"/>
      <c r="BW17" s="27"/>
      <c r="BX17" s="27"/>
      <c r="BY17" s="27"/>
      <c r="BZ17" s="27"/>
      <c r="CA17" s="27"/>
      <c r="CB17" s="27"/>
      <c r="CC17" s="27"/>
      <c r="CD17" s="27"/>
      <c r="CE17" s="27"/>
      <c r="CF17" s="27"/>
      <c r="CG17" s="27"/>
      <c r="CH17" s="27"/>
      <c r="CI17" s="27"/>
      <c r="CJ17" s="27"/>
      <c r="CK17" s="27"/>
      <c r="CL17" s="27"/>
      <c r="CM17" s="27"/>
      <c r="CN17" s="27"/>
      <c r="CO17" s="27"/>
      <c r="CP17" s="27"/>
      <c r="CQ17" s="27"/>
      <c r="CR17" s="27"/>
      <c r="CS17" s="27"/>
      <c r="CT17" s="27"/>
      <c r="CU17" s="27"/>
      <c r="CV17" s="27"/>
      <c r="CW17" s="27"/>
      <c r="CX17" s="27"/>
      <c r="CY17" s="27"/>
      <c r="CZ17" s="27"/>
      <c r="DA17" s="27"/>
      <c r="DB17" s="27"/>
      <c r="DC17" s="27"/>
      <c r="DD17" s="27"/>
      <c r="DE17" s="27"/>
      <c r="DF17" s="27"/>
      <c r="DG17" s="27"/>
      <c r="DH17" s="27"/>
      <c r="DI17" s="27"/>
      <c r="DJ17" s="27"/>
      <c r="DK17" s="27"/>
      <c r="DL17" s="27"/>
      <c r="DM17" s="27"/>
      <c r="DN17" s="27"/>
      <c r="DO17" s="27"/>
      <c r="DP17" s="27"/>
      <c r="DQ17" s="27"/>
      <c r="DR17" s="27"/>
      <c r="DS17" s="27"/>
      <c r="DT17" s="27"/>
      <c r="DU17" s="27"/>
      <c r="DV17" s="27"/>
      <c r="DW17" s="27"/>
      <c r="DX17" s="27"/>
      <c r="DY17" s="27"/>
      <c r="DZ17" s="27"/>
      <c r="EA17" s="27"/>
      <c r="EB17" s="27"/>
      <c r="EC17" s="27"/>
      <c r="ED17" s="27"/>
      <c r="EE17" s="27"/>
      <c r="EF17" s="27"/>
      <c r="EG17" s="27"/>
      <c r="EH17" s="27"/>
      <c r="EI17" s="27"/>
      <c r="EJ17" s="27"/>
      <c r="EK17" s="27"/>
      <c r="EL17" s="27"/>
      <c r="EM17" s="27"/>
      <c r="EN17" s="27"/>
      <c r="EO17" s="27"/>
      <c r="EP17" s="27"/>
      <c r="EQ17" s="27"/>
      <c r="ER17" s="27"/>
      <c r="ES17" s="27"/>
      <c r="ET17" s="27"/>
      <c r="EU17" s="27"/>
      <c r="EV17" s="27"/>
      <c r="EW17" s="27"/>
      <c r="EX17" s="27"/>
      <c r="EY17" s="27"/>
      <c r="EZ17" s="27"/>
      <c r="FA17" s="27"/>
      <c r="FB17" s="27"/>
      <c r="FC17" s="27"/>
      <c r="FD17" s="27"/>
      <c r="FE17" s="27"/>
      <c r="FF17" s="27"/>
      <c r="FG17" s="27"/>
      <c r="FH17" s="27"/>
      <c r="FI17" s="27"/>
      <c r="FJ17" s="27"/>
      <c r="FK17" s="27"/>
      <c r="FL17" s="27"/>
      <c r="FM17" s="27"/>
      <c r="FN17" s="27"/>
      <c r="FO17" s="27"/>
      <c r="FP17" s="27"/>
      <c r="FQ17" s="27"/>
      <c r="FR17" s="27"/>
      <c r="FS17" s="27"/>
      <c r="FT17" s="27"/>
      <c r="FU17" s="27"/>
      <c r="FV17" s="27"/>
      <c r="FW17" s="27"/>
      <c r="FX17" s="27"/>
      <c r="FY17" s="27"/>
      <c r="FZ17" s="27"/>
      <c r="GA17" s="27"/>
      <c r="GB17" s="27"/>
      <c r="GC17" s="27"/>
      <c r="GD17" s="27"/>
      <c r="GE17" s="27"/>
      <c r="GF17" s="27"/>
      <c r="GJ17" s="32"/>
    </row>
    <row r="18" spans="1:192" ht="15.75" x14ac:dyDescent="0.25">
      <c r="A18" s="16">
        <v>6.1</v>
      </c>
      <c r="B18" s="17" t="s">
        <v>8</v>
      </c>
      <c r="C18" s="4">
        <v>4110861.4885999998</v>
      </c>
      <c r="D18" s="4">
        <v>4867227.3859999999</v>
      </c>
      <c r="E18" s="4">
        <v>4873546.8706999999</v>
      </c>
      <c r="F18" s="4">
        <v>4995946.8685999997</v>
      </c>
      <c r="G18" s="4">
        <v>6221333.2428000001</v>
      </c>
      <c r="H18" s="4">
        <v>7093728.0127999997</v>
      </c>
      <c r="I18" s="4">
        <v>8026412.2304999996</v>
      </c>
      <c r="J18" s="4">
        <v>8964676.9779000003</v>
      </c>
      <c r="K18" s="4">
        <v>9630128.7421849724</v>
      </c>
      <c r="L18" s="4">
        <v>8634185.8083899152</v>
      </c>
      <c r="M18" s="4">
        <v>9384141.1373445019</v>
      </c>
      <c r="N18" s="4">
        <v>11138738.506401688</v>
      </c>
      <c r="O18" s="4">
        <v>13279048.663792098</v>
      </c>
      <c r="P18" s="8"/>
      <c r="Q18" s="8"/>
      <c r="R18" s="8"/>
      <c r="S18" s="8"/>
      <c r="T18" s="7"/>
      <c r="U18" s="8"/>
      <c r="V18" s="8"/>
      <c r="W18" s="7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8"/>
      <c r="CQ18" s="8"/>
      <c r="CR18" s="8"/>
      <c r="CS18" s="8"/>
      <c r="CT18" s="8"/>
      <c r="CU18" s="8"/>
      <c r="CV18" s="8"/>
      <c r="CW18" s="8"/>
      <c r="CX18" s="8"/>
      <c r="CY18" s="8"/>
      <c r="CZ18" s="8"/>
      <c r="DA18" s="8"/>
      <c r="DB18" s="8"/>
      <c r="DC18" s="8"/>
      <c r="DD18" s="8"/>
      <c r="DE18" s="8"/>
      <c r="DF18" s="8"/>
      <c r="DG18" s="8"/>
      <c r="DH18" s="8"/>
      <c r="DI18" s="7"/>
      <c r="DJ18" s="7"/>
      <c r="DK18" s="7"/>
      <c r="DL18" s="7"/>
      <c r="DM18" s="7"/>
      <c r="DN18" s="7"/>
      <c r="DO18" s="7"/>
      <c r="DP18" s="7"/>
      <c r="DQ18" s="7"/>
      <c r="DR18" s="7"/>
      <c r="DS18" s="7"/>
      <c r="DT18" s="7"/>
      <c r="DU18" s="7"/>
      <c r="DV18" s="7"/>
      <c r="DW18" s="7"/>
      <c r="DX18" s="7"/>
      <c r="DY18" s="7"/>
      <c r="DZ18" s="7"/>
      <c r="EA18" s="7"/>
      <c r="EB18" s="8"/>
      <c r="EC18" s="8"/>
      <c r="ED18" s="8"/>
      <c r="EE18" s="8"/>
      <c r="EF18" s="8"/>
      <c r="EG18" s="8"/>
      <c r="EH18" s="8"/>
      <c r="EI18" s="8"/>
      <c r="EJ18" s="8"/>
      <c r="EK18" s="8"/>
      <c r="EL18" s="8"/>
      <c r="EM18" s="8"/>
      <c r="EN18" s="8"/>
      <c r="EO18" s="8"/>
      <c r="EP18" s="8"/>
      <c r="EQ18" s="8"/>
      <c r="ER18" s="8"/>
      <c r="ES18" s="8"/>
      <c r="ET18" s="8"/>
      <c r="EU18" s="8"/>
      <c r="EV18" s="8"/>
      <c r="EW18" s="8"/>
      <c r="EX18" s="8"/>
      <c r="EY18" s="8"/>
      <c r="EZ18" s="8"/>
      <c r="FA18" s="8"/>
      <c r="FB18" s="8"/>
      <c r="FC18" s="8"/>
      <c r="FD18" s="8"/>
      <c r="FE18" s="8"/>
      <c r="FF18" s="8"/>
      <c r="FG18" s="8"/>
      <c r="FH18" s="8"/>
      <c r="FI18" s="8"/>
      <c r="FJ18" s="8"/>
      <c r="FK18" s="8"/>
      <c r="FL18" s="8"/>
      <c r="FM18" s="8"/>
      <c r="FN18" s="8"/>
      <c r="FO18" s="8"/>
      <c r="FP18" s="8"/>
      <c r="FQ18" s="8"/>
      <c r="FR18" s="8"/>
      <c r="FS18" s="8"/>
      <c r="FT18" s="8"/>
      <c r="FU18" s="8"/>
      <c r="FV18" s="8"/>
      <c r="FW18" s="8"/>
      <c r="FX18" s="8"/>
      <c r="FY18" s="8"/>
      <c r="FZ18" s="8"/>
      <c r="GA18" s="8"/>
      <c r="GB18" s="8"/>
      <c r="GC18" s="8"/>
      <c r="GD18" s="8"/>
      <c r="GE18" s="8"/>
      <c r="GF18" s="8"/>
      <c r="GG18" s="6"/>
      <c r="GH18" s="6"/>
      <c r="GI18" s="6"/>
    </row>
    <row r="19" spans="1:192" ht="15.75" x14ac:dyDescent="0.25">
      <c r="A19" s="16">
        <v>6.2</v>
      </c>
      <c r="B19" s="17" t="s">
        <v>9</v>
      </c>
      <c r="C19" s="4">
        <v>279580.614392024</v>
      </c>
      <c r="D19" s="4">
        <v>308307.02265766461</v>
      </c>
      <c r="E19" s="4">
        <v>331555.31606134516</v>
      </c>
      <c r="F19" s="4">
        <v>345095.7536</v>
      </c>
      <c r="G19" s="4">
        <v>384624.58050998289</v>
      </c>
      <c r="H19" s="4">
        <v>420911.17174980848</v>
      </c>
      <c r="I19" s="4">
        <v>470080.95697455003</v>
      </c>
      <c r="J19" s="4">
        <v>538870.34386895446</v>
      </c>
      <c r="K19" s="4">
        <v>574138.88078636595</v>
      </c>
      <c r="L19" s="4">
        <v>254743.79762836694</v>
      </c>
      <c r="M19" s="4">
        <v>369589.98364375829</v>
      </c>
      <c r="N19" s="4">
        <v>695528.60324235924</v>
      </c>
      <c r="O19" s="4">
        <v>948690.71011770156</v>
      </c>
      <c r="P19" s="8"/>
      <c r="Q19" s="8"/>
      <c r="R19" s="8"/>
      <c r="S19" s="8"/>
      <c r="T19" s="7"/>
      <c r="U19" s="8"/>
      <c r="V19" s="8"/>
      <c r="W19" s="7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  <c r="BQ19" s="8"/>
      <c r="BR19" s="8"/>
      <c r="BS19" s="8"/>
      <c r="BT19" s="8"/>
      <c r="BU19" s="8"/>
      <c r="BV19" s="8"/>
      <c r="BW19" s="8"/>
      <c r="BX19" s="8"/>
      <c r="BY19" s="8"/>
      <c r="BZ19" s="8"/>
      <c r="CA19" s="8"/>
      <c r="CB19" s="8"/>
      <c r="CC19" s="8"/>
      <c r="CD19" s="8"/>
      <c r="CE19" s="8"/>
      <c r="CF19" s="8"/>
      <c r="CG19" s="8"/>
      <c r="CH19" s="8"/>
      <c r="CI19" s="8"/>
      <c r="CJ19" s="8"/>
      <c r="CK19" s="8"/>
      <c r="CL19" s="8"/>
      <c r="CM19" s="8"/>
      <c r="CN19" s="8"/>
      <c r="CO19" s="8"/>
      <c r="CP19" s="8"/>
      <c r="CQ19" s="8"/>
      <c r="CR19" s="8"/>
      <c r="CS19" s="8"/>
      <c r="CT19" s="8"/>
      <c r="CU19" s="8"/>
      <c r="CV19" s="8"/>
      <c r="CW19" s="8"/>
      <c r="CX19" s="8"/>
      <c r="CY19" s="8"/>
      <c r="CZ19" s="8"/>
      <c r="DA19" s="8"/>
      <c r="DB19" s="8"/>
      <c r="DC19" s="8"/>
      <c r="DD19" s="8"/>
      <c r="DE19" s="8"/>
      <c r="DF19" s="8"/>
      <c r="DG19" s="8"/>
      <c r="DH19" s="8"/>
      <c r="DI19" s="7"/>
      <c r="DJ19" s="7"/>
      <c r="DK19" s="7"/>
      <c r="DL19" s="7"/>
      <c r="DM19" s="7"/>
      <c r="DN19" s="7"/>
      <c r="DO19" s="7"/>
      <c r="DP19" s="7"/>
      <c r="DQ19" s="7"/>
      <c r="DR19" s="7"/>
      <c r="DS19" s="7"/>
      <c r="DT19" s="7"/>
      <c r="DU19" s="7"/>
      <c r="DV19" s="7"/>
      <c r="DW19" s="7"/>
      <c r="DX19" s="7"/>
      <c r="DY19" s="7"/>
      <c r="DZ19" s="7"/>
      <c r="EA19" s="7"/>
      <c r="EB19" s="8"/>
      <c r="EC19" s="8"/>
      <c r="ED19" s="8"/>
      <c r="EE19" s="8"/>
      <c r="EF19" s="8"/>
      <c r="EG19" s="8"/>
      <c r="EH19" s="8"/>
      <c r="EI19" s="8"/>
      <c r="EJ19" s="8"/>
      <c r="EK19" s="8"/>
      <c r="EL19" s="8"/>
      <c r="EM19" s="8"/>
      <c r="EN19" s="8"/>
      <c r="EO19" s="8"/>
      <c r="EP19" s="8"/>
      <c r="EQ19" s="8"/>
      <c r="ER19" s="8"/>
      <c r="ES19" s="8"/>
      <c r="ET19" s="8"/>
      <c r="EU19" s="8"/>
      <c r="EV19" s="8"/>
      <c r="EW19" s="8"/>
      <c r="EX19" s="8"/>
      <c r="EY19" s="8"/>
      <c r="EZ19" s="8"/>
      <c r="FA19" s="8"/>
      <c r="FB19" s="8"/>
      <c r="FC19" s="8"/>
      <c r="FD19" s="8"/>
      <c r="FE19" s="8"/>
      <c r="FF19" s="8"/>
      <c r="FG19" s="8"/>
      <c r="FH19" s="8"/>
      <c r="FI19" s="8"/>
      <c r="FJ19" s="8"/>
      <c r="FK19" s="8"/>
      <c r="FL19" s="8"/>
      <c r="FM19" s="8"/>
      <c r="FN19" s="8"/>
      <c r="FO19" s="8"/>
      <c r="FP19" s="8"/>
      <c r="FQ19" s="8"/>
      <c r="FR19" s="8"/>
      <c r="FS19" s="8"/>
      <c r="FT19" s="8"/>
      <c r="FU19" s="8"/>
      <c r="FV19" s="8"/>
      <c r="FW19" s="8"/>
      <c r="FX19" s="8"/>
      <c r="FY19" s="8"/>
      <c r="FZ19" s="8"/>
      <c r="GA19" s="8"/>
      <c r="GB19" s="8"/>
      <c r="GC19" s="8"/>
      <c r="GD19" s="8"/>
      <c r="GE19" s="8"/>
      <c r="GF19" s="8"/>
      <c r="GG19" s="6"/>
      <c r="GH19" s="6"/>
      <c r="GI19" s="6"/>
    </row>
    <row r="20" spans="1:192" s="25" customFormat="1" ht="30" x14ac:dyDescent="0.25">
      <c r="A20" s="37" t="s">
        <v>36</v>
      </c>
      <c r="B20" s="38" t="s">
        <v>10</v>
      </c>
      <c r="C20" s="26">
        <f>SUM(C21:C27)</f>
        <v>1754480.2409202266</v>
      </c>
      <c r="D20" s="26">
        <f t="shared" ref="D20:O20" si="8">SUM(D21:D27)</f>
        <v>2161628.6629588734</v>
      </c>
      <c r="E20" s="26">
        <f t="shared" si="8"/>
        <v>2684992.5989448512</v>
      </c>
      <c r="F20" s="26">
        <f t="shared" si="8"/>
        <v>3188912.7724000001</v>
      </c>
      <c r="G20" s="26">
        <f t="shared" si="8"/>
        <v>3646486.0092226099</v>
      </c>
      <c r="H20" s="26">
        <f t="shared" si="8"/>
        <v>3891307.8955361675</v>
      </c>
      <c r="I20" s="26">
        <f t="shared" si="8"/>
        <v>4275452.1790999994</v>
      </c>
      <c r="J20" s="26">
        <f t="shared" si="8"/>
        <v>4825118.0234000003</v>
      </c>
      <c r="K20" s="26">
        <f t="shared" si="8"/>
        <v>5422922.7590526184</v>
      </c>
      <c r="L20" s="26">
        <f t="shared" si="8"/>
        <v>5092009.581661569</v>
      </c>
      <c r="M20" s="26">
        <f t="shared" si="8"/>
        <v>6870696.1484624259</v>
      </c>
      <c r="N20" s="26">
        <f t="shared" si="8"/>
        <v>7308593.7772885254</v>
      </c>
      <c r="O20" s="26">
        <f t="shared" si="8"/>
        <v>8481626.1041617654</v>
      </c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  <c r="AN20" s="7"/>
      <c r="AO20" s="7"/>
      <c r="AP20" s="7"/>
      <c r="AQ20" s="27"/>
      <c r="AR20" s="27"/>
      <c r="AS20" s="27"/>
      <c r="AT20" s="27"/>
      <c r="AU20" s="27"/>
      <c r="AV20" s="27"/>
      <c r="AW20" s="27"/>
      <c r="AX20" s="27"/>
      <c r="AY20" s="27"/>
      <c r="AZ20" s="27"/>
      <c r="BA20" s="27"/>
      <c r="BB20" s="27"/>
      <c r="BC20" s="27"/>
      <c r="BD20" s="27"/>
      <c r="BE20" s="27"/>
      <c r="BF20" s="27"/>
      <c r="BG20" s="27"/>
      <c r="BH20" s="27"/>
      <c r="BI20" s="27"/>
      <c r="BJ20" s="27"/>
      <c r="BK20" s="27"/>
      <c r="BL20" s="27"/>
      <c r="BM20" s="27"/>
      <c r="BN20" s="27"/>
      <c r="BO20" s="27"/>
      <c r="BP20" s="27"/>
      <c r="BQ20" s="27"/>
      <c r="BR20" s="27"/>
      <c r="BS20" s="27"/>
      <c r="BT20" s="27"/>
      <c r="BU20" s="27"/>
      <c r="BV20" s="27"/>
      <c r="BW20" s="27"/>
      <c r="BX20" s="27"/>
      <c r="BY20" s="27"/>
      <c r="BZ20" s="27"/>
      <c r="CA20" s="27"/>
      <c r="CB20" s="27"/>
      <c r="CC20" s="27"/>
      <c r="CD20" s="27"/>
      <c r="CE20" s="27"/>
      <c r="CF20" s="27"/>
      <c r="CG20" s="27"/>
      <c r="CH20" s="27"/>
      <c r="CI20" s="27"/>
      <c r="CJ20" s="27"/>
      <c r="CK20" s="27"/>
      <c r="CL20" s="27"/>
      <c r="CM20" s="27"/>
      <c r="CN20" s="27"/>
      <c r="CO20" s="27"/>
      <c r="CP20" s="27"/>
      <c r="CQ20" s="27"/>
      <c r="CR20" s="27"/>
      <c r="CS20" s="27"/>
      <c r="CT20" s="27"/>
      <c r="CU20" s="27"/>
      <c r="CV20" s="27"/>
      <c r="CW20" s="27"/>
      <c r="CX20" s="27"/>
      <c r="CY20" s="27"/>
      <c r="CZ20" s="27"/>
      <c r="DA20" s="27"/>
      <c r="DB20" s="27"/>
      <c r="DC20" s="27"/>
      <c r="DD20" s="27"/>
      <c r="DE20" s="27"/>
      <c r="DF20" s="27"/>
      <c r="DG20" s="27"/>
      <c r="DH20" s="27"/>
      <c r="DI20" s="27"/>
      <c r="DJ20" s="27"/>
      <c r="DK20" s="27"/>
      <c r="DL20" s="27"/>
      <c r="DM20" s="27"/>
      <c r="DN20" s="27"/>
      <c r="DO20" s="27"/>
      <c r="DP20" s="27"/>
      <c r="DQ20" s="27"/>
      <c r="DR20" s="27"/>
      <c r="DS20" s="27"/>
      <c r="DT20" s="27"/>
      <c r="DU20" s="27"/>
      <c r="DV20" s="27"/>
      <c r="DW20" s="27"/>
      <c r="DX20" s="27"/>
      <c r="DY20" s="27"/>
      <c r="DZ20" s="27"/>
      <c r="EA20" s="27"/>
      <c r="EB20" s="27"/>
      <c r="EC20" s="27"/>
      <c r="ED20" s="27"/>
      <c r="EE20" s="27"/>
      <c r="EF20" s="27"/>
      <c r="EG20" s="27"/>
      <c r="EH20" s="27"/>
      <c r="EI20" s="27"/>
      <c r="EJ20" s="27"/>
      <c r="EK20" s="27"/>
      <c r="EL20" s="27"/>
      <c r="EM20" s="27"/>
      <c r="EN20" s="27"/>
      <c r="EO20" s="27"/>
      <c r="EP20" s="27"/>
      <c r="EQ20" s="27"/>
      <c r="ER20" s="27"/>
      <c r="ES20" s="27"/>
      <c r="ET20" s="27"/>
      <c r="EU20" s="27"/>
      <c r="EV20" s="27"/>
      <c r="EW20" s="27"/>
      <c r="EX20" s="27"/>
      <c r="EY20" s="27"/>
      <c r="EZ20" s="27"/>
      <c r="FA20" s="27"/>
      <c r="FB20" s="27"/>
      <c r="FC20" s="27"/>
      <c r="FD20" s="27"/>
      <c r="FE20" s="27"/>
      <c r="FF20" s="27"/>
      <c r="FG20" s="27"/>
      <c r="FH20" s="27"/>
      <c r="FI20" s="27"/>
      <c r="FJ20" s="27"/>
      <c r="FK20" s="27"/>
      <c r="FL20" s="27"/>
      <c r="FM20" s="27"/>
      <c r="FN20" s="27"/>
      <c r="FO20" s="27"/>
      <c r="FP20" s="27"/>
      <c r="FQ20" s="27"/>
      <c r="FR20" s="27"/>
      <c r="FS20" s="27"/>
      <c r="FT20" s="27"/>
      <c r="FU20" s="27"/>
      <c r="FV20" s="27"/>
      <c r="FW20" s="27"/>
      <c r="FX20" s="27"/>
      <c r="FY20" s="27"/>
      <c r="FZ20" s="27"/>
      <c r="GA20" s="27"/>
      <c r="GB20" s="27"/>
      <c r="GC20" s="27"/>
      <c r="GD20" s="27"/>
      <c r="GE20" s="27"/>
      <c r="GF20" s="27"/>
      <c r="GJ20" s="32"/>
    </row>
    <row r="21" spans="1:192" ht="15.75" x14ac:dyDescent="0.25">
      <c r="A21" s="16">
        <v>7.1</v>
      </c>
      <c r="B21" s="17" t="s">
        <v>11</v>
      </c>
      <c r="C21" s="4">
        <v>275142.06802183919</v>
      </c>
      <c r="D21" s="4">
        <v>334829.36249358236</v>
      </c>
      <c r="E21" s="4">
        <v>395680.62390485144</v>
      </c>
      <c r="F21" s="4">
        <v>472458</v>
      </c>
      <c r="G21" s="4">
        <v>478409</v>
      </c>
      <c r="H21" s="4">
        <v>462796</v>
      </c>
      <c r="I21" s="4">
        <v>490443.99999999994</v>
      </c>
      <c r="J21" s="4">
        <v>532015</v>
      </c>
      <c r="K21" s="4">
        <v>566446</v>
      </c>
      <c r="L21" s="4">
        <v>684726</v>
      </c>
      <c r="M21" s="4">
        <v>754118</v>
      </c>
      <c r="N21" s="4">
        <v>684753</v>
      </c>
      <c r="O21" s="4">
        <v>764825</v>
      </c>
      <c r="P21" s="8"/>
      <c r="Q21" s="8"/>
      <c r="R21" s="8"/>
      <c r="S21" s="8"/>
      <c r="T21" s="7"/>
      <c r="U21" s="8"/>
      <c r="V21" s="8"/>
      <c r="W21" s="7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  <c r="BV21" s="8"/>
      <c r="BW21" s="8"/>
      <c r="BX21" s="8"/>
      <c r="BY21" s="8"/>
      <c r="BZ21" s="8"/>
      <c r="CA21" s="8"/>
      <c r="CB21" s="8"/>
      <c r="CC21" s="8"/>
      <c r="CD21" s="8"/>
      <c r="CE21" s="8"/>
      <c r="CF21" s="8"/>
      <c r="CG21" s="8"/>
      <c r="CH21" s="8"/>
      <c r="CI21" s="8"/>
      <c r="CJ21" s="8"/>
      <c r="CK21" s="8"/>
      <c r="CL21" s="8"/>
      <c r="CM21" s="8"/>
      <c r="CN21" s="8"/>
      <c r="CO21" s="8"/>
      <c r="CP21" s="8"/>
      <c r="CQ21" s="8"/>
      <c r="CR21" s="8"/>
      <c r="CS21" s="8"/>
      <c r="CT21" s="8"/>
      <c r="CU21" s="8"/>
      <c r="CV21" s="8"/>
      <c r="CW21" s="8"/>
      <c r="CX21" s="8"/>
      <c r="CY21" s="8"/>
      <c r="CZ21" s="8"/>
      <c r="DA21" s="8"/>
      <c r="DB21" s="8"/>
      <c r="DC21" s="8"/>
      <c r="DD21" s="8"/>
      <c r="DE21" s="8"/>
      <c r="DF21" s="8"/>
      <c r="DG21" s="8"/>
      <c r="DH21" s="8"/>
      <c r="DI21" s="7"/>
      <c r="DJ21" s="7"/>
      <c r="DK21" s="7"/>
      <c r="DL21" s="7"/>
      <c r="DM21" s="7"/>
      <c r="DN21" s="7"/>
      <c r="DO21" s="7"/>
      <c r="DP21" s="7"/>
      <c r="DQ21" s="7"/>
      <c r="DR21" s="7"/>
      <c r="DS21" s="7"/>
      <c r="DT21" s="7"/>
      <c r="DU21" s="7"/>
      <c r="DV21" s="7"/>
      <c r="DW21" s="7"/>
      <c r="DX21" s="7"/>
      <c r="DY21" s="7"/>
      <c r="DZ21" s="7"/>
      <c r="EA21" s="7"/>
      <c r="EB21" s="8"/>
      <c r="EC21" s="8"/>
      <c r="ED21" s="8"/>
      <c r="EE21" s="8"/>
      <c r="EF21" s="8"/>
      <c r="EG21" s="8"/>
      <c r="EH21" s="8"/>
      <c r="EI21" s="8"/>
      <c r="EJ21" s="8"/>
      <c r="EK21" s="8"/>
      <c r="EL21" s="8"/>
      <c r="EM21" s="8"/>
      <c r="EN21" s="8"/>
      <c r="EO21" s="8"/>
      <c r="EP21" s="8"/>
      <c r="EQ21" s="8"/>
      <c r="ER21" s="8"/>
      <c r="ES21" s="8"/>
      <c r="ET21" s="8"/>
      <c r="EU21" s="8"/>
      <c r="EV21" s="8"/>
      <c r="EW21" s="8"/>
      <c r="EX21" s="8"/>
      <c r="EY21" s="8"/>
      <c r="EZ21" s="8"/>
      <c r="FA21" s="8"/>
      <c r="FB21" s="8"/>
      <c r="FC21" s="8"/>
      <c r="FD21" s="8"/>
      <c r="FE21" s="8"/>
      <c r="FF21" s="8"/>
      <c r="FG21" s="8"/>
      <c r="FH21" s="8"/>
      <c r="FI21" s="8"/>
      <c r="FJ21" s="8"/>
      <c r="FK21" s="8"/>
      <c r="FL21" s="8"/>
      <c r="FM21" s="8"/>
      <c r="FN21" s="8"/>
      <c r="FO21" s="8"/>
      <c r="FP21" s="8"/>
      <c r="FQ21" s="8"/>
      <c r="FR21" s="8"/>
      <c r="FS21" s="8"/>
      <c r="FT21" s="8"/>
      <c r="FU21" s="8"/>
      <c r="FV21" s="8"/>
      <c r="FW21" s="8"/>
      <c r="FX21" s="8"/>
      <c r="FY21" s="8"/>
      <c r="FZ21" s="8"/>
      <c r="GA21" s="8"/>
      <c r="GB21" s="8"/>
      <c r="GC21" s="8"/>
      <c r="GD21" s="8"/>
      <c r="GE21" s="8"/>
      <c r="GF21" s="8"/>
      <c r="GG21" s="6"/>
      <c r="GH21" s="6"/>
      <c r="GI21" s="6"/>
    </row>
    <row r="22" spans="1:192" ht="15.75" x14ac:dyDescent="0.25">
      <c r="A22" s="16">
        <v>7.2</v>
      </c>
      <c r="B22" s="17" t="s">
        <v>12</v>
      </c>
      <c r="C22" s="4">
        <v>840471.7365044317</v>
      </c>
      <c r="D22" s="4">
        <v>1069739.6288693473</v>
      </c>
      <c r="E22" s="4">
        <v>1347912.4735999999</v>
      </c>
      <c r="F22" s="4">
        <v>1572297.5697000001</v>
      </c>
      <c r="G22" s="4">
        <v>1756450.1358</v>
      </c>
      <c r="H22" s="4">
        <v>2015470.8655999999</v>
      </c>
      <c r="I22" s="4">
        <v>2329873.4419999998</v>
      </c>
      <c r="J22" s="4">
        <v>2760096.3670000001</v>
      </c>
      <c r="K22" s="4">
        <v>3067094.326142407</v>
      </c>
      <c r="L22" s="4">
        <v>2499896.1772249513</v>
      </c>
      <c r="M22" s="4">
        <v>3797942.942316371</v>
      </c>
      <c r="N22" s="4">
        <v>3904634.1784361708</v>
      </c>
      <c r="O22" s="4">
        <v>4506785.7872661296</v>
      </c>
      <c r="P22" s="8"/>
      <c r="Q22" s="8"/>
      <c r="R22" s="8"/>
      <c r="S22" s="8"/>
      <c r="T22" s="7"/>
      <c r="U22" s="8"/>
      <c r="V22" s="8"/>
      <c r="W22" s="7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8"/>
      <c r="CF22" s="8"/>
      <c r="CG22" s="8"/>
      <c r="CH22" s="8"/>
      <c r="CI22" s="8"/>
      <c r="CJ22" s="8"/>
      <c r="CK22" s="8"/>
      <c r="CL22" s="8"/>
      <c r="CM22" s="8"/>
      <c r="CN22" s="8"/>
      <c r="CO22" s="8"/>
      <c r="CP22" s="8"/>
      <c r="CQ22" s="8"/>
      <c r="CR22" s="8"/>
      <c r="CS22" s="8"/>
      <c r="CT22" s="8"/>
      <c r="CU22" s="8"/>
      <c r="CV22" s="8"/>
      <c r="CW22" s="8"/>
      <c r="CX22" s="8"/>
      <c r="CY22" s="8"/>
      <c r="CZ22" s="8"/>
      <c r="DA22" s="8"/>
      <c r="DB22" s="8"/>
      <c r="DC22" s="8"/>
      <c r="DD22" s="8"/>
      <c r="DE22" s="8"/>
      <c r="DF22" s="8"/>
      <c r="DG22" s="8"/>
      <c r="DH22" s="8"/>
      <c r="DI22" s="7"/>
      <c r="DJ22" s="7"/>
      <c r="DK22" s="7"/>
      <c r="DL22" s="7"/>
      <c r="DM22" s="7"/>
      <c r="DN22" s="7"/>
      <c r="DO22" s="7"/>
      <c r="DP22" s="7"/>
      <c r="DQ22" s="7"/>
      <c r="DR22" s="7"/>
      <c r="DS22" s="7"/>
      <c r="DT22" s="7"/>
      <c r="DU22" s="7"/>
      <c r="DV22" s="7"/>
      <c r="DW22" s="7"/>
      <c r="DX22" s="7"/>
      <c r="DY22" s="7"/>
      <c r="DZ22" s="7"/>
      <c r="EA22" s="7"/>
      <c r="EB22" s="8"/>
      <c r="EC22" s="8"/>
      <c r="ED22" s="8"/>
      <c r="EE22" s="8"/>
      <c r="EF22" s="8"/>
      <c r="EG22" s="8"/>
      <c r="EH22" s="8"/>
      <c r="EI22" s="8"/>
      <c r="EJ22" s="8"/>
      <c r="EK22" s="8"/>
      <c r="EL22" s="8"/>
      <c r="EM22" s="8"/>
      <c r="EN22" s="8"/>
      <c r="EO22" s="8"/>
      <c r="EP22" s="8"/>
      <c r="EQ22" s="8"/>
      <c r="ER22" s="8"/>
      <c r="ES22" s="8"/>
      <c r="ET22" s="8"/>
      <c r="EU22" s="8"/>
      <c r="EV22" s="8"/>
      <c r="EW22" s="8"/>
      <c r="EX22" s="8"/>
      <c r="EY22" s="8"/>
      <c r="EZ22" s="8"/>
      <c r="FA22" s="8"/>
      <c r="FB22" s="8"/>
      <c r="FC22" s="8"/>
      <c r="FD22" s="8"/>
      <c r="FE22" s="8"/>
      <c r="FF22" s="8"/>
      <c r="FG22" s="8"/>
      <c r="FH22" s="8"/>
      <c r="FI22" s="8"/>
      <c r="FJ22" s="8"/>
      <c r="FK22" s="8"/>
      <c r="FL22" s="8"/>
      <c r="FM22" s="8"/>
      <c r="FN22" s="8"/>
      <c r="FO22" s="8"/>
      <c r="FP22" s="8"/>
      <c r="FQ22" s="8"/>
      <c r="FR22" s="8"/>
      <c r="FS22" s="8"/>
      <c r="FT22" s="8"/>
      <c r="FU22" s="8"/>
      <c r="FV22" s="8"/>
      <c r="FW22" s="8"/>
      <c r="FX22" s="8"/>
      <c r="FY22" s="8"/>
      <c r="FZ22" s="8"/>
      <c r="GA22" s="8"/>
      <c r="GB22" s="8"/>
      <c r="GC22" s="8"/>
      <c r="GD22" s="8"/>
      <c r="GE22" s="8"/>
      <c r="GF22" s="8"/>
      <c r="GG22" s="6"/>
      <c r="GH22" s="6"/>
      <c r="GI22" s="6"/>
    </row>
    <row r="23" spans="1:192" ht="15.75" x14ac:dyDescent="0.25">
      <c r="A23" s="16">
        <v>7.3</v>
      </c>
      <c r="B23" s="17" t="s">
        <v>13</v>
      </c>
      <c r="C23" s="4">
        <v>4894.9704000000002</v>
      </c>
      <c r="D23" s="4">
        <v>2558.8240999999998</v>
      </c>
      <c r="E23" s="4">
        <v>1727.7568000000001</v>
      </c>
      <c r="F23" s="4">
        <v>2113.5113999999999</v>
      </c>
      <c r="G23" s="4">
        <v>2248.6098000000002</v>
      </c>
      <c r="H23" s="4">
        <v>3616.9884999999999</v>
      </c>
      <c r="I23" s="4">
        <v>2980.152</v>
      </c>
      <c r="J23" s="4">
        <v>5076.8270000000002</v>
      </c>
      <c r="K23" s="4">
        <v>5072.9740725498859</v>
      </c>
      <c r="L23" s="4">
        <v>4929.1880333533472</v>
      </c>
      <c r="M23" s="4">
        <v>8121.1944756853782</v>
      </c>
      <c r="N23" s="4">
        <v>11616.057320772716</v>
      </c>
      <c r="O23" s="4">
        <v>14024.31270829276</v>
      </c>
      <c r="P23" s="8"/>
      <c r="Q23" s="8"/>
      <c r="R23" s="8"/>
      <c r="S23" s="8"/>
      <c r="T23" s="7"/>
      <c r="U23" s="8"/>
      <c r="V23" s="8"/>
      <c r="W23" s="7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8"/>
      <c r="BN23" s="8"/>
      <c r="BO23" s="8"/>
      <c r="BP23" s="8"/>
      <c r="BQ23" s="8"/>
      <c r="BR23" s="8"/>
      <c r="BS23" s="8"/>
      <c r="BT23" s="8"/>
      <c r="BU23" s="8"/>
      <c r="BV23" s="8"/>
      <c r="BW23" s="8"/>
      <c r="BX23" s="8"/>
      <c r="BY23" s="8"/>
      <c r="BZ23" s="8"/>
      <c r="CA23" s="8"/>
      <c r="CB23" s="8"/>
      <c r="CC23" s="8"/>
      <c r="CD23" s="8"/>
      <c r="CE23" s="8"/>
      <c r="CF23" s="8"/>
      <c r="CG23" s="8"/>
      <c r="CH23" s="8"/>
      <c r="CI23" s="8"/>
      <c r="CJ23" s="8"/>
      <c r="CK23" s="8"/>
      <c r="CL23" s="8"/>
      <c r="CM23" s="8"/>
      <c r="CN23" s="8"/>
      <c r="CO23" s="8"/>
      <c r="CP23" s="8"/>
      <c r="CQ23" s="8"/>
      <c r="CR23" s="8"/>
      <c r="CS23" s="8"/>
      <c r="CT23" s="8"/>
      <c r="CU23" s="8"/>
      <c r="CV23" s="8"/>
      <c r="CW23" s="8"/>
      <c r="CX23" s="8"/>
      <c r="CY23" s="8"/>
      <c r="CZ23" s="8"/>
      <c r="DA23" s="8"/>
      <c r="DB23" s="8"/>
      <c r="DC23" s="8"/>
      <c r="DD23" s="8"/>
      <c r="DE23" s="8"/>
      <c r="DF23" s="8"/>
      <c r="DG23" s="8"/>
      <c r="DH23" s="8"/>
      <c r="DI23" s="7"/>
      <c r="DJ23" s="7"/>
      <c r="DK23" s="7"/>
      <c r="DL23" s="7"/>
      <c r="DM23" s="7"/>
      <c r="DN23" s="7"/>
      <c r="DO23" s="7"/>
      <c r="DP23" s="7"/>
      <c r="DQ23" s="7"/>
      <c r="DR23" s="7"/>
      <c r="DS23" s="7"/>
      <c r="DT23" s="7"/>
      <c r="DU23" s="7"/>
      <c r="DV23" s="7"/>
      <c r="DW23" s="7"/>
      <c r="DX23" s="7"/>
      <c r="DY23" s="7"/>
      <c r="DZ23" s="7"/>
      <c r="EA23" s="7"/>
      <c r="EB23" s="8"/>
      <c r="EC23" s="8"/>
      <c r="ED23" s="8"/>
      <c r="EE23" s="8"/>
      <c r="EF23" s="8"/>
      <c r="EG23" s="8"/>
      <c r="EH23" s="8"/>
      <c r="EI23" s="8"/>
      <c r="EJ23" s="8"/>
      <c r="EK23" s="8"/>
      <c r="EL23" s="8"/>
      <c r="EM23" s="8"/>
      <c r="EN23" s="8"/>
      <c r="EO23" s="8"/>
      <c r="EP23" s="8"/>
      <c r="EQ23" s="8"/>
      <c r="ER23" s="8"/>
      <c r="ES23" s="8"/>
      <c r="ET23" s="8"/>
      <c r="EU23" s="8"/>
      <c r="EV23" s="8"/>
      <c r="EW23" s="8"/>
      <c r="EX23" s="8"/>
      <c r="EY23" s="8"/>
      <c r="EZ23" s="8"/>
      <c r="FA23" s="8"/>
      <c r="FB23" s="8"/>
      <c r="FC23" s="8"/>
      <c r="FD23" s="8"/>
      <c r="FE23" s="8"/>
      <c r="FF23" s="8"/>
      <c r="FG23" s="8"/>
      <c r="FH23" s="8"/>
      <c r="FI23" s="8"/>
      <c r="FJ23" s="8"/>
      <c r="FK23" s="8"/>
      <c r="FL23" s="8"/>
      <c r="FM23" s="8"/>
      <c r="FN23" s="8"/>
      <c r="FO23" s="8"/>
      <c r="FP23" s="8"/>
      <c r="FQ23" s="8"/>
      <c r="FR23" s="8"/>
      <c r="FS23" s="8"/>
      <c r="FT23" s="8"/>
      <c r="FU23" s="8"/>
      <c r="FV23" s="8"/>
      <c r="FW23" s="8"/>
      <c r="FX23" s="8"/>
      <c r="FY23" s="8"/>
      <c r="FZ23" s="8"/>
      <c r="GA23" s="8"/>
      <c r="GB23" s="8"/>
      <c r="GC23" s="8"/>
      <c r="GD23" s="8"/>
      <c r="GE23" s="8"/>
      <c r="GF23" s="8"/>
      <c r="GG23" s="6"/>
      <c r="GH23" s="6"/>
      <c r="GI23" s="6"/>
    </row>
    <row r="24" spans="1:192" ht="15.75" x14ac:dyDescent="0.25">
      <c r="A24" s="16">
        <v>7.4</v>
      </c>
      <c r="B24" s="17" t="s">
        <v>14</v>
      </c>
      <c r="C24" s="4">
        <v>3079.0625</v>
      </c>
      <c r="D24" s="4">
        <v>5847.7555000000002</v>
      </c>
      <c r="E24" s="4">
        <v>4557.4143999999997</v>
      </c>
      <c r="F24" s="4">
        <v>7940.9615999999996</v>
      </c>
      <c r="G24" s="4">
        <v>15820.118399999998</v>
      </c>
      <c r="H24" s="4">
        <v>19214.942999999999</v>
      </c>
      <c r="I24" s="4">
        <v>24145.735499999999</v>
      </c>
      <c r="J24" s="4">
        <v>15783.208000000002</v>
      </c>
      <c r="K24" s="4">
        <v>31441.214113080434</v>
      </c>
      <c r="L24" s="4">
        <v>27574.636496784591</v>
      </c>
      <c r="M24" s="4">
        <v>21390.346896506595</v>
      </c>
      <c r="N24" s="4">
        <v>23355.082728020414</v>
      </c>
      <c r="O24" s="4">
        <v>28153.998594129691</v>
      </c>
      <c r="P24" s="8"/>
      <c r="Q24" s="8"/>
      <c r="R24" s="8"/>
      <c r="S24" s="8"/>
      <c r="T24" s="7"/>
      <c r="U24" s="8"/>
      <c r="V24" s="8"/>
      <c r="W24" s="7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  <c r="BM24" s="8"/>
      <c r="BN24" s="8"/>
      <c r="BO24" s="8"/>
      <c r="BP24" s="8"/>
      <c r="BQ24" s="8"/>
      <c r="BR24" s="8"/>
      <c r="BS24" s="8"/>
      <c r="BT24" s="8"/>
      <c r="BU24" s="8"/>
      <c r="BV24" s="8"/>
      <c r="BW24" s="8"/>
      <c r="BX24" s="8"/>
      <c r="BY24" s="8"/>
      <c r="BZ24" s="8"/>
      <c r="CA24" s="8"/>
      <c r="CB24" s="8"/>
      <c r="CC24" s="8"/>
      <c r="CD24" s="8"/>
      <c r="CE24" s="8"/>
      <c r="CF24" s="8"/>
      <c r="CG24" s="8"/>
      <c r="CH24" s="8"/>
      <c r="CI24" s="8"/>
      <c r="CJ24" s="8"/>
      <c r="CK24" s="8"/>
      <c r="CL24" s="8"/>
      <c r="CM24" s="8"/>
      <c r="CN24" s="8"/>
      <c r="CO24" s="8"/>
      <c r="CP24" s="8"/>
      <c r="CQ24" s="8"/>
      <c r="CR24" s="8"/>
      <c r="CS24" s="8"/>
      <c r="CT24" s="8"/>
      <c r="CU24" s="8"/>
      <c r="CV24" s="8"/>
      <c r="CW24" s="8"/>
      <c r="CX24" s="8"/>
      <c r="CY24" s="8"/>
      <c r="CZ24" s="8"/>
      <c r="DA24" s="8"/>
      <c r="DB24" s="8"/>
      <c r="DC24" s="8"/>
      <c r="DD24" s="8"/>
      <c r="DE24" s="8"/>
      <c r="DF24" s="8"/>
      <c r="DG24" s="8"/>
      <c r="DH24" s="8"/>
      <c r="DI24" s="7"/>
      <c r="DJ24" s="7"/>
      <c r="DK24" s="7"/>
      <c r="DL24" s="7"/>
      <c r="DM24" s="7"/>
      <c r="DN24" s="7"/>
      <c r="DO24" s="7"/>
      <c r="DP24" s="7"/>
      <c r="DQ24" s="7"/>
      <c r="DR24" s="7"/>
      <c r="DS24" s="7"/>
      <c r="DT24" s="7"/>
      <c r="DU24" s="7"/>
      <c r="DV24" s="7"/>
      <c r="DW24" s="7"/>
      <c r="DX24" s="7"/>
      <c r="DY24" s="7"/>
      <c r="DZ24" s="7"/>
      <c r="EA24" s="7"/>
      <c r="EB24" s="8"/>
      <c r="EC24" s="8"/>
      <c r="ED24" s="8"/>
      <c r="EE24" s="8"/>
      <c r="EF24" s="8"/>
      <c r="EG24" s="8"/>
      <c r="EH24" s="8"/>
      <c r="EI24" s="8"/>
      <c r="EJ24" s="8"/>
      <c r="EK24" s="8"/>
      <c r="EL24" s="8"/>
      <c r="EM24" s="8"/>
      <c r="EN24" s="8"/>
      <c r="EO24" s="8"/>
      <c r="EP24" s="8"/>
      <c r="EQ24" s="8"/>
      <c r="ER24" s="8"/>
      <c r="ES24" s="8"/>
      <c r="ET24" s="8"/>
      <c r="EU24" s="8"/>
      <c r="EV24" s="8"/>
      <c r="EW24" s="8"/>
      <c r="EX24" s="8"/>
      <c r="EY24" s="8"/>
      <c r="EZ24" s="8"/>
      <c r="FA24" s="8"/>
      <c r="FB24" s="8"/>
      <c r="FC24" s="8"/>
      <c r="FD24" s="8"/>
      <c r="FE24" s="8"/>
      <c r="FF24" s="8"/>
      <c r="FG24" s="8"/>
      <c r="FH24" s="8"/>
      <c r="FI24" s="8"/>
      <c r="FJ24" s="8"/>
      <c r="FK24" s="8"/>
      <c r="FL24" s="8"/>
      <c r="FM24" s="8"/>
      <c r="FN24" s="8"/>
      <c r="FO24" s="8"/>
      <c r="FP24" s="8"/>
      <c r="FQ24" s="8"/>
      <c r="FR24" s="8"/>
      <c r="FS24" s="8"/>
      <c r="FT24" s="8"/>
      <c r="FU24" s="8"/>
      <c r="FV24" s="8"/>
      <c r="FW24" s="8"/>
      <c r="FX24" s="8"/>
      <c r="FY24" s="8"/>
      <c r="FZ24" s="8"/>
      <c r="GA24" s="8"/>
      <c r="GB24" s="8"/>
      <c r="GC24" s="8"/>
      <c r="GD24" s="8"/>
      <c r="GE24" s="8"/>
      <c r="GF24" s="8"/>
      <c r="GG24" s="6"/>
      <c r="GH24" s="6"/>
      <c r="GI24" s="6"/>
    </row>
    <row r="25" spans="1:192" ht="15.75" x14ac:dyDescent="0.25">
      <c r="A25" s="16">
        <v>7.5</v>
      </c>
      <c r="B25" s="17" t="s">
        <v>15</v>
      </c>
      <c r="C25" s="4">
        <v>89270.150599999994</v>
      </c>
      <c r="D25" s="4">
        <v>112021.71289999998</v>
      </c>
      <c r="E25" s="4">
        <v>142482.27840000001</v>
      </c>
      <c r="F25" s="4">
        <v>166632.9093</v>
      </c>
      <c r="G25" s="4">
        <v>187953.61379999999</v>
      </c>
      <c r="H25" s="4">
        <v>221347.85339999999</v>
      </c>
      <c r="I25" s="4">
        <v>253315.63099999999</v>
      </c>
      <c r="J25" s="4">
        <v>295920.39750000002</v>
      </c>
      <c r="K25" s="4">
        <v>331985.38807816419</v>
      </c>
      <c r="L25" s="4">
        <v>255552.27845935937</v>
      </c>
      <c r="M25" s="4">
        <v>400704.74340166111</v>
      </c>
      <c r="N25" s="4">
        <v>432635.17553850845</v>
      </c>
      <c r="O25" s="4">
        <v>495563.27480374213</v>
      </c>
      <c r="P25" s="8"/>
      <c r="Q25" s="8"/>
      <c r="R25" s="8"/>
      <c r="S25" s="8"/>
      <c r="T25" s="7"/>
      <c r="U25" s="8"/>
      <c r="V25" s="8"/>
      <c r="W25" s="7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  <c r="BO25" s="8"/>
      <c r="BP25" s="8"/>
      <c r="BQ25" s="8"/>
      <c r="BR25" s="8"/>
      <c r="BS25" s="8"/>
      <c r="BT25" s="8"/>
      <c r="BU25" s="8"/>
      <c r="BV25" s="8"/>
      <c r="BW25" s="8"/>
      <c r="BX25" s="8"/>
      <c r="BY25" s="8"/>
      <c r="BZ25" s="8"/>
      <c r="CA25" s="8"/>
      <c r="CB25" s="8"/>
      <c r="CC25" s="8"/>
      <c r="CD25" s="8"/>
      <c r="CE25" s="8"/>
      <c r="CF25" s="8"/>
      <c r="CG25" s="8"/>
      <c r="CH25" s="8"/>
      <c r="CI25" s="8"/>
      <c r="CJ25" s="8"/>
      <c r="CK25" s="8"/>
      <c r="CL25" s="8"/>
      <c r="CM25" s="8"/>
      <c r="CN25" s="8"/>
      <c r="CO25" s="8"/>
      <c r="CP25" s="8"/>
      <c r="CQ25" s="8"/>
      <c r="CR25" s="8"/>
      <c r="CS25" s="8"/>
      <c r="CT25" s="8"/>
      <c r="CU25" s="8"/>
      <c r="CV25" s="8"/>
      <c r="CW25" s="8"/>
      <c r="CX25" s="8"/>
      <c r="CY25" s="8"/>
      <c r="CZ25" s="8"/>
      <c r="DA25" s="8"/>
      <c r="DB25" s="8"/>
      <c r="DC25" s="8"/>
      <c r="DD25" s="8"/>
      <c r="DE25" s="8"/>
      <c r="DF25" s="8"/>
      <c r="DG25" s="8"/>
      <c r="DH25" s="8"/>
      <c r="DI25" s="7"/>
      <c r="DJ25" s="7"/>
      <c r="DK25" s="7"/>
      <c r="DL25" s="7"/>
      <c r="DM25" s="7"/>
      <c r="DN25" s="7"/>
      <c r="DO25" s="7"/>
      <c r="DP25" s="7"/>
      <c r="DQ25" s="7"/>
      <c r="DR25" s="7"/>
      <c r="DS25" s="7"/>
      <c r="DT25" s="7"/>
      <c r="DU25" s="7"/>
      <c r="DV25" s="7"/>
      <c r="DW25" s="7"/>
      <c r="DX25" s="7"/>
      <c r="DY25" s="7"/>
      <c r="DZ25" s="7"/>
      <c r="EA25" s="7"/>
      <c r="EB25" s="8"/>
      <c r="EC25" s="8"/>
      <c r="ED25" s="8"/>
      <c r="EE25" s="8"/>
      <c r="EF25" s="8"/>
      <c r="EG25" s="8"/>
      <c r="EH25" s="8"/>
      <c r="EI25" s="8"/>
      <c r="EJ25" s="8"/>
      <c r="EK25" s="8"/>
      <c r="EL25" s="8"/>
      <c r="EM25" s="8"/>
      <c r="EN25" s="8"/>
      <c r="EO25" s="8"/>
      <c r="EP25" s="8"/>
      <c r="EQ25" s="8"/>
      <c r="ER25" s="8"/>
      <c r="ES25" s="8"/>
      <c r="ET25" s="8"/>
      <c r="EU25" s="8"/>
      <c r="EV25" s="8"/>
      <c r="EW25" s="8"/>
      <c r="EX25" s="8"/>
      <c r="EY25" s="8"/>
      <c r="EZ25" s="8"/>
      <c r="FA25" s="8"/>
      <c r="FB25" s="8"/>
      <c r="FC25" s="8"/>
      <c r="FD25" s="8"/>
      <c r="FE25" s="8"/>
      <c r="FF25" s="8"/>
      <c r="FG25" s="8"/>
      <c r="FH25" s="8"/>
      <c r="FI25" s="8"/>
      <c r="FJ25" s="8"/>
      <c r="FK25" s="8"/>
      <c r="FL25" s="8"/>
      <c r="FM25" s="8"/>
      <c r="FN25" s="8"/>
      <c r="FO25" s="8"/>
      <c r="FP25" s="8"/>
      <c r="FQ25" s="8"/>
      <c r="FR25" s="8"/>
      <c r="FS25" s="8"/>
      <c r="FT25" s="8"/>
      <c r="FU25" s="8"/>
      <c r="FV25" s="8"/>
      <c r="FW25" s="8"/>
      <c r="FX25" s="8"/>
      <c r="FY25" s="8"/>
      <c r="FZ25" s="8"/>
      <c r="GA25" s="8"/>
      <c r="GB25" s="8"/>
      <c r="GC25" s="8"/>
      <c r="GD25" s="8"/>
      <c r="GE25" s="8"/>
      <c r="GF25" s="8"/>
      <c r="GG25" s="6"/>
      <c r="GH25" s="6"/>
      <c r="GI25" s="6"/>
    </row>
    <row r="26" spans="1:192" ht="15.75" x14ac:dyDescent="0.25">
      <c r="A26" s="16">
        <v>7.6</v>
      </c>
      <c r="B26" s="17" t="s">
        <v>16</v>
      </c>
      <c r="C26" s="4">
        <v>7399.8239999999996</v>
      </c>
      <c r="D26" s="4">
        <v>8433.9267716126196</v>
      </c>
      <c r="E26" s="4">
        <v>8456.9865000000009</v>
      </c>
      <c r="F26" s="4">
        <v>9310.8204000000005</v>
      </c>
      <c r="G26" s="4">
        <v>10027.929</v>
      </c>
      <c r="H26" s="4">
        <v>10724.4313</v>
      </c>
      <c r="I26" s="4">
        <v>15094.0998</v>
      </c>
      <c r="J26" s="4">
        <v>36797.223899999997</v>
      </c>
      <c r="K26" s="4">
        <v>38492.499106969612</v>
      </c>
      <c r="L26" s="4">
        <v>41130.30144712067</v>
      </c>
      <c r="M26" s="4">
        <v>43022.921372201039</v>
      </c>
      <c r="N26" s="4">
        <v>48134.785887871214</v>
      </c>
      <c r="O26" s="4">
        <v>59496.763124951169</v>
      </c>
      <c r="P26" s="8"/>
      <c r="Q26" s="8"/>
      <c r="R26" s="8"/>
      <c r="S26" s="8"/>
      <c r="T26" s="7"/>
      <c r="U26" s="8"/>
      <c r="V26" s="8"/>
      <c r="W26" s="7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  <c r="BO26" s="8"/>
      <c r="BP26" s="8"/>
      <c r="BQ26" s="8"/>
      <c r="BR26" s="8"/>
      <c r="BS26" s="8"/>
      <c r="BT26" s="8"/>
      <c r="BU26" s="8"/>
      <c r="BV26" s="8"/>
      <c r="BW26" s="8"/>
      <c r="BX26" s="8"/>
      <c r="BY26" s="8"/>
      <c r="BZ26" s="8"/>
      <c r="CA26" s="8"/>
      <c r="CB26" s="8"/>
      <c r="CC26" s="8"/>
      <c r="CD26" s="8"/>
      <c r="CE26" s="8"/>
      <c r="CF26" s="8"/>
      <c r="CG26" s="8"/>
      <c r="CH26" s="8"/>
      <c r="CI26" s="8"/>
      <c r="CJ26" s="8"/>
      <c r="CK26" s="8"/>
      <c r="CL26" s="8"/>
      <c r="CM26" s="8"/>
      <c r="CN26" s="8"/>
      <c r="CO26" s="8"/>
      <c r="CP26" s="8"/>
      <c r="CQ26" s="8"/>
      <c r="CR26" s="8"/>
      <c r="CS26" s="8"/>
      <c r="CT26" s="8"/>
      <c r="CU26" s="8"/>
      <c r="CV26" s="8"/>
      <c r="CW26" s="8"/>
      <c r="CX26" s="8"/>
      <c r="CY26" s="8"/>
      <c r="CZ26" s="8"/>
      <c r="DA26" s="8"/>
      <c r="DB26" s="8"/>
      <c r="DC26" s="8"/>
      <c r="DD26" s="8"/>
      <c r="DE26" s="8"/>
      <c r="DF26" s="8"/>
      <c r="DG26" s="8"/>
      <c r="DH26" s="8"/>
      <c r="DI26" s="7"/>
      <c r="DJ26" s="7"/>
      <c r="DK26" s="7"/>
      <c r="DL26" s="7"/>
      <c r="DM26" s="7"/>
      <c r="DN26" s="7"/>
      <c r="DO26" s="7"/>
      <c r="DP26" s="7"/>
      <c r="DQ26" s="7"/>
      <c r="DR26" s="7"/>
      <c r="DS26" s="7"/>
      <c r="DT26" s="7"/>
      <c r="DU26" s="7"/>
      <c r="DV26" s="7"/>
      <c r="DW26" s="7"/>
      <c r="DX26" s="7"/>
      <c r="DY26" s="7"/>
      <c r="DZ26" s="7"/>
      <c r="EA26" s="7"/>
      <c r="EB26" s="8"/>
      <c r="EC26" s="8"/>
      <c r="ED26" s="8"/>
      <c r="EE26" s="8"/>
      <c r="EF26" s="8"/>
      <c r="EG26" s="8"/>
      <c r="EH26" s="8"/>
      <c r="EI26" s="8"/>
      <c r="EJ26" s="8"/>
      <c r="EK26" s="8"/>
      <c r="EL26" s="8"/>
      <c r="EM26" s="8"/>
      <c r="EN26" s="8"/>
      <c r="EO26" s="8"/>
      <c r="EP26" s="8"/>
      <c r="EQ26" s="8"/>
      <c r="ER26" s="8"/>
      <c r="ES26" s="8"/>
      <c r="ET26" s="8"/>
      <c r="EU26" s="8"/>
      <c r="EV26" s="8"/>
      <c r="EW26" s="8"/>
      <c r="EX26" s="8"/>
      <c r="EY26" s="8"/>
      <c r="EZ26" s="8"/>
      <c r="FA26" s="8"/>
      <c r="FB26" s="8"/>
      <c r="FC26" s="8"/>
      <c r="FD26" s="8"/>
      <c r="FE26" s="8"/>
      <c r="FF26" s="8"/>
      <c r="FG26" s="8"/>
      <c r="FH26" s="8"/>
      <c r="FI26" s="8"/>
      <c r="FJ26" s="8"/>
      <c r="FK26" s="8"/>
      <c r="FL26" s="8"/>
      <c r="FM26" s="8"/>
      <c r="FN26" s="8"/>
      <c r="FO26" s="8"/>
      <c r="FP26" s="8"/>
      <c r="FQ26" s="8"/>
      <c r="FR26" s="8"/>
      <c r="FS26" s="8"/>
      <c r="FT26" s="8"/>
      <c r="FU26" s="8"/>
      <c r="FV26" s="8"/>
      <c r="FW26" s="8"/>
      <c r="FX26" s="8"/>
      <c r="FY26" s="8"/>
      <c r="FZ26" s="8"/>
      <c r="GA26" s="8"/>
      <c r="GB26" s="8"/>
      <c r="GC26" s="8"/>
      <c r="GD26" s="8"/>
      <c r="GE26" s="8"/>
      <c r="GF26" s="8"/>
      <c r="GG26" s="6"/>
      <c r="GH26" s="6"/>
      <c r="GI26" s="6"/>
    </row>
    <row r="27" spans="1:192" ht="30" x14ac:dyDescent="0.25">
      <c r="A27" s="16">
        <v>7.7</v>
      </c>
      <c r="B27" s="17" t="s">
        <v>17</v>
      </c>
      <c r="C27" s="4">
        <v>534222.42889395577</v>
      </c>
      <c r="D27" s="4">
        <v>628197.45232433104</v>
      </c>
      <c r="E27" s="4">
        <v>784175.06533999997</v>
      </c>
      <c r="F27" s="4">
        <v>958159</v>
      </c>
      <c r="G27" s="4">
        <v>1195576.6024226095</v>
      </c>
      <c r="H27" s="4">
        <v>1158136.8137361677</v>
      </c>
      <c r="I27" s="4">
        <v>1159599.1188000001</v>
      </c>
      <c r="J27" s="4">
        <v>1179429</v>
      </c>
      <c r="K27" s="4">
        <v>1382390.3575394473</v>
      </c>
      <c r="L27" s="4">
        <v>1578201</v>
      </c>
      <c r="M27" s="4">
        <v>1845396</v>
      </c>
      <c r="N27" s="4">
        <v>2203465.4973771814</v>
      </c>
      <c r="O27" s="4">
        <v>2612776.9676645203</v>
      </c>
      <c r="P27" s="8"/>
      <c r="Q27" s="8"/>
      <c r="R27" s="8"/>
      <c r="S27" s="8"/>
      <c r="T27" s="7"/>
      <c r="U27" s="8"/>
      <c r="V27" s="8"/>
      <c r="W27" s="7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  <c r="BN27" s="8"/>
      <c r="BO27" s="8"/>
      <c r="BP27" s="8"/>
      <c r="BQ27" s="8"/>
      <c r="BR27" s="8"/>
      <c r="BS27" s="8"/>
      <c r="BT27" s="8"/>
      <c r="BU27" s="8"/>
      <c r="BV27" s="8"/>
      <c r="BW27" s="8"/>
      <c r="BX27" s="8"/>
      <c r="BY27" s="8"/>
      <c r="BZ27" s="8"/>
      <c r="CA27" s="8"/>
      <c r="CB27" s="8"/>
      <c r="CC27" s="8"/>
      <c r="CD27" s="8"/>
      <c r="CE27" s="8"/>
      <c r="CF27" s="8"/>
      <c r="CG27" s="8"/>
      <c r="CH27" s="8"/>
      <c r="CI27" s="8"/>
      <c r="CJ27" s="8"/>
      <c r="CK27" s="8"/>
      <c r="CL27" s="8"/>
      <c r="CM27" s="8"/>
      <c r="CN27" s="8"/>
      <c r="CO27" s="8"/>
      <c r="CP27" s="8"/>
      <c r="CQ27" s="8"/>
      <c r="CR27" s="8"/>
      <c r="CS27" s="8"/>
      <c r="CT27" s="8"/>
      <c r="CU27" s="8"/>
      <c r="CV27" s="8"/>
      <c r="CW27" s="8"/>
      <c r="CX27" s="8"/>
      <c r="CY27" s="8"/>
      <c r="CZ27" s="8"/>
      <c r="DA27" s="8"/>
      <c r="DB27" s="8"/>
      <c r="DC27" s="8"/>
      <c r="DD27" s="8"/>
      <c r="DE27" s="8"/>
      <c r="DF27" s="8"/>
      <c r="DG27" s="8"/>
      <c r="DH27" s="8"/>
      <c r="DI27" s="7"/>
      <c r="DJ27" s="7"/>
      <c r="DK27" s="7"/>
      <c r="DL27" s="7"/>
      <c r="DM27" s="7"/>
      <c r="DN27" s="7"/>
      <c r="DO27" s="7"/>
      <c r="DP27" s="7"/>
      <c r="DQ27" s="7"/>
      <c r="DR27" s="7"/>
      <c r="DS27" s="7"/>
      <c r="DT27" s="7"/>
      <c r="DU27" s="7"/>
      <c r="DV27" s="7"/>
      <c r="DW27" s="7"/>
      <c r="DX27" s="7"/>
      <c r="DY27" s="7"/>
      <c r="DZ27" s="7"/>
      <c r="EA27" s="7"/>
      <c r="EB27" s="8"/>
      <c r="EC27" s="8"/>
      <c r="ED27" s="8"/>
      <c r="EE27" s="8"/>
      <c r="EF27" s="8"/>
      <c r="EG27" s="8"/>
      <c r="EH27" s="8"/>
      <c r="EI27" s="8"/>
      <c r="EJ27" s="8"/>
      <c r="EK27" s="8"/>
      <c r="EL27" s="8"/>
      <c r="EM27" s="8"/>
      <c r="EN27" s="8"/>
      <c r="EO27" s="8"/>
      <c r="EP27" s="8"/>
      <c r="EQ27" s="8"/>
      <c r="ER27" s="8"/>
      <c r="ES27" s="8"/>
      <c r="ET27" s="8"/>
      <c r="EU27" s="8"/>
      <c r="EV27" s="8"/>
      <c r="EW27" s="8"/>
      <c r="EX27" s="8"/>
      <c r="EY27" s="8"/>
      <c r="EZ27" s="8"/>
      <c r="FA27" s="8"/>
      <c r="FB27" s="8"/>
      <c r="FC27" s="8"/>
      <c r="FD27" s="8"/>
      <c r="FE27" s="8"/>
      <c r="FF27" s="8"/>
      <c r="FG27" s="8"/>
      <c r="FH27" s="8"/>
      <c r="FI27" s="8"/>
      <c r="FJ27" s="8"/>
      <c r="FK27" s="8"/>
      <c r="FL27" s="8"/>
      <c r="FM27" s="8"/>
      <c r="FN27" s="8"/>
      <c r="FO27" s="8"/>
      <c r="FP27" s="8"/>
      <c r="FQ27" s="8"/>
      <c r="FR27" s="8"/>
      <c r="FS27" s="8"/>
      <c r="FT27" s="8"/>
      <c r="FU27" s="8"/>
      <c r="FV27" s="8"/>
      <c r="FW27" s="8"/>
      <c r="FX27" s="8"/>
      <c r="FY27" s="8"/>
      <c r="FZ27" s="8"/>
      <c r="GA27" s="8"/>
      <c r="GB27" s="8"/>
      <c r="GC27" s="8"/>
      <c r="GD27" s="8"/>
      <c r="GE27" s="8"/>
      <c r="GF27" s="8"/>
      <c r="GG27" s="6"/>
      <c r="GH27" s="6"/>
      <c r="GI27" s="6"/>
    </row>
    <row r="28" spans="1:192" ht="15.75" x14ac:dyDescent="0.25">
      <c r="A28" s="18" t="s">
        <v>37</v>
      </c>
      <c r="B28" s="17" t="s">
        <v>18</v>
      </c>
      <c r="C28" s="4">
        <v>883932</v>
      </c>
      <c r="D28" s="4">
        <v>977417</v>
      </c>
      <c r="E28" s="4">
        <v>1122273</v>
      </c>
      <c r="F28" s="4">
        <v>1218791</v>
      </c>
      <c r="G28" s="4">
        <v>1323291</v>
      </c>
      <c r="H28" s="4">
        <v>1247577</v>
      </c>
      <c r="I28" s="4">
        <v>1553638</v>
      </c>
      <c r="J28" s="4">
        <v>2233935</v>
      </c>
      <c r="K28" s="4">
        <v>2328597</v>
      </c>
      <c r="L28" s="4">
        <v>2549223</v>
      </c>
      <c r="M28" s="4">
        <v>2670216</v>
      </c>
      <c r="N28" s="4">
        <v>3215003</v>
      </c>
      <c r="O28" s="4">
        <v>3732865</v>
      </c>
      <c r="P28" s="8"/>
      <c r="Q28" s="8"/>
      <c r="R28" s="8"/>
      <c r="S28" s="8"/>
      <c r="T28" s="7"/>
      <c r="U28" s="8"/>
      <c r="V28" s="8"/>
      <c r="W28" s="7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  <c r="BK28" s="8"/>
      <c r="BL28" s="8"/>
      <c r="BM28" s="8"/>
      <c r="BN28" s="8"/>
      <c r="BO28" s="8"/>
      <c r="BP28" s="8"/>
      <c r="BQ28" s="8"/>
      <c r="BR28" s="8"/>
      <c r="BS28" s="8"/>
      <c r="BT28" s="8"/>
      <c r="BU28" s="8"/>
      <c r="BV28" s="8"/>
      <c r="BW28" s="8"/>
      <c r="BX28" s="8"/>
      <c r="BY28" s="8"/>
      <c r="BZ28" s="8"/>
      <c r="CA28" s="8"/>
      <c r="CB28" s="8"/>
      <c r="CC28" s="8"/>
      <c r="CD28" s="8"/>
      <c r="CE28" s="8"/>
      <c r="CF28" s="8"/>
      <c r="CG28" s="8"/>
      <c r="CH28" s="8"/>
      <c r="CI28" s="8"/>
      <c r="CJ28" s="8"/>
      <c r="CK28" s="8"/>
      <c r="CL28" s="8"/>
      <c r="CM28" s="8"/>
      <c r="CN28" s="8"/>
      <c r="CO28" s="8"/>
      <c r="CP28" s="8"/>
      <c r="CQ28" s="8"/>
      <c r="CR28" s="8"/>
      <c r="CS28" s="8"/>
      <c r="CT28" s="8"/>
      <c r="CU28" s="8"/>
      <c r="CV28" s="8"/>
      <c r="CW28" s="8"/>
      <c r="CX28" s="8"/>
      <c r="CY28" s="8"/>
      <c r="CZ28" s="8"/>
      <c r="DA28" s="8"/>
      <c r="DB28" s="8"/>
      <c r="DC28" s="8"/>
      <c r="DD28" s="8"/>
      <c r="DE28" s="8"/>
      <c r="DF28" s="8"/>
      <c r="DG28" s="8"/>
      <c r="DH28" s="8"/>
      <c r="DI28" s="7"/>
      <c r="DJ28" s="7"/>
      <c r="DK28" s="7"/>
      <c r="DL28" s="7"/>
      <c r="DM28" s="7"/>
      <c r="DN28" s="7"/>
      <c r="DO28" s="7"/>
      <c r="DP28" s="7"/>
      <c r="DQ28" s="7"/>
      <c r="DR28" s="7"/>
      <c r="DS28" s="7"/>
      <c r="DT28" s="7"/>
      <c r="DU28" s="7"/>
      <c r="DV28" s="7"/>
      <c r="DW28" s="7"/>
      <c r="DX28" s="7"/>
      <c r="DY28" s="7"/>
      <c r="DZ28" s="7"/>
      <c r="EA28" s="7"/>
      <c r="EB28" s="8"/>
      <c r="EC28" s="8"/>
      <c r="ED28" s="8"/>
      <c r="EE28" s="8"/>
      <c r="EF28" s="8"/>
      <c r="EG28" s="8"/>
      <c r="EH28" s="8"/>
      <c r="EI28" s="8"/>
      <c r="EJ28" s="8"/>
      <c r="EK28" s="8"/>
      <c r="EL28" s="8"/>
      <c r="EM28" s="8"/>
      <c r="EN28" s="8"/>
      <c r="EO28" s="8"/>
      <c r="EP28" s="8"/>
      <c r="EQ28" s="8"/>
      <c r="ER28" s="8"/>
      <c r="ES28" s="8"/>
      <c r="ET28" s="8"/>
      <c r="EU28" s="8"/>
      <c r="EV28" s="8"/>
      <c r="EW28" s="8"/>
      <c r="EX28" s="8"/>
      <c r="EY28" s="8"/>
      <c r="EZ28" s="8"/>
      <c r="FA28" s="8"/>
      <c r="FB28" s="8"/>
      <c r="FC28" s="8"/>
      <c r="FD28" s="8"/>
      <c r="FE28" s="8"/>
      <c r="FF28" s="8"/>
      <c r="FG28" s="8"/>
      <c r="FH28" s="8"/>
      <c r="FI28" s="8"/>
      <c r="FJ28" s="8"/>
      <c r="FK28" s="8"/>
      <c r="FL28" s="8"/>
      <c r="FM28" s="8"/>
      <c r="FN28" s="8"/>
      <c r="FO28" s="8"/>
      <c r="FP28" s="8"/>
      <c r="FQ28" s="8"/>
      <c r="FR28" s="8"/>
      <c r="FS28" s="8"/>
      <c r="FT28" s="8"/>
      <c r="FU28" s="8"/>
      <c r="FV28" s="8"/>
      <c r="FW28" s="8"/>
      <c r="FX28" s="8"/>
      <c r="FY28" s="8"/>
      <c r="FZ28" s="8"/>
      <c r="GA28" s="8"/>
      <c r="GB28" s="8"/>
      <c r="GC28" s="8"/>
      <c r="GD28" s="8"/>
      <c r="GE28" s="8"/>
      <c r="GF28" s="8"/>
      <c r="GG28" s="6"/>
      <c r="GH28" s="6"/>
      <c r="GI28" s="6"/>
    </row>
    <row r="29" spans="1:192" ht="30" x14ac:dyDescent="0.25">
      <c r="A29" s="18" t="s">
        <v>38</v>
      </c>
      <c r="B29" s="17" t="s">
        <v>19</v>
      </c>
      <c r="C29" s="4">
        <v>2802335.6454598079</v>
      </c>
      <c r="D29" s="4">
        <v>3121655.6053977278</v>
      </c>
      <c r="E29" s="4">
        <v>3460384.5822670138</v>
      </c>
      <c r="F29" s="4">
        <v>3667482.3724430948</v>
      </c>
      <c r="G29" s="4">
        <v>3635731.0965305921</v>
      </c>
      <c r="H29" s="4">
        <v>3826048.1011651764</v>
      </c>
      <c r="I29" s="4">
        <v>4082797.0829085722</v>
      </c>
      <c r="J29" s="4">
        <v>4401705.9264787417</v>
      </c>
      <c r="K29" s="4">
        <v>4461410.0285798935</v>
      </c>
      <c r="L29" s="4">
        <v>4410466.4792951448</v>
      </c>
      <c r="M29" s="4">
        <v>5024180.8111097468</v>
      </c>
      <c r="N29" s="4">
        <v>5456226.2125285594</v>
      </c>
      <c r="O29" s="4">
        <v>6053637.2359080482</v>
      </c>
      <c r="P29" s="8"/>
      <c r="Q29" s="8"/>
      <c r="R29" s="8"/>
      <c r="S29" s="8"/>
      <c r="T29" s="7"/>
      <c r="U29" s="8"/>
      <c r="V29" s="8"/>
      <c r="W29" s="7"/>
      <c r="X29" s="9"/>
      <c r="Y29" s="9"/>
      <c r="Z29" s="9"/>
      <c r="AA29" s="9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8"/>
      <c r="AR29" s="8"/>
      <c r="AS29" s="8"/>
      <c r="AT29" s="8"/>
      <c r="AU29" s="8"/>
      <c r="AV29" s="8"/>
      <c r="AW29" s="8"/>
      <c r="AX29" s="8"/>
      <c r="AY29" s="8"/>
      <c r="AZ29" s="8"/>
      <c r="BA29" s="8"/>
      <c r="BB29" s="8"/>
      <c r="BC29" s="8"/>
      <c r="BD29" s="8"/>
      <c r="BE29" s="8"/>
      <c r="BF29" s="8"/>
      <c r="BG29" s="8"/>
      <c r="BH29" s="8"/>
      <c r="BI29" s="8"/>
      <c r="BJ29" s="8"/>
      <c r="BK29" s="8"/>
      <c r="BL29" s="8"/>
      <c r="BM29" s="8"/>
      <c r="BN29" s="8"/>
      <c r="BO29" s="8"/>
      <c r="BP29" s="8"/>
      <c r="BQ29" s="8"/>
      <c r="BR29" s="8"/>
      <c r="BS29" s="8"/>
      <c r="BT29" s="8"/>
      <c r="BU29" s="8"/>
      <c r="BV29" s="8"/>
      <c r="BW29" s="8"/>
      <c r="BX29" s="8"/>
      <c r="BY29" s="8"/>
      <c r="BZ29" s="8"/>
      <c r="CA29" s="8"/>
      <c r="CB29" s="8"/>
      <c r="CC29" s="8"/>
      <c r="CD29" s="8"/>
      <c r="CE29" s="8"/>
      <c r="CF29" s="8"/>
      <c r="CG29" s="8"/>
      <c r="CH29" s="8"/>
      <c r="CI29" s="8"/>
      <c r="CJ29" s="8"/>
      <c r="CK29" s="8"/>
      <c r="CL29" s="8"/>
      <c r="CM29" s="8"/>
      <c r="CN29" s="8"/>
      <c r="CO29" s="8"/>
      <c r="CP29" s="8"/>
      <c r="CQ29" s="8"/>
      <c r="CR29" s="8"/>
      <c r="CS29" s="8"/>
      <c r="CT29" s="8"/>
      <c r="CU29" s="8"/>
      <c r="CV29" s="8"/>
      <c r="CW29" s="8"/>
      <c r="CX29" s="8"/>
      <c r="CY29" s="8"/>
      <c r="CZ29" s="8"/>
      <c r="DA29" s="8"/>
      <c r="DB29" s="8"/>
      <c r="DC29" s="8"/>
      <c r="DD29" s="8"/>
      <c r="DE29" s="8"/>
      <c r="DF29" s="8"/>
      <c r="DG29" s="8"/>
      <c r="DH29" s="8"/>
      <c r="DI29" s="7"/>
      <c r="DJ29" s="7"/>
      <c r="DK29" s="7"/>
      <c r="DL29" s="7"/>
      <c r="DM29" s="7"/>
      <c r="DN29" s="7"/>
      <c r="DO29" s="7"/>
      <c r="DP29" s="7"/>
      <c r="DQ29" s="7"/>
      <c r="DR29" s="7"/>
      <c r="DS29" s="7"/>
      <c r="DT29" s="7"/>
      <c r="DU29" s="7"/>
      <c r="DV29" s="7"/>
      <c r="DW29" s="7"/>
      <c r="DX29" s="7"/>
      <c r="DY29" s="7"/>
      <c r="DZ29" s="7"/>
      <c r="EA29" s="7"/>
      <c r="EB29" s="8"/>
      <c r="EC29" s="8"/>
      <c r="ED29" s="8"/>
      <c r="EE29" s="8"/>
      <c r="EF29" s="8"/>
      <c r="EG29" s="8"/>
      <c r="EH29" s="8"/>
      <c r="EI29" s="8"/>
      <c r="EJ29" s="8"/>
      <c r="EK29" s="8"/>
      <c r="EL29" s="8"/>
      <c r="EM29" s="8"/>
      <c r="EN29" s="8"/>
      <c r="EO29" s="8"/>
      <c r="EP29" s="8"/>
      <c r="EQ29" s="8"/>
      <c r="ER29" s="8"/>
      <c r="ES29" s="8"/>
      <c r="ET29" s="8"/>
      <c r="EU29" s="8"/>
      <c r="EV29" s="8"/>
      <c r="EW29" s="8"/>
      <c r="EX29" s="8"/>
      <c r="EY29" s="8"/>
      <c r="EZ29" s="8"/>
      <c r="FA29" s="8"/>
      <c r="FB29" s="8"/>
      <c r="FC29" s="8"/>
      <c r="FD29" s="8"/>
      <c r="FE29" s="8"/>
      <c r="FF29" s="8"/>
      <c r="FG29" s="8"/>
      <c r="FH29" s="8"/>
      <c r="FI29" s="8"/>
      <c r="FJ29" s="8"/>
      <c r="FK29" s="8"/>
      <c r="FL29" s="8"/>
      <c r="FM29" s="8"/>
      <c r="FN29" s="8"/>
      <c r="FO29" s="8"/>
      <c r="FP29" s="8"/>
      <c r="FQ29" s="8"/>
      <c r="FR29" s="8"/>
      <c r="FS29" s="8"/>
      <c r="FT29" s="8"/>
      <c r="FU29" s="8"/>
      <c r="FV29" s="8"/>
      <c r="FW29" s="8"/>
      <c r="FX29" s="8"/>
      <c r="FY29" s="8"/>
      <c r="FZ29" s="8"/>
      <c r="GA29" s="8"/>
      <c r="GB29" s="8"/>
      <c r="GC29" s="8"/>
      <c r="GD29" s="8"/>
      <c r="GE29" s="8"/>
      <c r="GF29" s="8"/>
      <c r="GG29" s="6"/>
      <c r="GH29" s="6"/>
      <c r="GI29" s="6"/>
    </row>
    <row r="30" spans="1:192" ht="15.75" x14ac:dyDescent="0.25">
      <c r="A30" s="18" t="s">
        <v>39</v>
      </c>
      <c r="B30" s="17" t="s">
        <v>54</v>
      </c>
      <c r="C30" s="4">
        <v>1358743</v>
      </c>
      <c r="D30" s="4">
        <v>1477676</v>
      </c>
      <c r="E30" s="4">
        <v>1576835</v>
      </c>
      <c r="F30" s="4">
        <v>1720334</v>
      </c>
      <c r="G30" s="4">
        <v>1767616.9999999998</v>
      </c>
      <c r="H30" s="4">
        <v>1952047</v>
      </c>
      <c r="I30" s="4">
        <v>2226701</v>
      </c>
      <c r="J30" s="4">
        <v>2352460</v>
      </c>
      <c r="K30" s="4">
        <v>2599164</v>
      </c>
      <c r="L30" s="4">
        <v>2916463</v>
      </c>
      <c r="M30" s="4">
        <v>3227691</v>
      </c>
      <c r="N30" s="4">
        <v>4033078</v>
      </c>
      <c r="O30" s="4">
        <v>4572550.1905223923</v>
      </c>
      <c r="P30" s="8"/>
      <c r="Q30" s="8"/>
      <c r="R30" s="8"/>
      <c r="S30" s="8"/>
      <c r="T30" s="7"/>
      <c r="U30" s="8"/>
      <c r="V30" s="8"/>
      <c r="W30" s="7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  <c r="AM30" s="8"/>
      <c r="AN30" s="8"/>
      <c r="AO30" s="8"/>
      <c r="AP30" s="8"/>
      <c r="AQ30" s="8"/>
      <c r="AR30" s="8"/>
      <c r="AS30" s="8"/>
      <c r="AT30" s="8"/>
      <c r="AU30" s="8"/>
      <c r="AV30" s="8"/>
      <c r="AW30" s="8"/>
      <c r="AX30" s="8"/>
      <c r="AY30" s="8"/>
      <c r="AZ30" s="8"/>
      <c r="BA30" s="8"/>
      <c r="BB30" s="8"/>
      <c r="BC30" s="8"/>
      <c r="BD30" s="8"/>
      <c r="BE30" s="8"/>
      <c r="BF30" s="8"/>
      <c r="BG30" s="8"/>
      <c r="BH30" s="8"/>
      <c r="BI30" s="8"/>
      <c r="BJ30" s="8"/>
      <c r="BK30" s="8"/>
      <c r="BL30" s="8"/>
      <c r="BM30" s="8"/>
      <c r="BN30" s="8"/>
      <c r="BO30" s="8"/>
      <c r="BP30" s="8"/>
      <c r="BQ30" s="8"/>
      <c r="BR30" s="8"/>
      <c r="BS30" s="8"/>
      <c r="BT30" s="8"/>
      <c r="BU30" s="8"/>
      <c r="BV30" s="8"/>
      <c r="BW30" s="8"/>
      <c r="BX30" s="8"/>
      <c r="BY30" s="8"/>
      <c r="BZ30" s="8"/>
      <c r="CA30" s="8"/>
      <c r="CB30" s="8"/>
      <c r="CC30" s="8"/>
      <c r="CD30" s="8"/>
      <c r="CE30" s="8"/>
      <c r="CF30" s="8"/>
      <c r="CG30" s="8"/>
      <c r="CH30" s="8"/>
      <c r="CI30" s="8"/>
      <c r="CJ30" s="8"/>
      <c r="CK30" s="8"/>
      <c r="CL30" s="8"/>
      <c r="CM30" s="8"/>
      <c r="CN30" s="8"/>
      <c r="CO30" s="8"/>
      <c r="CP30" s="8"/>
      <c r="CQ30" s="8"/>
      <c r="CR30" s="8"/>
      <c r="CS30" s="8"/>
      <c r="CT30" s="8"/>
      <c r="CU30" s="8"/>
      <c r="CV30" s="8"/>
      <c r="CW30" s="8"/>
      <c r="CX30" s="8"/>
      <c r="CY30" s="8"/>
      <c r="CZ30" s="8"/>
      <c r="DA30" s="8"/>
      <c r="DB30" s="8"/>
      <c r="DC30" s="8"/>
      <c r="DD30" s="8"/>
      <c r="DE30" s="8"/>
      <c r="DF30" s="8"/>
      <c r="DG30" s="8"/>
      <c r="DH30" s="8"/>
      <c r="DI30" s="7"/>
      <c r="DJ30" s="7"/>
      <c r="DK30" s="7"/>
      <c r="DL30" s="7"/>
      <c r="DM30" s="7"/>
      <c r="DN30" s="7"/>
      <c r="DO30" s="7"/>
      <c r="DP30" s="7"/>
      <c r="DQ30" s="7"/>
      <c r="DR30" s="7"/>
      <c r="DS30" s="7"/>
      <c r="DT30" s="7"/>
      <c r="DU30" s="7"/>
      <c r="DV30" s="7"/>
      <c r="DW30" s="7"/>
      <c r="DX30" s="7"/>
      <c r="DY30" s="7"/>
      <c r="DZ30" s="7"/>
      <c r="EA30" s="7"/>
      <c r="EB30" s="8"/>
      <c r="EC30" s="8"/>
      <c r="ED30" s="8"/>
      <c r="EE30" s="8"/>
      <c r="EF30" s="8"/>
      <c r="EG30" s="8"/>
      <c r="EH30" s="8"/>
      <c r="EI30" s="8"/>
      <c r="EJ30" s="8"/>
      <c r="EK30" s="8"/>
      <c r="EL30" s="8"/>
      <c r="EM30" s="8"/>
      <c r="EN30" s="8"/>
      <c r="EO30" s="8"/>
      <c r="EP30" s="8"/>
      <c r="EQ30" s="8"/>
      <c r="ER30" s="8"/>
      <c r="ES30" s="8"/>
      <c r="ET30" s="8"/>
      <c r="EU30" s="8"/>
      <c r="EV30" s="8"/>
      <c r="EW30" s="8"/>
      <c r="EX30" s="8"/>
      <c r="EY30" s="8"/>
      <c r="EZ30" s="8"/>
      <c r="FA30" s="8"/>
      <c r="FB30" s="8"/>
      <c r="FC30" s="8"/>
      <c r="FD30" s="8"/>
      <c r="FE30" s="8"/>
      <c r="FF30" s="8"/>
      <c r="FG30" s="8"/>
      <c r="FH30" s="8"/>
      <c r="FI30" s="8"/>
      <c r="FJ30" s="8"/>
      <c r="FK30" s="8"/>
      <c r="FL30" s="8"/>
      <c r="FM30" s="8"/>
      <c r="FN30" s="8"/>
      <c r="FO30" s="8"/>
      <c r="FP30" s="8"/>
      <c r="FQ30" s="8"/>
      <c r="FR30" s="8"/>
      <c r="FS30" s="8"/>
      <c r="FT30" s="8"/>
      <c r="FU30" s="8"/>
      <c r="FV30" s="8"/>
      <c r="FW30" s="8"/>
      <c r="FX30" s="8"/>
      <c r="FY30" s="8"/>
      <c r="FZ30" s="8"/>
      <c r="GA30" s="8"/>
      <c r="GB30" s="8"/>
      <c r="GC30" s="8"/>
      <c r="GD30" s="8"/>
      <c r="GE30" s="8"/>
      <c r="GF30" s="8"/>
      <c r="GG30" s="6"/>
      <c r="GH30" s="6"/>
      <c r="GI30" s="6"/>
    </row>
    <row r="31" spans="1:192" ht="15.75" x14ac:dyDescent="0.25">
      <c r="A31" s="18" t="s">
        <v>40</v>
      </c>
      <c r="B31" s="17" t="s">
        <v>20</v>
      </c>
      <c r="C31" s="4">
        <v>2219261.5288618426</v>
      </c>
      <c r="D31" s="4">
        <v>2804281.0585920722</v>
      </c>
      <c r="E31" s="4">
        <v>3404578.4905025992</v>
      </c>
      <c r="F31" s="4">
        <v>3838253.7322358619</v>
      </c>
      <c r="G31" s="4">
        <v>4436980.4525567349</v>
      </c>
      <c r="H31" s="4">
        <v>5108146.7376517821</v>
      </c>
      <c r="I31" s="4">
        <v>6021322.4924068376</v>
      </c>
      <c r="J31" s="4">
        <v>7352078.1411296502</v>
      </c>
      <c r="K31" s="4">
        <v>8123141.1966520259</v>
      </c>
      <c r="L31" s="4">
        <v>6939734.5488223666</v>
      </c>
      <c r="M31" s="4">
        <v>7696470.7797548138</v>
      </c>
      <c r="N31" s="4">
        <v>9828847.743567124</v>
      </c>
      <c r="O31" s="4">
        <v>11498587.640822176</v>
      </c>
      <c r="P31" s="8"/>
      <c r="Q31" s="8"/>
      <c r="R31" s="8"/>
      <c r="S31" s="8"/>
      <c r="T31" s="7"/>
      <c r="U31" s="8"/>
      <c r="V31" s="8"/>
      <c r="W31" s="7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  <c r="AK31" s="8"/>
      <c r="AL31" s="8"/>
      <c r="AM31" s="8"/>
      <c r="AN31" s="8"/>
      <c r="AO31" s="8"/>
      <c r="AP31" s="8"/>
      <c r="AQ31" s="8"/>
      <c r="AR31" s="8"/>
      <c r="AS31" s="8"/>
      <c r="AT31" s="8"/>
      <c r="AU31" s="8"/>
      <c r="AV31" s="8"/>
      <c r="AW31" s="8"/>
      <c r="AX31" s="8"/>
      <c r="AY31" s="8"/>
      <c r="AZ31" s="8"/>
      <c r="BA31" s="8"/>
      <c r="BB31" s="8"/>
      <c r="BC31" s="8"/>
      <c r="BD31" s="8"/>
      <c r="BE31" s="8"/>
      <c r="BF31" s="8"/>
      <c r="BG31" s="8"/>
      <c r="BH31" s="8"/>
      <c r="BI31" s="8"/>
      <c r="BJ31" s="8"/>
      <c r="BK31" s="8"/>
      <c r="BL31" s="8"/>
      <c r="BM31" s="8"/>
      <c r="BN31" s="8"/>
      <c r="BO31" s="8"/>
      <c r="BP31" s="8"/>
      <c r="BQ31" s="8"/>
      <c r="BR31" s="8"/>
      <c r="BS31" s="8"/>
      <c r="BT31" s="8"/>
      <c r="BU31" s="8"/>
      <c r="BV31" s="8"/>
      <c r="BW31" s="8"/>
      <c r="BX31" s="8"/>
      <c r="BY31" s="8"/>
      <c r="BZ31" s="8"/>
      <c r="CA31" s="8"/>
      <c r="CB31" s="8"/>
      <c r="CC31" s="8"/>
      <c r="CD31" s="8"/>
      <c r="CE31" s="8"/>
      <c r="CF31" s="8"/>
      <c r="CG31" s="8"/>
      <c r="CH31" s="8"/>
      <c r="CI31" s="8"/>
      <c r="CJ31" s="8"/>
      <c r="CK31" s="8"/>
      <c r="CL31" s="8"/>
      <c r="CM31" s="8"/>
      <c r="CN31" s="8"/>
      <c r="CO31" s="8"/>
      <c r="CP31" s="8"/>
      <c r="CQ31" s="8"/>
      <c r="CR31" s="8"/>
      <c r="CS31" s="8"/>
      <c r="CT31" s="8"/>
      <c r="CU31" s="8"/>
      <c r="CV31" s="8"/>
      <c r="CW31" s="8"/>
      <c r="CX31" s="8"/>
      <c r="CY31" s="8"/>
      <c r="CZ31" s="8"/>
      <c r="DA31" s="8"/>
      <c r="DB31" s="8"/>
      <c r="DC31" s="8"/>
      <c r="DD31" s="8"/>
      <c r="DE31" s="8"/>
      <c r="DF31" s="8"/>
      <c r="DG31" s="8"/>
      <c r="DH31" s="8"/>
      <c r="DI31" s="7"/>
      <c r="DJ31" s="7"/>
      <c r="DK31" s="7"/>
      <c r="DL31" s="7"/>
      <c r="DM31" s="7"/>
      <c r="DN31" s="7"/>
      <c r="DO31" s="7"/>
      <c r="DP31" s="7"/>
      <c r="DQ31" s="7"/>
      <c r="DR31" s="7"/>
      <c r="DS31" s="7"/>
      <c r="DT31" s="7"/>
      <c r="DU31" s="7"/>
      <c r="DV31" s="7"/>
      <c r="DW31" s="7"/>
      <c r="DX31" s="7"/>
      <c r="DY31" s="7"/>
      <c r="DZ31" s="7"/>
      <c r="EA31" s="7"/>
      <c r="EB31" s="8"/>
      <c r="EC31" s="8"/>
      <c r="ED31" s="8"/>
      <c r="EE31" s="8"/>
      <c r="EF31" s="8"/>
      <c r="EG31" s="8"/>
      <c r="EH31" s="8"/>
      <c r="EI31" s="8"/>
      <c r="EJ31" s="8"/>
      <c r="EK31" s="8"/>
      <c r="EL31" s="8"/>
      <c r="EM31" s="8"/>
      <c r="EN31" s="8"/>
      <c r="EO31" s="8"/>
      <c r="EP31" s="8"/>
      <c r="EQ31" s="8"/>
      <c r="ER31" s="8"/>
      <c r="ES31" s="8"/>
      <c r="ET31" s="8"/>
      <c r="EU31" s="8"/>
      <c r="EV31" s="8"/>
      <c r="EW31" s="8"/>
      <c r="EX31" s="8"/>
      <c r="EY31" s="8"/>
      <c r="EZ31" s="8"/>
      <c r="FA31" s="8"/>
      <c r="FB31" s="8"/>
      <c r="FC31" s="8"/>
      <c r="FD31" s="8"/>
      <c r="FE31" s="8"/>
      <c r="FF31" s="8"/>
      <c r="FG31" s="8"/>
      <c r="FH31" s="8"/>
      <c r="FI31" s="8"/>
      <c r="FJ31" s="8"/>
      <c r="FK31" s="8"/>
      <c r="FL31" s="8"/>
      <c r="FM31" s="8"/>
      <c r="FN31" s="8"/>
      <c r="FO31" s="8"/>
      <c r="FP31" s="8"/>
      <c r="FQ31" s="8"/>
      <c r="FR31" s="8"/>
      <c r="FS31" s="8"/>
      <c r="FT31" s="8"/>
      <c r="FU31" s="8"/>
      <c r="FV31" s="8"/>
      <c r="FW31" s="8"/>
      <c r="FX31" s="8"/>
      <c r="FY31" s="8"/>
      <c r="FZ31" s="8"/>
      <c r="GA31" s="8"/>
      <c r="GB31" s="8"/>
      <c r="GC31" s="8"/>
      <c r="GD31" s="8"/>
      <c r="GE31" s="8"/>
      <c r="GF31" s="8"/>
      <c r="GG31" s="6"/>
      <c r="GH31" s="6"/>
      <c r="GI31" s="6"/>
    </row>
    <row r="32" spans="1:192" s="32" customFormat="1" ht="15.75" x14ac:dyDescent="0.25">
      <c r="A32" s="35"/>
      <c r="B32" s="36" t="s">
        <v>30</v>
      </c>
      <c r="C32" s="30">
        <f>C17+C20+C28+C29+C30+C31</f>
        <v>13409194.518233903</v>
      </c>
      <c r="D32" s="30">
        <f t="shared" ref="D32:G32" si="9">D17+D20+D28+D29+D30+D31</f>
        <v>15718192.735606337</v>
      </c>
      <c r="E32" s="30">
        <f t="shared" si="9"/>
        <v>17454165.858475808</v>
      </c>
      <c r="F32" s="30">
        <f t="shared" si="9"/>
        <v>18974816.499278955</v>
      </c>
      <c r="G32" s="30">
        <f t="shared" si="9"/>
        <v>21416063.381619915</v>
      </c>
      <c r="H32" s="30">
        <f t="shared" ref="H32:K32" si="10">H17+H20+H28+H29+H30+H31</f>
        <v>23539765.918902934</v>
      </c>
      <c r="I32" s="30">
        <f t="shared" si="10"/>
        <v>26656403.941889957</v>
      </c>
      <c r="J32" s="30">
        <f t="shared" si="10"/>
        <v>30668844.412777349</v>
      </c>
      <c r="K32" s="30">
        <f t="shared" si="10"/>
        <v>33139502.607255876</v>
      </c>
      <c r="L32" s="30">
        <f t="shared" ref="L32:M32" si="11">L17+L20+L28+L29+L30+L31</f>
        <v>30796826.215797361</v>
      </c>
      <c r="M32" s="30">
        <f t="shared" si="11"/>
        <v>35242985.860315248</v>
      </c>
      <c r="N32" s="42">
        <f t="shared" ref="N32:O32" si="12">N17+N20+N28+N29+N30+N31</f>
        <v>41676015.843028262</v>
      </c>
      <c r="O32" s="30">
        <f t="shared" si="12"/>
        <v>48567005.545324177</v>
      </c>
      <c r="P32" s="8"/>
      <c r="Q32" s="8"/>
      <c r="R32" s="8"/>
      <c r="S32" s="8"/>
      <c r="T32" s="7"/>
      <c r="U32" s="8"/>
      <c r="V32" s="8"/>
      <c r="W32" s="7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8"/>
      <c r="AI32" s="8"/>
      <c r="AJ32" s="8"/>
      <c r="AK32" s="8"/>
      <c r="AL32" s="8"/>
      <c r="AM32" s="8"/>
      <c r="AN32" s="8"/>
      <c r="AO32" s="8"/>
      <c r="AP32" s="8"/>
      <c r="AQ32" s="29"/>
      <c r="AR32" s="29"/>
      <c r="AS32" s="29"/>
      <c r="AT32" s="29"/>
      <c r="AU32" s="29"/>
      <c r="AV32" s="29"/>
      <c r="AW32" s="29"/>
      <c r="AX32" s="29"/>
      <c r="AY32" s="29"/>
      <c r="AZ32" s="29"/>
      <c r="BA32" s="29"/>
      <c r="BB32" s="29"/>
      <c r="BC32" s="29"/>
      <c r="BD32" s="29"/>
      <c r="BE32" s="29"/>
      <c r="BF32" s="29"/>
      <c r="BG32" s="29"/>
      <c r="BH32" s="29"/>
      <c r="BI32" s="29"/>
      <c r="BJ32" s="29"/>
      <c r="BK32" s="29"/>
      <c r="BL32" s="29"/>
      <c r="BM32" s="29"/>
      <c r="BN32" s="29"/>
      <c r="BO32" s="29"/>
      <c r="BP32" s="29"/>
      <c r="BQ32" s="29"/>
      <c r="BR32" s="29"/>
      <c r="BS32" s="29"/>
      <c r="BT32" s="29"/>
      <c r="BU32" s="29"/>
      <c r="BV32" s="29"/>
      <c r="BW32" s="29"/>
      <c r="BX32" s="29"/>
      <c r="BY32" s="29"/>
      <c r="BZ32" s="29"/>
      <c r="CA32" s="29"/>
      <c r="CB32" s="29"/>
      <c r="CC32" s="29"/>
      <c r="CD32" s="29"/>
      <c r="CE32" s="29"/>
      <c r="CF32" s="29"/>
      <c r="CG32" s="29"/>
      <c r="CH32" s="29"/>
      <c r="CI32" s="29"/>
      <c r="CJ32" s="29"/>
      <c r="CK32" s="29"/>
      <c r="CL32" s="29"/>
      <c r="CM32" s="29"/>
      <c r="CN32" s="29"/>
      <c r="CO32" s="29"/>
      <c r="CP32" s="29"/>
      <c r="CQ32" s="29"/>
      <c r="CR32" s="29"/>
      <c r="CS32" s="29"/>
      <c r="CT32" s="29"/>
      <c r="CU32" s="29"/>
      <c r="CV32" s="29"/>
      <c r="CW32" s="29"/>
      <c r="CX32" s="29"/>
      <c r="CY32" s="29"/>
      <c r="CZ32" s="29"/>
      <c r="DA32" s="29"/>
      <c r="DB32" s="29"/>
      <c r="DC32" s="29"/>
      <c r="DD32" s="29"/>
      <c r="DE32" s="29"/>
      <c r="DF32" s="29"/>
      <c r="DG32" s="29"/>
      <c r="DH32" s="29"/>
      <c r="DI32" s="27"/>
      <c r="DJ32" s="27"/>
      <c r="DK32" s="27"/>
      <c r="DL32" s="27"/>
      <c r="DM32" s="27"/>
      <c r="DN32" s="27"/>
      <c r="DO32" s="27"/>
      <c r="DP32" s="27"/>
      <c r="DQ32" s="27"/>
      <c r="DR32" s="27"/>
      <c r="DS32" s="27"/>
      <c r="DT32" s="27"/>
      <c r="DU32" s="27"/>
      <c r="DV32" s="27"/>
      <c r="DW32" s="27"/>
      <c r="DX32" s="27"/>
      <c r="DY32" s="27"/>
      <c r="DZ32" s="27"/>
      <c r="EA32" s="27"/>
      <c r="EB32" s="29"/>
      <c r="EC32" s="29"/>
      <c r="ED32" s="29"/>
      <c r="EE32" s="29"/>
      <c r="EF32" s="29"/>
      <c r="EG32" s="29"/>
      <c r="EH32" s="29"/>
      <c r="EI32" s="29"/>
      <c r="EJ32" s="29"/>
      <c r="EK32" s="29"/>
      <c r="EL32" s="29"/>
      <c r="EM32" s="29"/>
      <c r="EN32" s="29"/>
      <c r="EO32" s="29"/>
      <c r="EP32" s="29"/>
      <c r="EQ32" s="29"/>
      <c r="ER32" s="29"/>
      <c r="ES32" s="29"/>
      <c r="ET32" s="29"/>
      <c r="EU32" s="29"/>
      <c r="EV32" s="29"/>
      <c r="EW32" s="29"/>
      <c r="EX32" s="29"/>
      <c r="EY32" s="29"/>
      <c r="EZ32" s="29"/>
      <c r="FA32" s="29"/>
      <c r="FB32" s="29"/>
      <c r="FC32" s="29"/>
      <c r="FD32" s="29"/>
      <c r="FE32" s="29"/>
      <c r="FF32" s="29"/>
      <c r="FG32" s="29"/>
      <c r="FH32" s="29"/>
      <c r="FI32" s="29"/>
      <c r="FJ32" s="29"/>
      <c r="FK32" s="29"/>
      <c r="FL32" s="29"/>
      <c r="FM32" s="29"/>
      <c r="FN32" s="29"/>
      <c r="FO32" s="29"/>
      <c r="FP32" s="29"/>
      <c r="FQ32" s="29"/>
      <c r="FR32" s="29"/>
      <c r="FS32" s="29"/>
      <c r="FT32" s="29"/>
      <c r="FU32" s="29"/>
      <c r="FV32" s="29"/>
      <c r="FW32" s="29"/>
      <c r="FX32" s="29"/>
      <c r="FY32" s="29"/>
      <c r="FZ32" s="29"/>
      <c r="GA32" s="29"/>
      <c r="GB32" s="29"/>
      <c r="GC32" s="29"/>
      <c r="GD32" s="29"/>
      <c r="GE32" s="29"/>
      <c r="GF32" s="29"/>
      <c r="GG32" s="25"/>
      <c r="GH32" s="25"/>
      <c r="GI32" s="25"/>
    </row>
    <row r="33" spans="1:192" s="25" customFormat="1" ht="15.75" x14ac:dyDescent="0.25">
      <c r="A33" s="33" t="s">
        <v>27</v>
      </c>
      <c r="B33" s="39" t="s">
        <v>41</v>
      </c>
      <c r="C33" s="31">
        <f t="shared" ref="C33:H33" si="13">C6+C11+C13+C14+C15+C17+C20+C28+C29+C30+C31</f>
        <v>24169849.664807241</v>
      </c>
      <c r="D33" s="31">
        <f t="shared" si="13"/>
        <v>27669912.27786788</v>
      </c>
      <c r="E33" s="31">
        <f t="shared" si="13"/>
        <v>30668542.34466029</v>
      </c>
      <c r="F33" s="31">
        <f t="shared" si="13"/>
        <v>33519908.068613201</v>
      </c>
      <c r="G33" s="31">
        <f t="shared" si="13"/>
        <v>36415499.015427619</v>
      </c>
      <c r="H33" s="31">
        <f t="shared" si="13"/>
        <v>40845666.986964837</v>
      </c>
      <c r="I33" s="31">
        <f t="shared" ref="I33:K33" si="14">I6+I11+I13+I14+I15+I17+I20+I28+I29+I30+I31</f>
        <v>45841506.023317501</v>
      </c>
      <c r="J33" s="31">
        <f t="shared" si="14"/>
        <v>51035140.995782033</v>
      </c>
      <c r="K33" s="31">
        <f t="shared" si="14"/>
        <v>55980493.468618527</v>
      </c>
      <c r="L33" s="31">
        <f t="shared" ref="L33:M33" si="15">L6+L11+L13+L14+L15+L17+L20+L28+L29+L30+L31</f>
        <v>55232723.473325446</v>
      </c>
      <c r="M33" s="31">
        <f t="shared" si="15"/>
        <v>64110677.148689464</v>
      </c>
      <c r="N33" s="44">
        <f t="shared" ref="N33:O33" si="16">N6+N11+N13+N14+N15+N17+N20+N28+N29+N30+N31</f>
        <v>74183954.96057792</v>
      </c>
      <c r="O33" s="31">
        <f t="shared" si="16"/>
        <v>84794265.336928472</v>
      </c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27"/>
      <c r="AR33" s="27"/>
      <c r="AS33" s="27"/>
      <c r="AT33" s="27"/>
      <c r="AU33" s="27"/>
      <c r="AV33" s="27"/>
      <c r="AW33" s="27"/>
      <c r="AX33" s="27"/>
      <c r="AY33" s="27"/>
      <c r="AZ33" s="27"/>
      <c r="BA33" s="27"/>
      <c r="BB33" s="27"/>
      <c r="BC33" s="27"/>
      <c r="BD33" s="27"/>
      <c r="BE33" s="27"/>
      <c r="BF33" s="27"/>
      <c r="BG33" s="27"/>
      <c r="BH33" s="27"/>
      <c r="BI33" s="27"/>
      <c r="BJ33" s="27"/>
      <c r="BK33" s="27"/>
      <c r="BL33" s="27"/>
      <c r="BM33" s="27"/>
      <c r="BN33" s="27"/>
      <c r="BO33" s="27"/>
      <c r="BP33" s="27"/>
      <c r="BQ33" s="27"/>
      <c r="BR33" s="27"/>
      <c r="BS33" s="27"/>
      <c r="BT33" s="27"/>
      <c r="BU33" s="27"/>
      <c r="BV33" s="27"/>
      <c r="BW33" s="27"/>
      <c r="BX33" s="27"/>
      <c r="BY33" s="27"/>
      <c r="BZ33" s="27"/>
      <c r="CA33" s="27"/>
      <c r="CB33" s="27"/>
      <c r="CC33" s="27"/>
      <c r="CD33" s="27"/>
      <c r="CE33" s="27"/>
      <c r="CF33" s="27"/>
      <c r="CG33" s="27"/>
      <c r="CH33" s="27"/>
      <c r="CI33" s="27"/>
      <c r="CJ33" s="27"/>
      <c r="CK33" s="27"/>
      <c r="CL33" s="27"/>
      <c r="CM33" s="27"/>
      <c r="CN33" s="27"/>
      <c r="CO33" s="27"/>
      <c r="CP33" s="27"/>
      <c r="CQ33" s="27"/>
      <c r="CR33" s="27"/>
      <c r="CS33" s="27"/>
      <c r="CT33" s="27"/>
      <c r="CU33" s="27"/>
      <c r="CV33" s="27"/>
      <c r="CW33" s="27"/>
      <c r="CX33" s="27"/>
      <c r="CY33" s="27"/>
      <c r="CZ33" s="27"/>
      <c r="DA33" s="27"/>
      <c r="DB33" s="27"/>
      <c r="DC33" s="27"/>
      <c r="DD33" s="27"/>
      <c r="DE33" s="27"/>
      <c r="DF33" s="27"/>
      <c r="DG33" s="27"/>
      <c r="DH33" s="27"/>
      <c r="DI33" s="27"/>
      <c r="DJ33" s="27"/>
      <c r="DK33" s="27"/>
      <c r="DL33" s="27"/>
      <c r="DM33" s="27"/>
      <c r="DN33" s="27"/>
      <c r="DO33" s="27"/>
      <c r="DP33" s="27"/>
      <c r="DQ33" s="27"/>
      <c r="DR33" s="27"/>
      <c r="DS33" s="27"/>
      <c r="DT33" s="27"/>
      <c r="DU33" s="27"/>
      <c r="DV33" s="27"/>
      <c r="DW33" s="27"/>
      <c r="DX33" s="27"/>
      <c r="DY33" s="27"/>
      <c r="DZ33" s="27"/>
      <c r="EA33" s="27"/>
      <c r="EB33" s="27"/>
      <c r="EC33" s="27"/>
      <c r="ED33" s="27"/>
      <c r="EE33" s="27"/>
      <c r="EF33" s="27"/>
      <c r="EG33" s="27"/>
      <c r="EH33" s="27"/>
      <c r="EI33" s="27"/>
      <c r="EJ33" s="27"/>
      <c r="EK33" s="27"/>
      <c r="EL33" s="27"/>
      <c r="EM33" s="27"/>
      <c r="EN33" s="27"/>
      <c r="EO33" s="27"/>
      <c r="EP33" s="27"/>
      <c r="EQ33" s="27"/>
      <c r="ER33" s="27"/>
      <c r="ES33" s="27"/>
      <c r="ET33" s="27"/>
      <c r="EU33" s="27"/>
      <c r="EV33" s="27"/>
      <c r="EW33" s="27"/>
      <c r="EX33" s="27"/>
      <c r="EY33" s="27"/>
      <c r="EZ33" s="27"/>
      <c r="FA33" s="27"/>
      <c r="FB33" s="27"/>
      <c r="FC33" s="27"/>
      <c r="FD33" s="27"/>
      <c r="FE33" s="27"/>
      <c r="FF33" s="27"/>
      <c r="FG33" s="27"/>
      <c r="FH33" s="27"/>
      <c r="FI33" s="27"/>
      <c r="FJ33" s="27"/>
      <c r="FK33" s="27"/>
      <c r="FL33" s="27"/>
      <c r="FM33" s="27"/>
      <c r="FN33" s="27"/>
      <c r="FO33" s="27"/>
      <c r="FP33" s="27"/>
      <c r="FQ33" s="27"/>
      <c r="FR33" s="27"/>
      <c r="FS33" s="27"/>
      <c r="FT33" s="27"/>
      <c r="FU33" s="27"/>
      <c r="FV33" s="27"/>
      <c r="FW33" s="27"/>
      <c r="FX33" s="27"/>
      <c r="FY33" s="27"/>
      <c r="FZ33" s="27"/>
      <c r="GA33" s="27"/>
      <c r="GB33" s="27"/>
      <c r="GC33" s="27"/>
      <c r="GD33" s="27"/>
      <c r="GE33" s="27"/>
      <c r="GF33" s="27"/>
      <c r="GJ33" s="32"/>
    </row>
    <row r="34" spans="1:192" ht="15.75" x14ac:dyDescent="0.25">
      <c r="A34" s="19" t="s">
        <v>43</v>
      </c>
      <c r="B34" s="5" t="s">
        <v>25</v>
      </c>
      <c r="C34" s="4">
        <v>1716948.3994893769</v>
      </c>
      <c r="D34" s="4">
        <v>2118543.8162362869</v>
      </c>
      <c r="E34" s="4">
        <v>2623560.7872949191</v>
      </c>
      <c r="F34" s="4">
        <v>2700724</v>
      </c>
      <c r="G34" s="4">
        <v>3478703</v>
      </c>
      <c r="H34" s="4">
        <v>3529141.0000000005</v>
      </c>
      <c r="I34" s="4">
        <v>3123660</v>
      </c>
      <c r="J34" s="4">
        <v>3980968</v>
      </c>
      <c r="K34" s="4">
        <v>4421242</v>
      </c>
      <c r="L34" s="4">
        <v>5080219</v>
      </c>
      <c r="M34" s="24">
        <v>5428937.6721113799</v>
      </c>
      <c r="N34" s="24">
        <v>6338724.7609298453</v>
      </c>
      <c r="O34" s="4">
        <v>7400974.9276047321</v>
      </c>
      <c r="P34" s="8"/>
      <c r="Q34" s="8"/>
      <c r="R34" s="8"/>
      <c r="S34" s="8"/>
      <c r="T34" s="7"/>
      <c r="U34" s="8"/>
      <c r="V34" s="8"/>
      <c r="W34" s="7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8"/>
      <c r="AI34" s="8"/>
      <c r="AJ34" s="8"/>
      <c r="AK34" s="8"/>
      <c r="AL34" s="8"/>
      <c r="AM34" s="8"/>
      <c r="AN34" s="8"/>
      <c r="AO34" s="8"/>
      <c r="AP34" s="8"/>
      <c r="AQ34" s="8"/>
      <c r="AR34" s="8"/>
      <c r="AS34" s="8"/>
      <c r="AT34" s="8"/>
      <c r="AU34" s="8"/>
      <c r="AV34" s="8"/>
      <c r="AW34" s="8"/>
      <c r="AX34" s="8"/>
      <c r="AY34" s="8"/>
      <c r="AZ34" s="8"/>
      <c r="BA34" s="8"/>
      <c r="BB34" s="8"/>
      <c r="BC34" s="8"/>
      <c r="BD34" s="8"/>
      <c r="BE34" s="8"/>
      <c r="BF34" s="8"/>
      <c r="BG34" s="8"/>
      <c r="BH34" s="8"/>
      <c r="BI34" s="8"/>
      <c r="BJ34" s="8"/>
      <c r="BK34" s="8"/>
      <c r="BL34" s="8"/>
      <c r="BM34" s="8"/>
      <c r="BN34" s="8"/>
      <c r="BO34" s="8"/>
      <c r="BP34" s="8"/>
      <c r="BQ34" s="8"/>
      <c r="BR34" s="8"/>
      <c r="BS34" s="8"/>
      <c r="BT34" s="8"/>
      <c r="BU34" s="8"/>
      <c r="BV34" s="8"/>
      <c r="BW34" s="8"/>
      <c r="BX34" s="8"/>
      <c r="BY34" s="8"/>
      <c r="BZ34" s="8"/>
      <c r="CA34" s="8"/>
      <c r="CB34" s="8"/>
      <c r="CC34" s="8"/>
      <c r="CD34" s="8"/>
      <c r="CE34" s="8"/>
      <c r="CF34" s="8"/>
      <c r="CG34" s="8"/>
      <c r="CH34" s="8"/>
      <c r="CI34" s="8"/>
      <c r="CJ34" s="8"/>
      <c r="CK34" s="8"/>
      <c r="CL34" s="8"/>
      <c r="CM34" s="8"/>
      <c r="CN34" s="8"/>
      <c r="CO34" s="8"/>
      <c r="CP34" s="8"/>
      <c r="CQ34" s="8"/>
      <c r="CR34" s="8"/>
      <c r="CS34" s="8"/>
      <c r="CT34" s="8"/>
      <c r="CU34" s="8"/>
      <c r="CV34" s="8"/>
      <c r="CW34" s="8"/>
      <c r="CX34" s="8"/>
      <c r="CY34" s="8"/>
      <c r="CZ34" s="8"/>
      <c r="DA34" s="8"/>
      <c r="DB34" s="8"/>
      <c r="DC34" s="8"/>
      <c r="DD34" s="8"/>
      <c r="DE34" s="8"/>
      <c r="DF34" s="8"/>
      <c r="DG34" s="8"/>
      <c r="DH34" s="8"/>
      <c r="DI34" s="7"/>
      <c r="DJ34" s="7"/>
      <c r="DK34" s="7"/>
      <c r="DL34" s="7"/>
      <c r="DM34" s="7"/>
      <c r="DN34" s="7"/>
      <c r="DO34" s="7"/>
      <c r="DP34" s="7"/>
      <c r="DQ34" s="7"/>
      <c r="DR34" s="7"/>
      <c r="DS34" s="7"/>
      <c r="DT34" s="7"/>
      <c r="DU34" s="7"/>
      <c r="DV34" s="7"/>
      <c r="DW34" s="7"/>
      <c r="DX34" s="7"/>
      <c r="DY34" s="7"/>
      <c r="DZ34" s="7"/>
      <c r="EA34" s="7"/>
      <c r="EB34" s="8"/>
      <c r="EC34" s="8"/>
      <c r="ED34" s="8"/>
      <c r="EE34" s="8"/>
      <c r="EF34" s="8"/>
      <c r="EG34" s="8"/>
      <c r="EH34" s="8"/>
      <c r="EI34" s="8"/>
      <c r="EJ34" s="8"/>
      <c r="EK34" s="8"/>
      <c r="EL34" s="8"/>
      <c r="EM34" s="8"/>
      <c r="EN34" s="8"/>
      <c r="EO34" s="8"/>
      <c r="EP34" s="8"/>
      <c r="EQ34" s="8"/>
      <c r="ER34" s="8"/>
      <c r="ES34" s="8"/>
      <c r="ET34" s="8"/>
      <c r="EU34" s="8"/>
      <c r="EV34" s="8"/>
      <c r="EW34" s="8"/>
      <c r="EX34" s="8"/>
      <c r="EY34" s="8"/>
      <c r="EZ34" s="8"/>
      <c r="FA34" s="8"/>
      <c r="FB34" s="8"/>
      <c r="FC34" s="8"/>
      <c r="FD34" s="8"/>
      <c r="FE34" s="8"/>
      <c r="FF34" s="8"/>
      <c r="FG34" s="8"/>
      <c r="FH34" s="8"/>
      <c r="FI34" s="8"/>
      <c r="FJ34" s="8"/>
      <c r="FK34" s="8"/>
      <c r="FL34" s="8"/>
      <c r="FM34" s="8"/>
      <c r="FN34" s="8"/>
      <c r="FO34" s="8"/>
      <c r="FP34" s="8"/>
      <c r="FQ34" s="8"/>
      <c r="FR34" s="8"/>
      <c r="FS34" s="8"/>
      <c r="FT34" s="8"/>
      <c r="FU34" s="8"/>
      <c r="FV34" s="8"/>
      <c r="FW34" s="8"/>
      <c r="FX34" s="8"/>
      <c r="FY34" s="8"/>
      <c r="FZ34" s="8"/>
      <c r="GA34" s="8"/>
      <c r="GB34" s="8"/>
      <c r="GC34" s="8"/>
      <c r="GD34" s="8"/>
      <c r="GE34" s="8"/>
    </row>
    <row r="35" spans="1:192" ht="15.75" x14ac:dyDescent="0.25">
      <c r="A35" s="19" t="s">
        <v>44</v>
      </c>
      <c r="B35" s="5" t="s">
        <v>24</v>
      </c>
      <c r="C35" s="4">
        <v>1172402</v>
      </c>
      <c r="D35" s="4">
        <v>1551663</v>
      </c>
      <c r="E35" s="4">
        <v>1581969</v>
      </c>
      <c r="F35" s="4">
        <v>1925538</v>
      </c>
      <c r="G35" s="4">
        <v>2734023</v>
      </c>
      <c r="H35" s="4">
        <v>2269658</v>
      </c>
      <c r="I35" s="4">
        <v>2090534.9999999998</v>
      </c>
      <c r="J35" s="4">
        <v>2218527</v>
      </c>
      <c r="K35" s="4">
        <v>2216187</v>
      </c>
      <c r="L35" s="4">
        <v>3531540</v>
      </c>
      <c r="M35" s="24">
        <v>4800180</v>
      </c>
      <c r="N35" s="24">
        <v>5978713</v>
      </c>
      <c r="O35" s="4">
        <v>6933120.0513448669</v>
      </c>
      <c r="P35" s="8"/>
      <c r="Q35" s="8"/>
      <c r="R35" s="8"/>
      <c r="S35" s="8"/>
      <c r="T35" s="7"/>
      <c r="U35" s="8"/>
      <c r="V35" s="8"/>
      <c r="W35" s="7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8"/>
      <c r="AI35" s="8"/>
      <c r="AJ35" s="8"/>
      <c r="AK35" s="8"/>
      <c r="AL35" s="8"/>
      <c r="AM35" s="8"/>
      <c r="AN35" s="8"/>
      <c r="AO35" s="8"/>
      <c r="AP35" s="8"/>
      <c r="AQ35" s="8"/>
      <c r="AR35" s="8"/>
      <c r="AS35" s="8"/>
      <c r="AT35" s="8"/>
      <c r="AU35" s="8"/>
      <c r="AV35" s="8"/>
      <c r="AW35" s="8"/>
      <c r="AX35" s="8"/>
      <c r="AY35" s="8"/>
      <c r="AZ35" s="8"/>
      <c r="BA35" s="8"/>
      <c r="BB35" s="8"/>
      <c r="BC35" s="8"/>
      <c r="BD35" s="8"/>
      <c r="BE35" s="8"/>
      <c r="BF35" s="8"/>
      <c r="BG35" s="8"/>
      <c r="BH35" s="8"/>
      <c r="BI35" s="8"/>
      <c r="BJ35" s="8"/>
      <c r="BK35" s="8"/>
      <c r="BL35" s="8"/>
      <c r="BM35" s="8"/>
      <c r="BN35" s="8"/>
      <c r="BO35" s="8"/>
      <c r="BP35" s="8"/>
      <c r="BQ35" s="8"/>
      <c r="BR35" s="8"/>
      <c r="BS35" s="8"/>
      <c r="BT35" s="8"/>
      <c r="BU35" s="8"/>
      <c r="BV35" s="8"/>
      <c r="BW35" s="8"/>
      <c r="BX35" s="8"/>
      <c r="BY35" s="8"/>
      <c r="BZ35" s="8"/>
      <c r="CA35" s="8"/>
      <c r="CB35" s="8"/>
      <c r="CC35" s="8"/>
      <c r="CD35" s="8"/>
      <c r="CE35" s="8"/>
      <c r="CF35" s="8"/>
      <c r="CG35" s="8"/>
      <c r="CH35" s="8"/>
      <c r="CI35" s="8"/>
      <c r="CJ35" s="8"/>
      <c r="CK35" s="8"/>
      <c r="CL35" s="8"/>
      <c r="CM35" s="8"/>
      <c r="CN35" s="8"/>
      <c r="CO35" s="8"/>
      <c r="CP35" s="8"/>
      <c r="CQ35" s="8"/>
      <c r="CR35" s="8"/>
      <c r="CS35" s="8"/>
      <c r="CT35" s="8"/>
      <c r="CU35" s="8"/>
      <c r="CV35" s="8"/>
      <c r="CW35" s="8"/>
      <c r="CX35" s="8"/>
      <c r="CY35" s="8"/>
      <c r="CZ35" s="8"/>
      <c r="DA35" s="8"/>
      <c r="DB35" s="8"/>
      <c r="DC35" s="8"/>
      <c r="DD35" s="8"/>
      <c r="DE35" s="8"/>
      <c r="DF35" s="8"/>
      <c r="DG35" s="8"/>
      <c r="DH35" s="8"/>
      <c r="DI35" s="7"/>
      <c r="DJ35" s="7"/>
      <c r="DK35" s="7"/>
      <c r="DL35" s="7"/>
      <c r="DM35" s="7"/>
      <c r="DN35" s="7"/>
      <c r="DO35" s="7"/>
      <c r="DP35" s="7"/>
      <c r="DQ35" s="7"/>
      <c r="DR35" s="7"/>
      <c r="DS35" s="7"/>
      <c r="DT35" s="7"/>
      <c r="DU35" s="7"/>
      <c r="DV35" s="7"/>
      <c r="DW35" s="7"/>
      <c r="DX35" s="7"/>
      <c r="DY35" s="7"/>
      <c r="DZ35" s="7"/>
      <c r="EA35" s="7"/>
      <c r="EB35" s="8"/>
      <c r="EC35" s="8"/>
      <c r="ED35" s="8"/>
      <c r="EE35" s="8"/>
      <c r="EF35" s="8"/>
      <c r="EG35" s="8"/>
      <c r="EH35" s="8"/>
      <c r="EI35" s="8"/>
      <c r="EJ35" s="8"/>
      <c r="EK35" s="8"/>
      <c r="EL35" s="8"/>
      <c r="EM35" s="8"/>
      <c r="EN35" s="8"/>
      <c r="EO35" s="8"/>
      <c r="EP35" s="8"/>
      <c r="EQ35" s="8"/>
      <c r="ER35" s="8"/>
      <c r="ES35" s="8"/>
      <c r="ET35" s="8"/>
      <c r="EU35" s="8"/>
      <c r="EV35" s="8"/>
      <c r="EW35" s="8"/>
      <c r="EX35" s="8"/>
      <c r="EY35" s="8"/>
      <c r="EZ35" s="8"/>
      <c r="FA35" s="8"/>
      <c r="FB35" s="8"/>
      <c r="FC35" s="8"/>
      <c r="FD35" s="8"/>
      <c r="FE35" s="8"/>
      <c r="FF35" s="8"/>
      <c r="FG35" s="8"/>
      <c r="FH35" s="8"/>
      <c r="FI35" s="8"/>
      <c r="FJ35" s="8"/>
      <c r="FK35" s="8"/>
      <c r="FL35" s="8"/>
      <c r="FM35" s="8"/>
      <c r="FN35" s="8"/>
      <c r="FO35" s="8"/>
      <c r="FP35" s="8"/>
      <c r="FQ35" s="8"/>
      <c r="FR35" s="8"/>
      <c r="FS35" s="8"/>
      <c r="FT35" s="8"/>
      <c r="FU35" s="8"/>
      <c r="FV35" s="8"/>
      <c r="FW35" s="8"/>
      <c r="FX35" s="8"/>
      <c r="FY35" s="8"/>
      <c r="FZ35" s="8"/>
      <c r="GA35" s="8"/>
      <c r="GB35" s="8"/>
      <c r="GC35" s="8"/>
      <c r="GD35" s="8"/>
      <c r="GE35" s="8"/>
    </row>
    <row r="36" spans="1:192" s="32" customFormat="1" ht="15.75" x14ac:dyDescent="0.25">
      <c r="A36" s="40" t="s">
        <v>45</v>
      </c>
      <c r="B36" s="41" t="s">
        <v>55</v>
      </c>
      <c r="C36" s="30">
        <f>C33+C34-C35</f>
        <v>24714396.064296618</v>
      </c>
      <c r="D36" s="30">
        <f t="shared" ref="D36:O36" si="17">D33+D34-D35</f>
        <v>28236793.094104167</v>
      </c>
      <c r="E36" s="30">
        <f t="shared" si="17"/>
        <v>31710134.13195521</v>
      </c>
      <c r="F36" s="30">
        <f t="shared" si="17"/>
        <v>34295094.068613201</v>
      </c>
      <c r="G36" s="30">
        <f t="shared" si="17"/>
        <v>37160179.015427619</v>
      </c>
      <c r="H36" s="30">
        <f t="shared" si="17"/>
        <v>42105149.986964837</v>
      </c>
      <c r="I36" s="30">
        <f t="shared" si="17"/>
        <v>46874631.023317501</v>
      </c>
      <c r="J36" s="30">
        <f t="shared" si="17"/>
        <v>52797581.995782033</v>
      </c>
      <c r="K36" s="30">
        <f t="shared" si="17"/>
        <v>58185548.468618527</v>
      </c>
      <c r="L36" s="30">
        <f t="shared" si="17"/>
        <v>56781402.473325446</v>
      </c>
      <c r="M36" s="30">
        <f t="shared" si="17"/>
        <v>64739434.820800841</v>
      </c>
      <c r="N36" s="42">
        <f t="shared" si="17"/>
        <v>74543966.721507758</v>
      </c>
      <c r="O36" s="30">
        <f t="shared" si="17"/>
        <v>85262120.213188335</v>
      </c>
      <c r="P36" s="8"/>
      <c r="Q36" s="8"/>
      <c r="R36" s="8"/>
      <c r="S36" s="8"/>
      <c r="T36" s="7"/>
      <c r="U36" s="8"/>
      <c r="V36" s="8"/>
      <c r="W36" s="7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8"/>
      <c r="AI36" s="8"/>
      <c r="AJ36" s="8"/>
      <c r="AK36" s="8"/>
      <c r="AL36" s="8"/>
      <c r="AM36" s="8"/>
      <c r="AN36" s="8"/>
      <c r="AO36" s="8"/>
      <c r="AP36" s="8"/>
      <c r="AQ36" s="29"/>
      <c r="AR36" s="29"/>
      <c r="AS36" s="29"/>
      <c r="AT36" s="29"/>
      <c r="AU36" s="29"/>
      <c r="AV36" s="29"/>
      <c r="AW36" s="29"/>
      <c r="AX36" s="29"/>
      <c r="AY36" s="29"/>
      <c r="AZ36" s="29"/>
      <c r="BA36" s="29"/>
      <c r="BB36" s="29"/>
      <c r="BC36" s="29"/>
      <c r="BD36" s="29"/>
      <c r="BE36" s="29"/>
      <c r="BF36" s="29"/>
      <c r="BG36" s="29"/>
      <c r="BH36" s="29"/>
      <c r="BI36" s="29"/>
      <c r="BJ36" s="29"/>
      <c r="BK36" s="29"/>
      <c r="BL36" s="29"/>
      <c r="BM36" s="29"/>
      <c r="BN36" s="29"/>
      <c r="BO36" s="29"/>
      <c r="BP36" s="29"/>
      <c r="BQ36" s="29"/>
      <c r="BR36" s="29"/>
      <c r="BS36" s="29"/>
      <c r="BT36" s="29"/>
      <c r="BU36" s="29"/>
      <c r="BV36" s="29"/>
      <c r="BW36" s="29"/>
      <c r="BX36" s="29"/>
      <c r="BY36" s="29"/>
      <c r="BZ36" s="29"/>
      <c r="CA36" s="29"/>
      <c r="CB36" s="29"/>
      <c r="CC36" s="29"/>
      <c r="CD36" s="29"/>
      <c r="CE36" s="29"/>
      <c r="CF36" s="29"/>
      <c r="CG36" s="29"/>
      <c r="CH36" s="29"/>
      <c r="CI36" s="29"/>
      <c r="CJ36" s="29"/>
      <c r="CK36" s="29"/>
      <c r="CL36" s="29"/>
      <c r="CM36" s="29"/>
      <c r="CN36" s="29"/>
      <c r="CO36" s="29"/>
      <c r="CP36" s="29"/>
      <c r="CQ36" s="29"/>
      <c r="CR36" s="29"/>
      <c r="CS36" s="29"/>
      <c r="CT36" s="29"/>
      <c r="CU36" s="29"/>
      <c r="CV36" s="29"/>
      <c r="CW36" s="29"/>
      <c r="CX36" s="29"/>
      <c r="CY36" s="29"/>
      <c r="CZ36" s="29"/>
      <c r="DA36" s="29"/>
      <c r="DB36" s="29"/>
      <c r="DC36" s="29"/>
      <c r="DD36" s="29"/>
      <c r="DE36" s="29"/>
      <c r="DF36" s="29"/>
      <c r="DG36" s="29"/>
      <c r="DH36" s="29"/>
      <c r="DI36" s="27"/>
      <c r="DJ36" s="27"/>
      <c r="DK36" s="27"/>
      <c r="DL36" s="27"/>
      <c r="DM36" s="27"/>
      <c r="DN36" s="27"/>
      <c r="DO36" s="27"/>
      <c r="DP36" s="27"/>
      <c r="DQ36" s="27"/>
      <c r="DR36" s="27"/>
      <c r="DS36" s="27"/>
      <c r="DT36" s="27"/>
      <c r="DU36" s="27"/>
      <c r="DV36" s="27"/>
      <c r="DW36" s="27"/>
      <c r="DX36" s="27"/>
      <c r="DY36" s="27"/>
      <c r="DZ36" s="27"/>
      <c r="EA36" s="27"/>
      <c r="EB36" s="29"/>
      <c r="EC36" s="29"/>
      <c r="ED36" s="29"/>
      <c r="EE36" s="29"/>
      <c r="EF36" s="29"/>
      <c r="EG36" s="29"/>
      <c r="EH36" s="29"/>
      <c r="EI36" s="29"/>
      <c r="EJ36" s="29"/>
      <c r="EK36" s="29"/>
      <c r="EL36" s="29"/>
      <c r="EM36" s="29"/>
      <c r="EN36" s="29"/>
      <c r="EO36" s="29"/>
      <c r="EP36" s="29"/>
      <c r="EQ36" s="29"/>
      <c r="ER36" s="29"/>
      <c r="ES36" s="29"/>
      <c r="ET36" s="29"/>
      <c r="EU36" s="29"/>
      <c r="EV36" s="29"/>
      <c r="EW36" s="29"/>
      <c r="EX36" s="29"/>
      <c r="EY36" s="29"/>
      <c r="EZ36" s="29"/>
      <c r="FA36" s="29"/>
      <c r="FB36" s="29"/>
      <c r="FC36" s="29"/>
      <c r="FD36" s="29"/>
      <c r="FE36" s="29"/>
      <c r="FF36" s="29"/>
      <c r="FG36" s="29"/>
      <c r="FH36" s="29"/>
      <c r="FI36" s="29"/>
      <c r="FJ36" s="29"/>
      <c r="FK36" s="29"/>
      <c r="FL36" s="29"/>
      <c r="FM36" s="29"/>
      <c r="FN36" s="29"/>
      <c r="FO36" s="29"/>
      <c r="FP36" s="29"/>
      <c r="FQ36" s="29"/>
      <c r="FR36" s="29"/>
      <c r="FS36" s="29"/>
      <c r="FT36" s="29"/>
      <c r="FU36" s="29"/>
      <c r="FV36" s="29"/>
      <c r="FW36" s="29"/>
      <c r="FX36" s="29"/>
      <c r="FY36" s="29"/>
      <c r="FZ36" s="29"/>
      <c r="GA36" s="29"/>
      <c r="GB36" s="29"/>
      <c r="GC36" s="29"/>
      <c r="GD36" s="29"/>
      <c r="GE36" s="29"/>
    </row>
    <row r="37" spans="1:192" ht="15.75" x14ac:dyDescent="0.25">
      <c r="A37" s="19" t="s">
        <v>46</v>
      </c>
      <c r="B37" s="5" t="s">
        <v>42</v>
      </c>
      <c r="C37" s="4">
        <v>1050570</v>
      </c>
      <c r="D37" s="4">
        <v>1067200</v>
      </c>
      <c r="E37" s="4">
        <v>1084080</v>
      </c>
      <c r="F37" s="4">
        <v>1101240</v>
      </c>
      <c r="G37" s="4">
        <v>1118670</v>
      </c>
      <c r="H37" s="4">
        <v>1136380</v>
      </c>
      <c r="I37" s="4">
        <v>1169960</v>
      </c>
      <c r="J37" s="4">
        <v>1187780</v>
      </c>
      <c r="K37" s="4">
        <v>1205590</v>
      </c>
      <c r="L37" s="4">
        <v>1223410</v>
      </c>
      <c r="M37" s="24">
        <v>1241540</v>
      </c>
      <c r="N37" s="24">
        <v>1259910</v>
      </c>
      <c r="O37" s="4">
        <v>1278551.8050968959</v>
      </c>
      <c r="P37" s="2"/>
      <c r="S37" s="2"/>
      <c r="T37" s="6"/>
      <c r="W37" s="6"/>
      <c r="X37" s="6"/>
      <c r="Y37" s="6"/>
      <c r="Z37" s="6"/>
      <c r="AA37" s="6"/>
      <c r="AF37" s="2"/>
      <c r="AI37" s="2"/>
      <c r="AN37" s="2"/>
      <c r="AQ37" s="2"/>
      <c r="AV37" s="2"/>
      <c r="AY37" s="2"/>
      <c r="DI37" s="6"/>
      <c r="DJ37" s="6"/>
      <c r="DK37" s="6"/>
      <c r="DL37" s="6"/>
      <c r="DM37" s="6"/>
      <c r="DN37" s="6"/>
      <c r="DO37" s="6"/>
      <c r="DP37" s="6"/>
      <c r="DQ37" s="6"/>
      <c r="DR37" s="6"/>
      <c r="DS37" s="6"/>
      <c r="DT37" s="6"/>
      <c r="DU37" s="6"/>
      <c r="DV37" s="6"/>
      <c r="DW37" s="6"/>
      <c r="DX37" s="6"/>
      <c r="DY37" s="6"/>
      <c r="DZ37" s="6"/>
      <c r="EA37" s="6"/>
      <c r="EK37" s="2"/>
      <c r="EL37" s="2"/>
      <c r="EM37" s="2"/>
      <c r="EN37" s="2"/>
      <c r="EO37" s="2"/>
      <c r="EP37" s="2"/>
      <c r="EQ37" s="2"/>
      <c r="ER37" s="2"/>
      <c r="ES37" s="2"/>
      <c r="ET37" s="2"/>
      <c r="EU37" s="2"/>
      <c r="EV37" s="2"/>
      <c r="EW37" s="2"/>
      <c r="EX37" s="2"/>
      <c r="EY37" s="2"/>
      <c r="EZ37" s="2"/>
      <c r="FA37" s="2"/>
      <c r="FB37" s="2"/>
      <c r="FC37" s="2"/>
    </row>
    <row r="38" spans="1:192" s="32" customFormat="1" ht="15.75" x14ac:dyDescent="0.25">
      <c r="A38" s="40" t="s">
        <v>47</v>
      </c>
      <c r="B38" s="41" t="s">
        <v>58</v>
      </c>
      <c r="C38" s="30">
        <f>C36/C37*1000</f>
        <v>23524.749482944135</v>
      </c>
      <c r="D38" s="30">
        <f t="shared" ref="D38:O38" si="18">D36/D37*1000</f>
        <v>26458.764143650831</v>
      </c>
      <c r="E38" s="30">
        <f t="shared" si="18"/>
        <v>29250.73253999263</v>
      </c>
      <c r="F38" s="30">
        <f t="shared" si="18"/>
        <v>31142.252432360976</v>
      </c>
      <c r="G38" s="30">
        <f t="shared" si="18"/>
        <v>33218.1778499715</v>
      </c>
      <c r="H38" s="30">
        <f t="shared" si="18"/>
        <v>37051.998439751522</v>
      </c>
      <c r="I38" s="30">
        <f t="shared" si="18"/>
        <v>40065.156948372169</v>
      </c>
      <c r="J38" s="30">
        <f t="shared" si="18"/>
        <v>44450.640687485924</v>
      </c>
      <c r="K38" s="30">
        <f t="shared" si="18"/>
        <v>48263.131303858303</v>
      </c>
      <c r="L38" s="30">
        <f t="shared" si="18"/>
        <v>46412.406693851975</v>
      </c>
      <c r="M38" s="30">
        <f t="shared" si="18"/>
        <v>52144.461572563785</v>
      </c>
      <c r="N38" s="42">
        <f t="shared" si="18"/>
        <v>59166.104500724468</v>
      </c>
      <c r="O38" s="30">
        <f t="shared" si="18"/>
        <v>66686.480652011349</v>
      </c>
      <c r="P38" s="2"/>
      <c r="Q38" s="2"/>
      <c r="R38" s="2"/>
      <c r="S38" s="2"/>
      <c r="T38" s="6"/>
      <c r="U38" s="2"/>
      <c r="V38" s="2"/>
      <c r="W38" s="7"/>
      <c r="X38" s="7"/>
      <c r="Y38" s="7"/>
      <c r="Z38" s="7"/>
      <c r="AA38" s="7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CB38" s="29"/>
      <c r="CC38" s="29"/>
      <c r="CD38" s="29"/>
      <c r="CE38" s="29"/>
      <c r="DI38" s="25"/>
      <c r="DJ38" s="25"/>
      <c r="DK38" s="25"/>
      <c r="DL38" s="25"/>
      <c r="DM38" s="25"/>
      <c r="DN38" s="25"/>
      <c r="DO38" s="25"/>
      <c r="DP38" s="25"/>
      <c r="DQ38" s="25"/>
      <c r="DR38" s="25"/>
      <c r="DS38" s="25"/>
      <c r="DT38" s="25"/>
      <c r="DU38" s="25"/>
      <c r="DV38" s="25"/>
      <c r="DW38" s="25"/>
      <c r="DX38" s="25"/>
      <c r="DY38" s="25"/>
      <c r="DZ38" s="25"/>
      <c r="EA38" s="25"/>
    </row>
    <row r="39" spans="1:192" x14ac:dyDescent="0.25">
      <c r="A39" s="2" t="s">
        <v>75</v>
      </c>
      <c r="O39" s="46"/>
      <c r="P39" s="2"/>
      <c r="S39" s="2"/>
      <c r="T39" s="6"/>
      <c r="W39" s="6"/>
      <c r="AF39" s="2"/>
      <c r="AI39" s="2"/>
      <c r="AN39" s="2"/>
      <c r="AQ39" s="2"/>
      <c r="AV39" s="2"/>
      <c r="AY39" s="2"/>
      <c r="DI39" s="6"/>
      <c r="DJ39" s="6"/>
      <c r="DK39" s="6"/>
      <c r="DL39" s="6"/>
      <c r="DM39" s="6"/>
      <c r="DN39" s="6"/>
      <c r="DO39" s="6"/>
      <c r="DP39" s="6"/>
      <c r="DQ39" s="6"/>
      <c r="DR39" s="6"/>
      <c r="DS39" s="6"/>
      <c r="DT39" s="6"/>
      <c r="DU39" s="6"/>
      <c r="DV39" s="6"/>
      <c r="DW39" s="6"/>
      <c r="DX39" s="6"/>
      <c r="DY39" s="6"/>
      <c r="DZ39" s="6"/>
      <c r="EA39" s="6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92" s="32" customFormat="1" x14ac:dyDescent="0.25">
      <c r="A40" s="2"/>
      <c r="B40" s="2"/>
      <c r="C40" s="2"/>
      <c r="D40" s="6"/>
      <c r="E40" s="2"/>
      <c r="F40" s="2"/>
      <c r="G40" s="6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CS40" s="25"/>
      <c r="CT40" s="25"/>
      <c r="CU40" s="25"/>
      <c r="CV40" s="25"/>
      <c r="CW40" s="25"/>
      <c r="CX40" s="25"/>
      <c r="CY40" s="25"/>
      <c r="CZ40" s="25"/>
      <c r="DA40" s="25"/>
      <c r="DB40" s="25"/>
      <c r="DC40" s="25"/>
      <c r="DD40" s="25"/>
      <c r="DE40" s="25"/>
      <c r="DF40" s="25"/>
      <c r="DG40" s="25"/>
      <c r="DH40" s="25"/>
      <c r="DI40" s="25"/>
      <c r="DJ40" s="25"/>
      <c r="DK40" s="25"/>
    </row>
    <row r="41" spans="1:192" s="32" customFormat="1" x14ac:dyDescent="0.25">
      <c r="A41" s="2"/>
      <c r="B41" s="2"/>
      <c r="C41" s="2"/>
      <c r="D41" s="6"/>
      <c r="E41" s="2"/>
      <c r="F41" s="2"/>
      <c r="G41" s="6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CS41" s="25"/>
      <c r="CT41" s="25"/>
      <c r="CU41" s="25"/>
      <c r="CV41" s="25"/>
      <c r="CW41" s="25"/>
      <c r="CX41" s="25"/>
      <c r="CY41" s="25"/>
      <c r="CZ41" s="25"/>
      <c r="DA41" s="25"/>
      <c r="DB41" s="25"/>
      <c r="DC41" s="25"/>
      <c r="DD41" s="25"/>
      <c r="DE41" s="25"/>
      <c r="DF41" s="25"/>
      <c r="DG41" s="25"/>
      <c r="DH41" s="25"/>
      <c r="DI41" s="25"/>
      <c r="DJ41" s="25"/>
      <c r="DK41" s="25"/>
    </row>
    <row r="42" spans="1:192" x14ac:dyDescent="0.25">
      <c r="D42" s="6"/>
      <c r="H42" s="2"/>
      <c r="I42" s="2"/>
      <c r="J42" s="2"/>
      <c r="K42" s="2"/>
      <c r="L42" s="2"/>
      <c r="M42" s="2"/>
      <c r="N42" s="2"/>
      <c r="O42" s="2"/>
      <c r="P42" s="2"/>
      <c r="S42" s="2"/>
      <c r="AF42" s="2"/>
      <c r="AI42" s="2"/>
      <c r="AN42" s="2"/>
      <c r="AQ42" s="2"/>
      <c r="AV42" s="2"/>
      <c r="AY42" s="2"/>
      <c r="CS42" s="6"/>
      <c r="CT42" s="6"/>
      <c r="CU42" s="6"/>
      <c r="CV42" s="6"/>
      <c r="CW42" s="6"/>
      <c r="CX42" s="6"/>
      <c r="CY42" s="6"/>
      <c r="CZ42" s="6"/>
      <c r="DA42" s="6"/>
      <c r="DB42" s="6"/>
      <c r="DC42" s="6"/>
      <c r="DD42" s="6"/>
      <c r="DE42" s="6"/>
      <c r="DF42" s="6"/>
      <c r="DG42" s="6"/>
      <c r="DH42" s="6"/>
      <c r="DI42" s="6"/>
      <c r="DJ42" s="6"/>
      <c r="DK42" s="6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92" x14ac:dyDescent="0.25">
      <c r="D43" s="6"/>
      <c r="H43" s="2"/>
      <c r="I43" s="2"/>
      <c r="J43" s="2"/>
      <c r="K43" s="2"/>
      <c r="L43" s="2"/>
      <c r="M43" s="2"/>
      <c r="N43" s="2"/>
      <c r="O43" s="2"/>
      <c r="P43" s="2"/>
      <c r="S43" s="2"/>
      <c r="AF43" s="2"/>
      <c r="AI43" s="2"/>
      <c r="AN43" s="2"/>
      <c r="AQ43" s="2"/>
      <c r="AV43" s="2"/>
      <c r="AY43" s="2"/>
      <c r="CS43" s="6"/>
      <c r="CT43" s="6"/>
      <c r="CU43" s="6"/>
      <c r="CV43" s="6"/>
      <c r="CW43" s="6"/>
      <c r="CX43" s="6"/>
      <c r="CY43" s="6"/>
      <c r="CZ43" s="6"/>
      <c r="DA43" s="6"/>
      <c r="DB43" s="6"/>
      <c r="DC43" s="6"/>
      <c r="DD43" s="6"/>
      <c r="DE43" s="6"/>
      <c r="DF43" s="6"/>
      <c r="DG43" s="6"/>
      <c r="DH43" s="6"/>
      <c r="DI43" s="6"/>
      <c r="DJ43" s="6"/>
      <c r="DK43" s="6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92" s="32" customFormat="1" x14ac:dyDescent="0.25">
      <c r="A44" s="2"/>
      <c r="B44" s="2"/>
      <c r="C44" s="2"/>
      <c r="D44" s="6"/>
      <c r="E44" s="2"/>
      <c r="F44" s="2"/>
      <c r="G44" s="6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CS44" s="25"/>
      <c r="CT44" s="25"/>
      <c r="CU44" s="25"/>
      <c r="CV44" s="25"/>
      <c r="CW44" s="25"/>
      <c r="CX44" s="25"/>
      <c r="CY44" s="25"/>
      <c r="CZ44" s="25"/>
      <c r="DA44" s="25"/>
      <c r="DB44" s="25"/>
      <c r="DC44" s="25"/>
      <c r="DD44" s="25"/>
      <c r="DE44" s="25"/>
      <c r="DF44" s="25"/>
      <c r="DG44" s="25"/>
      <c r="DH44" s="25"/>
      <c r="DI44" s="25"/>
      <c r="DJ44" s="25"/>
      <c r="DK44" s="25"/>
    </row>
    <row r="45" spans="1:192" s="32" customFormat="1" x14ac:dyDescent="0.25">
      <c r="A45" s="2"/>
      <c r="B45" s="2"/>
      <c r="C45" s="2"/>
      <c r="D45" s="6"/>
      <c r="E45" s="2"/>
      <c r="F45" s="2"/>
      <c r="G45" s="6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CS45" s="25"/>
      <c r="CT45" s="25"/>
      <c r="CU45" s="25"/>
      <c r="CV45" s="25"/>
      <c r="CW45" s="25"/>
      <c r="CX45" s="25"/>
      <c r="CY45" s="25"/>
      <c r="CZ45" s="25"/>
      <c r="DA45" s="25"/>
      <c r="DB45" s="25"/>
      <c r="DC45" s="25"/>
      <c r="DD45" s="25"/>
      <c r="DE45" s="25"/>
      <c r="DF45" s="25"/>
      <c r="DG45" s="25"/>
      <c r="DH45" s="25"/>
      <c r="DI45" s="25"/>
      <c r="DJ45" s="25"/>
      <c r="DK45" s="25"/>
    </row>
    <row r="46" spans="1:192" s="32" customFormat="1" x14ac:dyDescent="0.25">
      <c r="A46" s="2"/>
      <c r="B46" s="2"/>
      <c r="C46" s="2"/>
      <c r="D46" s="6"/>
      <c r="E46" s="2"/>
      <c r="F46" s="2"/>
      <c r="G46" s="6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CS46" s="25"/>
      <c r="CT46" s="25"/>
      <c r="CU46" s="25"/>
      <c r="CV46" s="25"/>
      <c r="CW46" s="25"/>
      <c r="CX46" s="25"/>
      <c r="CY46" s="25"/>
      <c r="CZ46" s="25"/>
      <c r="DA46" s="25"/>
      <c r="DB46" s="25"/>
      <c r="DC46" s="25"/>
      <c r="DD46" s="25"/>
      <c r="DE46" s="25"/>
      <c r="DF46" s="25"/>
      <c r="DG46" s="25"/>
      <c r="DH46" s="25"/>
      <c r="DI46" s="25"/>
      <c r="DJ46" s="25"/>
      <c r="DK46" s="25"/>
    </row>
    <row r="47" spans="1:192" x14ac:dyDescent="0.25">
      <c r="D47" s="6"/>
      <c r="H47" s="2"/>
      <c r="I47" s="2"/>
      <c r="J47" s="2"/>
      <c r="K47" s="2"/>
      <c r="L47" s="2"/>
      <c r="M47" s="2"/>
      <c r="N47" s="2"/>
      <c r="O47" s="2"/>
      <c r="P47" s="2"/>
      <c r="S47" s="2"/>
      <c r="AF47" s="2"/>
      <c r="AI47" s="2"/>
      <c r="AN47" s="2"/>
      <c r="AQ47" s="2"/>
      <c r="AV47" s="2"/>
      <c r="AY47" s="2"/>
      <c r="CS47" s="6"/>
      <c r="CT47" s="6"/>
      <c r="CU47" s="6"/>
      <c r="CV47" s="6"/>
      <c r="CW47" s="6"/>
      <c r="CX47" s="6"/>
      <c r="CY47" s="6"/>
      <c r="CZ47" s="6"/>
      <c r="DA47" s="6"/>
      <c r="DB47" s="6"/>
      <c r="DC47" s="6"/>
      <c r="DD47" s="6"/>
      <c r="DE47" s="6"/>
      <c r="DF47" s="6"/>
      <c r="DG47" s="6"/>
      <c r="DH47" s="6"/>
      <c r="DI47" s="6"/>
      <c r="DJ47" s="6"/>
      <c r="DK47" s="6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92" x14ac:dyDescent="0.25">
      <c r="D48" s="6"/>
      <c r="H48" s="2"/>
      <c r="I48" s="2"/>
      <c r="J48" s="2"/>
      <c r="K48" s="2"/>
      <c r="L48" s="2"/>
      <c r="M48" s="2"/>
      <c r="N48" s="2"/>
      <c r="O48" s="2"/>
      <c r="P48" s="2"/>
      <c r="S48" s="2"/>
      <c r="AF48" s="2"/>
      <c r="AI48" s="2"/>
      <c r="AN48" s="2"/>
      <c r="AQ48" s="2"/>
      <c r="AV48" s="2"/>
      <c r="AY48" s="2"/>
      <c r="CS48" s="6"/>
      <c r="CT48" s="6"/>
      <c r="CU48" s="6"/>
      <c r="CV48" s="6"/>
      <c r="CW48" s="6"/>
      <c r="CX48" s="6"/>
      <c r="CY48" s="6"/>
      <c r="CZ48" s="6"/>
      <c r="DA48" s="6"/>
      <c r="DB48" s="6"/>
      <c r="DC48" s="6"/>
      <c r="DD48" s="6"/>
      <c r="DE48" s="6"/>
      <c r="DF48" s="6"/>
      <c r="DG48" s="6"/>
      <c r="DH48" s="6"/>
      <c r="DI48" s="6"/>
      <c r="DJ48" s="6"/>
      <c r="DK48" s="6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4:159" x14ac:dyDescent="0.25">
      <c r="D49" s="6"/>
      <c r="H49" s="2"/>
      <c r="I49" s="2"/>
      <c r="J49" s="2"/>
      <c r="K49" s="2"/>
      <c r="L49" s="2"/>
      <c r="M49" s="2"/>
      <c r="N49" s="2"/>
      <c r="O49" s="2"/>
      <c r="P49" s="2"/>
      <c r="S49" s="2"/>
      <c r="AF49" s="2"/>
      <c r="AI49" s="2"/>
      <c r="AN49" s="2"/>
      <c r="AQ49" s="2"/>
      <c r="AV49" s="2"/>
      <c r="AY49" s="2"/>
      <c r="CS49" s="6"/>
      <c r="CT49" s="6"/>
      <c r="CU49" s="6"/>
      <c r="CV49" s="6"/>
      <c r="CW49" s="6"/>
      <c r="CX49" s="6"/>
      <c r="CY49" s="6"/>
      <c r="CZ49" s="6"/>
      <c r="DA49" s="6"/>
      <c r="DB49" s="6"/>
      <c r="DC49" s="6"/>
      <c r="DD49" s="6"/>
      <c r="DE49" s="6"/>
      <c r="DF49" s="6"/>
      <c r="DG49" s="6"/>
      <c r="DH49" s="6"/>
      <c r="DI49" s="6"/>
      <c r="DJ49" s="6"/>
      <c r="DK49" s="6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4:159" x14ac:dyDescent="0.25">
      <c r="D50" s="6"/>
      <c r="H50" s="2"/>
      <c r="I50" s="2"/>
      <c r="J50" s="2"/>
      <c r="K50" s="2"/>
      <c r="L50" s="2"/>
      <c r="M50" s="2"/>
      <c r="N50" s="2"/>
      <c r="O50" s="2"/>
      <c r="P50" s="2"/>
      <c r="S50" s="2"/>
      <c r="AF50" s="2"/>
      <c r="AI50" s="2"/>
      <c r="AN50" s="2"/>
      <c r="AQ50" s="2"/>
      <c r="AV50" s="2"/>
      <c r="AY50" s="2"/>
      <c r="CS50" s="6"/>
      <c r="CT50" s="6"/>
      <c r="CU50" s="6"/>
      <c r="CV50" s="6"/>
      <c r="CW50" s="6"/>
      <c r="CX50" s="6"/>
      <c r="CY50" s="6"/>
      <c r="CZ50" s="6"/>
      <c r="DA50" s="6"/>
      <c r="DB50" s="6"/>
      <c r="DC50" s="6"/>
      <c r="DD50" s="6"/>
      <c r="DE50" s="6"/>
      <c r="DF50" s="6"/>
      <c r="DG50" s="6"/>
      <c r="DH50" s="6"/>
      <c r="DI50" s="6"/>
      <c r="DJ50" s="6"/>
      <c r="DK50" s="6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4:159" x14ac:dyDescent="0.25">
      <c r="D51" s="6"/>
      <c r="H51" s="2"/>
      <c r="I51" s="2"/>
      <c r="J51" s="2"/>
      <c r="K51" s="2"/>
      <c r="L51" s="2"/>
      <c r="M51" s="2"/>
      <c r="N51" s="2"/>
      <c r="O51" s="2"/>
      <c r="P51" s="2"/>
      <c r="S51" s="2"/>
      <c r="AF51" s="2"/>
      <c r="AI51" s="2"/>
      <c r="AN51" s="2"/>
      <c r="AQ51" s="2"/>
      <c r="AV51" s="2"/>
      <c r="AY51" s="2"/>
      <c r="CS51" s="6"/>
      <c r="CT51" s="6"/>
      <c r="CU51" s="6"/>
      <c r="CV51" s="6"/>
      <c r="CW51" s="6"/>
      <c r="CX51" s="6"/>
      <c r="CY51" s="6"/>
      <c r="CZ51" s="6"/>
      <c r="DA51" s="6"/>
      <c r="DB51" s="6"/>
      <c r="DC51" s="6"/>
      <c r="DD51" s="6"/>
      <c r="DE51" s="6"/>
      <c r="DF51" s="6"/>
      <c r="DG51" s="6"/>
      <c r="DH51" s="6"/>
      <c r="DI51" s="6"/>
      <c r="DJ51" s="6"/>
      <c r="DK51" s="6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4:159" x14ac:dyDescent="0.25">
      <c r="D52" s="6"/>
      <c r="H52" s="2"/>
      <c r="I52" s="2"/>
      <c r="J52" s="2"/>
      <c r="K52" s="2"/>
      <c r="L52" s="2"/>
      <c r="M52" s="2"/>
      <c r="N52" s="2"/>
      <c r="O52" s="2"/>
      <c r="P52" s="2"/>
      <c r="S52" s="2"/>
      <c r="AF52" s="2"/>
      <c r="AI52" s="2"/>
      <c r="AN52" s="2"/>
      <c r="AQ52" s="2"/>
      <c r="AV52" s="2"/>
      <c r="AY52" s="2"/>
      <c r="CS52" s="6"/>
      <c r="CT52" s="6"/>
      <c r="CU52" s="6"/>
      <c r="CV52" s="6"/>
      <c r="CW52" s="6"/>
      <c r="CX52" s="6"/>
      <c r="CY52" s="6"/>
      <c r="CZ52" s="6"/>
      <c r="DA52" s="6"/>
      <c r="DB52" s="6"/>
      <c r="DC52" s="6"/>
      <c r="DD52" s="6"/>
      <c r="DE52" s="6"/>
      <c r="DF52" s="6"/>
      <c r="DG52" s="6"/>
      <c r="DH52" s="6"/>
      <c r="DI52" s="6"/>
      <c r="DJ52" s="6"/>
      <c r="DK52" s="6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4:159" x14ac:dyDescent="0.25">
      <c r="D53" s="6"/>
      <c r="H53" s="2"/>
      <c r="I53" s="2"/>
      <c r="J53" s="2"/>
      <c r="K53" s="2"/>
      <c r="L53" s="2"/>
      <c r="M53" s="2"/>
      <c r="N53" s="2"/>
      <c r="O53" s="2"/>
      <c r="P53" s="2"/>
      <c r="S53" s="2"/>
      <c r="AF53" s="2"/>
      <c r="AI53" s="2"/>
      <c r="AN53" s="2"/>
      <c r="AQ53" s="2"/>
      <c r="AV53" s="2"/>
      <c r="AY53" s="2"/>
      <c r="CS53" s="6"/>
      <c r="CT53" s="6"/>
      <c r="CU53" s="6"/>
      <c r="CV53" s="6"/>
      <c r="CW53" s="6"/>
      <c r="CX53" s="6"/>
      <c r="CY53" s="6"/>
      <c r="CZ53" s="6"/>
      <c r="DA53" s="6"/>
      <c r="DB53" s="6"/>
      <c r="DC53" s="6"/>
      <c r="DD53" s="6"/>
      <c r="DE53" s="6"/>
      <c r="DF53" s="6"/>
      <c r="DG53" s="6"/>
      <c r="DH53" s="6"/>
      <c r="DI53" s="6"/>
      <c r="DJ53" s="6"/>
      <c r="DK53" s="6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4:159" x14ac:dyDescent="0.25">
      <c r="D54" s="6"/>
      <c r="H54" s="2"/>
      <c r="I54" s="2"/>
      <c r="J54" s="2"/>
      <c r="K54" s="2"/>
      <c r="L54" s="2"/>
      <c r="M54" s="2"/>
      <c r="N54" s="2"/>
      <c r="O54" s="2"/>
      <c r="P54" s="2"/>
      <c r="S54" s="2"/>
      <c r="AF54" s="2"/>
      <c r="AI54" s="2"/>
      <c r="AN54" s="2"/>
      <c r="AQ54" s="2"/>
      <c r="AV54" s="2"/>
      <c r="AY54" s="2"/>
      <c r="CS54" s="6"/>
      <c r="CT54" s="6"/>
      <c r="CU54" s="6"/>
      <c r="CV54" s="6"/>
      <c r="CW54" s="6"/>
      <c r="CX54" s="6"/>
      <c r="CY54" s="6"/>
      <c r="CZ54" s="6"/>
      <c r="DA54" s="6"/>
      <c r="DB54" s="6"/>
      <c r="DC54" s="6"/>
      <c r="DD54" s="6"/>
      <c r="DE54" s="6"/>
      <c r="DF54" s="6"/>
      <c r="DG54" s="6"/>
      <c r="DH54" s="6"/>
      <c r="DI54" s="6"/>
      <c r="DJ54" s="6"/>
      <c r="DK54" s="6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4:159" x14ac:dyDescent="0.25">
      <c r="D55" s="6"/>
      <c r="H55" s="2"/>
      <c r="I55" s="2"/>
      <c r="J55" s="2"/>
      <c r="K55" s="2"/>
      <c r="L55" s="2"/>
      <c r="M55" s="2"/>
      <c r="N55" s="2"/>
      <c r="O55" s="2"/>
      <c r="P55" s="2"/>
      <c r="S55" s="2"/>
      <c r="AF55" s="2"/>
      <c r="AI55" s="2"/>
      <c r="AN55" s="2"/>
      <c r="AQ55" s="2"/>
      <c r="AV55" s="2"/>
      <c r="AY55" s="2"/>
      <c r="CS55" s="6"/>
      <c r="CT55" s="6"/>
      <c r="CU55" s="6"/>
      <c r="CV55" s="6"/>
      <c r="CW55" s="6"/>
      <c r="CX55" s="6"/>
      <c r="CY55" s="6"/>
      <c r="CZ55" s="6"/>
      <c r="DA55" s="6"/>
      <c r="DB55" s="6"/>
      <c r="DC55" s="6"/>
      <c r="DD55" s="6"/>
      <c r="DE55" s="6"/>
      <c r="DF55" s="6"/>
      <c r="DG55" s="6"/>
      <c r="DH55" s="6"/>
      <c r="DI55" s="6"/>
      <c r="DJ55" s="6"/>
      <c r="DK55" s="6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4:159" x14ac:dyDescent="0.25">
      <c r="D56" s="6"/>
      <c r="H56" s="2"/>
      <c r="I56" s="2"/>
      <c r="J56" s="2"/>
      <c r="K56" s="2"/>
      <c r="L56" s="2"/>
      <c r="M56" s="2"/>
      <c r="N56" s="2"/>
      <c r="O56" s="2"/>
      <c r="P56" s="2"/>
      <c r="S56" s="2"/>
      <c r="AF56" s="2"/>
      <c r="AI56" s="2"/>
      <c r="AN56" s="2"/>
      <c r="AQ56" s="2"/>
      <c r="AV56" s="2"/>
      <c r="AY56" s="2"/>
      <c r="CS56" s="6"/>
      <c r="CT56" s="6"/>
      <c r="CU56" s="6"/>
      <c r="CV56" s="6"/>
      <c r="CW56" s="6"/>
      <c r="CX56" s="6"/>
      <c r="CY56" s="6"/>
      <c r="CZ56" s="6"/>
      <c r="DA56" s="6"/>
      <c r="DB56" s="6"/>
      <c r="DC56" s="6"/>
      <c r="DD56" s="6"/>
      <c r="DE56" s="6"/>
      <c r="DF56" s="6"/>
      <c r="DG56" s="6"/>
      <c r="DH56" s="6"/>
      <c r="DI56" s="6"/>
      <c r="DJ56" s="6"/>
      <c r="DK56" s="6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4:159" x14ac:dyDescent="0.25">
      <c r="D57" s="6"/>
      <c r="H57" s="2"/>
      <c r="I57" s="2"/>
      <c r="J57" s="2"/>
      <c r="K57" s="2"/>
      <c r="L57" s="2"/>
      <c r="M57" s="2"/>
      <c r="N57" s="2"/>
      <c r="O57" s="2"/>
      <c r="P57" s="2"/>
      <c r="S57" s="2"/>
      <c r="AF57" s="2"/>
      <c r="AI57" s="2"/>
      <c r="AN57" s="2"/>
      <c r="AQ57" s="2"/>
      <c r="AV57" s="2"/>
      <c r="AY57" s="2"/>
      <c r="CS57" s="6"/>
      <c r="CT57" s="6"/>
      <c r="CU57" s="6"/>
      <c r="CV57" s="6"/>
      <c r="CW57" s="6"/>
      <c r="CX57" s="6"/>
      <c r="CY57" s="6"/>
      <c r="CZ57" s="6"/>
      <c r="DA57" s="6"/>
      <c r="DB57" s="6"/>
      <c r="DC57" s="6"/>
      <c r="DD57" s="6"/>
      <c r="DE57" s="6"/>
      <c r="DF57" s="6"/>
      <c r="DG57" s="6"/>
      <c r="DH57" s="6"/>
      <c r="DI57" s="6"/>
      <c r="DJ57" s="6"/>
      <c r="DK57" s="6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4:159" x14ac:dyDescent="0.25">
      <c r="D58" s="6"/>
      <c r="H58" s="2"/>
      <c r="I58" s="2"/>
      <c r="J58" s="2"/>
      <c r="K58" s="2"/>
      <c r="L58" s="2"/>
      <c r="M58" s="2"/>
      <c r="N58" s="2"/>
      <c r="O58" s="2"/>
      <c r="P58" s="2"/>
      <c r="S58" s="2"/>
      <c r="AF58" s="2"/>
      <c r="AI58" s="2"/>
      <c r="AN58" s="2"/>
      <c r="AQ58" s="2"/>
      <c r="AV58" s="2"/>
      <c r="AY58" s="2"/>
      <c r="CS58" s="6"/>
      <c r="CT58" s="6"/>
      <c r="CU58" s="6"/>
      <c r="CV58" s="6"/>
      <c r="CW58" s="6"/>
      <c r="CX58" s="6"/>
      <c r="CY58" s="6"/>
      <c r="CZ58" s="6"/>
      <c r="DA58" s="6"/>
      <c r="DB58" s="6"/>
      <c r="DC58" s="6"/>
      <c r="DD58" s="6"/>
      <c r="DE58" s="6"/>
      <c r="DF58" s="6"/>
      <c r="DG58" s="6"/>
      <c r="DH58" s="6"/>
      <c r="DI58" s="6"/>
      <c r="DJ58" s="6"/>
      <c r="DK58" s="6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4:159" x14ac:dyDescent="0.25">
      <c r="D59" s="6"/>
      <c r="H59" s="2"/>
      <c r="I59" s="2"/>
      <c r="J59" s="2"/>
      <c r="K59" s="2"/>
      <c r="L59" s="2"/>
      <c r="M59" s="2"/>
      <c r="N59" s="2"/>
      <c r="O59" s="2"/>
      <c r="P59" s="2"/>
      <c r="S59" s="2"/>
      <c r="AF59" s="2"/>
      <c r="AI59" s="2"/>
      <c r="AN59" s="2"/>
      <c r="AQ59" s="2"/>
      <c r="AV59" s="2"/>
      <c r="AY59" s="2"/>
      <c r="CS59" s="6"/>
      <c r="CT59" s="6"/>
      <c r="CU59" s="6"/>
      <c r="CV59" s="6"/>
      <c r="CW59" s="6"/>
      <c r="CX59" s="6"/>
      <c r="CY59" s="6"/>
      <c r="CZ59" s="6"/>
      <c r="DA59" s="6"/>
      <c r="DB59" s="6"/>
      <c r="DC59" s="6"/>
      <c r="DD59" s="6"/>
      <c r="DE59" s="6"/>
      <c r="DF59" s="6"/>
      <c r="DG59" s="6"/>
      <c r="DH59" s="6"/>
      <c r="DI59" s="6"/>
      <c r="DJ59" s="6"/>
      <c r="DK59" s="6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4:159" x14ac:dyDescent="0.25">
      <c r="D60" s="6"/>
      <c r="H60" s="2"/>
      <c r="I60" s="2"/>
      <c r="J60" s="2"/>
      <c r="K60" s="2"/>
      <c r="L60" s="2"/>
      <c r="M60" s="2"/>
      <c r="N60" s="2"/>
      <c r="O60" s="2"/>
      <c r="P60" s="2"/>
      <c r="S60" s="2"/>
      <c r="AF60" s="2"/>
      <c r="AI60" s="2"/>
      <c r="AN60" s="2"/>
      <c r="AQ60" s="2"/>
      <c r="AV60" s="2"/>
      <c r="AY60" s="2"/>
      <c r="CS60" s="6"/>
      <c r="CT60" s="6"/>
      <c r="CU60" s="6"/>
      <c r="CV60" s="6"/>
      <c r="CW60" s="6"/>
      <c r="CX60" s="6"/>
      <c r="CY60" s="6"/>
      <c r="CZ60" s="6"/>
      <c r="DA60" s="6"/>
      <c r="DB60" s="6"/>
      <c r="DC60" s="6"/>
      <c r="DD60" s="6"/>
      <c r="DE60" s="6"/>
      <c r="DF60" s="6"/>
      <c r="DG60" s="6"/>
      <c r="DH60" s="6"/>
      <c r="DI60" s="6"/>
      <c r="DJ60" s="6"/>
      <c r="DK60" s="6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4:159" x14ac:dyDescent="0.25">
      <c r="D61" s="6"/>
      <c r="H61" s="2"/>
      <c r="I61" s="2"/>
      <c r="J61" s="2"/>
      <c r="K61" s="2"/>
      <c r="L61" s="2"/>
      <c r="M61" s="2"/>
      <c r="N61" s="2"/>
      <c r="O61" s="2"/>
      <c r="P61" s="2"/>
      <c r="S61" s="2"/>
      <c r="AF61" s="2"/>
      <c r="AI61" s="2"/>
      <c r="AN61" s="2"/>
      <c r="AQ61" s="2"/>
      <c r="AV61" s="2"/>
      <c r="AY61" s="2"/>
      <c r="CS61" s="6"/>
      <c r="CT61" s="6"/>
      <c r="CU61" s="6"/>
      <c r="CV61" s="6"/>
      <c r="CW61" s="6"/>
      <c r="CX61" s="6"/>
      <c r="CY61" s="6"/>
      <c r="CZ61" s="6"/>
      <c r="DA61" s="6"/>
      <c r="DB61" s="6"/>
      <c r="DC61" s="6"/>
      <c r="DD61" s="6"/>
      <c r="DE61" s="6"/>
      <c r="DF61" s="6"/>
      <c r="DG61" s="6"/>
      <c r="DH61" s="6"/>
      <c r="DI61" s="6"/>
      <c r="DJ61" s="6"/>
      <c r="DK61" s="6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4:159" x14ac:dyDescent="0.25">
      <c r="D62" s="6"/>
      <c r="H62" s="2"/>
      <c r="I62" s="2"/>
      <c r="J62" s="2"/>
      <c r="K62" s="2"/>
      <c r="L62" s="2"/>
      <c r="M62" s="2"/>
      <c r="N62" s="2"/>
      <c r="O62" s="2"/>
      <c r="P62" s="2"/>
      <c r="S62" s="2"/>
      <c r="AF62" s="2"/>
      <c r="AI62" s="2"/>
      <c r="AN62" s="2"/>
      <c r="AQ62" s="2"/>
      <c r="AV62" s="2"/>
      <c r="AY62" s="2"/>
      <c r="CS62" s="6"/>
      <c r="CT62" s="6"/>
      <c r="CU62" s="6"/>
      <c r="CV62" s="6"/>
      <c r="CW62" s="6"/>
      <c r="CX62" s="6"/>
      <c r="CY62" s="6"/>
      <c r="CZ62" s="6"/>
      <c r="DA62" s="6"/>
      <c r="DB62" s="6"/>
      <c r="DC62" s="6"/>
      <c r="DD62" s="6"/>
      <c r="DE62" s="6"/>
      <c r="DF62" s="6"/>
      <c r="DG62" s="6"/>
      <c r="DH62" s="6"/>
      <c r="DI62" s="6"/>
      <c r="DJ62" s="6"/>
      <c r="DK62" s="6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4:159" x14ac:dyDescent="0.25">
      <c r="D63" s="6"/>
      <c r="H63" s="2"/>
      <c r="I63" s="2"/>
      <c r="J63" s="2"/>
      <c r="K63" s="2"/>
      <c r="L63" s="2"/>
      <c r="M63" s="2"/>
      <c r="N63" s="2"/>
      <c r="O63" s="2"/>
      <c r="P63" s="2"/>
      <c r="S63" s="2"/>
      <c r="AF63" s="2"/>
      <c r="AI63" s="2"/>
      <c r="AN63" s="2"/>
      <c r="AQ63" s="2"/>
      <c r="AV63" s="2"/>
      <c r="AY63" s="2"/>
      <c r="CS63" s="6"/>
      <c r="CT63" s="6"/>
      <c r="CU63" s="6"/>
      <c r="CV63" s="6"/>
      <c r="CW63" s="6"/>
      <c r="CX63" s="6"/>
      <c r="CY63" s="6"/>
      <c r="CZ63" s="6"/>
      <c r="DA63" s="6"/>
      <c r="DB63" s="6"/>
      <c r="DC63" s="6"/>
      <c r="DD63" s="6"/>
      <c r="DE63" s="6"/>
      <c r="DF63" s="6"/>
      <c r="DG63" s="6"/>
      <c r="DH63" s="6"/>
      <c r="DI63" s="6"/>
      <c r="DJ63" s="6"/>
      <c r="DK63" s="6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4:159" x14ac:dyDescent="0.25">
      <c r="D64" s="6"/>
      <c r="H64" s="2"/>
      <c r="I64" s="2"/>
      <c r="J64" s="2"/>
      <c r="K64" s="2"/>
      <c r="L64" s="2"/>
      <c r="M64" s="2"/>
      <c r="N64" s="2"/>
      <c r="O64" s="2"/>
      <c r="P64" s="2"/>
      <c r="S64" s="2"/>
      <c r="AF64" s="2"/>
      <c r="AI64" s="2"/>
      <c r="AN64" s="2"/>
      <c r="AQ64" s="2"/>
      <c r="AV64" s="2"/>
      <c r="AY64" s="2"/>
      <c r="CS64" s="6"/>
      <c r="CT64" s="6"/>
      <c r="CU64" s="6"/>
      <c r="CV64" s="6"/>
      <c r="CW64" s="6"/>
      <c r="CX64" s="6"/>
      <c r="CY64" s="6"/>
      <c r="CZ64" s="6"/>
      <c r="DA64" s="6"/>
      <c r="DB64" s="6"/>
      <c r="DC64" s="6"/>
      <c r="DD64" s="6"/>
      <c r="DE64" s="6"/>
      <c r="DF64" s="6"/>
      <c r="DG64" s="6"/>
      <c r="DH64" s="6"/>
      <c r="DI64" s="6"/>
      <c r="DJ64" s="6"/>
      <c r="DK64" s="6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4:159" x14ac:dyDescent="0.25">
      <c r="D65" s="6"/>
      <c r="H65" s="2"/>
      <c r="I65" s="2"/>
      <c r="J65" s="2"/>
      <c r="K65" s="2"/>
      <c r="L65" s="2"/>
      <c r="M65" s="2"/>
      <c r="N65" s="2"/>
      <c r="O65" s="2"/>
      <c r="P65" s="2"/>
      <c r="S65" s="2"/>
      <c r="AF65" s="2"/>
      <c r="AI65" s="2"/>
      <c r="AN65" s="2"/>
      <c r="AQ65" s="2"/>
      <c r="AV65" s="2"/>
      <c r="AY65" s="2"/>
      <c r="CS65" s="6"/>
      <c r="CT65" s="6"/>
      <c r="CU65" s="6"/>
      <c r="CV65" s="6"/>
      <c r="CW65" s="6"/>
      <c r="CX65" s="6"/>
      <c r="CY65" s="6"/>
      <c r="CZ65" s="6"/>
      <c r="DA65" s="6"/>
      <c r="DB65" s="6"/>
      <c r="DC65" s="6"/>
      <c r="DD65" s="6"/>
      <c r="DE65" s="6"/>
      <c r="DF65" s="6"/>
      <c r="DG65" s="6"/>
      <c r="DH65" s="6"/>
      <c r="DI65" s="6"/>
      <c r="DJ65" s="6"/>
      <c r="DK65" s="6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4:159" x14ac:dyDescent="0.25">
      <c r="D66" s="6"/>
      <c r="H66" s="2"/>
      <c r="I66" s="2"/>
      <c r="J66" s="2"/>
      <c r="K66" s="2"/>
      <c r="L66" s="2"/>
      <c r="M66" s="2"/>
      <c r="N66" s="2"/>
      <c r="O66" s="2"/>
      <c r="P66" s="2"/>
      <c r="S66" s="2"/>
      <c r="AF66" s="2"/>
      <c r="AI66" s="2"/>
      <c r="AN66" s="2"/>
      <c r="AQ66" s="2"/>
      <c r="AV66" s="2"/>
      <c r="AY66" s="2"/>
      <c r="CS66" s="6"/>
      <c r="CT66" s="6"/>
      <c r="CU66" s="6"/>
      <c r="CV66" s="6"/>
      <c r="CW66" s="6"/>
      <c r="CX66" s="6"/>
      <c r="CY66" s="6"/>
      <c r="CZ66" s="6"/>
      <c r="DA66" s="6"/>
      <c r="DB66" s="6"/>
      <c r="DC66" s="6"/>
      <c r="DD66" s="6"/>
      <c r="DE66" s="6"/>
      <c r="DF66" s="6"/>
      <c r="DG66" s="6"/>
      <c r="DH66" s="6"/>
      <c r="DI66" s="6"/>
      <c r="DJ66" s="6"/>
      <c r="DK66" s="6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4:159" x14ac:dyDescent="0.25">
      <c r="D67" s="6"/>
      <c r="H67" s="2"/>
      <c r="I67" s="2"/>
      <c r="J67" s="2"/>
      <c r="K67" s="2"/>
      <c r="L67" s="2"/>
      <c r="M67" s="2"/>
      <c r="N67" s="2"/>
      <c r="O67" s="2"/>
      <c r="P67" s="2"/>
      <c r="S67" s="2"/>
      <c r="AF67" s="2"/>
      <c r="AI67" s="2"/>
      <c r="AN67" s="2"/>
      <c r="AQ67" s="2"/>
      <c r="AV67" s="2"/>
      <c r="AY67" s="2"/>
      <c r="CS67" s="6"/>
      <c r="CT67" s="6"/>
      <c r="CU67" s="6"/>
      <c r="CV67" s="6"/>
      <c r="CW67" s="6"/>
      <c r="CX67" s="6"/>
      <c r="CY67" s="6"/>
      <c r="CZ67" s="6"/>
      <c r="DA67" s="6"/>
      <c r="DB67" s="6"/>
      <c r="DC67" s="6"/>
      <c r="DD67" s="6"/>
      <c r="DE67" s="6"/>
      <c r="DF67" s="6"/>
      <c r="DG67" s="6"/>
      <c r="DH67" s="6"/>
      <c r="DI67" s="6"/>
      <c r="DJ67" s="6"/>
      <c r="DK67" s="6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4:159" x14ac:dyDescent="0.25">
      <c r="D68" s="6"/>
      <c r="H68" s="2"/>
      <c r="I68" s="2"/>
      <c r="J68" s="2"/>
      <c r="K68" s="2"/>
      <c r="L68" s="2"/>
      <c r="M68" s="2"/>
      <c r="N68" s="2"/>
      <c r="O68" s="2"/>
      <c r="P68" s="2"/>
      <c r="S68" s="2"/>
      <c r="AF68" s="2"/>
      <c r="AI68" s="2"/>
      <c r="AN68" s="2"/>
      <c r="AQ68" s="2"/>
      <c r="AV68" s="2"/>
      <c r="AY68" s="2"/>
      <c r="CS68" s="6"/>
      <c r="CT68" s="6"/>
      <c r="CU68" s="6"/>
      <c r="CV68" s="6"/>
      <c r="CW68" s="6"/>
      <c r="CX68" s="6"/>
      <c r="CY68" s="6"/>
      <c r="CZ68" s="6"/>
      <c r="DA68" s="6"/>
      <c r="DB68" s="6"/>
      <c r="DC68" s="6"/>
      <c r="DD68" s="6"/>
      <c r="DE68" s="6"/>
      <c r="DF68" s="6"/>
      <c r="DG68" s="6"/>
      <c r="DH68" s="6"/>
      <c r="DI68" s="6"/>
      <c r="DJ68" s="6"/>
      <c r="DK68" s="6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4:159" x14ac:dyDescent="0.25">
      <c r="D69" s="6"/>
      <c r="H69" s="2"/>
      <c r="I69" s="2"/>
      <c r="J69" s="2"/>
      <c r="K69" s="2"/>
      <c r="L69" s="2"/>
      <c r="M69" s="2"/>
      <c r="N69" s="2"/>
      <c r="O69" s="2"/>
      <c r="P69" s="2"/>
      <c r="S69" s="2"/>
      <c r="AF69" s="2"/>
      <c r="AI69" s="2"/>
      <c r="AN69" s="2"/>
      <c r="AQ69" s="2"/>
      <c r="AV69" s="2"/>
      <c r="AY69" s="2"/>
      <c r="CS69" s="6"/>
      <c r="CT69" s="6"/>
      <c r="CU69" s="6"/>
      <c r="CV69" s="6"/>
      <c r="CW69" s="6"/>
      <c r="CX69" s="6"/>
      <c r="CY69" s="6"/>
      <c r="CZ69" s="6"/>
      <c r="DA69" s="6"/>
      <c r="DB69" s="6"/>
      <c r="DC69" s="6"/>
      <c r="DD69" s="6"/>
      <c r="DE69" s="6"/>
      <c r="DF69" s="6"/>
      <c r="DG69" s="6"/>
      <c r="DH69" s="6"/>
      <c r="DI69" s="6"/>
      <c r="DJ69" s="6"/>
      <c r="DK69" s="6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4:159" x14ac:dyDescent="0.25">
      <c r="D70" s="6"/>
      <c r="H70" s="2"/>
      <c r="I70" s="2"/>
      <c r="J70" s="2"/>
      <c r="K70" s="2"/>
      <c r="L70" s="2"/>
      <c r="M70" s="2"/>
      <c r="N70" s="2"/>
      <c r="O70" s="2"/>
      <c r="P70" s="2"/>
      <c r="S70" s="2"/>
      <c r="AF70" s="2"/>
      <c r="AI70" s="2"/>
      <c r="AN70" s="2"/>
      <c r="AQ70" s="2"/>
      <c r="AV70" s="2"/>
      <c r="AY70" s="2"/>
      <c r="CS70" s="6"/>
      <c r="CT70" s="6"/>
      <c r="CU70" s="6"/>
      <c r="CV70" s="6"/>
      <c r="CW70" s="6"/>
      <c r="CX70" s="6"/>
      <c r="CY70" s="6"/>
      <c r="CZ70" s="6"/>
      <c r="DA70" s="6"/>
      <c r="DB70" s="6"/>
      <c r="DC70" s="6"/>
      <c r="DD70" s="6"/>
      <c r="DE70" s="6"/>
      <c r="DF70" s="6"/>
      <c r="DG70" s="6"/>
      <c r="DH70" s="6"/>
      <c r="DI70" s="6"/>
      <c r="DJ70" s="6"/>
      <c r="DK70" s="6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4:159" x14ac:dyDescent="0.25">
      <c r="D71" s="6"/>
      <c r="H71" s="2"/>
      <c r="I71" s="2"/>
      <c r="J71" s="2"/>
      <c r="K71" s="2"/>
      <c r="L71" s="2"/>
      <c r="M71" s="2"/>
      <c r="N71" s="2"/>
      <c r="O71" s="2"/>
      <c r="P71" s="2"/>
      <c r="S71" s="2"/>
      <c r="AF71" s="2"/>
      <c r="AI71" s="2"/>
      <c r="AN71" s="2"/>
      <c r="AQ71" s="2"/>
      <c r="AV71" s="2"/>
      <c r="AY71" s="2"/>
      <c r="CS71" s="6"/>
      <c r="CT71" s="6"/>
      <c r="CU71" s="6"/>
      <c r="CV71" s="6"/>
      <c r="CW71" s="6"/>
      <c r="CX71" s="6"/>
      <c r="CY71" s="6"/>
      <c r="CZ71" s="6"/>
      <c r="DA71" s="6"/>
      <c r="DB71" s="6"/>
      <c r="DC71" s="6"/>
      <c r="DD71" s="6"/>
      <c r="DE71" s="6"/>
      <c r="DF71" s="6"/>
      <c r="DG71" s="6"/>
      <c r="DH71" s="6"/>
      <c r="DI71" s="6"/>
      <c r="DJ71" s="6"/>
      <c r="DK71" s="6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4:159" x14ac:dyDescent="0.25">
      <c r="D72" s="6"/>
      <c r="H72" s="2"/>
      <c r="I72" s="2"/>
      <c r="J72" s="2"/>
      <c r="K72" s="2"/>
      <c r="L72" s="2"/>
      <c r="M72" s="2"/>
      <c r="N72" s="2"/>
      <c r="O72" s="2"/>
      <c r="P72" s="2"/>
      <c r="S72" s="2"/>
      <c r="AF72" s="2"/>
      <c r="AI72" s="2"/>
      <c r="AN72" s="2"/>
      <c r="AQ72" s="2"/>
      <c r="AV72" s="2"/>
      <c r="AY72" s="2"/>
      <c r="CS72" s="6"/>
      <c r="CT72" s="6"/>
      <c r="CU72" s="6"/>
      <c r="CV72" s="6"/>
      <c r="CW72" s="6"/>
      <c r="CX72" s="6"/>
      <c r="CY72" s="6"/>
      <c r="CZ72" s="6"/>
      <c r="DA72" s="6"/>
      <c r="DB72" s="6"/>
      <c r="DC72" s="6"/>
      <c r="DD72" s="6"/>
      <c r="DE72" s="6"/>
      <c r="DF72" s="6"/>
      <c r="DG72" s="6"/>
      <c r="DH72" s="6"/>
      <c r="DI72" s="6"/>
      <c r="DJ72" s="6"/>
      <c r="DK72" s="6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4:159" x14ac:dyDescent="0.25">
      <c r="D73" s="6"/>
      <c r="H73" s="2"/>
      <c r="I73" s="2"/>
      <c r="J73" s="2"/>
      <c r="K73" s="2"/>
      <c r="L73" s="2"/>
      <c r="M73" s="2"/>
      <c r="N73" s="2"/>
      <c r="O73" s="2"/>
      <c r="P73" s="2"/>
      <c r="S73" s="2"/>
      <c r="AF73" s="2"/>
      <c r="AI73" s="2"/>
      <c r="AN73" s="2"/>
      <c r="AQ73" s="2"/>
      <c r="AV73" s="2"/>
      <c r="AY73" s="2"/>
      <c r="CS73" s="6"/>
      <c r="CT73" s="6"/>
      <c r="CU73" s="6"/>
      <c r="CV73" s="6"/>
      <c r="CW73" s="6"/>
      <c r="CX73" s="6"/>
      <c r="CY73" s="6"/>
      <c r="CZ73" s="6"/>
      <c r="DA73" s="6"/>
      <c r="DB73" s="6"/>
      <c r="DC73" s="6"/>
      <c r="DD73" s="6"/>
      <c r="DE73" s="6"/>
      <c r="DF73" s="6"/>
      <c r="DG73" s="6"/>
      <c r="DH73" s="6"/>
      <c r="DI73" s="6"/>
      <c r="DJ73" s="6"/>
      <c r="DK73" s="6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4:159" x14ac:dyDescent="0.25">
      <c r="D74" s="6"/>
      <c r="H74" s="2"/>
      <c r="I74" s="2"/>
      <c r="J74" s="2"/>
      <c r="K74" s="2"/>
      <c r="L74" s="2"/>
      <c r="M74" s="2"/>
      <c r="N74" s="2"/>
      <c r="O74" s="2"/>
      <c r="P74" s="2"/>
      <c r="S74" s="2"/>
      <c r="AF74" s="2"/>
      <c r="AI74" s="2"/>
      <c r="AN74" s="2"/>
      <c r="AQ74" s="2"/>
      <c r="AV74" s="2"/>
      <c r="AY74" s="2"/>
      <c r="CS74" s="6"/>
      <c r="CT74" s="6"/>
      <c r="CU74" s="6"/>
      <c r="CV74" s="6"/>
      <c r="CW74" s="6"/>
      <c r="CX74" s="6"/>
      <c r="CY74" s="6"/>
      <c r="CZ74" s="6"/>
      <c r="DA74" s="6"/>
      <c r="DB74" s="6"/>
      <c r="DC74" s="6"/>
      <c r="DD74" s="6"/>
      <c r="DE74" s="6"/>
      <c r="DF74" s="6"/>
      <c r="DG74" s="6"/>
      <c r="DH74" s="6"/>
      <c r="DI74" s="6"/>
      <c r="DJ74" s="6"/>
      <c r="DK74" s="6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4:159" x14ac:dyDescent="0.25">
      <c r="D75" s="6"/>
      <c r="H75" s="2"/>
      <c r="I75" s="2"/>
      <c r="J75" s="2"/>
      <c r="K75" s="2"/>
      <c r="L75" s="2"/>
      <c r="M75" s="2"/>
      <c r="N75" s="2"/>
      <c r="O75" s="2"/>
      <c r="P75" s="2"/>
      <c r="S75" s="2"/>
      <c r="AF75" s="2"/>
      <c r="AI75" s="2"/>
      <c r="AN75" s="2"/>
      <c r="AQ75" s="2"/>
      <c r="AV75" s="2"/>
      <c r="AY75" s="2"/>
      <c r="CS75" s="6"/>
      <c r="CT75" s="6"/>
      <c r="CU75" s="6"/>
      <c r="CV75" s="6"/>
      <c r="CW75" s="6"/>
      <c r="CX75" s="6"/>
      <c r="CY75" s="6"/>
      <c r="CZ75" s="6"/>
      <c r="DA75" s="6"/>
      <c r="DB75" s="6"/>
      <c r="DC75" s="6"/>
      <c r="DD75" s="6"/>
      <c r="DE75" s="6"/>
      <c r="DF75" s="6"/>
      <c r="DG75" s="6"/>
      <c r="DH75" s="6"/>
      <c r="DI75" s="6"/>
      <c r="DJ75" s="6"/>
      <c r="DK75" s="6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4:159" x14ac:dyDescent="0.25">
      <c r="D76" s="6"/>
      <c r="H76" s="2"/>
      <c r="I76" s="2"/>
      <c r="J76" s="2"/>
      <c r="K76" s="2"/>
      <c r="L76" s="2"/>
      <c r="M76" s="2"/>
      <c r="N76" s="2"/>
      <c r="O76" s="2"/>
      <c r="P76" s="2"/>
      <c r="S76" s="2"/>
      <c r="AF76" s="2"/>
      <c r="AI76" s="2"/>
      <c r="AN76" s="2"/>
      <c r="AQ76" s="2"/>
      <c r="AV76" s="2"/>
      <c r="AY76" s="2"/>
      <c r="CS76" s="6"/>
      <c r="CT76" s="6"/>
      <c r="CU76" s="6"/>
      <c r="CV76" s="6"/>
      <c r="CW76" s="6"/>
      <c r="CX76" s="6"/>
      <c r="CY76" s="6"/>
      <c r="CZ76" s="6"/>
      <c r="DA76" s="6"/>
      <c r="DB76" s="6"/>
      <c r="DC76" s="6"/>
      <c r="DD76" s="6"/>
      <c r="DE76" s="6"/>
      <c r="DF76" s="6"/>
      <c r="DG76" s="6"/>
      <c r="DH76" s="6"/>
      <c r="DI76" s="6"/>
      <c r="DJ76" s="6"/>
      <c r="DK76" s="6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4:159" x14ac:dyDescent="0.25">
      <c r="D77" s="6"/>
      <c r="H77" s="2"/>
      <c r="I77" s="2"/>
      <c r="J77" s="2"/>
      <c r="K77" s="2"/>
      <c r="L77" s="2"/>
      <c r="M77" s="2"/>
      <c r="N77" s="2"/>
      <c r="O77" s="2"/>
      <c r="P77" s="2"/>
      <c r="S77" s="2"/>
      <c r="AF77" s="2"/>
      <c r="AI77" s="2"/>
      <c r="AN77" s="2"/>
      <c r="AQ77" s="2"/>
      <c r="AV77" s="2"/>
      <c r="AY77" s="2"/>
      <c r="CS77" s="6"/>
      <c r="CT77" s="6"/>
      <c r="CU77" s="6"/>
      <c r="CV77" s="6"/>
      <c r="CW77" s="6"/>
      <c r="CX77" s="6"/>
      <c r="CY77" s="6"/>
      <c r="CZ77" s="6"/>
      <c r="DA77" s="6"/>
      <c r="DB77" s="6"/>
      <c r="DC77" s="6"/>
      <c r="DD77" s="6"/>
      <c r="DE77" s="6"/>
      <c r="DF77" s="6"/>
      <c r="DG77" s="6"/>
      <c r="DH77" s="6"/>
      <c r="DI77" s="6"/>
      <c r="DJ77" s="6"/>
      <c r="DK77" s="6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4:159" x14ac:dyDescent="0.25">
      <c r="D78" s="6"/>
      <c r="H78" s="2"/>
      <c r="I78" s="2"/>
      <c r="J78" s="2"/>
      <c r="K78" s="2"/>
      <c r="L78" s="2"/>
      <c r="M78" s="2"/>
      <c r="N78" s="2"/>
      <c r="O78" s="2"/>
      <c r="P78" s="2"/>
      <c r="S78" s="2"/>
      <c r="AF78" s="2"/>
      <c r="AI78" s="2"/>
      <c r="AN78" s="2"/>
      <c r="AQ78" s="2"/>
      <c r="AV78" s="2"/>
      <c r="AY78" s="2"/>
      <c r="CS78" s="6"/>
      <c r="CT78" s="6"/>
      <c r="CU78" s="6"/>
      <c r="CV78" s="6"/>
      <c r="CW78" s="6"/>
      <c r="CX78" s="6"/>
      <c r="CY78" s="6"/>
      <c r="CZ78" s="6"/>
      <c r="DA78" s="6"/>
      <c r="DB78" s="6"/>
      <c r="DC78" s="6"/>
      <c r="DD78" s="6"/>
      <c r="DE78" s="6"/>
      <c r="DF78" s="6"/>
      <c r="DG78" s="6"/>
      <c r="DH78" s="6"/>
      <c r="DI78" s="6"/>
      <c r="DJ78" s="6"/>
      <c r="DK78" s="6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4:159" x14ac:dyDescent="0.25">
      <c r="D79" s="6"/>
      <c r="H79" s="2"/>
      <c r="I79" s="2"/>
      <c r="J79" s="2"/>
      <c r="K79" s="2"/>
      <c r="L79" s="2"/>
      <c r="M79" s="2"/>
      <c r="N79" s="2"/>
      <c r="O79" s="2"/>
      <c r="P79" s="2"/>
      <c r="S79" s="2"/>
      <c r="AF79" s="2"/>
      <c r="AI79" s="2"/>
      <c r="AN79" s="2"/>
      <c r="AQ79" s="2"/>
      <c r="AV79" s="2"/>
      <c r="AY79" s="2"/>
      <c r="CS79" s="6"/>
      <c r="CT79" s="6"/>
      <c r="CU79" s="6"/>
      <c r="CV79" s="6"/>
      <c r="CW79" s="6"/>
      <c r="CX79" s="6"/>
      <c r="CY79" s="6"/>
      <c r="CZ79" s="6"/>
      <c r="DA79" s="6"/>
      <c r="DB79" s="6"/>
      <c r="DC79" s="6"/>
      <c r="DD79" s="6"/>
      <c r="DE79" s="6"/>
      <c r="DF79" s="6"/>
      <c r="DG79" s="6"/>
      <c r="DH79" s="6"/>
      <c r="DI79" s="6"/>
      <c r="DJ79" s="6"/>
      <c r="DK79" s="6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4:159" x14ac:dyDescent="0.25">
      <c r="D80" s="6"/>
      <c r="H80" s="2"/>
      <c r="I80" s="2"/>
      <c r="J80" s="2"/>
      <c r="K80" s="2"/>
      <c r="L80" s="2"/>
      <c r="M80" s="2"/>
      <c r="N80" s="2"/>
      <c r="O80" s="2"/>
      <c r="P80" s="2"/>
      <c r="S80" s="2"/>
      <c r="AF80" s="2"/>
      <c r="AI80" s="2"/>
      <c r="AN80" s="2"/>
      <c r="AQ80" s="2"/>
      <c r="AV80" s="2"/>
      <c r="AY80" s="2"/>
      <c r="CS80" s="6"/>
      <c r="CT80" s="6"/>
      <c r="CU80" s="6"/>
      <c r="CV80" s="6"/>
      <c r="CW80" s="6"/>
      <c r="CX80" s="6"/>
      <c r="CY80" s="6"/>
      <c r="CZ80" s="6"/>
      <c r="DA80" s="6"/>
      <c r="DB80" s="6"/>
      <c r="DC80" s="6"/>
      <c r="DD80" s="6"/>
      <c r="DE80" s="6"/>
      <c r="DF80" s="6"/>
      <c r="DG80" s="6"/>
      <c r="DH80" s="6"/>
      <c r="DI80" s="6"/>
      <c r="DJ80" s="6"/>
      <c r="DK80" s="6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4:159" x14ac:dyDescent="0.25">
      <c r="D81" s="6"/>
      <c r="H81" s="2"/>
      <c r="I81" s="2"/>
      <c r="J81" s="2"/>
      <c r="K81" s="2"/>
      <c r="L81" s="2"/>
      <c r="M81" s="2"/>
      <c r="N81" s="2"/>
      <c r="O81" s="2"/>
      <c r="P81" s="2"/>
      <c r="S81" s="2"/>
      <c r="AF81" s="2"/>
      <c r="AI81" s="2"/>
      <c r="AN81" s="2"/>
      <c r="AQ81" s="2"/>
      <c r="AV81" s="2"/>
      <c r="AY81" s="2"/>
      <c r="CS81" s="6"/>
      <c r="CT81" s="6"/>
      <c r="CU81" s="6"/>
      <c r="CV81" s="6"/>
      <c r="CW81" s="6"/>
      <c r="CX81" s="6"/>
      <c r="CY81" s="6"/>
      <c r="CZ81" s="6"/>
      <c r="DA81" s="6"/>
      <c r="DB81" s="6"/>
      <c r="DC81" s="6"/>
      <c r="DD81" s="6"/>
      <c r="DE81" s="6"/>
      <c r="DF81" s="6"/>
      <c r="DG81" s="6"/>
      <c r="DH81" s="6"/>
      <c r="DI81" s="6"/>
      <c r="DJ81" s="6"/>
      <c r="DK81" s="6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4:159" x14ac:dyDescent="0.25">
      <c r="D82" s="6"/>
      <c r="H82" s="2"/>
      <c r="I82" s="2"/>
      <c r="J82" s="2"/>
      <c r="K82" s="2"/>
      <c r="L82" s="2"/>
      <c r="M82" s="2"/>
      <c r="N82" s="2"/>
      <c r="O82" s="2"/>
      <c r="P82" s="2"/>
      <c r="S82" s="2"/>
      <c r="AF82" s="2"/>
      <c r="AI82" s="2"/>
      <c r="AN82" s="2"/>
      <c r="AQ82" s="2"/>
      <c r="AV82" s="2"/>
      <c r="AY82" s="2"/>
      <c r="CS82" s="6"/>
      <c r="CT82" s="6"/>
      <c r="CU82" s="6"/>
      <c r="CV82" s="6"/>
      <c r="CW82" s="6"/>
      <c r="CX82" s="6"/>
      <c r="CY82" s="6"/>
      <c r="CZ82" s="6"/>
      <c r="DA82" s="6"/>
      <c r="DB82" s="6"/>
      <c r="DC82" s="6"/>
      <c r="DD82" s="6"/>
      <c r="DE82" s="6"/>
      <c r="DF82" s="6"/>
      <c r="DG82" s="6"/>
      <c r="DH82" s="6"/>
      <c r="DI82" s="6"/>
      <c r="DJ82" s="6"/>
      <c r="DK82" s="6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4:159" x14ac:dyDescent="0.25">
      <c r="D83" s="6"/>
      <c r="H83" s="2"/>
      <c r="I83" s="2"/>
      <c r="J83" s="2"/>
      <c r="K83" s="2"/>
      <c r="L83" s="2"/>
      <c r="M83" s="2"/>
      <c r="N83" s="2"/>
      <c r="O83" s="2"/>
      <c r="P83" s="2"/>
      <c r="S83" s="2"/>
      <c r="AF83" s="2"/>
      <c r="AI83" s="2"/>
      <c r="AN83" s="2"/>
      <c r="AQ83" s="2"/>
      <c r="AV83" s="2"/>
      <c r="AY83" s="2"/>
      <c r="CS83" s="6"/>
      <c r="CT83" s="6"/>
      <c r="CU83" s="6"/>
      <c r="CV83" s="6"/>
      <c r="CW83" s="6"/>
      <c r="CX83" s="6"/>
      <c r="CY83" s="6"/>
      <c r="CZ83" s="6"/>
      <c r="DA83" s="6"/>
      <c r="DB83" s="6"/>
      <c r="DC83" s="6"/>
      <c r="DD83" s="6"/>
      <c r="DE83" s="6"/>
      <c r="DF83" s="6"/>
      <c r="DG83" s="6"/>
      <c r="DH83" s="6"/>
      <c r="DI83" s="6"/>
      <c r="DJ83" s="6"/>
      <c r="DK83" s="6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4:159" x14ac:dyDescent="0.25">
      <c r="D84" s="6"/>
      <c r="H84" s="2"/>
      <c r="I84" s="2"/>
      <c r="J84" s="2"/>
      <c r="K84" s="2"/>
      <c r="L84" s="2"/>
      <c r="M84" s="2"/>
      <c r="N84" s="2"/>
      <c r="O84" s="2"/>
      <c r="P84" s="2"/>
      <c r="S84" s="2"/>
      <c r="AF84" s="2"/>
      <c r="AI84" s="2"/>
      <c r="AN84" s="2"/>
      <c r="AQ84" s="2"/>
      <c r="AV84" s="2"/>
      <c r="AY84" s="2"/>
      <c r="CS84" s="6"/>
      <c r="CT84" s="6"/>
      <c r="CU84" s="6"/>
      <c r="CV84" s="6"/>
      <c r="CW84" s="6"/>
      <c r="CX84" s="6"/>
      <c r="CY84" s="6"/>
      <c r="CZ84" s="6"/>
      <c r="DA84" s="6"/>
      <c r="DB84" s="6"/>
      <c r="DC84" s="6"/>
      <c r="DD84" s="6"/>
      <c r="DE84" s="6"/>
      <c r="DF84" s="6"/>
      <c r="DG84" s="6"/>
      <c r="DH84" s="6"/>
      <c r="DI84" s="6"/>
      <c r="DJ84" s="6"/>
      <c r="DK84" s="6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4:159" x14ac:dyDescent="0.25">
      <c r="D85" s="6"/>
      <c r="H85" s="2"/>
      <c r="I85" s="2"/>
      <c r="J85" s="2"/>
      <c r="K85" s="2"/>
      <c r="L85" s="2"/>
      <c r="M85" s="2"/>
      <c r="N85" s="2"/>
      <c r="O85" s="2"/>
      <c r="P85" s="2"/>
      <c r="S85" s="2"/>
      <c r="AF85" s="2"/>
      <c r="AI85" s="2"/>
      <c r="AN85" s="2"/>
      <c r="AQ85" s="2"/>
      <c r="AV85" s="2"/>
      <c r="AY85" s="2"/>
      <c r="CS85" s="6"/>
      <c r="CT85" s="6"/>
      <c r="CU85" s="6"/>
      <c r="CV85" s="6"/>
      <c r="CW85" s="6"/>
      <c r="CX85" s="6"/>
      <c r="CY85" s="6"/>
      <c r="CZ85" s="6"/>
      <c r="DA85" s="6"/>
      <c r="DB85" s="6"/>
      <c r="DC85" s="6"/>
      <c r="DD85" s="6"/>
      <c r="DE85" s="6"/>
      <c r="DF85" s="6"/>
      <c r="DG85" s="6"/>
      <c r="DH85" s="6"/>
      <c r="DI85" s="6"/>
      <c r="DJ85" s="6"/>
      <c r="DK85" s="6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4:159" x14ac:dyDescent="0.25">
      <c r="D86" s="6"/>
      <c r="H86" s="2"/>
      <c r="I86" s="2"/>
      <c r="J86" s="2"/>
      <c r="K86" s="2"/>
      <c r="L86" s="2"/>
      <c r="M86" s="2"/>
      <c r="N86" s="2"/>
      <c r="O86" s="2"/>
      <c r="P86" s="2"/>
      <c r="S86" s="2"/>
      <c r="AF86" s="2"/>
      <c r="AI86" s="2"/>
      <c r="AN86" s="2"/>
      <c r="AQ86" s="2"/>
      <c r="AV86" s="2"/>
      <c r="AY86" s="2"/>
      <c r="CS86" s="6"/>
      <c r="CT86" s="6"/>
      <c r="CU86" s="6"/>
      <c r="CV86" s="6"/>
      <c r="CW86" s="6"/>
      <c r="CX86" s="6"/>
      <c r="CY86" s="6"/>
      <c r="CZ86" s="6"/>
      <c r="DA86" s="6"/>
      <c r="DB86" s="6"/>
      <c r="DC86" s="6"/>
      <c r="DD86" s="6"/>
      <c r="DE86" s="6"/>
      <c r="DF86" s="6"/>
      <c r="DG86" s="6"/>
      <c r="DH86" s="6"/>
      <c r="DI86" s="6"/>
      <c r="DJ86" s="6"/>
      <c r="DK86" s="6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4:159" x14ac:dyDescent="0.25">
      <c r="D87" s="6"/>
      <c r="H87" s="2"/>
      <c r="I87" s="2"/>
      <c r="J87" s="2"/>
      <c r="K87" s="2"/>
      <c r="L87" s="2"/>
      <c r="M87" s="2"/>
      <c r="N87" s="2"/>
      <c r="O87" s="2"/>
      <c r="P87" s="2"/>
      <c r="S87" s="2"/>
      <c r="AF87" s="2"/>
      <c r="AI87" s="2"/>
      <c r="AN87" s="2"/>
      <c r="AQ87" s="2"/>
      <c r="AV87" s="2"/>
      <c r="AY87" s="2"/>
      <c r="CS87" s="6"/>
      <c r="CT87" s="6"/>
      <c r="CU87" s="6"/>
      <c r="CV87" s="6"/>
      <c r="CW87" s="6"/>
      <c r="CX87" s="6"/>
      <c r="CY87" s="6"/>
      <c r="CZ87" s="6"/>
      <c r="DA87" s="6"/>
      <c r="DB87" s="6"/>
      <c r="DC87" s="6"/>
      <c r="DD87" s="6"/>
      <c r="DE87" s="6"/>
      <c r="DF87" s="6"/>
      <c r="DG87" s="6"/>
      <c r="DH87" s="6"/>
      <c r="DI87" s="6"/>
      <c r="DJ87" s="6"/>
      <c r="DK87" s="6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4:159" x14ac:dyDescent="0.25">
      <c r="D88" s="6"/>
      <c r="H88" s="2"/>
      <c r="I88" s="2"/>
      <c r="J88" s="2"/>
      <c r="K88" s="2"/>
      <c r="L88" s="2"/>
      <c r="M88" s="2"/>
      <c r="N88" s="2"/>
      <c r="O88" s="2"/>
      <c r="P88" s="2"/>
      <c r="S88" s="2"/>
      <c r="AF88" s="2"/>
      <c r="AI88" s="2"/>
      <c r="AN88" s="2"/>
      <c r="AQ88" s="2"/>
      <c r="AV88" s="2"/>
      <c r="AY88" s="2"/>
      <c r="CS88" s="6"/>
      <c r="CT88" s="6"/>
      <c r="CU88" s="6"/>
      <c r="CV88" s="6"/>
      <c r="CW88" s="6"/>
      <c r="CX88" s="6"/>
      <c r="CY88" s="6"/>
      <c r="CZ88" s="6"/>
      <c r="DA88" s="6"/>
      <c r="DB88" s="6"/>
      <c r="DC88" s="6"/>
      <c r="DD88" s="6"/>
      <c r="DE88" s="6"/>
      <c r="DF88" s="6"/>
      <c r="DG88" s="6"/>
      <c r="DH88" s="6"/>
      <c r="DI88" s="6"/>
      <c r="DJ88" s="6"/>
      <c r="DK88" s="6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4:159" x14ac:dyDescent="0.25">
      <c r="D89" s="6"/>
      <c r="H89" s="2"/>
      <c r="I89" s="2"/>
      <c r="J89" s="2"/>
      <c r="K89" s="2"/>
      <c r="L89" s="2"/>
      <c r="M89" s="2"/>
      <c r="N89" s="2"/>
      <c r="O89" s="2"/>
      <c r="P89" s="2"/>
      <c r="S89" s="2"/>
      <c r="AF89" s="2"/>
      <c r="AI89" s="2"/>
      <c r="AN89" s="2"/>
      <c r="AQ89" s="2"/>
      <c r="AV89" s="2"/>
      <c r="AY89" s="2"/>
      <c r="CS89" s="6"/>
      <c r="CT89" s="6"/>
      <c r="CU89" s="6"/>
      <c r="CV89" s="6"/>
      <c r="CW89" s="6"/>
      <c r="CX89" s="6"/>
      <c r="CY89" s="6"/>
      <c r="CZ89" s="6"/>
      <c r="DA89" s="6"/>
      <c r="DB89" s="6"/>
      <c r="DC89" s="6"/>
      <c r="DD89" s="6"/>
      <c r="DE89" s="6"/>
      <c r="DF89" s="6"/>
      <c r="DG89" s="6"/>
      <c r="DH89" s="6"/>
      <c r="DI89" s="6"/>
      <c r="DJ89" s="6"/>
      <c r="DK89" s="6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4:159" x14ac:dyDescent="0.25">
      <c r="D90" s="6"/>
      <c r="H90" s="2"/>
      <c r="I90" s="2"/>
      <c r="J90" s="2"/>
      <c r="K90" s="2"/>
      <c r="L90" s="2"/>
      <c r="M90" s="2"/>
      <c r="N90" s="2"/>
      <c r="O90" s="2"/>
      <c r="P90" s="2"/>
      <c r="S90" s="2"/>
      <c r="AF90" s="2"/>
      <c r="AI90" s="2"/>
      <c r="AN90" s="2"/>
      <c r="AQ90" s="2"/>
      <c r="AV90" s="2"/>
      <c r="AY90" s="2"/>
      <c r="CS90" s="6"/>
      <c r="CT90" s="6"/>
      <c r="CU90" s="6"/>
      <c r="CV90" s="6"/>
      <c r="CW90" s="6"/>
      <c r="CX90" s="6"/>
      <c r="CY90" s="6"/>
      <c r="CZ90" s="6"/>
      <c r="DA90" s="6"/>
      <c r="DB90" s="6"/>
      <c r="DC90" s="6"/>
      <c r="DD90" s="6"/>
      <c r="DE90" s="6"/>
      <c r="DF90" s="6"/>
      <c r="DG90" s="6"/>
      <c r="DH90" s="6"/>
      <c r="DI90" s="6"/>
      <c r="DJ90" s="6"/>
      <c r="DK90" s="6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4:159" x14ac:dyDescent="0.25">
      <c r="D91" s="6"/>
      <c r="H91" s="2"/>
      <c r="I91" s="2"/>
      <c r="J91" s="2"/>
      <c r="K91" s="2"/>
      <c r="L91" s="2"/>
      <c r="M91" s="2"/>
      <c r="N91" s="2"/>
      <c r="O91" s="2"/>
      <c r="P91" s="2"/>
      <c r="S91" s="2"/>
      <c r="AF91" s="2"/>
      <c r="AI91" s="2"/>
      <c r="AN91" s="2"/>
      <c r="AQ91" s="2"/>
      <c r="AV91" s="2"/>
      <c r="AY91" s="2"/>
      <c r="CS91" s="6"/>
      <c r="CT91" s="6"/>
      <c r="CU91" s="6"/>
      <c r="CV91" s="6"/>
      <c r="CW91" s="6"/>
      <c r="CX91" s="6"/>
      <c r="CY91" s="6"/>
      <c r="CZ91" s="6"/>
      <c r="DA91" s="6"/>
      <c r="DB91" s="6"/>
      <c r="DC91" s="6"/>
      <c r="DD91" s="6"/>
      <c r="DE91" s="6"/>
      <c r="DF91" s="6"/>
      <c r="DG91" s="6"/>
      <c r="DH91" s="6"/>
      <c r="DI91" s="6"/>
      <c r="DJ91" s="6"/>
      <c r="DK91" s="6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4:159" x14ac:dyDescent="0.25">
      <c r="D92" s="6"/>
      <c r="H92" s="2"/>
      <c r="I92" s="2"/>
      <c r="J92" s="2"/>
      <c r="K92" s="2"/>
      <c r="L92" s="2"/>
      <c r="M92" s="2"/>
      <c r="N92" s="2"/>
      <c r="O92" s="2"/>
      <c r="P92" s="2"/>
      <c r="S92" s="2"/>
      <c r="AF92" s="2"/>
      <c r="AI92" s="2"/>
      <c r="AN92" s="2"/>
      <c r="AQ92" s="2"/>
      <c r="AV92" s="2"/>
      <c r="AY92" s="2"/>
      <c r="CS92" s="6"/>
      <c r="CT92" s="6"/>
      <c r="CU92" s="6"/>
      <c r="CV92" s="6"/>
      <c r="CW92" s="6"/>
      <c r="CX92" s="6"/>
      <c r="CY92" s="6"/>
      <c r="CZ92" s="6"/>
      <c r="DA92" s="6"/>
      <c r="DB92" s="6"/>
      <c r="DC92" s="6"/>
      <c r="DD92" s="6"/>
      <c r="DE92" s="6"/>
      <c r="DF92" s="6"/>
      <c r="DG92" s="6"/>
      <c r="DH92" s="6"/>
      <c r="DI92" s="6"/>
      <c r="DJ92" s="6"/>
      <c r="DK92" s="6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4:159" x14ac:dyDescent="0.25">
      <c r="D93" s="6"/>
      <c r="H93" s="2"/>
      <c r="I93" s="2"/>
      <c r="J93" s="2"/>
      <c r="K93" s="2"/>
      <c r="L93" s="2"/>
      <c r="M93" s="2"/>
      <c r="N93" s="2"/>
      <c r="O93" s="2"/>
      <c r="P93" s="2"/>
      <c r="S93" s="2"/>
      <c r="AF93" s="2"/>
      <c r="AI93" s="2"/>
      <c r="AN93" s="2"/>
      <c r="AQ93" s="2"/>
      <c r="AV93" s="2"/>
      <c r="AY93" s="2"/>
      <c r="CS93" s="6"/>
      <c r="CT93" s="6"/>
      <c r="CU93" s="6"/>
      <c r="CV93" s="6"/>
      <c r="CW93" s="6"/>
      <c r="CX93" s="6"/>
      <c r="CY93" s="6"/>
      <c r="CZ93" s="6"/>
      <c r="DA93" s="6"/>
      <c r="DB93" s="6"/>
      <c r="DC93" s="6"/>
      <c r="DD93" s="6"/>
      <c r="DE93" s="6"/>
      <c r="DF93" s="6"/>
      <c r="DG93" s="6"/>
      <c r="DH93" s="6"/>
      <c r="DI93" s="6"/>
      <c r="DJ93" s="6"/>
      <c r="DK93" s="6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4:159" x14ac:dyDescent="0.25">
      <c r="D94" s="6"/>
      <c r="H94" s="2"/>
      <c r="I94" s="2"/>
      <c r="J94" s="2"/>
      <c r="K94" s="2"/>
      <c r="L94" s="2"/>
      <c r="M94" s="2"/>
      <c r="N94" s="2"/>
      <c r="O94" s="2"/>
      <c r="P94" s="2"/>
      <c r="S94" s="2"/>
      <c r="AF94" s="2"/>
      <c r="AI94" s="2"/>
      <c r="AN94" s="2"/>
      <c r="AQ94" s="2"/>
      <c r="AV94" s="2"/>
      <c r="AY94" s="2"/>
      <c r="CS94" s="6"/>
      <c r="CT94" s="6"/>
      <c r="CU94" s="6"/>
      <c r="CV94" s="6"/>
      <c r="CW94" s="6"/>
      <c r="CX94" s="6"/>
      <c r="CY94" s="6"/>
      <c r="CZ94" s="6"/>
      <c r="DA94" s="6"/>
      <c r="DB94" s="6"/>
      <c r="DC94" s="6"/>
      <c r="DD94" s="6"/>
      <c r="DE94" s="6"/>
      <c r="DF94" s="6"/>
      <c r="DG94" s="6"/>
      <c r="DH94" s="6"/>
      <c r="DI94" s="6"/>
      <c r="DJ94" s="6"/>
      <c r="DK94" s="6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4:159" x14ac:dyDescent="0.25">
      <c r="D95" s="6"/>
      <c r="H95" s="2"/>
      <c r="I95" s="2"/>
      <c r="J95" s="2"/>
      <c r="K95" s="2"/>
      <c r="L95" s="2"/>
      <c r="M95" s="2"/>
      <c r="N95" s="2"/>
      <c r="O95" s="2"/>
      <c r="P95" s="2"/>
      <c r="S95" s="2"/>
      <c r="AF95" s="2"/>
      <c r="AI95" s="2"/>
      <c r="AN95" s="2"/>
      <c r="AQ95" s="2"/>
      <c r="AV95" s="2"/>
      <c r="AY95" s="2"/>
      <c r="CS95" s="6"/>
      <c r="CT95" s="6"/>
      <c r="CU95" s="6"/>
      <c r="CV95" s="6"/>
      <c r="CW95" s="6"/>
      <c r="CX95" s="6"/>
      <c r="CY95" s="6"/>
      <c r="CZ95" s="6"/>
      <c r="DA95" s="6"/>
      <c r="DB95" s="6"/>
      <c r="DC95" s="6"/>
      <c r="DD95" s="6"/>
      <c r="DE95" s="6"/>
      <c r="DF95" s="6"/>
      <c r="DG95" s="6"/>
      <c r="DH95" s="6"/>
      <c r="DI95" s="6"/>
      <c r="DJ95" s="6"/>
      <c r="DK95" s="6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4:159" x14ac:dyDescent="0.25">
      <c r="D96" s="6"/>
      <c r="H96" s="2"/>
      <c r="I96" s="2"/>
      <c r="J96" s="2"/>
      <c r="K96" s="2"/>
      <c r="L96" s="2"/>
      <c r="M96" s="2"/>
      <c r="N96" s="2"/>
      <c r="O96" s="2"/>
      <c r="P96" s="2"/>
      <c r="S96" s="2"/>
      <c r="AF96" s="2"/>
      <c r="AI96" s="2"/>
      <c r="AN96" s="2"/>
      <c r="AQ96" s="2"/>
      <c r="AV96" s="2"/>
      <c r="AY96" s="2"/>
      <c r="CS96" s="6"/>
      <c r="CT96" s="6"/>
      <c r="CU96" s="6"/>
      <c r="CV96" s="6"/>
      <c r="CW96" s="6"/>
      <c r="CX96" s="6"/>
      <c r="CY96" s="6"/>
      <c r="CZ96" s="6"/>
      <c r="DA96" s="6"/>
      <c r="DB96" s="6"/>
      <c r="DC96" s="6"/>
      <c r="DD96" s="6"/>
      <c r="DE96" s="6"/>
      <c r="DF96" s="6"/>
      <c r="DG96" s="6"/>
      <c r="DH96" s="6"/>
      <c r="DI96" s="6"/>
      <c r="DJ96" s="6"/>
      <c r="DK96" s="6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3:159" x14ac:dyDescent="0.25">
      <c r="D97" s="6"/>
      <c r="H97" s="2"/>
      <c r="I97" s="2"/>
      <c r="J97" s="2"/>
      <c r="K97" s="2"/>
      <c r="L97" s="2"/>
      <c r="M97" s="2"/>
      <c r="N97" s="2"/>
      <c r="O97" s="2"/>
      <c r="P97" s="2"/>
      <c r="S97" s="2"/>
      <c r="AF97" s="2"/>
      <c r="AI97" s="2"/>
      <c r="AN97" s="2"/>
      <c r="AQ97" s="2"/>
      <c r="AV97" s="2"/>
      <c r="AY97" s="2"/>
      <c r="CS97" s="6"/>
      <c r="CT97" s="6"/>
      <c r="CU97" s="6"/>
      <c r="CV97" s="6"/>
      <c r="CW97" s="6"/>
      <c r="CX97" s="6"/>
      <c r="CY97" s="6"/>
      <c r="CZ97" s="6"/>
      <c r="DA97" s="6"/>
      <c r="DB97" s="6"/>
      <c r="DC97" s="6"/>
      <c r="DD97" s="6"/>
      <c r="DE97" s="6"/>
      <c r="DF97" s="6"/>
      <c r="DG97" s="6"/>
      <c r="DH97" s="6"/>
      <c r="DI97" s="6"/>
      <c r="DJ97" s="6"/>
      <c r="DK97" s="6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3:159" x14ac:dyDescent="0.25">
      <c r="D98" s="6"/>
      <c r="H98" s="2"/>
      <c r="I98" s="2"/>
      <c r="J98" s="2"/>
      <c r="K98" s="2"/>
      <c r="L98" s="2"/>
      <c r="M98" s="2"/>
      <c r="N98" s="2"/>
      <c r="O98" s="2"/>
      <c r="P98" s="2"/>
      <c r="S98" s="2"/>
      <c r="AF98" s="2"/>
      <c r="AI98" s="2"/>
      <c r="AN98" s="2"/>
      <c r="AQ98" s="2"/>
      <c r="AV98" s="2"/>
      <c r="AY98" s="2"/>
      <c r="CS98" s="6"/>
      <c r="CT98" s="6"/>
      <c r="CU98" s="6"/>
      <c r="CV98" s="6"/>
      <c r="CW98" s="6"/>
      <c r="CX98" s="6"/>
      <c r="CY98" s="6"/>
      <c r="CZ98" s="6"/>
      <c r="DA98" s="6"/>
      <c r="DB98" s="6"/>
      <c r="DC98" s="6"/>
      <c r="DD98" s="6"/>
      <c r="DE98" s="6"/>
      <c r="DF98" s="6"/>
      <c r="DG98" s="6"/>
      <c r="DH98" s="6"/>
      <c r="DI98" s="6"/>
      <c r="DJ98" s="6"/>
      <c r="DK98" s="6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3:159" x14ac:dyDescent="0.25">
      <c r="C99" s="6"/>
      <c r="G99" s="2"/>
      <c r="H99" s="2"/>
      <c r="I99" s="2"/>
      <c r="J99" s="2"/>
      <c r="K99" s="2"/>
      <c r="L99" s="2"/>
      <c r="M99" s="2"/>
      <c r="N99" s="2"/>
      <c r="O99" s="2"/>
      <c r="X99" s="6"/>
      <c r="AA99" s="6"/>
      <c r="AN99" s="2"/>
      <c r="AQ99" s="2"/>
      <c r="AV99" s="2"/>
      <c r="AY99" s="2"/>
      <c r="DU99" s="6"/>
      <c r="DV99" s="6"/>
      <c r="DW99" s="6"/>
      <c r="DX99" s="6"/>
      <c r="DY99" s="6"/>
      <c r="DZ99" s="6"/>
      <c r="EA99" s="6"/>
      <c r="EB99" s="6"/>
      <c r="EC99" s="6"/>
      <c r="ED99" s="6"/>
      <c r="EE99" s="6"/>
      <c r="EF99" s="6"/>
      <c r="EG99" s="6"/>
      <c r="EH99" s="6"/>
      <c r="EI99" s="6"/>
      <c r="EJ99" s="6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3:159" x14ac:dyDescent="0.25">
      <c r="C100" s="6"/>
      <c r="G100" s="2"/>
      <c r="H100" s="2"/>
      <c r="I100" s="2"/>
      <c r="J100" s="2"/>
      <c r="K100" s="2"/>
      <c r="L100" s="2"/>
      <c r="M100" s="2"/>
      <c r="N100" s="2"/>
      <c r="O100" s="2"/>
      <c r="X100" s="6"/>
      <c r="AA100" s="6"/>
      <c r="AN100" s="2"/>
      <c r="AQ100" s="2"/>
      <c r="AV100" s="2"/>
      <c r="AY100" s="2"/>
      <c r="DU100" s="6"/>
      <c r="DV100" s="6"/>
      <c r="DW100" s="6"/>
      <c r="DX100" s="6"/>
      <c r="DY100" s="6"/>
      <c r="DZ100" s="6"/>
      <c r="EA100" s="6"/>
      <c r="EB100" s="6"/>
      <c r="EC100" s="6"/>
      <c r="ED100" s="6"/>
      <c r="EE100" s="6"/>
      <c r="EF100" s="6"/>
      <c r="EG100" s="6"/>
      <c r="EH100" s="6"/>
      <c r="EI100" s="6"/>
      <c r="EJ100" s="6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3:159" x14ac:dyDescent="0.25">
      <c r="C101" s="6"/>
      <c r="G101" s="2"/>
      <c r="H101" s="2"/>
      <c r="I101" s="2"/>
      <c r="J101" s="2"/>
      <c r="K101" s="2"/>
      <c r="L101" s="2"/>
      <c r="M101" s="2"/>
      <c r="N101" s="2"/>
      <c r="O101" s="2"/>
      <c r="X101" s="6"/>
      <c r="AA101" s="6"/>
      <c r="AN101" s="2"/>
      <c r="AQ101" s="2"/>
      <c r="AV101" s="2"/>
      <c r="AY101" s="2"/>
      <c r="DU101" s="6"/>
      <c r="DV101" s="6"/>
      <c r="DW101" s="6"/>
      <c r="DX101" s="6"/>
      <c r="DY101" s="6"/>
      <c r="DZ101" s="6"/>
      <c r="EA101" s="6"/>
      <c r="EB101" s="6"/>
      <c r="EC101" s="6"/>
      <c r="ED101" s="6"/>
      <c r="EE101" s="6"/>
      <c r="EF101" s="6"/>
      <c r="EG101" s="6"/>
      <c r="EH101" s="6"/>
      <c r="EI101" s="6"/>
      <c r="EJ101" s="6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3:159" x14ac:dyDescent="0.25">
      <c r="C102" s="6"/>
      <c r="G102" s="2"/>
      <c r="H102" s="2"/>
      <c r="I102" s="2"/>
      <c r="J102" s="2"/>
      <c r="K102" s="2"/>
      <c r="L102" s="2"/>
      <c r="M102" s="2"/>
      <c r="N102" s="2"/>
      <c r="O102" s="2"/>
      <c r="X102" s="6"/>
      <c r="AA102" s="6"/>
      <c r="AN102" s="2"/>
      <c r="AQ102" s="2"/>
      <c r="AV102" s="2"/>
      <c r="AY102" s="2"/>
      <c r="DU102" s="6"/>
      <c r="DV102" s="6"/>
      <c r="DW102" s="6"/>
      <c r="DX102" s="6"/>
      <c r="DY102" s="6"/>
      <c r="DZ102" s="6"/>
      <c r="EA102" s="6"/>
      <c r="EB102" s="6"/>
      <c r="EC102" s="6"/>
      <c r="ED102" s="6"/>
      <c r="EE102" s="6"/>
      <c r="EF102" s="6"/>
      <c r="EG102" s="6"/>
      <c r="EH102" s="6"/>
      <c r="EI102" s="6"/>
      <c r="EJ102" s="6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3:159" x14ac:dyDescent="0.25">
      <c r="C103" s="6"/>
      <c r="G103" s="2"/>
      <c r="H103" s="2"/>
      <c r="I103" s="2"/>
      <c r="J103" s="2"/>
      <c r="K103" s="2"/>
      <c r="L103" s="2"/>
      <c r="M103" s="2"/>
      <c r="N103" s="2"/>
      <c r="O103" s="2"/>
      <c r="X103" s="6"/>
      <c r="AA103" s="6"/>
      <c r="AN103" s="2"/>
      <c r="AQ103" s="2"/>
      <c r="AV103" s="2"/>
      <c r="AY103" s="2"/>
      <c r="DU103" s="6"/>
      <c r="DV103" s="6"/>
      <c r="DW103" s="6"/>
      <c r="DX103" s="6"/>
      <c r="DY103" s="6"/>
      <c r="DZ103" s="6"/>
      <c r="EA103" s="6"/>
      <c r="EB103" s="6"/>
      <c r="EC103" s="6"/>
      <c r="ED103" s="6"/>
      <c r="EE103" s="6"/>
      <c r="EF103" s="6"/>
      <c r="EG103" s="6"/>
      <c r="EH103" s="6"/>
      <c r="EI103" s="6"/>
      <c r="EJ103" s="6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3:159" x14ac:dyDescent="0.25">
      <c r="C104" s="6"/>
      <c r="G104" s="2"/>
      <c r="H104" s="2"/>
      <c r="I104" s="2"/>
      <c r="J104" s="2"/>
      <c r="K104" s="2"/>
      <c r="L104" s="2"/>
      <c r="M104" s="2"/>
      <c r="N104" s="2"/>
      <c r="O104" s="2"/>
      <c r="X104" s="6"/>
      <c r="AA104" s="6"/>
      <c r="AN104" s="2"/>
      <c r="AQ104" s="2"/>
      <c r="AV104" s="2"/>
      <c r="AY104" s="2"/>
      <c r="DU104" s="6"/>
      <c r="DV104" s="6"/>
      <c r="DW104" s="6"/>
      <c r="DX104" s="6"/>
      <c r="DY104" s="6"/>
      <c r="DZ104" s="6"/>
      <c r="EA104" s="6"/>
      <c r="EB104" s="6"/>
      <c r="EC104" s="6"/>
      <c r="ED104" s="6"/>
      <c r="EE104" s="6"/>
      <c r="EF104" s="6"/>
      <c r="EG104" s="6"/>
      <c r="EH104" s="6"/>
      <c r="EI104" s="6"/>
      <c r="EJ104" s="6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3:159" x14ac:dyDescent="0.25">
      <c r="C105" s="6"/>
      <c r="G105" s="2"/>
      <c r="H105" s="2"/>
      <c r="I105" s="2"/>
      <c r="J105" s="2"/>
      <c r="K105" s="2"/>
      <c r="L105" s="2"/>
      <c r="M105" s="2"/>
      <c r="N105" s="2"/>
      <c r="O105" s="2"/>
      <c r="X105" s="6"/>
      <c r="AA105" s="6"/>
      <c r="AN105" s="2"/>
      <c r="AQ105" s="2"/>
      <c r="AV105" s="2"/>
      <c r="AY105" s="2"/>
      <c r="DU105" s="6"/>
      <c r="DV105" s="6"/>
      <c r="DW105" s="6"/>
      <c r="DX105" s="6"/>
      <c r="DY105" s="6"/>
      <c r="DZ105" s="6"/>
      <c r="EA105" s="6"/>
      <c r="EB105" s="6"/>
      <c r="EC105" s="6"/>
      <c r="ED105" s="6"/>
      <c r="EE105" s="6"/>
      <c r="EF105" s="6"/>
      <c r="EG105" s="6"/>
      <c r="EH105" s="6"/>
      <c r="EI105" s="6"/>
      <c r="EJ105" s="6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3:159" x14ac:dyDescent="0.25">
      <c r="C106" s="6"/>
      <c r="G106" s="2"/>
      <c r="H106" s="2"/>
      <c r="I106" s="2"/>
      <c r="J106" s="2"/>
      <c r="K106" s="2"/>
      <c r="L106" s="2"/>
      <c r="M106" s="2"/>
      <c r="N106" s="2"/>
      <c r="O106" s="2"/>
      <c r="X106" s="6"/>
      <c r="AA106" s="6"/>
      <c r="AN106" s="2"/>
      <c r="AQ106" s="2"/>
      <c r="AV106" s="2"/>
      <c r="AY106" s="2"/>
      <c r="DU106" s="6"/>
      <c r="DV106" s="6"/>
      <c r="DW106" s="6"/>
      <c r="DX106" s="6"/>
      <c r="DY106" s="6"/>
      <c r="DZ106" s="6"/>
      <c r="EA106" s="6"/>
      <c r="EB106" s="6"/>
      <c r="EC106" s="6"/>
      <c r="ED106" s="6"/>
      <c r="EE106" s="6"/>
      <c r="EF106" s="6"/>
      <c r="EG106" s="6"/>
      <c r="EH106" s="6"/>
      <c r="EI106" s="6"/>
      <c r="EJ106" s="6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3:159" x14ac:dyDescent="0.25">
      <c r="C107" s="6"/>
      <c r="G107" s="2"/>
      <c r="H107" s="2"/>
      <c r="I107" s="2"/>
      <c r="J107" s="2"/>
      <c r="K107" s="2"/>
      <c r="L107" s="2"/>
      <c r="M107" s="2"/>
      <c r="N107" s="2"/>
      <c r="O107" s="2"/>
      <c r="X107" s="6"/>
      <c r="AA107" s="6"/>
      <c r="AN107" s="2"/>
      <c r="AQ107" s="2"/>
      <c r="AV107" s="2"/>
      <c r="AY107" s="2"/>
      <c r="DU107" s="6"/>
      <c r="DV107" s="6"/>
      <c r="DW107" s="6"/>
      <c r="DX107" s="6"/>
      <c r="DY107" s="6"/>
      <c r="DZ107" s="6"/>
      <c r="EA107" s="6"/>
      <c r="EB107" s="6"/>
      <c r="EC107" s="6"/>
      <c r="ED107" s="6"/>
      <c r="EE107" s="6"/>
      <c r="EF107" s="6"/>
      <c r="EG107" s="6"/>
      <c r="EH107" s="6"/>
      <c r="EI107" s="6"/>
      <c r="EJ107" s="6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3:159" x14ac:dyDescent="0.25">
      <c r="C108" s="6"/>
      <c r="G108" s="2"/>
      <c r="H108" s="2"/>
      <c r="I108" s="2"/>
      <c r="J108" s="2"/>
      <c r="K108" s="2"/>
      <c r="L108" s="2"/>
      <c r="M108" s="2"/>
      <c r="N108" s="2"/>
      <c r="O108" s="2"/>
      <c r="X108" s="6"/>
      <c r="AA108" s="6"/>
      <c r="AN108" s="2"/>
      <c r="AQ108" s="2"/>
      <c r="AV108" s="2"/>
      <c r="AY108" s="2"/>
      <c r="DU108" s="6"/>
      <c r="DV108" s="6"/>
      <c r="DW108" s="6"/>
      <c r="DX108" s="6"/>
      <c r="DY108" s="6"/>
      <c r="DZ108" s="6"/>
      <c r="EA108" s="6"/>
      <c r="EB108" s="6"/>
      <c r="EC108" s="6"/>
      <c r="ED108" s="6"/>
      <c r="EE108" s="6"/>
      <c r="EF108" s="6"/>
      <c r="EG108" s="6"/>
      <c r="EH108" s="6"/>
      <c r="EI108" s="6"/>
      <c r="EJ108" s="6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3:159" x14ac:dyDescent="0.25">
      <c r="C109" s="6"/>
      <c r="G109" s="2"/>
      <c r="H109" s="2"/>
      <c r="I109" s="2"/>
      <c r="J109" s="2"/>
      <c r="K109" s="2"/>
      <c r="L109" s="2"/>
      <c r="M109" s="2"/>
      <c r="N109" s="2"/>
      <c r="O109" s="2"/>
      <c r="X109" s="6"/>
      <c r="AA109" s="6"/>
      <c r="AN109" s="2"/>
      <c r="AQ109" s="2"/>
      <c r="AV109" s="2"/>
      <c r="AY109" s="2"/>
      <c r="DU109" s="6"/>
      <c r="DV109" s="6"/>
      <c r="DW109" s="6"/>
      <c r="DX109" s="6"/>
      <c r="DY109" s="6"/>
      <c r="DZ109" s="6"/>
      <c r="EA109" s="6"/>
      <c r="EB109" s="6"/>
      <c r="EC109" s="6"/>
      <c r="ED109" s="6"/>
      <c r="EE109" s="6"/>
      <c r="EF109" s="6"/>
      <c r="EG109" s="6"/>
      <c r="EH109" s="6"/>
      <c r="EI109" s="6"/>
      <c r="EJ109" s="6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  <row r="110" spans="3:159" x14ac:dyDescent="0.25">
      <c r="C110" s="6"/>
      <c r="G110" s="2"/>
      <c r="H110" s="2"/>
      <c r="I110" s="2"/>
      <c r="J110" s="2"/>
      <c r="K110" s="2"/>
      <c r="L110" s="2"/>
      <c r="M110" s="2"/>
      <c r="N110" s="2"/>
      <c r="O110" s="2"/>
      <c r="X110" s="6"/>
      <c r="AA110" s="6"/>
      <c r="AN110" s="2"/>
      <c r="AQ110" s="2"/>
      <c r="AV110" s="2"/>
      <c r="AY110" s="2"/>
      <c r="DU110" s="6"/>
      <c r="DV110" s="6"/>
      <c r="DW110" s="6"/>
      <c r="DX110" s="6"/>
      <c r="DY110" s="6"/>
      <c r="DZ110" s="6"/>
      <c r="EA110" s="6"/>
      <c r="EB110" s="6"/>
      <c r="EC110" s="6"/>
      <c r="ED110" s="6"/>
      <c r="EE110" s="6"/>
      <c r="EF110" s="6"/>
      <c r="EG110" s="6"/>
      <c r="EH110" s="6"/>
      <c r="EI110" s="6"/>
      <c r="EJ110" s="6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</row>
    <row r="111" spans="3:159" x14ac:dyDescent="0.25">
      <c r="C111" s="6"/>
      <c r="G111" s="2"/>
      <c r="H111" s="2"/>
      <c r="I111" s="2"/>
      <c r="J111" s="2"/>
      <c r="K111" s="2"/>
      <c r="L111" s="2"/>
      <c r="M111" s="2"/>
      <c r="N111" s="2"/>
      <c r="O111" s="2"/>
      <c r="X111" s="6"/>
      <c r="AA111" s="6"/>
      <c r="AN111" s="2"/>
      <c r="AQ111" s="2"/>
      <c r="AV111" s="2"/>
      <c r="AY111" s="2"/>
      <c r="DU111" s="6"/>
      <c r="DV111" s="6"/>
      <c r="DW111" s="6"/>
      <c r="DX111" s="6"/>
      <c r="DY111" s="6"/>
      <c r="DZ111" s="6"/>
      <c r="EA111" s="6"/>
      <c r="EB111" s="6"/>
      <c r="EC111" s="6"/>
      <c r="ED111" s="6"/>
      <c r="EE111" s="6"/>
      <c r="EF111" s="6"/>
      <c r="EG111" s="6"/>
      <c r="EH111" s="6"/>
      <c r="EI111" s="6"/>
      <c r="EJ111" s="6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</row>
    <row r="112" spans="3:159" x14ac:dyDescent="0.25">
      <c r="C112" s="6"/>
      <c r="G112" s="2"/>
      <c r="H112" s="2"/>
      <c r="I112" s="2"/>
      <c r="J112" s="2"/>
      <c r="K112" s="2"/>
      <c r="L112" s="2"/>
      <c r="M112" s="2"/>
      <c r="N112" s="2"/>
      <c r="O112" s="2"/>
      <c r="X112" s="6"/>
      <c r="AA112" s="6"/>
      <c r="AN112" s="2"/>
      <c r="AQ112" s="2"/>
      <c r="AV112" s="2"/>
      <c r="AY112" s="2"/>
      <c r="DU112" s="6"/>
      <c r="DV112" s="6"/>
      <c r="DW112" s="6"/>
      <c r="DX112" s="6"/>
      <c r="DY112" s="6"/>
      <c r="DZ112" s="6"/>
      <c r="EA112" s="6"/>
      <c r="EB112" s="6"/>
      <c r="EC112" s="6"/>
      <c r="ED112" s="6"/>
      <c r="EE112" s="6"/>
      <c r="EF112" s="6"/>
      <c r="EG112" s="6"/>
      <c r="EH112" s="6"/>
      <c r="EI112" s="6"/>
      <c r="EJ112" s="6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</row>
    <row r="113" spans="3:159" x14ac:dyDescent="0.25">
      <c r="C113" s="6"/>
      <c r="G113" s="2"/>
      <c r="H113" s="2"/>
      <c r="I113" s="2"/>
      <c r="J113" s="2"/>
      <c r="K113" s="2"/>
      <c r="L113" s="2"/>
      <c r="M113" s="2"/>
      <c r="N113" s="2"/>
      <c r="O113" s="2"/>
      <c r="X113" s="6"/>
      <c r="AA113" s="6"/>
      <c r="AN113" s="2"/>
      <c r="AQ113" s="2"/>
      <c r="AV113" s="2"/>
      <c r="AY113" s="2"/>
      <c r="DU113" s="6"/>
      <c r="DV113" s="6"/>
      <c r="DW113" s="6"/>
      <c r="DX113" s="6"/>
      <c r="DY113" s="6"/>
      <c r="DZ113" s="6"/>
      <c r="EA113" s="6"/>
      <c r="EB113" s="6"/>
      <c r="EC113" s="6"/>
      <c r="ED113" s="6"/>
      <c r="EE113" s="6"/>
      <c r="EF113" s="6"/>
      <c r="EG113" s="6"/>
      <c r="EH113" s="6"/>
      <c r="EI113" s="6"/>
      <c r="EJ113" s="6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</row>
    <row r="114" spans="3:159" x14ac:dyDescent="0.25">
      <c r="C114" s="6"/>
      <c r="G114" s="2"/>
      <c r="H114" s="2"/>
      <c r="I114" s="2"/>
      <c r="J114" s="2"/>
      <c r="K114" s="2"/>
      <c r="L114" s="2"/>
      <c r="M114" s="2"/>
      <c r="N114" s="2"/>
      <c r="O114" s="2"/>
      <c r="X114" s="6"/>
      <c r="AA114" s="6"/>
      <c r="AN114" s="2"/>
      <c r="AQ114" s="2"/>
      <c r="AV114" s="2"/>
      <c r="AY114" s="2"/>
      <c r="DU114" s="6"/>
      <c r="DV114" s="6"/>
      <c r="DW114" s="6"/>
      <c r="DX114" s="6"/>
      <c r="DY114" s="6"/>
      <c r="DZ114" s="6"/>
      <c r="EA114" s="6"/>
      <c r="EB114" s="6"/>
      <c r="EC114" s="6"/>
      <c r="ED114" s="6"/>
      <c r="EE114" s="6"/>
      <c r="EF114" s="6"/>
      <c r="EG114" s="6"/>
      <c r="EH114" s="6"/>
      <c r="EI114" s="6"/>
      <c r="EJ114" s="6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</row>
    <row r="115" spans="3:159" x14ac:dyDescent="0.25">
      <c r="C115" s="6"/>
      <c r="G115" s="2"/>
      <c r="H115" s="2"/>
      <c r="I115" s="2"/>
      <c r="J115" s="2"/>
      <c r="K115" s="2"/>
      <c r="L115" s="2"/>
      <c r="M115" s="2"/>
      <c r="N115" s="2"/>
      <c r="O115" s="2"/>
      <c r="X115" s="6"/>
      <c r="AA115" s="6"/>
      <c r="AN115" s="2"/>
      <c r="AQ115" s="2"/>
      <c r="AV115" s="2"/>
      <c r="AY115" s="2"/>
      <c r="DU115" s="6"/>
      <c r="DV115" s="6"/>
      <c r="DW115" s="6"/>
      <c r="DX115" s="6"/>
      <c r="DY115" s="6"/>
      <c r="DZ115" s="6"/>
      <c r="EA115" s="6"/>
      <c r="EB115" s="6"/>
      <c r="EC115" s="6"/>
      <c r="ED115" s="6"/>
      <c r="EE115" s="6"/>
      <c r="EF115" s="6"/>
      <c r="EG115" s="6"/>
      <c r="EH115" s="6"/>
      <c r="EI115" s="6"/>
      <c r="EJ115" s="6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</row>
    <row r="116" spans="3:159" x14ac:dyDescent="0.25">
      <c r="C116" s="6"/>
      <c r="G116" s="2"/>
      <c r="H116" s="2"/>
      <c r="I116" s="2"/>
      <c r="J116" s="2"/>
      <c r="K116" s="2"/>
      <c r="L116" s="2"/>
      <c r="M116" s="2"/>
      <c r="N116" s="2"/>
      <c r="O116" s="2"/>
      <c r="X116" s="6"/>
      <c r="AA116" s="6"/>
      <c r="AN116" s="2"/>
      <c r="AQ116" s="2"/>
      <c r="AV116" s="2"/>
      <c r="AY116" s="2"/>
      <c r="DU116" s="6"/>
      <c r="DV116" s="6"/>
      <c r="DW116" s="6"/>
      <c r="DX116" s="6"/>
      <c r="DY116" s="6"/>
      <c r="DZ116" s="6"/>
      <c r="EA116" s="6"/>
      <c r="EB116" s="6"/>
      <c r="EC116" s="6"/>
      <c r="ED116" s="6"/>
      <c r="EE116" s="6"/>
      <c r="EF116" s="6"/>
      <c r="EG116" s="6"/>
      <c r="EH116" s="6"/>
      <c r="EI116" s="6"/>
      <c r="EJ116" s="6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</row>
    <row r="117" spans="3:159" x14ac:dyDescent="0.25">
      <c r="C117" s="6"/>
      <c r="G117" s="2"/>
      <c r="H117" s="2"/>
      <c r="I117" s="2"/>
      <c r="J117" s="2"/>
      <c r="K117" s="2"/>
      <c r="L117" s="2"/>
      <c r="M117" s="2"/>
      <c r="N117" s="2"/>
      <c r="O117" s="2"/>
      <c r="X117" s="6"/>
      <c r="AA117" s="6"/>
      <c r="AN117" s="2"/>
      <c r="AQ117" s="2"/>
      <c r="AV117" s="2"/>
      <c r="AY117" s="2"/>
      <c r="DU117" s="6"/>
      <c r="DV117" s="6"/>
      <c r="DW117" s="6"/>
      <c r="DX117" s="6"/>
      <c r="DY117" s="6"/>
      <c r="DZ117" s="6"/>
      <c r="EA117" s="6"/>
      <c r="EB117" s="6"/>
      <c r="EC117" s="6"/>
      <c r="ED117" s="6"/>
      <c r="EE117" s="6"/>
      <c r="EF117" s="6"/>
      <c r="EG117" s="6"/>
      <c r="EH117" s="6"/>
      <c r="EI117" s="6"/>
      <c r="EJ117" s="6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</row>
    <row r="118" spans="3:159" x14ac:dyDescent="0.25">
      <c r="C118" s="6"/>
      <c r="G118" s="2"/>
      <c r="H118" s="2"/>
      <c r="I118" s="2"/>
      <c r="J118" s="2"/>
      <c r="K118" s="2"/>
      <c r="L118" s="2"/>
      <c r="M118" s="2"/>
      <c r="N118" s="2"/>
      <c r="O118" s="2"/>
      <c r="X118" s="6"/>
      <c r="AA118" s="6"/>
      <c r="AN118" s="2"/>
      <c r="AQ118" s="2"/>
      <c r="AV118" s="2"/>
      <c r="AY118" s="2"/>
      <c r="DU118" s="6"/>
      <c r="DV118" s="6"/>
      <c r="DW118" s="6"/>
      <c r="DX118" s="6"/>
      <c r="DY118" s="6"/>
      <c r="DZ118" s="6"/>
      <c r="EA118" s="6"/>
      <c r="EB118" s="6"/>
      <c r="EC118" s="6"/>
      <c r="ED118" s="6"/>
      <c r="EE118" s="6"/>
      <c r="EF118" s="6"/>
      <c r="EG118" s="6"/>
      <c r="EH118" s="6"/>
      <c r="EI118" s="6"/>
      <c r="EJ118" s="6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</row>
    <row r="119" spans="3:159" x14ac:dyDescent="0.25">
      <c r="C119" s="6"/>
      <c r="G119" s="2"/>
      <c r="H119" s="2"/>
      <c r="I119" s="2"/>
      <c r="J119" s="2"/>
      <c r="K119" s="2"/>
      <c r="L119" s="2"/>
      <c r="M119" s="2"/>
      <c r="N119" s="2"/>
      <c r="O119" s="2"/>
      <c r="X119" s="6"/>
      <c r="AA119" s="6"/>
      <c r="AN119" s="2"/>
      <c r="AQ119" s="2"/>
      <c r="AV119" s="2"/>
      <c r="AY119" s="2"/>
      <c r="DU119" s="6"/>
      <c r="DV119" s="6"/>
      <c r="DW119" s="6"/>
      <c r="DX119" s="6"/>
      <c r="DY119" s="6"/>
      <c r="DZ119" s="6"/>
      <c r="EA119" s="6"/>
      <c r="EB119" s="6"/>
      <c r="EC119" s="6"/>
      <c r="ED119" s="6"/>
      <c r="EE119" s="6"/>
      <c r="EF119" s="6"/>
      <c r="EG119" s="6"/>
      <c r="EH119" s="6"/>
      <c r="EI119" s="6"/>
      <c r="EJ119" s="6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</row>
    <row r="120" spans="3:159" x14ac:dyDescent="0.25">
      <c r="C120" s="6"/>
      <c r="G120" s="2"/>
      <c r="H120" s="2"/>
      <c r="I120" s="2"/>
      <c r="J120" s="2"/>
      <c r="K120" s="2"/>
      <c r="L120" s="2"/>
      <c r="M120" s="2"/>
      <c r="N120" s="2"/>
      <c r="O120" s="2"/>
      <c r="X120" s="6"/>
      <c r="AA120" s="6"/>
      <c r="AN120" s="2"/>
      <c r="AQ120" s="2"/>
      <c r="AV120" s="2"/>
      <c r="AY120" s="2"/>
      <c r="DU120" s="6"/>
      <c r="DV120" s="6"/>
      <c r="DW120" s="6"/>
      <c r="DX120" s="6"/>
      <c r="DY120" s="6"/>
      <c r="DZ120" s="6"/>
      <c r="EA120" s="6"/>
      <c r="EB120" s="6"/>
      <c r="EC120" s="6"/>
      <c r="ED120" s="6"/>
      <c r="EE120" s="6"/>
      <c r="EF120" s="6"/>
      <c r="EG120" s="6"/>
      <c r="EH120" s="6"/>
      <c r="EI120" s="6"/>
      <c r="EJ120" s="6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</row>
    <row r="121" spans="3:159" x14ac:dyDescent="0.25">
      <c r="C121" s="6"/>
      <c r="G121" s="2"/>
      <c r="H121" s="2"/>
      <c r="I121" s="2"/>
      <c r="J121" s="2"/>
      <c r="K121" s="2"/>
      <c r="L121" s="2"/>
      <c r="M121" s="2"/>
      <c r="N121" s="2"/>
      <c r="O121" s="2"/>
      <c r="X121" s="6"/>
      <c r="AA121" s="6"/>
      <c r="AN121" s="2"/>
      <c r="AQ121" s="2"/>
      <c r="AV121" s="2"/>
      <c r="AY121" s="2"/>
      <c r="DU121" s="6"/>
      <c r="DV121" s="6"/>
      <c r="DW121" s="6"/>
      <c r="DX121" s="6"/>
      <c r="DY121" s="6"/>
      <c r="DZ121" s="6"/>
      <c r="EA121" s="6"/>
      <c r="EB121" s="6"/>
      <c r="EC121" s="6"/>
      <c r="ED121" s="6"/>
      <c r="EE121" s="6"/>
      <c r="EF121" s="6"/>
      <c r="EG121" s="6"/>
      <c r="EH121" s="6"/>
      <c r="EI121" s="6"/>
      <c r="EJ121" s="6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</row>
    <row r="122" spans="3:159" x14ac:dyDescent="0.25">
      <c r="C122" s="6"/>
      <c r="G122" s="2"/>
      <c r="H122" s="2"/>
      <c r="I122" s="2"/>
      <c r="J122" s="2"/>
      <c r="K122" s="2"/>
      <c r="L122" s="2"/>
      <c r="M122" s="2"/>
      <c r="N122" s="2"/>
      <c r="O122" s="2"/>
      <c r="X122" s="6"/>
      <c r="AA122" s="6"/>
      <c r="AN122" s="2"/>
      <c r="AQ122" s="2"/>
      <c r="AV122" s="2"/>
      <c r="AY122" s="2"/>
      <c r="DU122" s="6"/>
      <c r="DV122" s="6"/>
      <c r="DW122" s="6"/>
      <c r="DX122" s="6"/>
      <c r="DY122" s="6"/>
      <c r="DZ122" s="6"/>
      <c r="EA122" s="6"/>
      <c r="EB122" s="6"/>
      <c r="EC122" s="6"/>
      <c r="ED122" s="6"/>
      <c r="EE122" s="6"/>
      <c r="EF122" s="6"/>
      <c r="EG122" s="6"/>
      <c r="EH122" s="6"/>
      <c r="EI122" s="6"/>
      <c r="EJ122" s="6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</row>
    <row r="123" spans="3:159" x14ac:dyDescent="0.25">
      <c r="C123" s="6"/>
      <c r="G123" s="2"/>
      <c r="H123" s="2"/>
      <c r="I123" s="2"/>
      <c r="J123" s="2"/>
      <c r="K123" s="2"/>
      <c r="L123" s="2"/>
      <c r="M123" s="2"/>
      <c r="N123" s="2"/>
      <c r="O123" s="2"/>
      <c r="X123" s="6"/>
      <c r="AA123" s="6"/>
      <c r="AN123" s="2"/>
      <c r="AQ123" s="2"/>
      <c r="AV123" s="2"/>
      <c r="AY123" s="2"/>
      <c r="DU123" s="6"/>
      <c r="DV123" s="6"/>
      <c r="DW123" s="6"/>
      <c r="DX123" s="6"/>
      <c r="DY123" s="6"/>
      <c r="DZ123" s="6"/>
      <c r="EA123" s="6"/>
      <c r="EB123" s="6"/>
      <c r="EC123" s="6"/>
      <c r="ED123" s="6"/>
      <c r="EE123" s="6"/>
      <c r="EF123" s="6"/>
      <c r="EG123" s="6"/>
      <c r="EH123" s="6"/>
      <c r="EI123" s="6"/>
      <c r="EJ123" s="6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</row>
    <row r="124" spans="3:159" x14ac:dyDescent="0.25">
      <c r="C124" s="6"/>
      <c r="G124" s="2"/>
      <c r="H124" s="2"/>
      <c r="I124" s="2"/>
      <c r="J124" s="2"/>
      <c r="K124" s="2"/>
      <c r="L124" s="2"/>
      <c r="M124" s="2"/>
      <c r="N124" s="2"/>
      <c r="O124" s="2"/>
      <c r="X124" s="6"/>
      <c r="AA124" s="6"/>
      <c r="AN124" s="2"/>
      <c r="AQ124" s="2"/>
      <c r="AV124" s="2"/>
      <c r="AY124" s="2"/>
      <c r="DU124" s="6"/>
      <c r="DV124" s="6"/>
      <c r="DW124" s="6"/>
      <c r="DX124" s="6"/>
      <c r="DY124" s="6"/>
      <c r="DZ124" s="6"/>
      <c r="EA124" s="6"/>
      <c r="EB124" s="6"/>
      <c r="EC124" s="6"/>
      <c r="ED124" s="6"/>
      <c r="EE124" s="6"/>
      <c r="EF124" s="6"/>
      <c r="EG124" s="6"/>
      <c r="EH124" s="6"/>
      <c r="EI124" s="6"/>
      <c r="EJ124" s="6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</row>
    <row r="125" spans="3:159" x14ac:dyDescent="0.25">
      <c r="C125" s="6"/>
      <c r="G125" s="2"/>
      <c r="H125" s="2"/>
      <c r="I125" s="2"/>
      <c r="J125" s="2"/>
      <c r="K125" s="2"/>
      <c r="L125" s="2"/>
      <c r="M125" s="2"/>
      <c r="N125" s="2"/>
      <c r="O125" s="2"/>
      <c r="X125" s="6"/>
      <c r="AA125" s="6"/>
      <c r="AN125" s="2"/>
      <c r="AQ125" s="2"/>
      <c r="AV125" s="2"/>
      <c r="AY125" s="2"/>
      <c r="DU125" s="6"/>
      <c r="DV125" s="6"/>
      <c r="DW125" s="6"/>
      <c r="DX125" s="6"/>
      <c r="DY125" s="6"/>
      <c r="DZ125" s="6"/>
      <c r="EA125" s="6"/>
      <c r="EB125" s="6"/>
      <c r="EC125" s="6"/>
      <c r="ED125" s="6"/>
      <c r="EE125" s="6"/>
      <c r="EF125" s="6"/>
      <c r="EG125" s="6"/>
      <c r="EH125" s="6"/>
      <c r="EI125" s="6"/>
      <c r="EJ125" s="6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</row>
    <row r="126" spans="3:159" x14ac:dyDescent="0.25">
      <c r="C126" s="6"/>
      <c r="G126" s="2"/>
      <c r="H126" s="2"/>
      <c r="I126" s="2"/>
      <c r="J126" s="2"/>
      <c r="K126" s="2"/>
      <c r="L126" s="2"/>
      <c r="M126" s="2"/>
      <c r="N126" s="2"/>
      <c r="O126" s="2"/>
      <c r="X126" s="6"/>
      <c r="AA126" s="6"/>
      <c r="AN126" s="2"/>
      <c r="AQ126" s="2"/>
      <c r="AV126" s="2"/>
      <c r="AY126" s="2"/>
      <c r="DU126" s="6"/>
      <c r="DV126" s="6"/>
      <c r="DW126" s="6"/>
      <c r="DX126" s="6"/>
      <c r="DY126" s="6"/>
      <c r="DZ126" s="6"/>
      <c r="EA126" s="6"/>
      <c r="EB126" s="6"/>
      <c r="EC126" s="6"/>
      <c r="ED126" s="6"/>
      <c r="EE126" s="6"/>
      <c r="EF126" s="6"/>
      <c r="EG126" s="6"/>
      <c r="EH126" s="6"/>
      <c r="EI126" s="6"/>
      <c r="EJ126" s="6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  <c r="FC126" s="2"/>
    </row>
    <row r="127" spans="3:159" x14ac:dyDescent="0.25">
      <c r="C127" s="6"/>
      <c r="G127" s="2"/>
      <c r="H127" s="2"/>
      <c r="I127" s="2"/>
      <c r="J127" s="2"/>
      <c r="K127" s="2"/>
      <c r="L127" s="2"/>
      <c r="M127" s="2"/>
      <c r="N127" s="2"/>
      <c r="O127" s="2"/>
      <c r="X127" s="6"/>
      <c r="AA127" s="6"/>
      <c r="AN127" s="2"/>
      <c r="AQ127" s="2"/>
      <c r="AV127" s="2"/>
      <c r="AY127" s="2"/>
      <c r="DU127" s="6"/>
      <c r="DV127" s="6"/>
      <c r="DW127" s="6"/>
      <c r="DX127" s="6"/>
      <c r="DY127" s="6"/>
      <c r="DZ127" s="6"/>
      <c r="EA127" s="6"/>
      <c r="EB127" s="6"/>
      <c r="EC127" s="6"/>
      <c r="ED127" s="6"/>
      <c r="EE127" s="6"/>
      <c r="EF127" s="6"/>
      <c r="EG127" s="6"/>
      <c r="EH127" s="6"/>
      <c r="EI127" s="6"/>
      <c r="EJ127" s="6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  <c r="FC127" s="2"/>
    </row>
    <row r="128" spans="3:159" x14ac:dyDescent="0.25">
      <c r="C128" s="6"/>
      <c r="G128" s="2"/>
      <c r="H128" s="2"/>
      <c r="I128" s="2"/>
      <c r="J128" s="2"/>
      <c r="K128" s="2"/>
      <c r="L128" s="2"/>
      <c r="M128" s="2"/>
      <c r="N128" s="2"/>
      <c r="O128" s="2"/>
      <c r="X128" s="6"/>
      <c r="AA128" s="6"/>
      <c r="AN128" s="2"/>
      <c r="AQ128" s="2"/>
      <c r="AV128" s="2"/>
      <c r="AY128" s="2"/>
      <c r="DU128" s="6"/>
      <c r="DV128" s="6"/>
      <c r="DW128" s="6"/>
      <c r="DX128" s="6"/>
      <c r="DY128" s="6"/>
      <c r="DZ128" s="6"/>
      <c r="EA128" s="6"/>
      <c r="EB128" s="6"/>
      <c r="EC128" s="6"/>
      <c r="ED128" s="6"/>
      <c r="EE128" s="6"/>
      <c r="EF128" s="6"/>
      <c r="EG128" s="6"/>
      <c r="EH128" s="6"/>
      <c r="EI128" s="6"/>
      <c r="EJ128" s="6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  <c r="EZ128" s="2"/>
      <c r="FA128" s="2"/>
      <c r="FB128" s="2"/>
      <c r="FC128" s="2"/>
    </row>
    <row r="129" spans="3:159" x14ac:dyDescent="0.25">
      <c r="C129" s="6"/>
      <c r="G129" s="2"/>
      <c r="H129" s="2"/>
      <c r="I129" s="2"/>
      <c r="J129" s="2"/>
      <c r="K129" s="2"/>
      <c r="L129" s="2"/>
      <c r="M129" s="2"/>
      <c r="N129" s="2"/>
      <c r="O129" s="2"/>
      <c r="X129" s="6"/>
      <c r="AA129" s="6"/>
      <c r="AN129" s="2"/>
      <c r="AQ129" s="2"/>
      <c r="AV129" s="2"/>
      <c r="AY129" s="2"/>
      <c r="DU129" s="6"/>
      <c r="DV129" s="6"/>
      <c r="DW129" s="6"/>
      <c r="DX129" s="6"/>
      <c r="DY129" s="6"/>
      <c r="DZ129" s="6"/>
      <c r="EA129" s="6"/>
      <c r="EB129" s="6"/>
      <c r="EC129" s="6"/>
      <c r="ED129" s="6"/>
      <c r="EE129" s="6"/>
      <c r="EF129" s="6"/>
      <c r="EG129" s="6"/>
      <c r="EH129" s="6"/>
      <c r="EI129" s="6"/>
      <c r="EJ129" s="6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  <c r="EZ129" s="2"/>
      <c r="FA129" s="2"/>
      <c r="FB129" s="2"/>
      <c r="FC129" s="2"/>
    </row>
    <row r="130" spans="3:159" x14ac:dyDescent="0.25">
      <c r="C130" s="6"/>
      <c r="G130" s="2"/>
      <c r="H130" s="2"/>
      <c r="I130" s="2"/>
      <c r="J130" s="2"/>
      <c r="K130" s="2"/>
      <c r="L130" s="2"/>
      <c r="M130" s="2"/>
      <c r="N130" s="2"/>
      <c r="O130" s="2"/>
      <c r="X130" s="6"/>
      <c r="AA130" s="6"/>
      <c r="AN130" s="2"/>
      <c r="AQ130" s="2"/>
      <c r="AV130" s="2"/>
      <c r="AY130" s="2"/>
      <c r="DU130" s="6"/>
      <c r="DV130" s="6"/>
      <c r="DW130" s="6"/>
      <c r="DX130" s="6"/>
      <c r="DY130" s="6"/>
      <c r="DZ130" s="6"/>
      <c r="EA130" s="6"/>
      <c r="EB130" s="6"/>
      <c r="EC130" s="6"/>
      <c r="ED130" s="6"/>
      <c r="EE130" s="6"/>
      <c r="EF130" s="6"/>
      <c r="EG130" s="6"/>
      <c r="EH130" s="6"/>
      <c r="EI130" s="6"/>
      <c r="EJ130" s="6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  <c r="EZ130" s="2"/>
      <c r="FA130" s="2"/>
      <c r="FB130" s="2"/>
      <c r="FC130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S130"/>
  <sheetViews>
    <sheetView zoomScale="98" zoomScaleNormal="98" zoomScaleSheetLayoutView="100" workbookViewId="0">
      <pane xSplit="2" ySplit="5" topLeftCell="C24" activePane="bottomRight" state="frozen"/>
      <selection activeCell="B50" sqref="B50"/>
      <selection pane="topRight" activeCell="B50" sqref="B50"/>
      <selection pane="bottomLeft" activeCell="B50" sqref="B50"/>
      <selection pane="bottomRight" activeCell="D48" sqref="D48"/>
    </sheetView>
  </sheetViews>
  <sheetFormatPr defaultColWidth="8.85546875" defaultRowHeight="15" x14ac:dyDescent="0.25"/>
  <cols>
    <col min="1" max="1" width="11" style="2" customWidth="1"/>
    <col min="2" max="2" width="36.140625" style="2" customWidth="1"/>
    <col min="3" max="6" width="11.140625" style="2" customWidth="1"/>
    <col min="7" max="16" width="11.85546875" style="6" customWidth="1"/>
    <col min="17" max="18" width="12.140625" style="2" customWidth="1"/>
    <col min="19" max="19" width="12.140625" style="6" customWidth="1"/>
    <col min="20" max="20" width="12.140625" style="2" customWidth="1"/>
    <col min="21" max="21" width="9.140625" style="2" customWidth="1"/>
    <col min="22" max="22" width="11.5703125" style="2" customWidth="1"/>
    <col min="23" max="23" width="12.140625" style="2" customWidth="1"/>
    <col min="24" max="24" width="10.7109375" style="6" customWidth="1"/>
    <col min="25" max="30" width="9.140625" style="2" customWidth="1"/>
    <col min="31" max="31" width="10.28515625" style="6" customWidth="1"/>
    <col min="32" max="33" width="9.140625" style="2" customWidth="1"/>
    <col min="34" max="34" width="10.28515625" style="2" customWidth="1"/>
    <col min="35" max="35" width="10.42578125" style="2" customWidth="1"/>
    <col min="36" max="36" width="10.5703125" style="6" customWidth="1"/>
    <col min="37" max="37" width="10.42578125" style="2" customWidth="1"/>
    <col min="38" max="38" width="10" style="2" customWidth="1"/>
    <col min="39" max="39" width="11.5703125" style="6" customWidth="1"/>
    <col min="40" max="41" width="9.140625" style="2" customWidth="1"/>
    <col min="42" max="42" width="11.85546875" style="2" customWidth="1"/>
    <col min="43" max="43" width="11.28515625" style="2" customWidth="1"/>
    <col min="44" max="44" width="11.7109375" style="6" customWidth="1"/>
    <col min="45" max="45" width="9.140625" style="2" customWidth="1"/>
    <col min="46" max="46" width="10.85546875" style="2" customWidth="1"/>
    <col min="47" max="47" width="10.85546875" style="6" customWidth="1"/>
    <col min="48" max="48" width="11" style="2" customWidth="1"/>
    <col min="49" max="51" width="11.42578125" style="2" customWidth="1"/>
    <col min="52" max="79" width="9.140625" style="2" customWidth="1"/>
    <col min="80" max="80" width="12.42578125" style="2" customWidth="1"/>
    <col min="81" max="102" width="9.140625" style="2" customWidth="1"/>
    <col min="103" max="103" width="12.140625" style="2" customWidth="1"/>
    <col min="104" max="107" width="9.140625" style="2" customWidth="1"/>
    <col min="108" max="112" width="9.140625" style="2" hidden="1" customWidth="1"/>
    <col min="113" max="113" width="9.140625" style="2" customWidth="1"/>
    <col min="114" max="118" width="9.140625" style="2" hidden="1" customWidth="1"/>
    <col min="119" max="119" width="9.140625" style="2" customWidth="1"/>
    <col min="120" max="124" width="9.140625" style="2" hidden="1" customWidth="1"/>
    <col min="125" max="125" width="9.140625" style="2" customWidth="1"/>
    <col min="126" max="130" width="9.140625" style="2" hidden="1" customWidth="1"/>
    <col min="131" max="131" width="9.140625" style="2" customWidth="1"/>
    <col min="132" max="136" width="9.140625" style="2" hidden="1" customWidth="1"/>
    <col min="137" max="137" width="9.140625" style="6" customWidth="1"/>
    <col min="138" max="142" width="9.140625" style="6" hidden="1" customWidth="1"/>
    <col min="143" max="143" width="9.140625" style="6" customWidth="1"/>
    <col min="144" max="148" width="9.140625" style="6" hidden="1" customWidth="1"/>
    <col min="149" max="149" width="9.140625" style="6" customWidth="1"/>
    <col min="150" max="154" width="9.140625" style="6" hidden="1" customWidth="1"/>
    <col min="155" max="155" width="9.140625" style="6" customWidth="1"/>
    <col min="156" max="185" width="9.140625" style="2" customWidth="1"/>
    <col min="186" max="186" width="9.140625" style="2" hidden="1" customWidth="1"/>
    <col min="187" max="194" width="9.140625" style="2" customWidth="1"/>
    <col min="195" max="195" width="9.140625" style="2" hidden="1" customWidth="1"/>
    <col min="196" max="200" width="9.140625" style="2" customWidth="1"/>
    <col min="201" max="201" width="9.140625" style="2" hidden="1" customWidth="1"/>
    <col min="202" max="211" width="9.140625" style="2" customWidth="1"/>
    <col min="212" max="212" width="9.140625" style="2"/>
    <col min="213" max="215" width="8.85546875" style="2"/>
    <col min="216" max="216" width="12.7109375" style="2" bestFit="1" customWidth="1"/>
    <col min="217" max="16384" width="8.85546875" style="2"/>
  </cols>
  <sheetData>
    <row r="1" spans="1:188" ht="21" x14ac:dyDescent="0.35">
      <c r="A1" s="2" t="s">
        <v>53</v>
      </c>
      <c r="B1" s="21" t="s">
        <v>66</v>
      </c>
      <c r="AT1" s="7"/>
    </row>
    <row r="2" spans="1:188" ht="15.75" x14ac:dyDescent="0.25">
      <c r="A2" s="11" t="s">
        <v>49</v>
      </c>
      <c r="I2" s="6" t="str">
        <f>[1]GSVA_cur!$I$3</f>
        <v>As on 17.03.2025</v>
      </c>
    </row>
    <row r="3" spans="1:188" ht="15.75" x14ac:dyDescent="0.25">
      <c r="A3" s="11"/>
    </row>
    <row r="4" spans="1:188" ht="15.75" x14ac:dyDescent="0.25">
      <c r="A4" s="11"/>
      <c r="E4" s="10"/>
      <c r="F4" s="10" t="s">
        <v>57</v>
      </c>
      <c r="X4" s="2"/>
      <c r="AE4" s="2"/>
      <c r="AJ4" s="2"/>
      <c r="AM4" s="2"/>
      <c r="AR4" s="2"/>
      <c r="AU4" s="2"/>
      <c r="DE4" s="6"/>
      <c r="DF4" s="6"/>
      <c r="DG4" s="6"/>
      <c r="DH4" s="6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</row>
    <row r="5" spans="1:188" ht="15.75" x14ac:dyDescent="0.25">
      <c r="A5" s="12" t="s">
        <v>0</v>
      </c>
      <c r="B5" s="13" t="s">
        <v>1</v>
      </c>
      <c r="C5" s="3" t="s">
        <v>21</v>
      </c>
      <c r="D5" s="3" t="s">
        <v>22</v>
      </c>
      <c r="E5" s="3" t="s">
        <v>23</v>
      </c>
      <c r="F5" s="3" t="s">
        <v>56</v>
      </c>
      <c r="G5" s="20" t="s">
        <v>65</v>
      </c>
      <c r="H5" s="20" t="s">
        <v>67</v>
      </c>
      <c r="I5" s="20" t="s">
        <v>68</v>
      </c>
      <c r="J5" s="20" t="s">
        <v>69</v>
      </c>
      <c r="K5" s="20" t="s">
        <v>70</v>
      </c>
      <c r="L5" s="20" t="s">
        <v>71</v>
      </c>
      <c r="M5" s="23" t="s">
        <v>72</v>
      </c>
      <c r="N5" s="23" t="s">
        <v>73</v>
      </c>
      <c r="O5" s="23" t="s">
        <v>74</v>
      </c>
      <c r="X5" s="2"/>
      <c r="AE5" s="2"/>
      <c r="AJ5" s="2"/>
      <c r="AM5" s="2"/>
      <c r="AR5" s="2"/>
      <c r="AU5" s="2"/>
      <c r="DE5" s="6"/>
      <c r="DF5" s="6"/>
      <c r="DG5" s="6"/>
      <c r="DH5" s="6"/>
      <c r="DI5" s="6"/>
      <c r="DJ5" s="6"/>
      <c r="DK5" s="6"/>
      <c r="DL5" s="6"/>
      <c r="DM5" s="6"/>
      <c r="DN5" s="6"/>
      <c r="DO5" s="6"/>
      <c r="DP5" s="6"/>
      <c r="DQ5" s="6"/>
      <c r="DR5" s="6"/>
      <c r="DS5" s="6"/>
      <c r="DT5" s="6"/>
      <c r="DU5" s="6"/>
      <c r="DV5" s="6"/>
      <c r="DW5" s="6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</row>
    <row r="6" spans="1:188" s="25" customFormat="1" ht="15.75" x14ac:dyDescent="0.25">
      <c r="A6" s="33" t="s">
        <v>26</v>
      </c>
      <c r="B6" s="34" t="s">
        <v>2</v>
      </c>
      <c r="C6" s="26">
        <f>SUM(C7:C10)</f>
        <v>6206654.887318884</v>
      </c>
      <c r="D6" s="26">
        <f t="shared" ref="D6:O6" si="0">SUM(D7:D10)</f>
        <v>6803951.8216240145</v>
      </c>
      <c r="E6" s="26">
        <f t="shared" si="0"/>
        <v>5951631.4915301865</v>
      </c>
      <c r="F6" s="26">
        <f t="shared" si="0"/>
        <v>5934907.2384062875</v>
      </c>
      <c r="G6" s="26">
        <f t="shared" si="0"/>
        <v>6073530.3896770896</v>
      </c>
      <c r="H6" s="26">
        <f t="shared" si="0"/>
        <v>6666772.6531783044</v>
      </c>
      <c r="I6" s="26">
        <f t="shared" si="0"/>
        <v>7190492.4338843841</v>
      </c>
      <c r="J6" s="26">
        <f t="shared" si="0"/>
        <v>7118646.4052083716</v>
      </c>
      <c r="K6" s="26">
        <f t="shared" si="0"/>
        <v>7193550.8132257229</v>
      </c>
      <c r="L6" s="26">
        <f t="shared" si="0"/>
        <v>7777610.3583421987</v>
      </c>
      <c r="M6" s="26">
        <f t="shared" si="0"/>
        <v>8094258.6606000075</v>
      </c>
      <c r="N6" s="26">
        <f t="shared" si="0"/>
        <v>8521465.0685506333</v>
      </c>
      <c r="O6" s="26">
        <f t="shared" si="0"/>
        <v>9025993.9009350426</v>
      </c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27"/>
      <c r="AR6" s="27"/>
      <c r="AS6" s="27"/>
      <c r="AT6" s="27"/>
      <c r="AU6" s="27"/>
      <c r="AV6" s="27"/>
      <c r="AW6" s="27"/>
      <c r="AX6" s="27"/>
      <c r="AY6" s="27"/>
      <c r="AZ6" s="27"/>
      <c r="BA6" s="27"/>
      <c r="BB6" s="27"/>
      <c r="BC6" s="27"/>
      <c r="BD6" s="27"/>
      <c r="BE6" s="27"/>
      <c r="BF6" s="27"/>
      <c r="BG6" s="27"/>
      <c r="BH6" s="27"/>
      <c r="BI6" s="27"/>
      <c r="BJ6" s="27"/>
      <c r="BK6" s="27"/>
      <c r="BL6" s="27"/>
      <c r="BM6" s="27"/>
      <c r="BN6" s="27"/>
      <c r="BO6" s="27"/>
      <c r="BP6" s="27"/>
      <c r="BQ6" s="27"/>
      <c r="BR6" s="27"/>
      <c r="BS6" s="27"/>
      <c r="BT6" s="27"/>
      <c r="BU6" s="27"/>
      <c r="BV6" s="27"/>
      <c r="BW6" s="27"/>
      <c r="BX6" s="27"/>
      <c r="BY6" s="27"/>
      <c r="BZ6" s="27"/>
      <c r="CA6" s="27"/>
      <c r="CB6" s="27"/>
      <c r="CC6" s="27"/>
      <c r="CD6" s="27"/>
      <c r="CE6" s="27"/>
      <c r="CF6" s="27"/>
      <c r="CG6" s="27"/>
      <c r="CH6" s="27"/>
      <c r="CI6" s="27"/>
      <c r="CJ6" s="27"/>
      <c r="CK6" s="27"/>
      <c r="CL6" s="27"/>
      <c r="CM6" s="27"/>
      <c r="CN6" s="27"/>
      <c r="CO6" s="27"/>
      <c r="CP6" s="27"/>
      <c r="CQ6" s="27"/>
      <c r="CR6" s="27"/>
      <c r="CS6" s="27"/>
      <c r="CT6" s="27"/>
      <c r="CU6" s="27"/>
      <c r="CV6" s="27"/>
      <c r="CW6" s="27"/>
      <c r="CX6" s="27"/>
      <c r="CY6" s="27"/>
      <c r="CZ6" s="27"/>
      <c r="DA6" s="27"/>
      <c r="DB6" s="27"/>
      <c r="DC6" s="27"/>
      <c r="DD6" s="27"/>
      <c r="DE6" s="27"/>
      <c r="DF6" s="27"/>
      <c r="DG6" s="27"/>
      <c r="DH6" s="27"/>
      <c r="DI6" s="27"/>
      <c r="DJ6" s="27"/>
      <c r="DK6" s="27"/>
      <c r="DL6" s="27"/>
      <c r="DM6" s="27"/>
      <c r="DN6" s="27"/>
      <c r="DO6" s="27"/>
      <c r="DP6" s="27"/>
      <c r="DQ6" s="27"/>
      <c r="DR6" s="27"/>
      <c r="DS6" s="27"/>
      <c r="DT6" s="27"/>
      <c r="DU6" s="27"/>
      <c r="DV6" s="27"/>
      <c r="DW6" s="27"/>
      <c r="DX6" s="27"/>
      <c r="DY6" s="27"/>
      <c r="DZ6" s="27"/>
      <c r="EA6" s="27"/>
      <c r="EB6" s="27"/>
      <c r="EC6" s="27"/>
      <c r="ED6" s="27"/>
      <c r="EE6" s="27"/>
      <c r="EF6" s="27"/>
      <c r="EG6" s="27"/>
      <c r="EH6" s="27"/>
      <c r="EI6" s="27"/>
      <c r="EJ6" s="27"/>
      <c r="EK6" s="27"/>
      <c r="EL6" s="27"/>
      <c r="EM6" s="27"/>
      <c r="EN6" s="27"/>
      <c r="EO6" s="27"/>
      <c r="EP6" s="27"/>
      <c r="EQ6" s="27"/>
      <c r="ER6" s="27"/>
      <c r="ES6" s="27"/>
      <c r="ET6" s="27"/>
      <c r="EU6" s="27"/>
      <c r="EV6" s="27"/>
      <c r="EW6" s="27"/>
      <c r="EX6" s="27"/>
      <c r="EY6" s="27"/>
      <c r="EZ6" s="27"/>
      <c r="FA6" s="27"/>
      <c r="FB6" s="27"/>
      <c r="FC6" s="27"/>
      <c r="FD6" s="27"/>
      <c r="FE6" s="27"/>
      <c r="FF6" s="27"/>
      <c r="FG6" s="27"/>
      <c r="FH6" s="27"/>
      <c r="FI6" s="27"/>
      <c r="FJ6" s="27"/>
      <c r="FK6" s="27"/>
      <c r="FL6" s="27"/>
      <c r="FM6" s="27"/>
      <c r="FN6" s="27"/>
      <c r="FO6" s="27"/>
      <c r="FP6" s="27"/>
      <c r="FQ6" s="27"/>
      <c r="FR6" s="27"/>
      <c r="FS6" s="27"/>
      <c r="FT6" s="27"/>
      <c r="FU6" s="27"/>
      <c r="FV6" s="27"/>
      <c r="FW6" s="27"/>
      <c r="FX6" s="27"/>
      <c r="FY6" s="27"/>
      <c r="FZ6" s="27"/>
      <c r="GA6" s="27"/>
      <c r="GB6" s="27"/>
      <c r="GF6" s="32"/>
    </row>
    <row r="7" spans="1:188" ht="15.75" x14ac:dyDescent="0.25">
      <c r="A7" s="16">
        <v>1.1000000000000001</v>
      </c>
      <c r="B7" s="17" t="s">
        <v>59</v>
      </c>
      <c r="C7" s="4">
        <v>4260777.8333744882</v>
      </c>
      <c r="D7" s="4">
        <v>4749270.6625670511</v>
      </c>
      <c r="E7" s="4">
        <v>3710714.282793879</v>
      </c>
      <c r="F7" s="4">
        <v>3525384.5702902647</v>
      </c>
      <c r="G7" s="4">
        <v>3532967.179348798</v>
      </c>
      <c r="H7" s="4">
        <v>3878079.2073024181</v>
      </c>
      <c r="I7" s="4">
        <v>4171383.9171336973</v>
      </c>
      <c r="J7" s="4">
        <v>3926570.4766288348</v>
      </c>
      <c r="K7" s="4">
        <v>3704094.4940329734</v>
      </c>
      <c r="L7" s="4">
        <v>3992844.6125237495</v>
      </c>
      <c r="M7" s="24">
        <v>4106684.2160667237</v>
      </c>
      <c r="N7" s="24">
        <v>4369661.1037442461</v>
      </c>
      <c r="O7" s="4">
        <v>4640547.3309032498</v>
      </c>
      <c r="P7" s="7"/>
      <c r="Q7" s="8"/>
      <c r="R7" s="8"/>
      <c r="S7" s="7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8"/>
      <c r="DY7" s="8"/>
      <c r="DZ7" s="8"/>
      <c r="EA7" s="8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8"/>
      <c r="FW7" s="8"/>
      <c r="FX7" s="8"/>
      <c r="FY7" s="8"/>
      <c r="FZ7" s="8"/>
      <c r="GA7" s="8"/>
      <c r="GB7" s="8"/>
      <c r="GC7" s="6"/>
      <c r="GD7" s="6"/>
      <c r="GE7" s="6"/>
    </row>
    <row r="8" spans="1:188" ht="15.75" x14ac:dyDescent="0.25">
      <c r="A8" s="16">
        <v>1.2</v>
      </c>
      <c r="B8" s="17" t="s">
        <v>60</v>
      </c>
      <c r="C8" s="4">
        <v>1202820.9945383007</v>
      </c>
      <c r="D8" s="4">
        <v>1252511.997991198</v>
      </c>
      <c r="E8" s="4">
        <v>1400799.0627288651</v>
      </c>
      <c r="F8" s="4">
        <v>1535904.9418533405</v>
      </c>
      <c r="G8" s="4">
        <v>1628101.1812613513</v>
      </c>
      <c r="H8" s="4">
        <v>1755181.1659249607</v>
      </c>
      <c r="I8" s="4">
        <v>1899122.6865001516</v>
      </c>
      <c r="J8" s="4">
        <v>2044356.6448219186</v>
      </c>
      <c r="K8" s="4">
        <v>2277345.1707426677</v>
      </c>
      <c r="L8" s="4">
        <v>2519169.2311316459</v>
      </c>
      <c r="M8" s="24">
        <v>2635143.3616138333</v>
      </c>
      <c r="N8" s="24">
        <v>2706467.4703023275</v>
      </c>
      <c r="O8" s="4">
        <v>2890113.7591236648</v>
      </c>
      <c r="P8" s="7"/>
      <c r="Q8" s="8"/>
      <c r="R8" s="8"/>
      <c r="S8" s="7"/>
      <c r="T8" s="8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  <c r="CM8" s="8"/>
      <c r="CN8" s="8"/>
      <c r="CO8" s="8"/>
      <c r="CP8" s="8"/>
      <c r="CQ8" s="8"/>
      <c r="CR8" s="8"/>
      <c r="CS8" s="8"/>
      <c r="CT8" s="8"/>
      <c r="CU8" s="8"/>
      <c r="CV8" s="8"/>
      <c r="CW8" s="8"/>
      <c r="CX8" s="8"/>
      <c r="CY8" s="8"/>
      <c r="CZ8" s="8"/>
      <c r="DA8" s="8"/>
      <c r="DB8" s="8"/>
      <c r="DC8" s="8"/>
      <c r="DD8" s="8"/>
      <c r="DE8" s="7"/>
      <c r="DF8" s="7"/>
      <c r="DG8" s="7"/>
      <c r="DH8" s="7"/>
      <c r="DI8" s="7"/>
      <c r="DJ8" s="7"/>
      <c r="DK8" s="7"/>
      <c r="DL8" s="7"/>
      <c r="DM8" s="7"/>
      <c r="DN8" s="7"/>
      <c r="DO8" s="7"/>
      <c r="DP8" s="7"/>
      <c r="DQ8" s="7"/>
      <c r="DR8" s="7"/>
      <c r="DS8" s="7"/>
      <c r="DT8" s="7"/>
      <c r="DU8" s="7"/>
      <c r="DV8" s="7"/>
      <c r="DW8" s="7"/>
      <c r="DX8" s="8"/>
      <c r="DY8" s="8"/>
      <c r="DZ8" s="8"/>
      <c r="EA8" s="8"/>
      <c r="EB8" s="8"/>
      <c r="EC8" s="8"/>
      <c r="ED8" s="8"/>
      <c r="EE8" s="8"/>
      <c r="EF8" s="8"/>
      <c r="EG8" s="8"/>
      <c r="EH8" s="8"/>
      <c r="EI8" s="8"/>
      <c r="EJ8" s="8"/>
      <c r="EK8" s="8"/>
      <c r="EL8" s="8"/>
      <c r="EM8" s="8"/>
      <c r="EN8" s="8"/>
      <c r="EO8" s="8"/>
      <c r="EP8" s="8"/>
      <c r="EQ8" s="8"/>
      <c r="ER8" s="8"/>
      <c r="ES8" s="8"/>
      <c r="ET8" s="8"/>
      <c r="EU8" s="8"/>
      <c r="EV8" s="8"/>
      <c r="EW8" s="8"/>
      <c r="EX8" s="8"/>
      <c r="EY8" s="8"/>
      <c r="EZ8" s="8"/>
      <c r="FA8" s="8"/>
      <c r="FB8" s="8"/>
      <c r="FC8" s="8"/>
      <c r="FD8" s="8"/>
      <c r="FE8" s="8"/>
      <c r="FF8" s="8"/>
      <c r="FG8" s="8"/>
      <c r="FH8" s="8"/>
      <c r="FI8" s="8"/>
      <c r="FJ8" s="8"/>
      <c r="FK8" s="8"/>
      <c r="FL8" s="8"/>
      <c r="FM8" s="8"/>
      <c r="FN8" s="8"/>
      <c r="FO8" s="8"/>
      <c r="FP8" s="8"/>
      <c r="FQ8" s="8"/>
      <c r="FR8" s="8"/>
      <c r="FS8" s="8"/>
      <c r="FT8" s="8"/>
      <c r="FU8" s="8"/>
      <c r="FV8" s="8"/>
      <c r="FW8" s="8"/>
      <c r="FX8" s="8"/>
      <c r="FY8" s="8"/>
      <c r="FZ8" s="8"/>
      <c r="GA8" s="8"/>
      <c r="GB8" s="8"/>
      <c r="GC8" s="6"/>
      <c r="GD8" s="6"/>
      <c r="GE8" s="6"/>
    </row>
    <row r="9" spans="1:188" ht="15.75" x14ac:dyDescent="0.25">
      <c r="A9" s="16">
        <v>1.3</v>
      </c>
      <c r="B9" s="17" t="s">
        <v>61</v>
      </c>
      <c r="C9" s="4">
        <v>418681.87773253722</v>
      </c>
      <c r="D9" s="4">
        <v>425336.40110563458</v>
      </c>
      <c r="E9" s="4">
        <v>433005.91242362792</v>
      </c>
      <c r="F9" s="4">
        <v>421777.89482023165</v>
      </c>
      <c r="G9" s="4">
        <v>435308.05405055941</v>
      </c>
      <c r="H9" s="4">
        <v>554084.83140434569</v>
      </c>
      <c r="I9" s="4">
        <v>566454.72772737558</v>
      </c>
      <c r="J9" s="4">
        <v>580677.63637997396</v>
      </c>
      <c r="K9" s="4">
        <v>608364.04243428307</v>
      </c>
      <c r="L9" s="4">
        <v>622192.54990450607</v>
      </c>
      <c r="M9" s="24">
        <v>635126.63616900321</v>
      </c>
      <c r="N9" s="24">
        <v>648308.12323225499</v>
      </c>
      <c r="O9" s="4">
        <v>673016.28321634827</v>
      </c>
      <c r="P9" s="7"/>
      <c r="Q9" s="8"/>
      <c r="R9" s="8"/>
      <c r="S9" s="7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8"/>
      <c r="CB9" s="8"/>
      <c r="CC9" s="8"/>
      <c r="CD9" s="8"/>
      <c r="CE9" s="8"/>
      <c r="CF9" s="8"/>
      <c r="CG9" s="8"/>
      <c r="CH9" s="8"/>
      <c r="CI9" s="8"/>
      <c r="CJ9" s="8"/>
      <c r="CK9" s="8"/>
      <c r="CL9" s="8"/>
      <c r="CM9" s="8"/>
      <c r="CN9" s="8"/>
      <c r="CO9" s="8"/>
      <c r="CP9" s="8"/>
      <c r="CQ9" s="8"/>
      <c r="CR9" s="8"/>
      <c r="CS9" s="8"/>
      <c r="CT9" s="8"/>
      <c r="CU9" s="8"/>
      <c r="CV9" s="8"/>
      <c r="CW9" s="8"/>
      <c r="CX9" s="8"/>
      <c r="CY9" s="8"/>
      <c r="CZ9" s="8"/>
      <c r="DA9" s="8"/>
      <c r="DB9" s="8"/>
      <c r="DC9" s="8"/>
      <c r="DD9" s="8"/>
      <c r="DE9" s="7"/>
      <c r="DF9" s="7"/>
      <c r="DG9" s="7"/>
      <c r="DH9" s="7"/>
      <c r="DI9" s="7"/>
      <c r="DJ9" s="7"/>
      <c r="DK9" s="7"/>
      <c r="DL9" s="7"/>
      <c r="DM9" s="7"/>
      <c r="DN9" s="7"/>
      <c r="DO9" s="7"/>
      <c r="DP9" s="7"/>
      <c r="DQ9" s="7"/>
      <c r="DR9" s="7"/>
      <c r="DS9" s="7"/>
      <c r="DT9" s="7"/>
      <c r="DU9" s="7"/>
      <c r="DV9" s="7"/>
      <c r="DW9" s="7"/>
      <c r="DX9" s="8"/>
      <c r="DY9" s="8"/>
      <c r="DZ9" s="8"/>
      <c r="EA9" s="8"/>
      <c r="EB9" s="8"/>
      <c r="EC9" s="8"/>
      <c r="ED9" s="8"/>
      <c r="EE9" s="8"/>
      <c r="EF9" s="8"/>
      <c r="EG9" s="8"/>
      <c r="EH9" s="8"/>
      <c r="EI9" s="8"/>
      <c r="EJ9" s="8"/>
      <c r="EK9" s="8"/>
      <c r="EL9" s="8"/>
      <c r="EM9" s="8"/>
      <c r="EN9" s="8"/>
      <c r="EO9" s="8"/>
      <c r="EP9" s="8"/>
      <c r="EQ9" s="8"/>
      <c r="ER9" s="8"/>
      <c r="ES9" s="8"/>
      <c r="ET9" s="8"/>
      <c r="EU9" s="8"/>
      <c r="EV9" s="8"/>
      <c r="EW9" s="8"/>
      <c r="EX9" s="8"/>
      <c r="EY9" s="8"/>
      <c r="EZ9" s="8"/>
      <c r="FA9" s="8"/>
      <c r="FB9" s="8"/>
      <c r="FC9" s="8"/>
      <c r="FD9" s="8"/>
      <c r="FE9" s="8"/>
      <c r="FF9" s="8"/>
      <c r="FG9" s="8"/>
      <c r="FH9" s="8"/>
      <c r="FI9" s="8"/>
      <c r="FJ9" s="8"/>
      <c r="FK9" s="8"/>
      <c r="FL9" s="8"/>
      <c r="FM9" s="8"/>
      <c r="FN9" s="8"/>
      <c r="FO9" s="8"/>
      <c r="FP9" s="8"/>
      <c r="FQ9" s="8"/>
      <c r="FR9" s="8"/>
      <c r="FS9" s="8"/>
      <c r="FT9" s="8"/>
      <c r="FU9" s="8"/>
      <c r="FV9" s="8"/>
      <c r="FW9" s="8"/>
      <c r="FX9" s="8"/>
      <c r="FY9" s="8"/>
      <c r="FZ9" s="8"/>
      <c r="GA9" s="8"/>
      <c r="GB9" s="8"/>
      <c r="GC9" s="6"/>
      <c r="GD9" s="6"/>
      <c r="GE9" s="6"/>
    </row>
    <row r="10" spans="1:188" ht="15.75" x14ac:dyDescent="0.25">
      <c r="A10" s="16">
        <v>1.4</v>
      </c>
      <c r="B10" s="17" t="s">
        <v>62</v>
      </c>
      <c r="C10" s="4">
        <v>324374.18167355738</v>
      </c>
      <c r="D10" s="4">
        <v>376832.75996013044</v>
      </c>
      <c r="E10" s="4">
        <v>407112.23358381481</v>
      </c>
      <c r="F10" s="4">
        <v>451839.83144245046</v>
      </c>
      <c r="G10" s="4">
        <v>477153.97501638083</v>
      </c>
      <c r="H10" s="4">
        <v>479427.4485465805</v>
      </c>
      <c r="I10" s="4">
        <v>553531.10252315947</v>
      </c>
      <c r="J10" s="4">
        <v>567041.6473776435</v>
      </c>
      <c r="K10" s="4">
        <v>603747.10601579887</v>
      </c>
      <c r="L10" s="4">
        <v>643403.96478229808</v>
      </c>
      <c r="M10" s="24">
        <v>717304.44675044692</v>
      </c>
      <c r="N10" s="24">
        <v>797028.37127180514</v>
      </c>
      <c r="O10" s="4">
        <v>822316.52769177977</v>
      </c>
      <c r="P10" s="7"/>
      <c r="Q10" s="8"/>
      <c r="R10" s="8"/>
      <c r="S10" s="7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7"/>
      <c r="DF10" s="7"/>
      <c r="DG10" s="7"/>
      <c r="DH10" s="7"/>
      <c r="DI10" s="7"/>
      <c r="DJ10" s="7"/>
      <c r="DK10" s="7"/>
      <c r="DL10" s="7"/>
      <c r="DM10" s="7"/>
      <c r="DN10" s="7"/>
      <c r="DO10" s="7"/>
      <c r="DP10" s="7"/>
      <c r="DQ10" s="7"/>
      <c r="DR10" s="7"/>
      <c r="DS10" s="7"/>
      <c r="DT10" s="7"/>
      <c r="DU10" s="7"/>
      <c r="DV10" s="7"/>
      <c r="DW10" s="7"/>
      <c r="DX10" s="8"/>
      <c r="DY10" s="8"/>
      <c r="DZ10" s="8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6"/>
      <c r="GD10" s="6"/>
      <c r="GE10" s="6"/>
    </row>
    <row r="11" spans="1:188" ht="15.75" x14ac:dyDescent="0.25">
      <c r="A11" s="18" t="s">
        <v>31</v>
      </c>
      <c r="B11" s="17" t="s">
        <v>3</v>
      </c>
      <c r="C11" s="4">
        <v>19858.167885492639</v>
      </c>
      <c r="D11" s="4">
        <v>21633.047360647932</v>
      </c>
      <c r="E11" s="4">
        <v>138585.42792357955</v>
      </c>
      <c r="F11" s="4">
        <v>57723.59334257774</v>
      </c>
      <c r="G11" s="4">
        <v>178883.68008351815</v>
      </c>
      <c r="H11" s="4">
        <v>128735.04418039897</v>
      </c>
      <c r="I11" s="4">
        <v>32335.543908304611</v>
      </c>
      <c r="J11" s="4">
        <v>79064.132830832154</v>
      </c>
      <c r="K11" s="4">
        <v>296870.11230821768</v>
      </c>
      <c r="L11" s="4">
        <v>45310.74467055135</v>
      </c>
      <c r="M11" s="24">
        <v>53347.13670994166</v>
      </c>
      <c r="N11" s="24">
        <v>156124.50234639787</v>
      </c>
      <c r="O11" s="4">
        <v>189176.94688716016</v>
      </c>
      <c r="P11" s="7"/>
      <c r="Q11" s="8"/>
      <c r="R11" s="8"/>
      <c r="S11" s="7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7"/>
      <c r="DF11" s="7"/>
      <c r="DG11" s="7"/>
      <c r="DH11" s="7"/>
      <c r="DI11" s="7"/>
      <c r="DJ11" s="7"/>
      <c r="DK11" s="7"/>
      <c r="DL11" s="7"/>
      <c r="DM11" s="7"/>
      <c r="DN11" s="7"/>
      <c r="DO11" s="7"/>
      <c r="DP11" s="7"/>
      <c r="DQ11" s="7"/>
      <c r="DR11" s="7"/>
      <c r="DS11" s="7"/>
      <c r="DT11" s="7"/>
      <c r="DU11" s="7"/>
      <c r="DV11" s="7"/>
      <c r="DW11" s="7"/>
      <c r="DX11" s="8"/>
      <c r="DY11" s="8"/>
      <c r="DZ11" s="8"/>
      <c r="EA11" s="8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8"/>
      <c r="FW11" s="8"/>
      <c r="FX11" s="8"/>
      <c r="FY11" s="8"/>
      <c r="FZ11" s="8"/>
      <c r="GA11" s="8"/>
      <c r="GB11" s="8"/>
      <c r="GC11" s="6"/>
      <c r="GD11" s="6"/>
      <c r="GE11" s="6"/>
    </row>
    <row r="12" spans="1:188" s="32" customFormat="1" ht="15.75" x14ac:dyDescent="0.25">
      <c r="A12" s="35"/>
      <c r="B12" s="36" t="s">
        <v>28</v>
      </c>
      <c r="C12" s="30">
        <f>C6+C11</f>
        <v>6226513.0552043766</v>
      </c>
      <c r="D12" s="30">
        <f t="shared" ref="D12:O12" si="1">D6+D11</f>
        <v>6825584.868984662</v>
      </c>
      <c r="E12" s="30">
        <f t="shared" si="1"/>
        <v>6090216.9194537662</v>
      </c>
      <c r="F12" s="30">
        <f t="shared" si="1"/>
        <v>5992630.8317488655</v>
      </c>
      <c r="G12" s="30">
        <f t="shared" si="1"/>
        <v>6252414.0697606076</v>
      </c>
      <c r="H12" s="30">
        <f t="shared" si="1"/>
        <v>6795507.6973587032</v>
      </c>
      <c r="I12" s="30">
        <f t="shared" si="1"/>
        <v>7222827.9777926886</v>
      </c>
      <c r="J12" s="30">
        <f t="shared" si="1"/>
        <v>7197710.5380392037</v>
      </c>
      <c r="K12" s="30">
        <f t="shared" si="1"/>
        <v>7490420.925533941</v>
      </c>
      <c r="L12" s="30">
        <f t="shared" si="1"/>
        <v>7822921.1030127499</v>
      </c>
      <c r="M12" s="30">
        <f t="shared" si="1"/>
        <v>8147605.7973099491</v>
      </c>
      <c r="N12" s="42">
        <f t="shared" si="1"/>
        <v>8677589.5708970316</v>
      </c>
      <c r="O12" s="30">
        <f t="shared" si="1"/>
        <v>9215170.8478222024</v>
      </c>
      <c r="P12" s="7"/>
      <c r="Q12" s="8"/>
      <c r="R12" s="8"/>
      <c r="S12" s="7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29"/>
      <c r="AR12" s="29"/>
      <c r="AS12" s="29"/>
      <c r="AT12" s="29"/>
      <c r="AU12" s="29"/>
      <c r="AV12" s="29"/>
      <c r="AW12" s="29"/>
      <c r="AX12" s="29"/>
      <c r="AY12" s="29"/>
      <c r="AZ12" s="29"/>
      <c r="BA12" s="29"/>
      <c r="BB12" s="29"/>
      <c r="BC12" s="29"/>
      <c r="BD12" s="29"/>
      <c r="BE12" s="29"/>
      <c r="BF12" s="29"/>
      <c r="BG12" s="29"/>
      <c r="BH12" s="29"/>
      <c r="BI12" s="29"/>
      <c r="BJ12" s="29"/>
      <c r="BK12" s="29"/>
      <c r="BL12" s="29"/>
      <c r="BM12" s="29"/>
      <c r="BN12" s="29"/>
      <c r="BO12" s="29"/>
      <c r="BP12" s="29"/>
      <c r="BQ12" s="29"/>
      <c r="BR12" s="29"/>
      <c r="BS12" s="29"/>
      <c r="BT12" s="29"/>
      <c r="BU12" s="29"/>
      <c r="BV12" s="29"/>
      <c r="BW12" s="29"/>
      <c r="BX12" s="29"/>
      <c r="BY12" s="29"/>
      <c r="BZ12" s="29"/>
      <c r="CA12" s="29"/>
      <c r="CB12" s="29"/>
      <c r="CC12" s="29"/>
      <c r="CD12" s="29"/>
      <c r="CE12" s="29"/>
      <c r="CF12" s="29"/>
      <c r="CG12" s="29"/>
      <c r="CH12" s="29"/>
      <c r="CI12" s="29"/>
      <c r="CJ12" s="29"/>
      <c r="CK12" s="29"/>
      <c r="CL12" s="29"/>
      <c r="CM12" s="29"/>
      <c r="CN12" s="29"/>
      <c r="CO12" s="29"/>
      <c r="CP12" s="29"/>
      <c r="CQ12" s="29"/>
      <c r="CR12" s="29"/>
      <c r="CS12" s="29"/>
      <c r="CT12" s="29"/>
      <c r="CU12" s="29"/>
      <c r="CV12" s="29"/>
      <c r="CW12" s="29"/>
      <c r="CX12" s="29"/>
      <c r="CY12" s="29"/>
      <c r="CZ12" s="29"/>
      <c r="DA12" s="29"/>
      <c r="DB12" s="29"/>
      <c r="DC12" s="29"/>
      <c r="DD12" s="29"/>
      <c r="DE12" s="27"/>
      <c r="DF12" s="27"/>
      <c r="DG12" s="27"/>
      <c r="DH12" s="27"/>
      <c r="DI12" s="27"/>
      <c r="DJ12" s="27"/>
      <c r="DK12" s="27"/>
      <c r="DL12" s="27"/>
      <c r="DM12" s="27"/>
      <c r="DN12" s="27"/>
      <c r="DO12" s="27"/>
      <c r="DP12" s="27"/>
      <c r="DQ12" s="27"/>
      <c r="DR12" s="27"/>
      <c r="DS12" s="27"/>
      <c r="DT12" s="27"/>
      <c r="DU12" s="27"/>
      <c r="DV12" s="27"/>
      <c r="DW12" s="27"/>
      <c r="DX12" s="29"/>
      <c r="DY12" s="29"/>
      <c r="DZ12" s="29"/>
      <c r="EA12" s="29"/>
      <c r="EB12" s="29"/>
      <c r="EC12" s="29"/>
      <c r="ED12" s="29"/>
      <c r="EE12" s="29"/>
      <c r="EF12" s="29"/>
      <c r="EG12" s="29"/>
      <c r="EH12" s="29"/>
      <c r="EI12" s="29"/>
      <c r="EJ12" s="29"/>
      <c r="EK12" s="29"/>
      <c r="EL12" s="29"/>
      <c r="EM12" s="29"/>
      <c r="EN12" s="29"/>
      <c r="EO12" s="29"/>
      <c r="EP12" s="29"/>
      <c r="EQ12" s="29"/>
      <c r="ER12" s="29"/>
      <c r="ES12" s="29"/>
      <c r="ET12" s="29"/>
      <c r="EU12" s="29"/>
      <c r="EV12" s="29"/>
      <c r="EW12" s="29"/>
      <c r="EX12" s="29"/>
      <c r="EY12" s="29"/>
      <c r="EZ12" s="29"/>
      <c r="FA12" s="29"/>
      <c r="FB12" s="29"/>
      <c r="FC12" s="29"/>
      <c r="FD12" s="29"/>
      <c r="FE12" s="29"/>
      <c r="FF12" s="29"/>
      <c r="FG12" s="29"/>
      <c r="FH12" s="29"/>
      <c r="FI12" s="29"/>
      <c r="FJ12" s="29"/>
      <c r="FK12" s="29"/>
      <c r="FL12" s="29"/>
      <c r="FM12" s="29"/>
      <c r="FN12" s="29"/>
      <c r="FO12" s="29"/>
      <c r="FP12" s="29"/>
      <c r="FQ12" s="29"/>
      <c r="FR12" s="29"/>
      <c r="FS12" s="29"/>
      <c r="FT12" s="29"/>
      <c r="FU12" s="29"/>
      <c r="FV12" s="29"/>
      <c r="FW12" s="29"/>
      <c r="FX12" s="29"/>
      <c r="FY12" s="29"/>
      <c r="FZ12" s="29"/>
      <c r="GA12" s="29"/>
      <c r="GB12" s="29"/>
      <c r="GC12" s="25"/>
      <c r="GD12" s="25"/>
      <c r="GE12" s="25"/>
    </row>
    <row r="13" spans="1:188" s="6" customFormat="1" ht="15.75" x14ac:dyDescent="0.25">
      <c r="A13" s="14" t="s">
        <v>32</v>
      </c>
      <c r="B13" s="15" t="s">
        <v>4</v>
      </c>
      <c r="C13" s="1">
        <v>1466570.1804579527</v>
      </c>
      <c r="D13" s="1">
        <v>971402.25591255643</v>
      </c>
      <c r="E13" s="1">
        <v>1889284.3457347094</v>
      </c>
      <c r="F13" s="1">
        <v>2595799.258156768</v>
      </c>
      <c r="G13" s="1">
        <v>2338423.6681161723</v>
      </c>
      <c r="H13" s="1">
        <v>2917563.1947433753</v>
      </c>
      <c r="I13" s="1">
        <v>3058794.8754993426</v>
      </c>
      <c r="J13" s="1">
        <v>3018232.9453098793</v>
      </c>
      <c r="K13" s="1">
        <v>3103967.1403618986</v>
      </c>
      <c r="L13" s="1">
        <v>3533998.6686152499</v>
      </c>
      <c r="M13" s="22">
        <v>3669784.5313022006</v>
      </c>
      <c r="N13" s="22">
        <v>3448040.9461575951</v>
      </c>
      <c r="O13" s="1">
        <v>3482919.1425470468</v>
      </c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7"/>
      <c r="CA13" s="7"/>
      <c r="CB13" s="7"/>
      <c r="CC13" s="7"/>
      <c r="CD13" s="7"/>
      <c r="CE13" s="7"/>
      <c r="CF13" s="7"/>
      <c r="CG13" s="7"/>
      <c r="CH13" s="7"/>
      <c r="CI13" s="7"/>
      <c r="CJ13" s="7"/>
      <c r="CK13" s="7"/>
      <c r="CL13" s="7"/>
      <c r="CM13" s="7"/>
      <c r="CN13" s="7"/>
      <c r="CO13" s="7"/>
      <c r="CP13" s="7"/>
      <c r="CQ13" s="7"/>
      <c r="CR13" s="7"/>
      <c r="CS13" s="7"/>
      <c r="CT13" s="7"/>
      <c r="CU13" s="7"/>
      <c r="CV13" s="7"/>
      <c r="CW13" s="7"/>
      <c r="CX13" s="7"/>
      <c r="CY13" s="7"/>
      <c r="CZ13" s="7"/>
      <c r="DA13" s="7"/>
      <c r="DB13" s="7"/>
      <c r="DC13" s="7"/>
      <c r="DD13" s="7"/>
      <c r="DE13" s="7"/>
      <c r="DF13" s="7"/>
      <c r="DG13" s="7"/>
      <c r="DH13" s="7"/>
      <c r="DI13" s="7"/>
      <c r="DJ13" s="7"/>
      <c r="DK13" s="7"/>
      <c r="DL13" s="7"/>
      <c r="DM13" s="7"/>
      <c r="DN13" s="7"/>
      <c r="DO13" s="7"/>
      <c r="DP13" s="7"/>
      <c r="DQ13" s="7"/>
      <c r="DR13" s="7"/>
      <c r="DS13" s="7"/>
      <c r="DT13" s="7"/>
      <c r="DU13" s="7"/>
      <c r="DV13" s="7"/>
      <c r="DW13" s="7"/>
      <c r="DX13" s="7"/>
      <c r="DY13" s="7"/>
      <c r="DZ13" s="7"/>
      <c r="EA13" s="7"/>
      <c r="EB13" s="7"/>
      <c r="EC13" s="7"/>
      <c r="ED13" s="7"/>
      <c r="EE13" s="7"/>
      <c r="EF13" s="7"/>
      <c r="EG13" s="7"/>
      <c r="EH13" s="7"/>
      <c r="EI13" s="7"/>
      <c r="EJ13" s="7"/>
      <c r="EK13" s="7"/>
      <c r="EL13" s="7"/>
      <c r="EM13" s="7"/>
      <c r="EN13" s="7"/>
      <c r="EO13" s="7"/>
      <c r="EP13" s="7"/>
      <c r="EQ13" s="7"/>
      <c r="ER13" s="7"/>
      <c r="ES13" s="7"/>
      <c r="ET13" s="7"/>
      <c r="EU13" s="7"/>
      <c r="EV13" s="7"/>
      <c r="EW13" s="7"/>
      <c r="EX13" s="7"/>
      <c r="EY13" s="7"/>
      <c r="EZ13" s="7"/>
      <c r="FA13" s="7"/>
      <c r="FB13" s="7"/>
      <c r="FC13" s="7"/>
      <c r="FD13" s="7"/>
      <c r="FE13" s="7"/>
      <c r="FF13" s="7"/>
      <c r="FG13" s="7"/>
      <c r="FH13" s="7"/>
      <c r="FI13" s="7"/>
      <c r="FJ13" s="7"/>
      <c r="FK13" s="7"/>
      <c r="FL13" s="7"/>
      <c r="FM13" s="7"/>
      <c r="FN13" s="7"/>
      <c r="FO13" s="7"/>
      <c r="FP13" s="7"/>
      <c r="FQ13" s="7"/>
      <c r="FR13" s="7"/>
      <c r="FS13" s="7"/>
      <c r="FT13" s="7"/>
      <c r="FU13" s="7"/>
      <c r="FV13" s="7"/>
      <c r="FW13" s="7"/>
      <c r="FX13" s="7"/>
      <c r="FY13" s="7"/>
      <c r="FZ13" s="7"/>
      <c r="GA13" s="7"/>
      <c r="GB13" s="7"/>
      <c r="GF13" s="2"/>
    </row>
    <row r="14" spans="1:188" ht="30" x14ac:dyDescent="0.25">
      <c r="A14" s="18" t="s">
        <v>33</v>
      </c>
      <c r="B14" s="17" t="s">
        <v>5</v>
      </c>
      <c r="C14" s="1">
        <v>365886.63127509662</v>
      </c>
      <c r="D14" s="1">
        <v>401732.4756687223</v>
      </c>
      <c r="E14" s="1">
        <v>412823.75391943869</v>
      </c>
      <c r="F14" s="1">
        <v>426978.12427930441</v>
      </c>
      <c r="G14" s="1">
        <v>427203.06359542464</v>
      </c>
      <c r="H14" s="1">
        <v>419799.46251049044</v>
      </c>
      <c r="I14" s="1">
        <v>499977.74410294631</v>
      </c>
      <c r="J14" s="1">
        <v>769345.31875409232</v>
      </c>
      <c r="K14" s="1">
        <v>823452.72002148197</v>
      </c>
      <c r="L14" s="1">
        <v>759866.12929980119</v>
      </c>
      <c r="M14" s="22">
        <v>783474.11454663146</v>
      </c>
      <c r="N14" s="22">
        <v>1017647.5027917577</v>
      </c>
      <c r="O14" s="1">
        <v>1205213.1813936559</v>
      </c>
      <c r="P14" s="7"/>
      <c r="Q14" s="8"/>
      <c r="R14" s="8"/>
      <c r="S14" s="7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8"/>
      <c r="CP14" s="8"/>
      <c r="CQ14" s="8"/>
      <c r="CR14" s="8"/>
      <c r="CS14" s="7"/>
      <c r="CT14" s="8"/>
      <c r="CU14" s="8"/>
      <c r="CV14" s="8"/>
      <c r="CW14" s="8"/>
      <c r="CX14" s="8"/>
      <c r="CY14" s="8"/>
      <c r="CZ14" s="8"/>
      <c r="DA14" s="8"/>
      <c r="DB14" s="8"/>
      <c r="DC14" s="8"/>
      <c r="DD14" s="8"/>
      <c r="DE14" s="7"/>
      <c r="DF14" s="7"/>
      <c r="DG14" s="7"/>
      <c r="DH14" s="7"/>
      <c r="DI14" s="7"/>
      <c r="DJ14" s="7"/>
      <c r="DK14" s="7"/>
      <c r="DL14" s="7"/>
      <c r="DM14" s="7"/>
      <c r="DN14" s="7"/>
      <c r="DO14" s="7"/>
      <c r="DP14" s="7"/>
      <c r="DQ14" s="7"/>
      <c r="DR14" s="7"/>
      <c r="DS14" s="7"/>
      <c r="DT14" s="7"/>
      <c r="DU14" s="7"/>
      <c r="DV14" s="7"/>
      <c r="DW14" s="7"/>
      <c r="DX14" s="8"/>
      <c r="DY14" s="8"/>
      <c r="DZ14" s="8"/>
      <c r="EA14" s="8"/>
      <c r="EB14" s="8"/>
      <c r="EC14" s="8"/>
      <c r="ED14" s="8"/>
      <c r="EE14" s="8"/>
      <c r="EF14" s="8"/>
      <c r="EG14" s="8"/>
      <c r="EH14" s="8"/>
      <c r="EI14" s="8"/>
      <c r="EJ14" s="8"/>
      <c r="EK14" s="8"/>
      <c r="EL14" s="8"/>
      <c r="EM14" s="8"/>
      <c r="EN14" s="8"/>
      <c r="EO14" s="7"/>
      <c r="EP14" s="8"/>
      <c r="EQ14" s="8"/>
      <c r="ER14" s="8"/>
      <c r="ES14" s="8"/>
      <c r="ET14" s="8"/>
      <c r="EU14" s="8"/>
      <c r="EV14" s="8"/>
      <c r="EW14" s="8"/>
      <c r="EX14" s="8"/>
      <c r="EY14" s="8"/>
      <c r="EZ14" s="8"/>
      <c r="FA14" s="8"/>
      <c r="FB14" s="8"/>
      <c r="FC14" s="8"/>
      <c r="FD14" s="8"/>
      <c r="FE14" s="8"/>
      <c r="FF14" s="8"/>
      <c r="FG14" s="8"/>
      <c r="FH14" s="8"/>
      <c r="FI14" s="8"/>
      <c r="FJ14" s="8"/>
      <c r="FK14" s="8"/>
      <c r="FL14" s="8"/>
      <c r="FM14" s="7"/>
      <c r="FN14" s="8"/>
      <c r="FO14" s="8"/>
      <c r="FP14" s="8"/>
      <c r="FQ14" s="8"/>
      <c r="FR14" s="8"/>
      <c r="FS14" s="8"/>
      <c r="FT14" s="8"/>
      <c r="FU14" s="8"/>
      <c r="FV14" s="8"/>
      <c r="FW14" s="8"/>
      <c r="FX14" s="8"/>
      <c r="FY14" s="8"/>
      <c r="FZ14" s="8"/>
      <c r="GA14" s="8"/>
      <c r="GB14" s="8"/>
      <c r="GC14" s="6"/>
      <c r="GD14" s="6"/>
      <c r="GE14" s="6"/>
    </row>
    <row r="15" spans="1:188" ht="15.75" x14ac:dyDescent="0.25">
      <c r="A15" s="18" t="s">
        <v>34</v>
      </c>
      <c r="B15" s="17" t="s">
        <v>6</v>
      </c>
      <c r="C15" s="1">
        <v>2701685.2521551643</v>
      </c>
      <c r="D15" s="1">
        <v>2560762.4017721233</v>
      </c>
      <c r="E15" s="1">
        <v>2726066.5657943371</v>
      </c>
      <c r="F15" s="1">
        <v>2601943.1470774258</v>
      </c>
      <c r="G15" s="1">
        <v>2866880.3358101249</v>
      </c>
      <c r="H15" s="1">
        <v>2986234.9172762833</v>
      </c>
      <c r="I15" s="1">
        <v>3172457.9736547614</v>
      </c>
      <c r="J15" s="1">
        <v>3463298.7663297309</v>
      </c>
      <c r="K15" s="1">
        <v>3498211.5289624557</v>
      </c>
      <c r="L15" s="1">
        <v>3253965.2399180578</v>
      </c>
      <c r="M15" s="22">
        <v>3840593.5777808963</v>
      </c>
      <c r="N15" s="22">
        <v>4683077.0537822768</v>
      </c>
      <c r="O15" s="1">
        <v>5201529.2709663408</v>
      </c>
      <c r="P15" s="7"/>
      <c r="Q15" s="8"/>
      <c r="R15" s="8"/>
      <c r="S15" s="7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8"/>
      <c r="CL15" s="8"/>
      <c r="CM15" s="8"/>
      <c r="CN15" s="8"/>
      <c r="CO15" s="8"/>
      <c r="CP15" s="8"/>
      <c r="CQ15" s="8"/>
      <c r="CR15" s="8"/>
      <c r="CS15" s="7"/>
      <c r="CT15" s="8"/>
      <c r="CU15" s="8"/>
      <c r="CV15" s="8"/>
      <c r="CW15" s="8"/>
      <c r="CX15" s="8"/>
      <c r="CY15" s="8"/>
      <c r="CZ15" s="8"/>
      <c r="DA15" s="8"/>
      <c r="DB15" s="8"/>
      <c r="DC15" s="8"/>
      <c r="DD15" s="8"/>
      <c r="DE15" s="7"/>
      <c r="DF15" s="7"/>
      <c r="DG15" s="7"/>
      <c r="DH15" s="7"/>
      <c r="DI15" s="7"/>
      <c r="DJ15" s="7"/>
      <c r="DK15" s="7"/>
      <c r="DL15" s="7"/>
      <c r="DM15" s="7"/>
      <c r="DN15" s="7"/>
      <c r="DO15" s="7"/>
      <c r="DP15" s="7"/>
      <c r="DQ15" s="7"/>
      <c r="DR15" s="7"/>
      <c r="DS15" s="7"/>
      <c r="DT15" s="7"/>
      <c r="DU15" s="7"/>
      <c r="DV15" s="7"/>
      <c r="DW15" s="7"/>
      <c r="DX15" s="8"/>
      <c r="DY15" s="8"/>
      <c r="DZ15" s="8"/>
      <c r="EA15" s="8"/>
      <c r="EB15" s="8"/>
      <c r="EC15" s="8"/>
      <c r="ED15" s="8"/>
      <c r="EE15" s="8"/>
      <c r="EF15" s="8"/>
      <c r="EG15" s="8"/>
      <c r="EH15" s="8"/>
      <c r="EI15" s="8"/>
      <c r="EJ15" s="8"/>
      <c r="EK15" s="8"/>
      <c r="EL15" s="8"/>
      <c r="EM15" s="8"/>
      <c r="EN15" s="8"/>
      <c r="EO15" s="7"/>
      <c r="EP15" s="8"/>
      <c r="EQ15" s="8"/>
      <c r="ER15" s="8"/>
      <c r="ES15" s="8"/>
      <c r="ET15" s="8"/>
      <c r="EU15" s="8"/>
      <c r="EV15" s="8"/>
      <c r="EW15" s="8"/>
      <c r="EX15" s="8"/>
      <c r="EY15" s="8"/>
      <c r="EZ15" s="8"/>
      <c r="FA15" s="8"/>
      <c r="FB15" s="8"/>
      <c r="FC15" s="8"/>
      <c r="FD15" s="8"/>
      <c r="FE15" s="8"/>
      <c r="FF15" s="8"/>
      <c r="FG15" s="8"/>
      <c r="FH15" s="8"/>
      <c r="FI15" s="8"/>
      <c r="FJ15" s="8"/>
      <c r="FK15" s="8"/>
      <c r="FL15" s="8"/>
      <c r="FM15" s="7"/>
      <c r="FN15" s="8"/>
      <c r="FO15" s="8"/>
      <c r="FP15" s="8"/>
      <c r="FQ15" s="8"/>
      <c r="FR15" s="8"/>
      <c r="FS15" s="8"/>
      <c r="FT15" s="8"/>
      <c r="FU15" s="8"/>
      <c r="FV15" s="8"/>
      <c r="FW15" s="8"/>
      <c r="FX15" s="8"/>
      <c r="FY15" s="8"/>
      <c r="FZ15" s="8"/>
      <c r="GA15" s="8"/>
      <c r="GB15" s="8"/>
      <c r="GC15" s="6"/>
      <c r="GD15" s="6"/>
      <c r="GE15" s="6"/>
    </row>
    <row r="16" spans="1:188" s="32" customFormat="1" ht="15.75" x14ac:dyDescent="0.25">
      <c r="A16" s="35"/>
      <c r="B16" s="36" t="s">
        <v>29</v>
      </c>
      <c r="C16" s="30">
        <f>+C13+C14+C15</f>
        <v>4534142.0638882136</v>
      </c>
      <c r="D16" s="30">
        <f t="shared" ref="D16:H16" si="2">+D13+D14+D15</f>
        <v>3933897.1333534019</v>
      </c>
      <c r="E16" s="30">
        <f t="shared" si="2"/>
        <v>5028174.6654484849</v>
      </c>
      <c r="F16" s="30">
        <f t="shared" si="2"/>
        <v>5624720.5295134988</v>
      </c>
      <c r="G16" s="30">
        <f t="shared" si="2"/>
        <v>5632507.0675217221</v>
      </c>
      <c r="H16" s="30">
        <f t="shared" si="2"/>
        <v>6323597.5745301489</v>
      </c>
      <c r="I16" s="30">
        <f t="shared" ref="I16:K16" si="3">+I13+I14+I15</f>
        <v>6731230.593257051</v>
      </c>
      <c r="J16" s="30">
        <f t="shared" si="3"/>
        <v>7250877.0303937029</v>
      </c>
      <c r="K16" s="30">
        <f t="shared" si="3"/>
        <v>7425631.3893458359</v>
      </c>
      <c r="L16" s="30">
        <f t="shared" ref="L16:M16" si="4">+L13+L14+L15</f>
        <v>7547830.0378331086</v>
      </c>
      <c r="M16" s="30">
        <f t="shared" si="4"/>
        <v>8293852.223629728</v>
      </c>
      <c r="N16" s="42">
        <f t="shared" ref="N16:O16" si="5">+N13+N14+N15</f>
        <v>9148765.5027316287</v>
      </c>
      <c r="O16" s="30">
        <f t="shared" si="5"/>
        <v>9889661.5949070435</v>
      </c>
      <c r="P16" s="7"/>
      <c r="Q16" s="8"/>
      <c r="R16" s="8"/>
      <c r="S16" s="7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29"/>
      <c r="AR16" s="29"/>
      <c r="AS16" s="29"/>
      <c r="AT16" s="29"/>
      <c r="AU16" s="29"/>
      <c r="AV16" s="29"/>
      <c r="AW16" s="29"/>
      <c r="AX16" s="29"/>
      <c r="AY16" s="29"/>
      <c r="AZ16" s="29"/>
      <c r="BA16" s="29"/>
      <c r="BB16" s="29"/>
      <c r="BC16" s="29"/>
      <c r="BD16" s="29"/>
      <c r="BE16" s="29"/>
      <c r="BF16" s="29"/>
      <c r="BG16" s="29"/>
      <c r="BH16" s="29"/>
      <c r="BI16" s="29"/>
      <c r="BJ16" s="29"/>
      <c r="BK16" s="29"/>
      <c r="BL16" s="29"/>
      <c r="BM16" s="29"/>
      <c r="BN16" s="29"/>
      <c r="BO16" s="29"/>
      <c r="BP16" s="29"/>
      <c r="BQ16" s="29"/>
      <c r="BR16" s="29"/>
      <c r="BS16" s="29"/>
      <c r="BT16" s="29"/>
      <c r="BU16" s="29"/>
      <c r="BV16" s="29"/>
      <c r="BW16" s="29"/>
      <c r="BX16" s="29"/>
      <c r="BY16" s="29"/>
      <c r="BZ16" s="29"/>
      <c r="CA16" s="29"/>
      <c r="CB16" s="29"/>
      <c r="CC16" s="29"/>
      <c r="CD16" s="29"/>
      <c r="CE16" s="29"/>
      <c r="CF16" s="29"/>
      <c r="CG16" s="29"/>
      <c r="CH16" s="29"/>
      <c r="CI16" s="29"/>
      <c r="CJ16" s="29"/>
      <c r="CK16" s="29"/>
      <c r="CL16" s="29"/>
      <c r="CM16" s="29"/>
      <c r="CN16" s="29"/>
      <c r="CO16" s="29"/>
      <c r="CP16" s="29"/>
      <c r="CQ16" s="29"/>
      <c r="CR16" s="29"/>
      <c r="CS16" s="27"/>
      <c r="CT16" s="29"/>
      <c r="CU16" s="29"/>
      <c r="CV16" s="29"/>
      <c r="CW16" s="29"/>
      <c r="CX16" s="29"/>
      <c r="CY16" s="29"/>
      <c r="CZ16" s="29"/>
      <c r="DA16" s="29"/>
      <c r="DB16" s="29"/>
      <c r="DC16" s="29"/>
      <c r="DD16" s="29"/>
      <c r="DE16" s="27"/>
      <c r="DF16" s="27"/>
      <c r="DG16" s="27"/>
      <c r="DH16" s="27"/>
      <c r="DI16" s="27"/>
      <c r="DJ16" s="27"/>
      <c r="DK16" s="27"/>
      <c r="DL16" s="27"/>
      <c r="DM16" s="27"/>
      <c r="DN16" s="27"/>
      <c r="DO16" s="27"/>
      <c r="DP16" s="27"/>
      <c r="DQ16" s="27"/>
      <c r="DR16" s="27"/>
      <c r="DS16" s="27"/>
      <c r="DT16" s="27"/>
      <c r="DU16" s="27"/>
      <c r="DV16" s="27"/>
      <c r="DW16" s="27"/>
      <c r="DX16" s="29"/>
      <c r="DY16" s="29"/>
      <c r="DZ16" s="29"/>
      <c r="EA16" s="29"/>
      <c r="EB16" s="29"/>
      <c r="EC16" s="29"/>
      <c r="ED16" s="29"/>
      <c r="EE16" s="29"/>
      <c r="EF16" s="29"/>
      <c r="EG16" s="29"/>
      <c r="EH16" s="29"/>
      <c r="EI16" s="29"/>
      <c r="EJ16" s="29"/>
      <c r="EK16" s="29"/>
      <c r="EL16" s="29"/>
      <c r="EM16" s="29"/>
      <c r="EN16" s="29"/>
      <c r="EO16" s="27"/>
      <c r="EP16" s="29"/>
      <c r="EQ16" s="29"/>
      <c r="ER16" s="29"/>
      <c r="ES16" s="29"/>
      <c r="ET16" s="29"/>
      <c r="EU16" s="29"/>
      <c r="EV16" s="29"/>
      <c r="EW16" s="29"/>
      <c r="EX16" s="29"/>
      <c r="EY16" s="29"/>
      <c r="EZ16" s="29"/>
      <c r="FA16" s="29"/>
      <c r="FB16" s="29"/>
      <c r="FC16" s="29"/>
      <c r="FD16" s="29"/>
      <c r="FE16" s="29"/>
      <c r="FF16" s="29"/>
      <c r="FG16" s="29"/>
      <c r="FH16" s="29"/>
      <c r="FI16" s="29"/>
      <c r="FJ16" s="29"/>
      <c r="FK16" s="29"/>
      <c r="FL16" s="29"/>
      <c r="FM16" s="27"/>
      <c r="FN16" s="29"/>
      <c r="FO16" s="29"/>
      <c r="FP16" s="29"/>
      <c r="FQ16" s="29"/>
      <c r="FR16" s="29"/>
      <c r="FS16" s="29"/>
      <c r="FT16" s="29"/>
      <c r="FU16" s="29"/>
      <c r="FV16" s="29"/>
      <c r="FW16" s="29"/>
      <c r="FX16" s="29"/>
      <c r="FY16" s="29"/>
      <c r="FZ16" s="29"/>
      <c r="GA16" s="29"/>
      <c r="GB16" s="29"/>
      <c r="GC16" s="25"/>
      <c r="GD16" s="25"/>
      <c r="GE16" s="25"/>
    </row>
    <row r="17" spans="1:188" s="25" customFormat="1" ht="15.75" x14ac:dyDescent="0.25">
      <c r="A17" s="33" t="s">
        <v>35</v>
      </c>
      <c r="B17" s="34" t="s">
        <v>7</v>
      </c>
      <c r="C17" s="26">
        <f>C18+C19</f>
        <v>4390442.0754727535</v>
      </c>
      <c r="D17" s="26">
        <f t="shared" ref="D17:H17" si="6">D18+D19</f>
        <v>4672877.2046314524</v>
      </c>
      <c r="E17" s="26">
        <f t="shared" si="6"/>
        <v>4568274.688112624</v>
      </c>
      <c r="F17" s="26">
        <f t="shared" si="6"/>
        <v>4262584.9216541424</v>
      </c>
      <c r="G17" s="26">
        <f t="shared" si="6"/>
        <v>5042354.5978906136</v>
      </c>
      <c r="H17" s="26">
        <f t="shared" si="6"/>
        <v>5445576.686857013</v>
      </c>
      <c r="I17" s="26">
        <f t="shared" ref="I17:K17" si="7">I18+I19</f>
        <v>6092899.7647150317</v>
      </c>
      <c r="J17" s="26">
        <f t="shared" si="7"/>
        <v>6600717.7153148381</v>
      </c>
      <c r="K17" s="26">
        <f t="shared" si="7"/>
        <v>6875796.8187053595</v>
      </c>
      <c r="L17" s="26">
        <f t="shared" ref="L17:M17" si="8">L18+L19</f>
        <v>5778900.2775752563</v>
      </c>
      <c r="M17" s="26">
        <f t="shared" si="8"/>
        <v>5602045.3897529943</v>
      </c>
      <c r="N17" s="43">
        <f t="shared" ref="N17:O17" si="9">N18+N19</f>
        <v>6454802.9362073671</v>
      </c>
      <c r="O17" s="26">
        <f t="shared" si="9"/>
        <v>7346687.9185541943</v>
      </c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7"/>
      <c r="AL17" s="7"/>
      <c r="AM17" s="7"/>
      <c r="AN17" s="7"/>
      <c r="AO17" s="7"/>
      <c r="AP17" s="7"/>
      <c r="AQ17" s="27"/>
      <c r="AR17" s="27"/>
      <c r="AS17" s="27"/>
      <c r="AT17" s="27"/>
      <c r="AU17" s="27"/>
      <c r="AV17" s="27"/>
      <c r="AW17" s="27"/>
      <c r="AX17" s="27"/>
      <c r="AY17" s="27"/>
      <c r="AZ17" s="27"/>
      <c r="BA17" s="27"/>
      <c r="BB17" s="27"/>
      <c r="BC17" s="27"/>
      <c r="BD17" s="27"/>
      <c r="BE17" s="27"/>
      <c r="BF17" s="27"/>
      <c r="BG17" s="27"/>
      <c r="BH17" s="27"/>
      <c r="BI17" s="27"/>
      <c r="BJ17" s="27"/>
      <c r="BK17" s="27"/>
      <c r="BL17" s="27"/>
      <c r="BM17" s="27"/>
      <c r="BN17" s="27"/>
      <c r="BO17" s="27"/>
      <c r="BP17" s="27"/>
      <c r="BQ17" s="27"/>
      <c r="BR17" s="27"/>
      <c r="BS17" s="27"/>
      <c r="BT17" s="27"/>
      <c r="BU17" s="27"/>
      <c r="BV17" s="27"/>
      <c r="BW17" s="27"/>
      <c r="BX17" s="27"/>
      <c r="BY17" s="27"/>
      <c r="BZ17" s="27"/>
      <c r="CA17" s="27"/>
      <c r="CB17" s="27"/>
      <c r="CC17" s="27"/>
      <c r="CD17" s="27"/>
      <c r="CE17" s="27"/>
      <c r="CF17" s="27"/>
      <c r="CG17" s="27"/>
      <c r="CH17" s="27"/>
      <c r="CI17" s="27"/>
      <c r="CJ17" s="27"/>
      <c r="CK17" s="27"/>
      <c r="CL17" s="27"/>
      <c r="CM17" s="27"/>
      <c r="CN17" s="27"/>
      <c r="CO17" s="27"/>
      <c r="CP17" s="27"/>
      <c r="CQ17" s="27"/>
      <c r="CR17" s="27"/>
      <c r="CS17" s="27"/>
      <c r="CT17" s="27"/>
      <c r="CU17" s="27"/>
      <c r="CV17" s="27"/>
      <c r="CW17" s="27"/>
      <c r="CX17" s="27"/>
      <c r="CY17" s="27"/>
      <c r="CZ17" s="27"/>
      <c r="DA17" s="27"/>
      <c r="DB17" s="27"/>
      <c r="DC17" s="27"/>
      <c r="DD17" s="27"/>
      <c r="DE17" s="27"/>
      <c r="DF17" s="27"/>
      <c r="DG17" s="27"/>
      <c r="DH17" s="27"/>
      <c r="DI17" s="27"/>
      <c r="DJ17" s="27"/>
      <c r="DK17" s="27"/>
      <c r="DL17" s="27"/>
      <c r="DM17" s="27"/>
      <c r="DN17" s="27"/>
      <c r="DO17" s="27"/>
      <c r="DP17" s="27"/>
      <c r="DQ17" s="27"/>
      <c r="DR17" s="27"/>
      <c r="DS17" s="27"/>
      <c r="DT17" s="27"/>
      <c r="DU17" s="27"/>
      <c r="DV17" s="27"/>
      <c r="DW17" s="27"/>
      <c r="DX17" s="27"/>
      <c r="DY17" s="27"/>
      <c r="DZ17" s="27"/>
      <c r="EA17" s="27"/>
      <c r="EB17" s="27"/>
      <c r="EC17" s="27"/>
      <c r="ED17" s="27"/>
      <c r="EE17" s="27"/>
      <c r="EF17" s="27"/>
      <c r="EG17" s="27"/>
      <c r="EH17" s="27"/>
      <c r="EI17" s="27"/>
      <c r="EJ17" s="27"/>
      <c r="EK17" s="27"/>
      <c r="EL17" s="27"/>
      <c r="EM17" s="27"/>
      <c r="EN17" s="27"/>
      <c r="EO17" s="27"/>
      <c r="EP17" s="27"/>
      <c r="EQ17" s="27"/>
      <c r="ER17" s="27"/>
      <c r="ES17" s="27"/>
      <c r="ET17" s="27"/>
      <c r="EU17" s="27"/>
      <c r="EV17" s="27"/>
      <c r="EW17" s="27"/>
      <c r="EX17" s="27"/>
      <c r="EY17" s="27"/>
      <c r="EZ17" s="27"/>
      <c r="FA17" s="27"/>
      <c r="FB17" s="27"/>
      <c r="FC17" s="27"/>
      <c r="FD17" s="27"/>
      <c r="FE17" s="27"/>
      <c r="FF17" s="27"/>
      <c r="FG17" s="27"/>
      <c r="FH17" s="27"/>
      <c r="FI17" s="27"/>
      <c r="FJ17" s="27"/>
      <c r="FK17" s="27"/>
      <c r="FL17" s="27"/>
      <c r="FM17" s="27"/>
      <c r="FN17" s="27"/>
      <c r="FO17" s="27"/>
      <c r="FP17" s="27"/>
      <c r="FQ17" s="27"/>
      <c r="FR17" s="27"/>
      <c r="FS17" s="27"/>
      <c r="FT17" s="27"/>
      <c r="FU17" s="27"/>
      <c r="FV17" s="27"/>
      <c r="FW17" s="27"/>
      <c r="FX17" s="27"/>
      <c r="FY17" s="27"/>
      <c r="FZ17" s="27"/>
      <c r="GA17" s="27"/>
      <c r="GB17" s="27"/>
      <c r="GF17" s="32"/>
    </row>
    <row r="18" spans="1:188" ht="15.75" x14ac:dyDescent="0.25">
      <c r="A18" s="16">
        <v>6.1</v>
      </c>
      <c r="B18" s="17" t="s">
        <v>8</v>
      </c>
      <c r="C18" s="4">
        <v>4110861.4625860611</v>
      </c>
      <c r="D18" s="4">
        <v>4394474.244913891</v>
      </c>
      <c r="E18" s="4">
        <v>4277450.4343359666</v>
      </c>
      <c r="F18" s="4">
        <v>3987704.123289811</v>
      </c>
      <c r="G18" s="4">
        <v>4749643.5579705257</v>
      </c>
      <c r="H18" s="4">
        <v>5142799.9225719217</v>
      </c>
      <c r="I18" s="4">
        <v>5757300.3000902031</v>
      </c>
      <c r="J18" s="4">
        <v>6227315.9614924202</v>
      </c>
      <c r="K18" s="4">
        <v>6489509.7612686334</v>
      </c>
      <c r="L18" s="4">
        <v>5614195.3306089425</v>
      </c>
      <c r="M18" s="4">
        <v>5390938.2249311563</v>
      </c>
      <c r="N18" s="4">
        <v>6076242.0555271776</v>
      </c>
      <c r="O18" s="4">
        <v>6857940.1970557738</v>
      </c>
      <c r="P18" s="7"/>
      <c r="Q18" s="8"/>
      <c r="R18" s="8"/>
      <c r="S18" s="7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8"/>
      <c r="CQ18" s="8"/>
      <c r="CR18" s="8"/>
      <c r="CS18" s="8"/>
      <c r="CT18" s="8"/>
      <c r="CU18" s="8"/>
      <c r="CV18" s="8"/>
      <c r="CW18" s="8"/>
      <c r="CX18" s="8"/>
      <c r="CY18" s="8"/>
      <c r="CZ18" s="8"/>
      <c r="DA18" s="8"/>
      <c r="DB18" s="8"/>
      <c r="DC18" s="8"/>
      <c r="DD18" s="8"/>
      <c r="DE18" s="7"/>
      <c r="DF18" s="7"/>
      <c r="DG18" s="7"/>
      <c r="DH18" s="7"/>
      <c r="DI18" s="7"/>
      <c r="DJ18" s="7"/>
      <c r="DK18" s="7"/>
      <c r="DL18" s="7"/>
      <c r="DM18" s="7"/>
      <c r="DN18" s="7"/>
      <c r="DO18" s="7"/>
      <c r="DP18" s="7"/>
      <c r="DQ18" s="7"/>
      <c r="DR18" s="7"/>
      <c r="DS18" s="7"/>
      <c r="DT18" s="7"/>
      <c r="DU18" s="7"/>
      <c r="DV18" s="7"/>
      <c r="DW18" s="7"/>
      <c r="DX18" s="8"/>
      <c r="DY18" s="8"/>
      <c r="DZ18" s="8"/>
      <c r="EA18" s="8"/>
      <c r="EB18" s="8"/>
      <c r="EC18" s="8"/>
      <c r="ED18" s="8"/>
      <c r="EE18" s="8"/>
      <c r="EF18" s="8"/>
      <c r="EG18" s="8"/>
      <c r="EH18" s="8"/>
      <c r="EI18" s="8"/>
      <c r="EJ18" s="8"/>
      <c r="EK18" s="8"/>
      <c r="EL18" s="8"/>
      <c r="EM18" s="8"/>
      <c r="EN18" s="8"/>
      <c r="EO18" s="8"/>
      <c r="EP18" s="8"/>
      <c r="EQ18" s="8"/>
      <c r="ER18" s="8"/>
      <c r="ES18" s="8"/>
      <c r="ET18" s="8"/>
      <c r="EU18" s="8"/>
      <c r="EV18" s="8"/>
      <c r="EW18" s="8"/>
      <c r="EX18" s="8"/>
      <c r="EY18" s="8"/>
      <c r="EZ18" s="8"/>
      <c r="FA18" s="8"/>
      <c r="FB18" s="8"/>
      <c r="FC18" s="8"/>
      <c r="FD18" s="8"/>
      <c r="FE18" s="8"/>
      <c r="FF18" s="8"/>
      <c r="FG18" s="8"/>
      <c r="FH18" s="8"/>
      <c r="FI18" s="8"/>
      <c r="FJ18" s="8"/>
      <c r="FK18" s="8"/>
      <c r="FL18" s="8"/>
      <c r="FM18" s="8"/>
      <c r="FN18" s="8"/>
      <c r="FO18" s="8"/>
      <c r="FP18" s="8"/>
      <c r="FQ18" s="8"/>
      <c r="FR18" s="8"/>
      <c r="FS18" s="8"/>
      <c r="FT18" s="8"/>
      <c r="FU18" s="8"/>
      <c r="FV18" s="8"/>
      <c r="FW18" s="8"/>
      <c r="FX18" s="8"/>
      <c r="FY18" s="8"/>
      <c r="FZ18" s="8"/>
      <c r="GA18" s="8"/>
      <c r="GB18" s="8"/>
      <c r="GC18" s="6"/>
      <c r="GD18" s="6"/>
      <c r="GE18" s="6"/>
    </row>
    <row r="19" spans="1:188" ht="15.75" x14ac:dyDescent="0.25">
      <c r="A19" s="16">
        <v>6.2</v>
      </c>
      <c r="B19" s="17" t="s">
        <v>9</v>
      </c>
      <c r="C19" s="4">
        <v>279580.61288669275</v>
      </c>
      <c r="D19" s="4">
        <v>278402.95971756143</v>
      </c>
      <c r="E19" s="4">
        <v>290824.2537766571</v>
      </c>
      <c r="F19" s="4">
        <v>274880.79836433177</v>
      </c>
      <c r="G19" s="4">
        <v>292711.03992008785</v>
      </c>
      <c r="H19" s="4">
        <v>302776.76428509172</v>
      </c>
      <c r="I19" s="4">
        <v>335599.46462482837</v>
      </c>
      <c r="J19" s="4">
        <v>373401.75382241764</v>
      </c>
      <c r="K19" s="4">
        <v>386287.05743672629</v>
      </c>
      <c r="L19" s="4">
        <v>164704.94696631414</v>
      </c>
      <c r="M19" s="4">
        <v>211107.16482183774</v>
      </c>
      <c r="N19" s="4">
        <v>378560.88068018964</v>
      </c>
      <c r="O19" s="4">
        <v>488747.7214984204</v>
      </c>
      <c r="P19" s="7"/>
      <c r="Q19" s="8"/>
      <c r="R19" s="8"/>
      <c r="S19" s="7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  <c r="BQ19" s="8"/>
      <c r="BR19" s="8"/>
      <c r="BS19" s="8"/>
      <c r="BT19" s="8"/>
      <c r="BU19" s="8"/>
      <c r="BV19" s="8"/>
      <c r="BW19" s="8"/>
      <c r="BX19" s="8"/>
      <c r="BY19" s="8"/>
      <c r="BZ19" s="8"/>
      <c r="CA19" s="8"/>
      <c r="CB19" s="8"/>
      <c r="CC19" s="8"/>
      <c r="CD19" s="8"/>
      <c r="CE19" s="8"/>
      <c r="CF19" s="8"/>
      <c r="CG19" s="8"/>
      <c r="CH19" s="8"/>
      <c r="CI19" s="8"/>
      <c r="CJ19" s="8"/>
      <c r="CK19" s="8"/>
      <c r="CL19" s="8"/>
      <c r="CM19" s="8"/>
      <c r="CN19" s="8"/>
      <c r="CO19" s="8"/>
      <c r="CP19" s="8"/>
      <c r="CQ19" s="8"/>
      <c r="CR19" s="8"/>
      <c r="CS19" s="8"/>
      <c r="CT19" s="8"/>
      <c r="CU19" s="8"/>
      <c r="CV19" s="8"/>
      <c r="CW19" s="8"/>
      <c r="CX19" s="8"/>
      <c r="CY19" s="8"/>
      <c r="CZ19" s="8"/>
      <c r="DA19" s="8"/>
      <c r="DB19" s="8"/>
      <c r="DC19" s="8"/>
      <c r="DD19" s="8"/>
      <c r="DE19" s="7"/>
      <c r="DF19" s="7"/>
      <c r="DG19" s="7"/>
      <c r="DH19" s="7"/>
      <c r="DI19" s="7"/>
      <c r="DJ19" s="7"/>
      <c r="DK19" s="7"/>
      <c r="DL19" s="7"/>
      <c r="DM19" s="7"/>
      <c r="DN19" s="7"/>
      <c r="DO19" s="7"/>
      <c r="DP19" s="7"/>
      <c r="DQ19" s="7"/>
      <c r="DR19" s="7"/>
      <c r="DS19" s="7"/>
      <c r="DT19" s="7"/>
      <c r="DU19" s="7"/>
      <c r="DV19" s="7"/>
      <c r="DW19" s="7"/>
      <c r="DX19" s="8"/>
      <c r="DY19" s="8"/>
      <c r="DZ19" s="8"/>
      <c r="EA19" s="8"/>
      <c r="EB19" s="8"/>
      <c r="EC19" s="8"/>
      <c r="ED19" s="8"/>
      <c r="EE19" s="8"/>
      <c r="EF19" s="8"/>
      <c r="EG19" s="8"/>
      <c r="EH19" s="8"/>
      <c r="EI19" s="8"/>
      <c r="EJ19" s="8"/>
      <c r="EK19" s="8"/>
      <c r="EL19" s="8"/>
      <c r="EM19" s="8"/>
      <c r="EN19" s="8"/>
      <c r="EO19" s="8"/>
      <c r="EP19" s="8"/>
      <c r="EQ19" s="8"/>
      <c r="ER19" s="8"/>
      <c r="ES19" s="8"/>
      <c r="ET19" s="8"/>
      <c r="EU19" s="8"/>
      <c r="EV19" s="8"/>
      <c r="EW19" s="8"/>
      <c r="EX19" s="8"/>
      <c r="EY19" s="8"/>
      <c r="EZ19" s="8"/>
      <c r="FA19" s="8"/>
      <c r="FB19" s="8"/>
      <c r="FC19" s="8"/>
      <c r="FD19" s="8"/>
      <c r="FE19" s="8"/>
      <c r="FF19" s="8"/>
      <c r="FG19" s="8"/>
      <c r="FH19" s="8"/>
      <c r="FI19" s="8"/>
      <c r="FJ19" s="8"/>
      <c r="FK19" s="8"/>
      <c r="FL19" s="8"/>
      <c r="FM19" s="8"/>
      <c r="FN19" s="8"/>
      <c r="FO19" s="8"/>
      <c r="FP19" s="8"/>
      <c r="FQ19" s="8"/>
      <c r="FR19" s="8"/>
      <c r="FS19" s="8"/>
      <c r="FT19" s="8"/>
      <c r="FU19" s="8"/>
      <c r="FV19" s="8"/>
      <c r="FW19" s="8"/>
      <c r="FX19" s="8"/>
      <c r="FY19" s="8"/>
      <c r="FZ19" s="8"/>
      <c r="GA19" s="8"/>
      <c r="GB19" s="8"/>
      <c r="GC19" s="6"/>
      <c r="GD19" s="6"/>
      <c r="GE19" s="6"/>
    </row>
    <row r="20" spans="1:188" s="25" customFormat="1" ht="30" x14ac:dyDescent="0.25">
      <c r="A20" s="37" t="s">
        <v>36</v>
      </c>
      <c r="B20" s="38" t="s">
        <v>10</v>
      </c>
      <c r="C20" s="26">
        <f>SUM(C21:C27)</f>
        <v>1754480.2382082283</v>
      </c>
      <c r="D20" s="26">
        <f t="shared" ref="D20:O20" si="10">SUM(D21:D27)</f>
        <v>2037224.2468741694</v>
      </c>
      <c r="E20" s="26">
        <f t="shared" si="10"/>
        <v>2347316.8805279834</v>
      </c>
      <c r="F20" s="26">
        <f t="shared" si="10"/>
        <v>2605417.8561976664</v>
      </c>
      <c r="G20" s="26">
        <f t="shared" si="10"/>
        <v>2942796.6074863737</v>
      </c>
      <c r="H20" s="26">
        <f t="shared" si="10"/>
        <v>3008409.990828116</v>
      </c>
      <c r="I20" s="26">
        <f t="shared" si="10"/>
        <v>3233252.8822681732</v>
      </c>
      <c r="J20" s="26">
        <f t="shared" si="10"/>
        <v>3628106.0354758315</v>
      </c>
      <c r="K20" s="26">
        <f t="shared" si="10"/>
        <v>3906524.351624127</v>
      </c>
      <c r="L20" s="26">
        <f t="shared" si="10"/>
        <v>3231212.7972928258</v>
      </c>
      <c r="M20" s="26">
        <f t="shared" si="10"/>
        <v>4128546.464199896</v>
      </c>
      <c r="N20" s="26">
        <f t="shared" si="10"/>
        <v>4234142.6910787355</v>
      </c>
      <c r="O20" s="26">
        <f t="shared" si="10"/>
        <v>4720242.2295879256</v>
      </c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  <c r="AN20" s="7"/>
      <c r="AO20" s="7"/>
      <c r="AP20" s="7"/>
      <c r="AQ20" s="27"/>
      <c r="AR20" s="27"/>
      <c r="AS20" s="27"/>
      <c r="AT20" s="27"/>
      <c r="AU20" s="27"/>
      <c r="AV20" s="27"/>
      <c r="AW20" s="27"/>
      <c r="AX20" s="27"/>
      <c r="AY20" s="27"/>
      <c r="AZ20" s="27"/>
      <c r="BA20" s="27"/>
      <c r="BB20" s="27"/>
      <c r="BC20" s="27"/>
      <c r="BD20" s="27"/>
      <c r="BE20" s="27"/>
      <c r="BF20" s="27"/>
      <c r="BG20" s="27"/>
      <c r="BH20" s="27"/>
      <c r="BI20" s="27"/>
      <c r="BJ20" s="27"/>
      <c r="BK20" s="27"/>
      <c r="BL20" s="27"/>
      <c r="BM20" s="27"/>
      <c r="BN20" s="27"/>
      <c r="BO20" s="27"/>
      <c r="BP20" s="27"/>
      <c r="BQ20" s="27"/>
      <c r="BR20" s="27"/>
      <c r="BS20" s="27"/>
      <c r="BT20" s="27"/>
      <c r="BU20" s="27"/>
      <c r="BV20" s="27"/>
      <c r="BW20" s="27"/>
      <c r="BX20" s="27"/>
      <c r="BY20" s="27"/>
      <c r="BZ20" s="27"/>
      <c r="CA20" s="27"/>
      <c r="CB20" s="27"/>
      <c r="CC20" s="27"/>
      <c r="CD20" s="27"/>
      <c r="CE20" s="27"/>
      <c r="CF20" s="27"/>
      <c r="CG20" s="27"/>
      <c r="CH20" s="27"/>
      <c r="CI20" s="27"/>
      <c r="CJ20" s="27"/>
      <c r="CK20" s="27"/>
      <c r="CL20" s="27"/>
      <c r="CM20" s="27"/>
      <c r="CN20" s="27"/>
      <c r="CO20" s="27"/>
      <c r="CP20" s="27"/>
      <c r="CQ20" s="27"/>
      <c r="CR20" s="27"/>
      <c r="CS20" s="27"/>
      <c r="CT20" s="27"/>
      <c r="CU20" s="27"/>
      <c r="CV20" s="27"/>
      <c r="CW20" s="27"/>
      <c r="CX20" s="27"/>
      <c r="CY20" s="27"/>
      <c r="CZ20" s="27"/>
      <c r="DA20" s="27"/>
      <c r="DB20" s="27"/>
      <c r="DC20" s="27"/>
      <c r="DD20" s="27"/>
      <c r="DE20" s="27"/>
      <c r="DF20" s="27"/>
      <c r="DG20" s="27"/>
      <c r="DH20" s="27"/>
      <c r="DI20" s="27"/>
      <c r="DJ20" s="27"/>
      <c r="DK20" s="27"/>
      <c r="DL20" s="27"/>
      <c r="DM20" s="27"/>
      <c r="DN20" s="27"/>
      <c r="DO20" s="27"/>
      <c r="DP20" s="27"/>
      <c r="DQ20" s="27"/>
      <c r="DR20" s="27"/>
      <c r="DS20" s="27"/>
      <c r="DT20" s="27"/>
      <c r="DU20" s="27"/>
      <c r="DV20" s="27"/>
      <c r="DW20" s="27"/>
      <c r="DX20" s="27"/>
      <c r="DY20" s="27"/>
      <c r="DZ20" s="27"/>
      <c r="EA20" s="27"/>
      <c r="EB20" s="27"/>
      <c r="EC20" s="27"/>
      <c r="ED20" s="27"/>
      <c r="EE20" s="27"/>
      <c r="EF20" s="27"/>
      <c r="EG20" s="27"/>
      <c r="EH20" s="27"/>
      <c r="EI20" s="27"/>
      <c r="EJ20" s="27"/>
      <c r="EK20" s="27"/>
      <c r="EL20" s="27"/>
      <c r="EM20" s="27"/>
      <c r="EN20" s="27"/>
      <c r="EO20" s="27"/>
      <c r="EP20" s="27"/>
      <c r="EQ20" s="27"/>
      <c r="ER20" s="27"/>
      <c r="ES20" s="27"/>
      <c r="ET20" s="27"/>
      <c r="EU20" s="27"/>
      <c r="EV20" s="27"/>
      <c r="EW20" s="27"/>
      <c r="EX20" s="27"/>
      <c r="EY20" s="27"/>
      <c r="EZ20" s="27"/>
      <c r="FA20" s="27"/>
      <c r="FB20" s="27"/>
      <c r="FC20" s="27"/>
      <c r="FD20" s="27"/>
      <c r="FE20" s="27"/>
      <c r="FF20" s="27"/>
      <c r="FG20" s="27"/>
      <c r="FH20" s="27"/>
      <c r="FI20" s="27"/>
      <c r="FJ20" s="27"/>
      <c r="FK20" s="27"/>
      <c r="FL20" s="27"/>
      <c r="FM20" s="27"/>
      <c r="FN20" s="27"/>
      <c r="FO20" s="27"/>
      <c r="FP20" s="27"/>
      <c r="FQ20" s="27"/>
      <c r="FR20" s="27"/>
      <c r="FS20" s="27"/>
      <c r="FT20" s="27"/>
      <c r="FU20" s="27"/>
      <c r="FV20" s="27"/>
      <c r="FW20" s="27"/>
      <c r="FX20" s="27"/>
      <c r="FY20" s="27"/>
      <c r="FZ20" s="27"/>
      <c r="GA20" s="27"/>
      <c r="GB20" s="27"/>
      <c r="GF20" s="32"/>
    </row>
    <row r="21" spans="1:188" ht="15.75" x14ac:dyDescent="0.25">
      <c r="A21" s="16">
        <v>7.1</v>
      </c>
      <c r="B21" s="17" t="s">
        <v>11</v>
      </c>
      <c r="C21" s="4">
        <v>275142.06802183919</v>
      </c>
      <c r="D21" s="4">
        <v>334638.76628833706</v>
      </c>
      <c r="E21" s="4">
        <v>396524.39240914531</v>
      </c>
      <c r="F21" s="4">
        <v>409194</v>
      </c>
      <c r="G21" s="4">
        <v>406973</v>
      </c>
      <c r="H21" s="4">
        <v>356077</v>
      </c>
      <c r="I21" s="4">
        <v>370776.02361300151</v>
      </c>
      <c r="J21" s="4">
        <v>423542.8432525617</v>
      </c>
      <c r="K21" s="4">
        <v>451578.09695398575</v>
      </c>
      <c r="L21" s="4">
        <v>347111</v>
      </c>
      <c r="M21" s="4">
        <v>413743.99999999994</v>
      </c>
      <c r="N21" s="4">
        <v>394673</v>
      </c>
      <c r="O21" s="4">
        <v>433729</v>
      </c>
      <c r="P21" s="7"/>
      <c r="Q21" s="8"/>
      <c r="R21" s="8"/>
      <c r="S21" s="7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  <c r="BV21" s="8"/>
      <c r="BW21" s="8"/>
      <c r="BX21" s="8"/>
      <c r="BY21" s="8"/>
      <c r="BZ21" s="8"/>
      <c r="CA21" s="8"/>
      <c r="CB21" s="8"/>
      <c r="CC21" s="8"/>
      <c r="CD21" s="8"/>
      <c r="CE21" s="8"/>
      <c r="CF21" s="8"/>
      <c r="CG21" s="8"/>
      <c r="CH21" s="8"/>
      <c r="CI21" s="8"/>
      <c r="CJ21" s="8"/>
      <c r="CK21" s="8"/>
      <c r="CL21" s="8"/>
      <c r="CM21" s="8"/>
      <c r="CN21" s="8"/>
      <c r="CO21" s="8"/>
      <c r="CP21" s="8"/>
      <c r="CQ21" s="8"/>
      <c r="CR21" s="8"/>
      <c r="CS21" s="8"/>
      <c r="CT21" s="8"/>
      <c r="CU21" s="8"/>
      <c r="CV21" s="8"/>
      <c r="CW21" s="8"/>
      <c r="CX21" s="8"/>
      <c r="CY21" s="8"/>
      <c r="CZ21" s="8"/>
      <c r="DA21" s="8"/>
      <c r="DB21" s="8"/>
      <c r="DC21" s="8"/>
      <c r="DD21" s="8"/>
      <c r="DE21" s="7"/>
      <c r="DF21" s="7"/>
      <c r="DG21" s="7"/>
      <c r="DH21" s="7"/>
      <c r="DI21" s="7"/>
      <c r="DJ21" s="7"/>
      <c r="DK21" s="7"/>
      <c r="DL21" s="7"/>
      <c r="DM21" s="7"/>
      <c r="DN21" s="7"/>
      <c r="DO21" s="7"/>
      <c r="DP21" s="7"/>
      <c r="DQ21" s="7"/>
      <c r="DR21" s="7"/>
      <c r="DS21" s="7"/>
      <c r="DT21" s="7"/>
      <c r="DU21" s="7"/>
      <c r="DV21" s="7"/>
      <c r="DW21" s="7"/>
      <c r="DX21" s="8"/>
      <c r="DY21" s="8"/>
      <c r="DZ21" s="8"/>
      <c r="EA21" s="8"/>
      <c r="EB21" s="8"/>
      <c r="EC21" s="8"/>
      <c r="ED21" s="8"/>
      <c r="EE21" s="8"/>
      <c r="EF21" s="8"/>
      <c r="EG21" s="8"/>
      <c r="EH21" s="8"/>
      <c r="EI21" s="8"/>
      <c r="EJ21" s="8"/>
      <c r="EK21" s="8"/>
      <c r="EL21" s="8"/>
      <c r="EM21" s="8"/>
      <c r="EN21" s="8"/>
      <c r="EO21" s="8"/>
      <c r="EP21" s="8"/>
      <c r="EQ21" s="8"/>
      <c r="ER21" s="8"/>
      <c r="ES21" s="8"/>
      <c r="ET21" s="8"/>
      <c r="EU21" s="8"/>
      <c r="EV21" s="8"/>
      <c r="EW21" s="8"/>
      <c r="EX21" s="8"/>
      <c r="EY21" s="8"/>
      <c r="EZ21" s="8"/>
      <c r="FA21" s="8"/>
      <c r="FB21" s="8"/>
      <c r="FC21" s="8"/>
      <c r="FD21" s="8"/>
      <c r="FE21" s="8"/>
      <c r="FF21" s="8"/>
      <c r="FG21" s="8"/>
      <c r="FH21" s="8"/>
      <c r="FI21" s="8"/>
      <c r="FJ21" s="8"/>
      <c r="FK21" s="8"/>
      <c r="FL21" s="8"/>
      <c r="FM21" s="8"/>
      <c r="FN21" s="8"/>
      <c r="FO21" s="8"/>
      <c r="FP21" s="8"/>
      <c r="FQ21" s="8"/>
      <c r="FR21" s="8"/>
      <c r="FS21" s="8"/>
      <c r="FT21" s="8"/>
      <c r="FU21" s="8"/>
      <c r="FV21" s="8"/>
      <c r="FW21" s="8"/>
      <c r="FX21" s="8"/>
      <c r="FY21" s="8"/>
      <c r="FZ21" s="8"/>
      <c r="GA21" s="8"/>
      <c r="GB21" s="8"/>
      <c r="GC21" s="6"/>
      <c r="GD21" s="6"/>
      <c r="GE21" s="6"/>
    </row>
    <row r="22" spans="1:188" ht="15.75" x14ac:dyDescent="0.25">
      <c r="A22" s="16">
        <v>7.2</v>
      </c>
      <c r="B22" s="17" t="s">
        <v>12</v>
      </c>
      <c r="C22" s="4">
        <v>840471.73408063641</v>
      </c>
      <c r="D22" s="4">
        <v>996238.50453010015</v>
      </c>
      <c r="E22" s="4">
        <v>1137319.6690924298</v>
      </c>
      <c r="F22" s="4">
        <v>1267750.1298619728</v>
      </c>
      <c r="G22" s="4">
        <v>1400639.3320252572</v>
      </c>
      <c r="H22" s="4">
        <v>1536242.8433270252</v>
      </c>
      <c r="I22" s="4">
        <v>1758663.9168517715</v>
      </c>
      <c r="J22" s="4">
        <v>1996551.9489910365</v>
      </c>
      <c r="K22" s="4">
        <v>2179489.2591914036</v>
      </c>
      <c r="L22" s="4">
        <v>1631064.4813567339</v>
      </c>
      <c r="M22" s="4">
        <v>2303423.5150531107</v>
      </c>
      <c r="N22" s="4">
        <v>2262526.4337343471</v>
      </c>
      <c r="O22" s="4">
        <v>2497940.4432030269</v>
      </c>
      <c r="P22" s="7"/>
      <c r="Q22" s="8"/>
      <c r="R22" s="8"/>
      <c r="S22" s="7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8"/>
      <c r="CF22" s="8"/>
      <c r="CG22" s="8"/>
      <c r="CH22" s="8"/>
      <c r="CI22" s="8"/>
      <c r="CJ22" s="8"/>
      <c r="CK22" s="8"/>
      <c r="CL22" s="8"/>
      <c r="CM22" s="8"/>
      <c r="CN22" s="8"/>
      <c r="CO22" s="8"/>
      <c r="CP22" s="8"/>
      <c r="CQ22" s="8"/>
      <c r="CR22" s="8"/>
      <c r="CS22" s="8"/>
      <c r="CT22" s="8"/>
      <c r="CU22" s="8"/>
      <c r="CV22" s="8"/>
      <c r="CW22" s="8"/>
      <c r="CX22" s="8"/>
      <c r="CY22" s="8"/>
      <c r="CZ22" s="8"/>
      <c r="DA22" s="8"/>
      <c r="DB22" s="8"/>
      <c r="DC22" s="8"/>
      <c r="DD22" s="8"/>
      <c r="DE22" s="7"/>
      <c r="DF22" s="7"/>
      <c r="DG22" s="7"/>
      <c r="DH22" s="7"/>
      <c r="DI22" s="7"/>
      <c r="DJ22" s="7"/>
      <c r="DK22" s="7"/>
      <c r="DL22" s="7"/>
      <c r="DM22" s="7"/>
      <c r="DN22" s="7"/>
      <c r="DO22" s="7"/>
      <c r="DP22" s="7"/>
      <c r="DQ22" s="7"/>
      <c r="DR22" s="7"/>
      <c r="DS22" s="7"/>
      <c r="DT22" s="7"/>
      <c r="DU22" s="7"/>
      <c r="DV22" s="7"/>
      <c r="DW22" s="7"/>
      <c r="DX22" s="8"/>
      <c r="DY22" s="8"/>
      <c r="DZ22" s="8"/>
      <c r="EA22" s="8"/>
      <c r="EB22" s="8"/>
      <c r="EC22" s="8"/>
      <c r="ED22" s="8"/>
      <c r="EE22" s="8"/>
      <c r="EF22" s="8"/>
      <c r="EG22" s="8"/>
      <c r="EH22" s="8"/>
      <c r="EI22" s="8"/>
      <c r="EJ22" s="8"/>
      <c r="EK22" s="8"/>
      <c r="EL22" s="8"/>
      <c r="EM22" s="8"/>
      <c r="EN22" s="8"/>
      <c r="EO22" s="8"/>
      <c r="EP22" s="8"/>
      <c r="EQ22" s="8"/>
      <c r="ER22" s="8"/>
      <c r="ES22" s="8"/>
      <c r="ET22" s="8"/>
      <c r="EU22" s="8"/>
      <c r="EV22" s="8"/>
      <c r="EW22" s="8"/>
      <c r="EX22" s="8"/>
      <c r="EY22" s="8"/>
      <c r="EZ22" s="8"/>
      <c r="FA22" s="8"/>
      <c r="FB22" s="8"/>
      <c r="FC22" s="8"/>
      <c r="FD22" s="8"/>
      <c r="FE22" s="8"/>
      <c r="FF22" s="8"/>
      <c r="FG22" s="8"/>
      <c r="FH22" s="8"/>
      <c r="FI22" s="8"/>
      <c r="FJ22" s="8"/>
      <c r="FK22" s="8"/>
      <c r="FL22" s="8"/>
      <c r="FM22" s="8"/>
      <c r="FN22" s="8"/>
      <c r="FO22" s="8"/>
      <c r="FP22" s="8"/>
      <c r="FQ22" s="8"/>
      <c r="FR22" s="8"/>
      <c r="FS22" s="8"/>
      <c r="FT22" s="8"/>
      <c r="FU22" s="8"/>
      <c r="FV22" s="8"/>
      <c r="FW22" s="8"/>
      <c r="FX22" s="8"/>
      <c r="FY22" s="8"/>
      <c r="FZ22" s="8"/>
      <c r="GA22" s="8"/>
      <c r="GB22" s="8"/>
      <c r="GC22" s="6"/>
      <c r="GD22" s="6"/>
      <c r="GE22" s="6"/>
    </row>
    <row r="23" spans="1:188" ht="15.75" x14ac:dyDescent="0.25">
      <c r="A23" s="16">
        <v>7.3</v>
      </c>
      <c r="B23" s="17" t="s">
        <v>13</v>
      </c>
      <c r="C23" s="4">
        <v>4894.9703858836356</v>
      </c>
      <c r="D23" s="4">
        <v>2383.0089359538224</v>
      </c>
      <c r="E23" s="4">
        <v>1457.8185383209998</v>
      </c>
      <c r="F23" s="4">
        <v>1704.1331128725205</v>
      </c>
      <c r="G23" s="4">
        <v>1793.1003357649931</v>
      </c>
      <c r="H23" s="4">
        <v>2753.4987386662524</v>
      </c>
      <c r="I23" s="4">
        <v>2236.5474723748525</v>
      </c>
      <c r="J23" s="4">
        <v>3672.3894726029025</v>
      </c>
      <c r="K23" s="4">
        <v>3604.875275285417</v>
      </c>
      <c r="L23" s="4">
        <v>3216.0629694854078</v>
      </c>
      <c r="M23" s="4">
        <v>4925.4426961464469</v>
      </c>
      <c r="N23" s="4">
        <v>6730.8832384773095</v>
      </c>
      <c r="O23" s="4">
        <v>7773.1446657954948</v>
      </c>
      <c r="P23" s="7"/>
      <c r="Q23" s="8"/>
      <c r="R23" s="8"/>
      <c r="S23" s="7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8"/>
      <c r="BN23" s="8"/>
      <c r="BO23" s="8"/>
      <c r="BP23" s="8"/>
      <c r="BQ23" s="8"/>
      <c r="BR23" s="8"/>
      <c r="BS23" s="8"/>
      <c r="BT23" s="8"/>
      <c r="BU23" s="8"/>
      <c r="BV23" s="8"/>
      <c r="BW23" s="8"/>
      <c r="BX23" s="8"/>
      <c r="BY23" s="8"/>
      <c r="BZ23" s="8"/>
      <c r="CA23" s="8"/>
      <c r="CB23" s="8"/>
      <c r="CC23" s="8"/>
      <c r="CD23" s="8"/>
      <c r="CE23" s="8"/>
      <c r="CF23" s="8"/>
      <c r="CG23" s="8"/>
      <c r="CH23" s="8"/>
      <c r="CI23" s="8"/>
      <c r="CJ23" s="8"/>
      <c r="CK23" s="8"/>
      <c r="CL23" s="8"/>
      <c r="CM23" s="8"/>
      <c r="CN23" s="8"/>
      <c r="CO23" s="8"/>
      <c r="CP23" s="8"/>
      <c r="CQ23" s="8"/>
      <c r="CR23" s="8"/>
      <c r="CS23" s="8"/>
      <c r="CT23" s="8"/>
      <c r="CU23" s="8"/>
      <c r="CV23" s="8"/>
      <c r="CW23" s="8"/>
      <c r="CX23" s="8"/>
      <c r="CY23" s="8"/>
      <c r="CZ23" s="8"/>
      <c r="DA23" s="8"/>
      <c r="DB23" s="8"/>
      <c r="DC23" s="8"/>
      <c r="DD23" s="8"/>
      <c r="DE23" s="7"/>
      <c r="DF23" s="7"/>
      <c r="DG23" s="7"/>
      <c r="DH23" s="7"/>
      <c r="DI23" s="7"/>
      <c r="DJ23" s="7"/>
      <c r="DK23" s="7"/>
      <c r="DL23" s="7"/>
      <c r="DM23" s="7"/>
      <c r="DN23" s="7"/>
      <c r="DO23" s="7"/>
      <c r="DP23" s="7"/>
      <c r="DQ23" s="7"/>
      <c r="DR23" s="7"/>
      <c r="DS23" s="7"/>
      <c r="DT23" s="7"/>
      <c r="DU23" s="7"/>
      <c r="DV23" s="7"/>
      <c r="DW23" s="7"/>
      <c r="DX23" s="8"/>
      <c r="DY23" s="8"/>
      <c r="DZ23" s="8"/>
      <c r="EA23" s="8"/>
      <c r="EB23" s="8"/>
      <c r="EC23" s="8"/>
      <c r="ED23" s="8"/>
      <c r="EE23" s="8"/>
      <c r="EF23" s="8"/>
      <c r="EG23" s="8"/>
      <c r="EH23" s="8"/>
      <c r="EI23" s="8"/>
      <c r="EJ23" s="8"/>
      <c r="EK23" s="8"/>
      <c r="EL23" s="8"/>
      <c r="EM23" s="8"/>
      <c r="EN23" s="8"/>
      <c r="EO23" s="8"/>
      <c r="EP23" s="8"/>
      <c r="EQ23" s="8"/>
      <c r="ER23" s="8"/>
      <c r="ES23" s="8"/>
      <c r="ET23" s="8"/>
      <c r="EU23" s="8"/>
      <c r="EV23" s="8"/>
      <c r="EW23" s="8"/>
      <c r="EX23" s="8"/>
      <c r="EY23" s="8"/>
      <c r="EZ23" s="8"/>
      <c r="FA23" s="8"/>
      <c r="FB23" s="8"/>
      <c r="FC23" s="8"/>
      <c r="FD23" s="8"/>
      <c r="FE23" s="8"/>
      <c r="FF23" s="8"/>
      <c r="FG23" s="8"/>
      <c r="FH23" s="8"/>
      <c r="FI23" s="8"/>
      <c r="FJ23" s="8"/>
      <c r="FK23" s="8"/>
      <c r="FL23" s="8"/>
      <c r="FM23" s="8"/>
      <c r="FN23" s="8"/>
      <c r="FO23" s="8"/>
      <c r="FP23" s="8"/>
      <c r="FQ23" s="8"/>
      <c r="FR23" s="8"/>
      <c r="FS23" s="8"/>
      <c r="FT23" s="8"/>
      <c r="FU23" s="8"/>
      <c r="FV23" s="8"/>
      <c r="FW23" s="8"/>
      <c r="FX23" s="8"/>
      <c r="FY23" s="8"/>
      <c r="FZ23" s="8"/>
      <c r="GA23" s="8"/>
      <c r="GB23" s="8"/>
      <c r="GC23" s="6"/>
      <c r="GD23" s="6"/>
      <c r="GE23" s="6"/>
    </row>
    <row r="24" spans="1:188" ht="15.75" x14ac:dyDescent="0.25">
      <c r="A24" s="16">
        <v>7.4</v>
      </c>
      <c r="B24" s="17" t="s">
        <v>14</v>
      </c>
      <c r="C24" s="4">
        <v>3079.0624911204432</v>
      </c>
      <c r="D24" s="4">
        <v>5445.9599672260038</v>
      </c>
      <c r="E24" s="4">
        <v>3845.3810160845987</v>
      </c>
      <c r="F24" s="4">
        <v>6402.8306687199092</v>
      </c>
      <c r="G24" s="4">
        <v>12615.376671791586</v>
      </c>
      <c r="H24" s="4">
        <v>14653.552339926855</v>
      </c>
      <c r="I24" s="4">
        <v>18247.01354224918</v>
      </c>
      <c r="J24" s="4">
        <v>11416.990750935951</v>
      </c>
      <c r="K24" s="4">
        <v>22342.250080578153</v>
      </c>
      <c r="L24" s="4">
        <v>17991.151226990056</v>
      </c>
      <c r="M24" s="4">
        <v>12973.082741076181</v>
      </c>
      <c r="N24" s="4">
        <v>13533.019898771156</v>
      </c>
      <c r="O24" s="4">
        <v>15604.693687653373</v>
      </c>
      <c r="P24" s="7"/>
      <c r="Q24" s="8"/>
      <c r="R24" s="8"/>
      <c r="S24" s="7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  <c r="BM24" s="8"/>
      <c r="BN24" s="8"/>
      <c r="BO24" s="8"/>
      <c r="BP24" s="8"/>
      <c r="BQ24" s="8"/>
      <c r="BR24" s="8"/>
      <c r="BS24" s="8"/>
      <c r="BT24" s="8"/>
      <c r="BU24" s="8"/>
      <c r="BV24" s="8"/>
      <c r="BW24" s="8"/>
      <c r="BX24" s="8"/>
      <c r="BY24" s="8"/>
      <c r="BZ24" s="8"/>
      <c r="CA24" s="8"/>
      <c r="CB24" s="8"/>
      <c r="CC24" s="8"/>
      <c r="CD24" s="8"/>
      <c r="CE24" s="8"/>
      <c r="CF24" s="8"/>
      <c r="CG24" s="8"/>
      <c r="CH24" s="8"/>
      <c r="CI24" s="8"/>
      <c r="CJ24" s="8"/>
      <c r="CK24" s="8"/>
      <c r="CL24" s="8"/>
      <c r="CM24" s="8"/>
      <c r="CN24" s="8"/>
      <c r="CO24" s="8"/>
      <c r="CP24" s="8"/>
      <c r="CQ24" s="8"/>
      <c r="CR24" s="8"/>
      <c r="CS24" s="8"/>
      <c r="CT24" s="8"/>
      <c r="CU24" s="8"/>
      <c r="CV24" s="8"/>
      <c r="CW24" s="8"/>
      <c r="CX24" s="8"/>
      <c r="CY24" s="8"/>
      <c r="CZ24" s="8"/>
      <c r="DA24" s="8"/>
      <c r="DB24" s="8"/>
      <c r="DC24" s="8"/>
      <c r="DD24" s="8"/>
      <c r="DE24" s="7"/>
      <c r="DF24" s="7"/>
      <c r="DG24" s="7"/>
      <c r="DH24" s="7"/>
      <c r="DI24" s="7"/>
      <c r="DJ24" s="7"/>
      <c r="DK24" s="7"/>
      <c r="DL24" s="7"/>
      <c r="DM24" s="7"/>
      <c r="DN24" s="7"/>
      <c r="DO24" s="7"/>
      <c r="DP24" s="7"/>
      <c r="DQ24" s="7"/>
      <c r="DR24" s="7"/>
      <c r="DS24" s="7"/>
      <c r="DT24" s="7"/>
      <c r="DU24" s="7"/>
      <c r="DV24" s="7"/>
      <c r="DW24" s="7"/>
      <c r="DX24" s="8"/>
      <c r="DY24" s="8"/>
      <c r="DZ24" s="8"/>
      <c r="EA24" s="8"/>
      <c r="EB24" s="8"/>
      <c r="EC24" s="8"/>
      <c r="ED24" s="8"/>
      <c r="EE24" s="8"/>
      <c r="EF24" s="8"/>
      <c r="EG24" s="8"/>
      <c r="EH24" s="8"/>
      <c r="EI24" s="8"/>
      <c r="EJ24" s="8"/>
      <c r="EK24" s="8"/>
      <c r="EL24" s="8"/>
      <c r="EM24" s="8"/>
      <c r="EN24" s="8"/>
      <c r="EO24" s="8"/>
      <c r="EP24" s="8"/>
      <c r="EQ24" s="8"/>
      <c r="ER24" s="8"/>
      <c r="ES24" s="8"/>
      <c r="ET24" s="8"/>
      <c r="EU24" s="8"/>
      <c r="EV24" s="8"/>
      <c r="EW24" s="8"/>
      <c r="EX24" s="8"/>
      <c r="EY24" s="8"/>
      <c r="EZ24" s="8"/>
      <c r="FA24" s="8"/>
      <c r="FB24" s="8"/>
      <c r="FC24" s="8"/>
      <c r="FD24" s="8"/>
      <c r="FE24" s="8"/>
      <c r="FF24" s="8"/>
      <c r="FG24" s="8"/>
      <c r="FH24" s="8"/>
      <c r="FI24" s="8"/>
      <c r="FJ24" s="8"/>
      <c r="FK24" s="8"/>
      <c r="FL24" s="8"/>
      <c r="FM24" s="8"/>
      <c r="FN24" s="8"/>
      <c r="FO24" s="8"/>
      <c r="FP24" s="8"/>
      <c r="FQ24" s="8"/>
      <c r="FR24" s="8"/>
      <c r="FS24" s="8"/>
      <c r="FT24" s="8"/>
      <c r="FU24" s="8"/>
      <c r="FV24" s="8"/>
      <c r="FW24" s="8"/>
      <c r="FX24" s="8"/>
      <c r="FY24" s="8"/>
      <c r="FZ24" s="8"/>
      <c r="GA24" s="8"/>
      <c r="GB24" s="8"/>
      <c r="GC24" s="6"/>
      <c r="GD24" s="6"/>
      <c r="GE24" s="6"/>
    </row>
    <row r="25" spans="1:188" ht="15.75" x14ac:dyDescent="0.25">
      <c r="A25" s="16">
        <v>7.5</v>
      </c>
      <c r="B25" s="17" t="s">
        <v>15</v>
      </c>
      <c r="C25" s="4">
        <v>89270.150342558205</v>
      </c>
      <c r="D25" s="4">
        <v>104324.7727976118</v>
      </c>
      <c r="E25" s="4">
        <v>120221.38001930233</v>
      </c>
      <c r="F25" s="4">
        <v>134356.81417777701</v>
      </c>
      <c r="G25" s="4">
        <v>149879.13332629958</v>
      </c>
      <c r="H25" s="4">
        <v>168961.35779165046</v>
      </c>
      <c r="I25" s="4">
        <v>191183.19903711046</v>
      </c>
      <c r="J25" s="4">
        <v>214057.9051654638</v>
      </c>
      <c r="K25" s="4">
        <v>235910.11901968269</v>
      </c>
      <c r="L25" s="4">
        <v>166735.82220024298</v>
      </c>
      <c r="M25" s="4">
        <v>243024.37992440563</v>
      </c>
      <c r="N25" s="4">
        <v>250688.9188813098</v>
      </c>
      <c r="O25" s="4">
        <v>274671.9291154329</v>
      </c>
      <c r="P25" s="7"/>
      <c r="Q25" s="8"/>
      <c r="R25" s="8"/>
      <c r="S25" s="7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  <c r="BO25" s="8"/>
      <c r="BP25" s="8"/>
      <c r="BQ25" s="8"/>
      <c r="BR25" s="8"/>
      <c r="BS25" s="8"/>
      <c r="BT25" s="8"/>
      <c r="BU25" s="8"/>
      <c r="BV25" s="8"/>
      <c r="BW25" s="8"/>
      <c r="BX25" s="8"/>
      <c r="BY25" s="8"/>
      <c r="BZ25" s="8"/>
      <c r="CA25" s="8"/>
      <c r="CB25" s="8"/>
      <c r="CC25" s="8"/>
      <c r="CD25" s="8"/>
      <c r="CE25" s="8"/>
      <c r="CF25" s="8"/>
      <c r="CG25" s="8"/>
      <c r="CH25" s="8"/>
      <c r="CI25" s="8"/>
      <c r="CJ25" s="8"/>
      <c r="CK25" s="8"/>
      <c r="CL25" s="8"/>
      <c r="CM25" s="8"/>
      <c r="CN25" s="8"/>
      <c r="CO25" s="8"/>
      <c r="CP25" s="8"/>
      <c r="CQ25" s="8"/>
      <c r="CR25" s="8"/>
      <c r="CS25" s="8"/>
      <c r="CT25" s="8"/>
      <c r="CU25" s="8"/>
      <c r="CV25" s="8"/>
      <c r="CW25" s="8"/>
      <c r="CX25" s="8"/>
      <c r="CY25" s="8"/>
      <c r="CZ25" s="8"/>
      <c r="DA25" s="8"/>
      <c r="DB25" s="8"/>
      <c r="DC25" s="8"/>
      <c r="DD25" s="8"/>
      <c r="DE25" s="7"/>
      <c r="DF25" s="7"/>
      <c r="DG25" s="7"/>
      <c r="DH25" s="7"/>
      <c r="DI25" s="7"/>
      <c r="DJ25" s="7"/>
      <c r="DK25" s="7"/>
      <c r="DL25" s="7"/>
      <c r="DM25" s="7"/>
      <c r="DN25" s="7"/>
      <c r="DO25" s="7"/>
      <c r="DP25" s="7"/>
      <c r="DQ25" s="7"/>
      <c r="DR25" s="7"/>
      <c r="DS25" s="7"/>
      <c r="DT25" s="7"/>
      <c r="DU25" s="7"/>
      <c r="DV25" s="7"/>
      <c r="DW25" s="7"/>
      <c r="DX25" s="8"/>
      <c r="DY25" s="8"/>
      <c r="DZ25" s="8"/>
      <c r="EA25" s="8"/>
      <c r="EB25" s="8"/>
      <c r="EC25" s="8"/>
      <c r="ED25" s="8"/>
      <c r="EE25" s="8"/>
      <c r="EF25" s="8"/>
      <c r="EG25" s="8"/>
      <c r="EH25" s="8"/>
      <c r="EI25" s="8"/>
      <c r="EJ25" s="8"/>
      <c r="EK25" s="8"/>
      <c r="EL25" s="8"/>
      <c r="EM25" s="8"/>
      <c r="EN25" s="8"/>
      <c r="EO25" s="8"/>
      <c r="EP25" s="8"/>
      <c r="EQ25" s="8"/>
      <c r="ER25" s="8"/>
      <c r="ES25" s="8"/>
      <c r="ET25" s="8"/>
      <c r="EU25" s="8"/>
      <c r="EV25" s="8"/>
      <c r="EW25" s="8"/>
      <c r="EX25" s="8"/>
      <c r="EY25" s="8"/>
      <c r="EZ25" s="8"/>
      <c r="FA25" s="8"/>
      <c r="FB25" s="8"/>
      <c r="FC25" s="8"/>
      <c r="FD25" s="8"/>
      <c r="FE25" s="8"/>
      <c r="FF25" s="8"/>
      <c r="FG25" s="8"/>
      <c r="FH25" s="8"/>
      <c r="FI25" s="8"/>
      <c r="FJ25" s="8"/>
      <c r="FK25" s="8"/>
      <c r="FL25" s="8"/>
      <c r="FM25" s="8"/>
      <c r="FN25" s="8"/>
      <c r="FO25" s="8"/>
      <c r="FP25" s="8"/>
      <c r="FQ25" s="8"/>
      <c r="FR25" s="8"/>
      <c r="FS25" s="8"/>
      <c r="FT25" s="8"/>
      <c r="FU25" s="8"/>
      <c r="FV25" s="8"/>
      <c r="FW25" s="8"/>
      <c r="FX25" s="8"/>
      <c r="FY25" s="8"/>
      <c r="FZ25" s="8"/>
      <c r="GA25" s="8"/>
      <c r="GB25" s="8"/>
      <c r="GC25" s="6"/>
      <c r="GD25" s="6"/>
      <c r="GE25" s="6"/>
    </row>
    <row r="26" spans="1:188" ht="15.75" x14ac:dyDescent="0.25">
      <c r="A26" s="16">
        <v>7.6</v>
      </c>
      <c r="B26" s="17" t="s">
        <v>16</v>
      </c>
      <c r="C26" s="4">
        <v>7399.8239922341218</v>
      </c>
      <c r="D26" s="4">
        <v>7858.4113973946969</v>
      </c>
      <c r="E26" s="4">
        <v>7138.4144267776692</v>
      </c>
      <c r="F26" s="4">
        <v>7508.8946453753979</v>
      </c>
      <c r="G26" s="4">
        <v>8004.4114112539492</v>
      </c>
      <c r="H26" s="4">
        <v>8343.3023250330716</v>
      </c>
      <c r="I26" s="4">
        <v>11401.072346234871</v>
      </c>
      <c r="J26" s="4">
        <v>26671.957843231234</v>
      </c>
      <c r="K26" s="4">
        <v>27374.671395101679</v>
      </c>
      <c r="L26" s="4">
        <v>26917.952207130638</v>
      </c>
      <c r="M26" s="4">
        <v>26141.447163255521</v>
      </c>
      <c r="N26" s="4">
        <v>27929.403312018396</v>
      </c>
      <c r="O26" s="4">
        <v>33036.577841443512</v>
      </c>
      <c r="P26" s="7"/>
      <c r="Q26" s="8"/>
      <c r="R26" s="8"/>
      <c r="S26" s="7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  <c r="BO26" s="8"/>
      <c r="BP26" s="8"/>
      <c r="BQ26" s="8"/>
      <c r="BR26" s="8"/>
      <c r="BS26" s="8"/>
      <c r="BT26" s="8"/>
      <c r="BU26" s="8"/>
      <c r="BV26" s="8"/>
      <c r="BW26" s="8"/>
      <c r="BX26" s="8"/>
      <c r="BY26" s="8"/>
      <c r="BZ26" s="8"/>
      <c r="CA26" s="8"/>
      <c r="CB26" s="8"/>
      <c r="CC26" s="8"/>
      <c r="CD26" s="8"/>
      <c r="CE26" s="8"/>
      <c r="CF26" s="8"/>
      <c r="CG26" s="8"/>
      <c r="CH26" s="8"/>
      <c r="CI26" s="8"/>
      <c r="CJ26" s="8"/>
      <c r="CK26" s="8"/>
      <c r="CL26" s="8"/>
      <c r="CM26" s="8"/>
      <c r="CN26" s="8"/>
      <c r="CO26" s="8"/>
      <c r="CP26" s="8"/>
      <c r="CQ26" s="8"/>
      <c r="CR26" s="8"/>
      <c r="CS26" s="8"/>
      <c r="CT26" s="8"/>
      <c r="CU26" s="8"/>
      <c r="CV26" s="8"/>
      <c r="CW26" s="8"/>
      <c r="CX26" s="8"/>
      <c r="CY26" s="8"/>
      <c r="CZ26" s="8"/>
      <c r="DA26" s="8"/>
      <c r="DB26" s="8"/>
      <c r="DC26" s="8"/>
      <c r="DD26" s="8"/>
      <c r="DE26" s="7"/>
      <c r="DF26" s="7"/>
      <c r="DG26" s="7"/>
      <c r="DH26" s="7"/>
      <c r="DI26" s="7"/>
      <c r="DJ26" s="7"/>
      <c r="DK26" s="7"/>
      <c r="DL26" s="7"/>
      <c r="DM26" s="7"/>
      <c r="DN26" s="7"/>
      <c r="DO26" s="7"/>
      <c r="DP26" s="7"/>
      <c r="DQ26" s="7"/>
      <c r="DR26" s="7"/>
      <c r="DS26" s="7"/>
      <c r="DT26" s="7"/>
      <c r="DU26" s="7"/>
      <c r="DV26" s="7"/>
      <c r="DW26" s="7"/>
      <c r="DX26" s="8"/>
      <c r="DY26" s="8"/>
      <c r="DZ26" s="8"/>
      <c r="EA26" s="8"/>
      <c r="EB26" s="8"/>
      <c r="EC26" s="8"/>
      <c r="ED26" s="8"/>
      <c r="EE26" s="8"/>
      <c r="EF26" s="8"/>
      <c r="EG26" s="8"/>
      <c r="EH26" s="8"/>
      <c r="EI26" s="8"/>
      <c r="EJ26" s="8"/>
      <c r="EK26" s="8"/>
      <c r="EL26" s="8"/>
      <c r="EM26" s="8"/>
      <c r="EN26" s="8"/>
      <c r="EO26" s="8"/>
      <c r="EP26" s="8"/>
      <c r="EQ26" s="8"/>
      <c r="ER26" s="8"/>
      <c r="ES26" s="8"/>
      <c r="ET26" s="8"/>
      <c r="EU26" s="8"/>
      <c r="EV26" s="8"/>
      <c r="EW26" s="8"/>
      <c r="EX26" s="8"/>
      <c r="EY26" s="8"/>
      <c r="EZ26" s="8"/>
      <c r="FA26" s="8"/>
      <c r="FB26" s="8"/>
      <c r="FC26" s="8"/>
      <c r="FD26" s="8"/>
      <c r="FE26" s="8"/>
      <c r="FF26" s="8"/>
      <c r="FG26" s="8"/>
      <c r="FH26" s="8"/>
      <c r="FI26" s="8"/>
      <c r="FJ26" s="8"/>
      <c r="FK26" s="8"/>
      <c r="FL26" s="8"/>
      <c r="FM26" s="8"/>
      <c r="FN26" s="8"/>
      <c r="FO26" s="8"/>
      <c r="FP26" s="8"/>
      <c r="FQ26" s="8"/>
      <c r="FR26" s="8"/>
      <c r="FS26" s="8"/>
      <c r="FT26" s="8"/>
      <c r="FU26" s="8"/>
      <c r="FV26" s="8"/>
      <c r="FW26" s="8"/>
      <c r="FX26" s="8"/>
      <c r="FY26" s="8"/>
      <c r="FZ26" s="8"/>
      <c r="GA26" s="8"/>
      <c r="GB26" s="8"/>
      <c r="GC26" s="6"/>
      <c r="GD26" s="6"/>
      <c r="GE26" s="6"/>
    </row>
    <row r="27" spans="1:188" ht="30" x14ac:dyDescent="0.25">
      <c r="A27" s="16">
        <v>7.7</v>
      </c>
      <c r="B27" s="17" t="s">
        <v>17</v>
      </c>
      <c r="C27" s="4">
        <v>534222.42889395577</v>
      </c>
      <c r="D27" s="4">
        <v>586334.82295754598</v>
      </c>
      <c r="E27" s="4">
        <v>680809.82502592274</v>
      </c>
      <c r="F27" s="4">
        <v>778501.0537309486</v>
      </c>
      <c r="G27" s="4">
        <v>962892.25371600664</v>
      </c>
      <c r="H27" s="4">
        <v>921378.43630581396</v>
      </c>
      <c r="I27" s="4">
        <v>880745.10940543038</v>
      </c>
      <c r="J27" s="4">
        <v>952192</v>
      </c>
      <c r="K27" s="4">
        <v>986225.07970809017</v>
      </c>
      <c r="L27" s="4">
        <v>1038176.3273322422</v>
      </c>
      <c r="M27" s="4">
        <v>1124314.5966219015</v>
      </c>
      <c r="N27" s="4">
        <v>1278061.0320138119</v>
      </c>
      <c r="O27" s="4">
        <v>1457486.4410745737</v>
      </c>
      <c r="P27" s="7"/>
      <c r="Q27" s="8"/>
      <c r="R27" s="8"/>
      <c r="S27" s="7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  <c r="BN27" s="8"/>
      <c r="BO27" s="8"/>
      <c r="BP27" s="8"/>
      <c r="BQ27" s="8"/>
      <c r="BR27" s="8"/>
      <c r="BS27" s="8"/>
      <c r="BT27" s="8"/>
      <c r="BU27" s="8"/>
      <c r="BV27" s="8"/>
      <c r="BW27" s="8"/>
      <c r="BX27" s="8"/>
      <c r="BY27" s="8"/>
      <c r="BZ27" s="8"/>
      <c r="CA27" s="8"/>
      <c r="CB27" s="8"/>
      <c r="CC27" s="8"/>
      <c r="CD27" s="8"/>
      <c r="CE27" s="8"/>
      <c r="CF27" s="8"/>
      <c r="CG27" s="8"/>
      <c r="CH27" s="8"/>
      <c r="CI27" s="8"/>
      <c r="CJ27" s="8"/>
      <c r="CK27" s="8"/>
      <c r="CL27" s="8"/>
      <c r="CM27" s="8"/>
      <c r="CN27" s="8"/>
      <c r="CO27" s="8"/>
      <c r="CP27" s="8"/>
      <c r="CQ27" s="8"/>
      <c r="CR27" s="8"/>
      <c r="CS27" s="8"/>
      <c r="CT27" s="8"/>
      <c r="CU27" s="8"/>
      <c r="CV27" s="8"/>
      <c r="CW27" s="8"/>
      <c r="CX27" s="8"/>
      <c r="CY27" s="8"/>
      <c r="CZ27" s="8"/>
      <c r="DA27" s="8"/>
      <c r="DB27" s="8"/>
      <c r="DC27" s="8"/>
      <c r="DD27" s="8"/>
      <c r="DE27" s="7"/>
      <c r="DF27" s="7"/>
      <c r="DG27" s="7"/>
      <c r="DH27" s="7"/>
      <c r="DI27" s="7"/>
      <c r="DJ27" s="7"/>
      <c r="DK27" s="7"/>
      <c r="DL27" s="7"/>
      <c r="DM27" s="7"/>
      <c r="DN27" s="7"/>
      <c r="DO27" s="7"/>
      <c r="DP27" s="7"/>
      <c r="DQ27" s="7"/>
      <c r="DR27" s="7"/>
      <c r="DS27" s="7"/>
      <c r="DT27" s="7"/>
      <c r="DU27" s="7"/>
      <c r="DV27" s="7"/>
      <c r="DW27" s="7"/>
      <c r="DX27" s="8"/>
      <c r="DY27" s="8"/>
      <c r="DZ27" s="8"/>
      <c r="EA27" s="8"/>
      <c r="EB27" s="8"/>
      <c r="EC27" s="8"/>
      <c r="ED27" s="8"/>
      <c r="EE27" s="8"/>
      <c r="EF27" s="8"/>
      <c r="EG27" s="8"/>
      <c r="EH27" s="8"/>
      <c r="EI27" s="8"/>
      <c r="EJ27" s="8"/>
      <c r="EK27" s="8"/>
      <c r="EL27" s="8"/>
      <c r="EM27" s="8"/>
      <c r="EN27" s="8"/>
      <c r="EO27" s="8"/>
      <c r="EP27" s="8"/>
      <c r="EQ27" s="8"/>
      <c r="ER27" s="8"/>
      <c r="ES27" s="8"/>
      <c r="ET27" s="8"/>
      <c r="EU27" s="8"/>
      <c r="EV27" s="8"/>
      <c r="EW27" s="8"/>
      <c r="EX27" s="8"/>
      <c r="EY27" s="8"/>
      <c r="EZ27" s="8"/>
      <c r="FA27" s="8"/>
      <c r="FB27" s="8"/>
      <c r="FC27" s="8"/>
      <c r="FD27" s="8"/>
      <c r="FE27" s="8"/>
      <c r="FF27" s="8"/>
      <c r="FG27" s="8"/>
      <c r="FH27" s="8"/>
      <c r="FI27" s="8"/>
      <c r="FJ27" s="8"/>
      <c r="FK27" s="8"/>
      <c r="FL27" s="8"/>
      <c r="FM27" s="8"/>
      <c r="FN27" s="8"/>
      <c r="FO27" s="8"/>
      <c r="FP27" s="8"/>
      <c r="FQ27" s="8"/>
      <c r="FR27" s="8"/>
      <c r="FS27" s="8"/>
      <c r="FT27" s="8"/>
      <c r="FU27" s="8"/>
      <c r="FV27" s="8"/>
      <c r="FW27" s="8"/>
      <c r="FX27" s="8"/>
      <c r="FY27" s="8"/>
      <c r="FZ27" s="8"/>
      <c r="GA27" s="8"/>
      <c r="GB27" s="8"/>
      <c r="GC27" s="6"/>
      <c r="GD27" s="6"/>
      <c r="GE27" s="6"/>
    </row>
    <row r="28" spans="1:188" ht="15.75" x14ac:dyDescent="0.25">
      <c r="A28" s="18" t="s">
        <v>37</v>
      </c>
      <c r="B28" s="17" t="s">
        <v>18</v>
      </c>
      <c r="C28" s="4">
        <v>883932.14623510337</v>
      </c>
      <c r="D28" s="4">
        <v>958002.51332247769</v>
      </c>
      <c r="E28" s="4">
        <v>1027312.7803164216</v>
      </c>
      <c r="F28" s="4">
        <v>1165283</v>
      </c>
      <c r="G28" s="4">
        <v>1225818</v>
      </c>
      <c r="H28" s="4">
        <v>1157413</v>
      </c>
      <c r="I28" s="4">
        <v>1342555</v>
      </c>
      <c r="J28" s="4">
        <v>1832425.9541181561</v>
      </c>
      <c r="K28" s="4">
        <v>1906473.9716937353</v>
      </c>
      <c r="L28" s="4">
        <v>1934246</v>
      </c>
      <c r="M28" s="4">
        <v>1891996</v>
      </c>
      <c r="N28" s="4">
        <v>1999293</v>
      </c>
      <c r="O28" s="4">
        <v>2272332</v>
      </c>
      <c r="P28" s="7"/>
      <c r="Q28" s="8"/>
      <c r="R28" s="8"/>
      <c r="S28" s="7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  <c r="BK28" s="8"/>
      <c r="BL28" s="8"/>
      <c r="BM28" s="8"/>
      <c r="BN28" s="8"/>
      <c r="BO28" s="8"/>
      <c r="BP28" s="8"/>
      <c r="BQ28" s="8"/>
      <c r="BR28" s="8"/>
      <c r="BS28" s="8"/>
      <c r="BT28" s="8"/>
      <c r="BU28" s="8"/>
      <c r="BV28" s="8"/>
      <c r="BW28" s="8"/>
      <c r="BX28" s="8"/>
      <c r="BY28" s="8"/>
      <c r="BZ28" s="8"/>
      <c r="CA28" s="8"/>
      <c r="CB28" s="8"/>
      <c r="CC28" s="8"/>
      <c r="CD28" s="8"/>
      <c r="CE28" s="8"/>
      <c r="CF28" s="8"/>
      <c r="CG28" s="8"/>
      <c r="CH28" s="8"/>
      <c r="CI28" s="8"/>
      <c r="CJ28" s="8"/>
      <c r="CK28" s="8"/>
      <c r="CL28" s="8"/>
      <c r="CM28" s="8"/>
      <c r="CN28" s="8"/>
      <c r="CO28" s="8"/>
      <c r="CP28" s="8"/>
      <c r="CQ28" s="8"/>
      <c r="CR28" s="8"/>
      <c r="CS28" s="8"/>
      <c r="CT28" s="8"/>
      <c r="CU28" s="8"/>
      <c r="CV28" s="8"/>
      <c r="CW28" s="8"/>
      <c r="CX28" s="8"/>
      <c r="CY28" s="8"/>
      <c r="CZ28" s="8"/>
      <c r="DA28" s="8"/>
      <c r="DB28" s="8"/>
      <c r="DC28" s="8"/>
      <c r="DD28" s="8"/>
      <c r="DE28" s="7"/>
      <c r="DF28" s="7"/>
      <c r="DG28" s="7"/>
      <c r="DH28" s="7"/>
      <c r="DI28" s="7"/>
      <c r="DJ28" s="7"/>
      <c r="DK28" s="7"/>
      <c r="DL28" s="7"/>
      <c r="DM28" s="7"/>
      <c r="DN28" s="7"/>
      <c r="DO28" s="7"/>
      <c r="DP28" s="7"/>
      <c r="DQ28" s="7"/>
      <c r="DR28" s="7"/>
      <c r="DS28" s="7"/>
      <c r="DT28" s="7"/>
      <c r="DU28" s="7"/>
      <c r="DV28" s="7"/>
      <c r="DW28" s="7"/>
      <c r="DX28" s="8"/>
      <c r="DY28" s="8"/>
      <c r="DZ28" s="8"/>
      <c r="EA28" s="8"/>
      <c r="EB28" s="8"/>
      <c r="EC28" s="8"/>
      <c r="ED28" s="8"/>
      <c r="EE28" s="8"/>
      <c r="EF28" s="8"/>
      <c r="EG28" s="8"/>
      <c r="EH28" s="8"/>
      <c r="EI28" s="8"/>
      <c r="EJ28" s="8"/>
      <c r="EK28" s="8"/>
      <c r="EL28" s="8"/>
      <c r="EM28" s="8"/>
      <c r="EN28" s="8"/>
      <c r="EO28" s="8"/>
      <c r="EP28" s="8"/>
      <c r="EQ28" s="8"/>
      <c r="ER28" s="8"/>
      <c r="ES28" s="8"/>
      <c r="ET28" s="8"/>
      <c r="EU28" s="8"/>
      <c r="EV28" s="8"/>
      <c r="EW28" s="8"/>
      <c r="EX28" s="8"/>
      <c r="EY28" s="8"/>
      <c r="EZ28" s="8"/>
      <c r="FA28" s="8"/>
      <c r="FB28" s="8"/>
      <c r="FC28" s="8"/>
      <c r="FD28" s="8"/>
      <c r="FE28" s="8"/>
      <c r="FF28" s="8"/>
      <c r="FG28" s="8"/>
      <c r="FH28" s="8"/>
      <c r="FI28" s="8"/>
      <c r="FJ28" s="8"/>
      <c r="FK28" s="8"/>
      <c r="FL28" s="8"/>
      <c r="FM28" s="8"/>
      <c r="FN28" s="8"/>
      <c r="FO28" s="8"/>
      <c r="FP28" s="8"/>
      <c r="FQ28" s="8"/>
      <c r="FR28" s="8"/>
      <c r="FS28" s="8"/>
      <c r="FT28" s="8"/>
      <c r="FU28" s="8"/>
      <c r="FV28" s="8"/>
      <c r="FW28" s="8"/>
      <c r="FX28" s="8"/>
      <c r="FY28" s="8"/>
      <c r="FZ28" s="8"/>
      <c r="GA28" s="8"/>
      <c r="GB28" s="8"/>
      <c r="GC28" s="6"/>
      <c r="GD28" s="6"/>
      <c r="GE28" s="6"/>
    </row>
    <row r="29" spans="1:188" ht="30" x14ac:dyDescent="0.25">
      <c r="A29" s="18" t="s">
        <v>38</v>
      </c>
      <c r="B29" s="17" t="s">
        <v>19</v>
      </c>
      <c r="C29" s="4">
        <v>2802335.6418060614</v>
      </c>
      <c r="D29" s="4">
        <v>2868648.0535674496</v>
      </c>
      <c r="E29" s="4">
        <v>2981896.1786371777</v>
      </c>
      <c r="F29" s="4">
        <v>3073948.1931481771</v>
      </c>
      <c r="G29" s="4">
        <v>2999051.974910405</v>
      </c>
      <c r="H29" s="4">
        <v>3101503.1736463346</v>
      </c>
      <c r="I29" s="4">
        <v>3254400.7158687678</v>
      </c>
      <c r="J29" s="4">
        <v>3458600.5854354282</v>
      </c>
      <c r="K29" s="4">
        <v>3496928.6435964308</v>
      </c>
      <c r="L29" s="4">
        <v>3437379.7733390615</v>
      </c>
      <c r="M29" s="4">
        <v>3856249.0923521305</v>
      </c>
      <c r="N29" s="4">
        <v>4105547.557259528</v>
      </c>
      <c r="O29" s="4">
        <v>4367155.4215422142</v>
      </c>
      <c r="P29" s="7"/>
      <c r="Q29" s="8"/>
      <c r="R29" s="8"/>
      <c r="S29" s="7"/>
      <c r="T29" s="9"/>
      <c r="U29" s="9"/>
      <c r="V29" s="9"/>
      <c r="W29" s="9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8"/>
      <c r="AR29" s="8"/>
      <c r="AS29" s="8"/>
      <c r="AT29" s="8"/>
      <c r="AU29" s="8"/>
      <c r="AV29" s="8"/>
      <c r="AW29" s="8"/>
      <c r="AX29" s="8"/>
      <c r="AY29" s="8"/>
      <c r="AZ29" s="8"/>
      <c r="BA29" s="8"/>
      <c r="BB29" s="8"/>
      <c r="BC29" s="8"/>
      <c r="BD29" s="8"/>
      <c r="BE29" s="8"/>
      <c r="BF29" s="8"/>
      <c r="BG29" s="8"/>
      <c r="BH29" s="8"/>
      <c r="BI29" s="8"/>
      <c r="BJ29" s="8"/>
      <c r="BK29" s="8"/>
      <c r="BL29" s="8"/>
      <c r="BM29" s="8"/>
      <c r="BN29" s="8"/>
      <c r="BO29" s="8"/>
      <c r="BP29" s="8"/>
      <c r="BQ29" s="8"/>
      <c r="BR29" s="8"/>
      <c r="BS29" s="8"/>
      <c r="BT29" s="8"/>
      <c r="BU29" s="8"/>
      <c r="BV29" s="8"/>
      <c r="BW29" s="8"/>
      <c r="BX29" s="8"/>
      <c r="BY29" s="8"/>
      <c r="BZ29" s="8"/>
      <c r="CA29" s="8"/>
      <c r="CB29" s="8"/>
      <c r="CC29" s="8"/>
      <c r="CD29" s="8"/>
      <c r="CE29" s="8"/>
      <c r="CF29" s="8"/>
      <c r="CG29" s="8"/>
      <c r="CH29" s="8"/>
      <c r="CI29" s="8"/>
      <c r="CJ29" s="8"/>
      <c r="CK29" s="8"/>
      <c r="CL29" s="8"/>
      <c r="CM29" s="8"/>
      <c r="CN29" s="8"/>
      <c r="CO29" s="8"/>
      <c r="CP29" s="8"/>
      <c r="CQ29" s="8"/>
      <c r="CR29" s="8"/>
      <c r="CS29" s="8"/>
      <c r="CT29" s="8"/>
      <c r="CU29" s="8"/>
      <c r="CV29" s="8"/>
      <c r="CW29" s="8"/>
      <c r="CX29" s="8"/>
      <c r="CY29" s="8"/>
      <c r="CZ29" s="8"/>
      <c r="DA29" s="8"/>
      <c r="DB29" s="8"/>
      <c r="DC29" s="8"/>
      <c r="DD29" s="8"/>
      <c r="DE29" s="7"/>
      <c r="DF29" s="7"/>
      <c r="DG29" s="7"/>
      <c r="DH29" s="7"/>
      <c r="DI29" s="7"/>
      <c r="DJ29" s="7"/>
      <c r="DK29" s="7"/>
      <c r="DL29" s="7"/>
      <c r="DM29" s="7"/>
      <c r="DN29" s="7"/>
      <c r="DO29" s="7"/>
      <c r="DP29" s="7"/>
      <c r="DQ29" s="7"/>
      <c r="DR29" s="7"/>
      <c r="DS29" s="7"/>
      <c r="DT29" s="7"/>
      <c r="DU29" s="7"/>
      <c r="DV29" s="7"/>
      <c r="DW29" s="7"/>
      <c r="DX29" s="8"/>
      <c r="DY29" s="8"/>
      <c r="DZ29" s="8"/>
      <c r="EA29" s="8"/>
      <c r="EB29" s="8"/>
      <c r="EC29" s="8"/>
      <c r="ED29" s="8"/>
      <c r="EE29" s="8"/>
      <c r="EF29" s="8"/>
      <c r="EG29" s="8"/>
      <c r="EH29" s="8"/>
      <c r="EI29" s="8"/>
      <c r="EJ29" s="8"/>
      <c r="EK29" s="8"/>
      <c r="EL29" s="8"/>
      <c r="EM29" s="8"/>
      <c r="EN29" s="8"/>
      <c r="EO29" s="8"/>
      <c r="EP29" s="8"/>
      <c r="EQ29" s="8"/>
      <c r="ER29" s="8"/>
      <c r="ES29" s="8"/>
      <c r="ET29" s="8"/>
      <c r="EU29" s="8"/>
      <c r="EV29" s="8"/>
      <c r="EW29" s="8"/>
      <c r="EX29" s="8"/>
      <c r="EY29" s="8"/>
      <c r="EZ29" s="8"/>
      <c r="FA29" s="8"/>
      <c r="FB29" s="8"/>
      <c r="FC29" s="8"/>
      <c r="FD29" s="8"/>
      <c r="FE29" s="8"/>
      <c r="FF29" s="8"/>
      <c r="FG29" s="8"/>
      <c r="FH29" s="8"/>
      <c r="FI29" s="8"/>
      <c r="FJ29" s="8"/>
      <c r="FK29" s="8"/>
      <c r="FL29" s="8"/>
      <c r="FM29" s="8"/>
      <c r="FN29" s="8"/>
      <c r="FO29" s="8"/>
      <c r="FP29" s="8"/>
      <c r="FQ29" s="8"/>
      <c r="FR29" s="8"/>
      <c r="FS29" s="8"/>
      <c r="FT29" s="8"/>
      <c r="FU29" s="8"/>
      <c r="FV29" s="8"/>
      <c r="FW29" s="8"/>
      <c r="FX29" s="8"/>
      <c r="FY29" s="8"/>
      <c r="FZ29" s="8"/>
      <c r="GA29" s="8"/>
      <c r="GB29" s="8"/>
      <c r="GC29" s="6"/>
      <c r="GD29" s="6"/>
      <c r="GE29" s="6"/>
    </row>
    <row r="30" spans="1:188" ht="15.75" x14ac:dyDescent="0.25">
      <c r="A30" s="18" t="s">
        <v>39</v>
      </c>
      <c r="B30" s="17" t="s">
        <v>54</v>
      </c>
      <c r="C30" s="4">
        <v>1358743</v>
      </c>
      <c r="D30" s="4">
        <v>1334967.928448821</v>
      </c>
      <c r="E30" s="4">
        <v>1275240.5984634047</v>
      </c>
      <c r="F30" s="4">
        <v>1317055.6369500533</v>
      </c>
      <c r="G30" s="4">
        <v>1313177.9937959656</v>
      </c>
      <c r="H30" s="4">
        <v>1409661.7737163419</v>
      </c>
      <c r="I30" s="4">
        <v>1528873.9896260872</v>
      </c>
      <c r="J30" s="4">
        <v>1764634.8161306363</v>
      </c>
      <c r="K30" s="4">
        <v>1896811.6980334381</v>
      </c>
      <c r="L30" s="4">
        <v>1818570.0338280357</v>
      </c>
      <c r="M30" s="4">
        <v>1956954.9847073704</v>
      </c>
      <c r="N30" s="4">
        <v>2306420.3409461663</v>
      </c>
      <c r="O30" s="4">
        <v>2507393.0374208451</v>
      </c>
      <c r="P30" s="7"/>
      <c r="Q30" s="8"/>
      <c r="R30" s="8"/>
      <c r="S30" s="7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  <c r="AM30" s="8"/>
      <c r="AN30" s="8"/>
      <c r="AO30" s="8"/>
      <c r="AP30" s="8"/>
      <c r="AQ30" s="8"/>
      <c r="AR30" s="8"/>
      <c r="AS30" s="8"/>
      <c r="AT30" s="8"/>
      <c r="AU30" s="8"/>
      <c r="AV30" s="8"/>
      <c r="AW30" s="8"/>
      <c r="AX30" s="8"/>
      <c r="AY30" s="8"/>
      <c r="AZ30" s="8"/>
      <c r="BA30" s="8"/>
      <c r="BB30" s="8"/>
      <c r="BC30" s="8"/>
      <c r="BD30" s="8"/>
      <c r="BE30" s="8"/>
      <c r="BF30" s="8"/>
      <c r="BG30" s="8"/>
      <c r="BH30" s="8"/>
      <c r="BI30" s="8"/>
      <c r="BJ30" s="8"/>
      <c r="BK30" s="8"/>
      <c r="BL30" s="8"/>
      <c r="BM30" s="8"/>
      <c r="BN30" s="8"/>
      <c r="BO30" s="8"/>
      <c r="BP30" s="8"/>
      <c r="BQ30" s="8"/>
      <c r="BR30" s="8"/>
      <c r="BS30" s="8"/>
      <c r="BT30" s="8"/>
      <c r="BU30" s="8"/>
      <c r="BV30" s="8"/>
      <c r="BW30" s="8"/>
      <c r="BX30" s="8"/>
      <c r="BY30" s="8"/>
      <c r="BZ30" s="8"/>
      <c r="CA30" s="8"/>
      <c r="CB30" s="8"/>
      <c r="CC30" s="8"/>
      <c r="CD30" s="8"/>
      <c r="CE30" s="8"/>
      <c r="CF30" s="8"/>
      <c r="CG30" s="8"/>
      <c r="CH30" s="8"/>
      <c r="CI30" s="8"/>
      <c r="CJ30" s="8"/>
      <c r="CK30" s="8"/>
      <c r="CL30" s="8"/>
      <c r="CM30" s="8"/>
      <c r="CN30" s="8"/>
      <c r="CO30" s="8"/>
      <c r="CP30" s="8"/>
      <c r="CQ30" s="8"/>
      <c r="CR30" s="8"/>
      <c r="CS30" s="8"/>
      <c r="CT30" s="8"/>
      <c r="CU30" s="8"/>
      <c r="CV30" s="8"/>
      <c r="CW30" s="8"/>
      <c r="CX30" s="8"/>
      <c r="CY30" s="8"/>
      <c r="CZ30" s="8"/>
      <c r="DA30" s="8"/>
      <c r="DB30" s="8"/>
      <c r="DC30" s="8"/>
      <c r="DD30" s="8"/>
      <c r="DE30" s="7"/>
      <c r="DF30" s="7"/>
      <c r="DG30" s="7"/>
      <c r="DH30" s="7"/>
      <c r="DI30" s="7"/>
      <c r="DJ30" s="7"/>
      <c r="DK30" s="7"/>
      <c r="DL30" s="7"/>
      <c r="DM30" s="7"/>
      <c r="DN30" s="7"/>
      <c r="DO30" s="7"/>
      <c r="DP30" s="7"/>
      <c r="DQ30" s="7"/>
      <c r="DR30" s="7"/>
      <c r="DS30" s="7"/>
      <c r="DT30" s="7"/>
      <c r="DU30" s="7"/>
      <c r="DV30" s="7"/>
      <c r="DW30" s="7"/>
      <c r="DX30" s="8"/>
      <c r="DY30" s="8"/>
      <c r="DZ30" s="8"/>
      <c r="EA30" s="8"/>
      <c r="EB30" s="8"/>
      <c r="EC30" s="8"/>
      <c r="ED30" s="8"/>
      <c r="EE30" s="8"/>
      <c r="EF30" s="8"/>
      <c r="EG30" s="8"/>
      <c r="EH30" s="8"/>
      <c r="EI30" s="8"/>
      <c r="EJ30" s="8"/>
      <c r="EK30" s="8"/>
      <c r="EL30" s="8"/>
      <c r="EM30" s="8"/>
      <c r="EN30" s="8"/>
      <c r="EO30" s="8"/>
      <c r="EP30" s="8"/>
      <c r="EQ30" s="8"/>
      <c r="ER30" s="8"/>
      <c r="ES30" s="8"/>
      <c r="ET30" s="8"/>
      <c r="EU30" s="8"/>
      <c r="EV30" s="8"/>
      <c r="EW30" s="8"/>
      <c r="EX30" s="8"/>
      <c r="EY30" s="8"/>
      <c r="EZ30" s="8"/>
      <c r="FA30" s="8"/>
      <c r="FB30" s="8"/>
      <c r="FC30" s="8"/>
      <c r="FD30" s="8"/>
      <c r="FE30" s="8"/>
      <c r="FF30" s="8"/>
      <c r="FG30" s="8"/>
      <c r="FH30" s="8"/>
      <c r="FI30" s="8"/>
      <c r="FJ30" s="8"/>
      <c r="FK30" s="8"/>
      <c r="FL30" s="8"/>
      <c r="FM30" s="8"/>
      <c r="FN30" s="8"/>
      <c r="FO30" s="8"/>
      <c r="FP30" s="8"/>
      <c r="FQ30" s="8"/>
      <c r="FR30" s="8"/>
      <c r="FS30" s="8"/>
      <c r="FT30" s="8"/>
      <c r="FU30" s="8"/>
      <c r="FV30" s="8"/>
      <c r="FW30" s="8"/>
      <c r="FX30" s="8"/>
      <c r="FY30" s="8"/>
      <c r="FZ30" s="8"/>
      <c r="GA30" s="8"/>
      <c r="GB30" s="8"/>
      <c r="GC30" s="6"/>
      <c r="GD30" s="6"/>
      <c r="GE30" s="6"/>
    </row>
    <row r="31" spans="1:188" ht="15.75" x14ac:dyDescent="0.25">
      <c r="A31" s="18" t="s">
        <v>40</v>
      </c>
      <c r="B31" s="17" t="s">
        <v>20</v>
      </c>
      <c r="C31" s="4">
        <v>2219261.5202858346</v>
      </c>
      <c r="D31" s="4">
        <v>2529747.153290201</v>
      </c>
      <c r="E31" s="4">
        <v>2747801.0510515557</v>
      </c>
      <c r="F31" s="4">
        <v>2900162.8913714248</v>
      </c>
      <c r="G31" s="4">
        <v>3200838.7994768834</v>
      </c>
      <c r="H31" s="4">
        <v>3452344.9749858249</v>
      </c>
      <c r="I31" s="4">
        <v>4076609.0209262031</v>
      </c>
      <c r="J31" s="4">
        <v>4966100.5169512099</v>
      </c>
      <c r="K31" s="4">
        <v>5183597.3958639242</v>
      </c>
      <c r="L31" s="4">
        <v>4142915.3536917577</v>
      </c>
      <c r="M31" s="4">
        <v>4402788.9616350243</v>
      </c>
      <c r="N31" s="4">
        <v>5324088.9243313987</v>
      </c>
      <c r="O31" s="4">
        <v>5928433.0313977422</v>
      </c>
      <c r="P31" s="7"/>
      <c r="Q31" s="8"/>
      <c r="R31" s="8"/>
      <c r="S31" s="7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  <c r="AK31" s="8"/>
      <c r="AL31" s="8"/>
      <c r="AM31" s="8"/>
      <c r="AN31" s="8"/>
      <c r="AO31" s="8"/>
      <c r="AP31" s="8"/>
      <c r="AQ31" s="8"/>
      <c r="AR31" s="8"/>
      <c r="AS31" s="8"/>
      <c r="AT31" s="8"/>
      <c r="AU31" s="8"/>
      <c r="AV31" s="8"/>
      <c r="AW31" s="8"/>
      <c r="AX31" s="8"/>
      <c r="AY31" s="8"/>
      <c r="AZ31" s="8"/>
      <c r="BA31" s="8"/>
      <c r="BB31" s="8"/>
      <c r="BC31" s="8"/>
      <c r="BD31" s="8"/>
      <c r="BE31" s="8"/>
      <c r="BF31" s="8"/>
      <c r="BG31" s="8"/>
      <c r="BH31" s="8"/>
      <c r="BI31" s="8"/>
      <c r="BJ31" s="8"/>
      <c r="BK31" s="8"/>
      <c r="BL31" s="8"/>
      <c r="BM31" s="8"/>
      <c r="BN31" s="8"/>
      <c r="BO31" s="8"/>
      <c r="BP31" s="8"/>
      <c r="BQ31" s="8"/>
      <c r="BR31" s="8"/>
      <c r="BS31" s="8"/>
      <c r="BT31" s="8"/>
      <c r="BU31" s="8"/>
      <c r="BV31" s="8"/>
      <c r="BW31" s="8"/>
      <c r="BX31" s="8"/>
      <c r="BY31" s="8"/>
      <c r="BZ31" s="8"/>
      <c r="CA31" s="8"/>
      <c r="CB31" s="8"/>
      <c r="CC31" s="8"/>
      <c r="CD31" s="8"/>
      <c r="CE31" s="8"/>
      <c r="CF31" s="8"/>
      <c r="CG31" s="8"/>
      <c r="CH31" s="8"/>
      <c r="CI31" s="8"/>
      <c r="CJ31" s="8"/>
      <c r="CK31" s="8"/>
      <c r="CL31" s="8"/>
      <c r="CM31" s="8"/>
      <c r="CN31" s="8"/>
      <c r="CO31" s="8"/>
      <c r="CP31" s="8"/>
      <c r="CQ31" s="8"/>
      <c r="CR31" s="8"/>
      <c r="CS31" s="8"/>
      <c r="CT31" s="8"/>
      <c r="CU31" s="8"/>
      <c r="CV31" s="8"/>
      <c r="CW31" s="8"/>
      <c r="CX31" s="8"/>
      <c r="CY31" s="8"/>
      <c r="CZ31" s="8"/>
      <c r="DA31" s="8"/>
      <c r="DB31" s="8"/>
      <c r="DC31" s="8"/>
      <c r="DD31" s="8"/>
      <c r="DE31" s="7"/>
      <c r="DF31" s="7"/>
      <c r="DG31" s="7"/>
      <c r="DH31" s="7"/>
      <c r="DI31" s="7"/>
      <c r="DJ31" s="7"/>
      <c r="DK31" s="7"/>
      <c r="DL31" s="7"/>
      <c r="DM31" s="7"/>
      <c r="DN31" s="7"/>
      <c r="DO31" s="7"/>
      <c r="DP31" s="7"/>
      <c r="DQ31" s="7"/>
      <c r="DR31" s="7"/>
      <c r="DS31" s="7"/>
      <c r="DT31" s="7"/>
      <c r="DU31" s="7"/>
      <c r="DV31" s="7"/>
      <c r="DW31" s="7"/>
      <c r="DX31" s="8"/>
      <c r="DY31" s="8"/>
      <c r="DZ31" s="8"/>
      <c r="EA31" s="8"/>
      <c r="EB31" s="8"/>
      <c r="EC31" s="8"/>
      <c r="ED31" s="8"/>
      <c r="EE31" s="8"/>
      <c r="EF31" s="8"/>
      <c r="EG31" s="8"/>
      <c r="EH31" s="8"/>
      <c r="EI31" s="8"/>
      <c r="EJ31" s="8"/>
      <c r="EK31" s="8"/>
      <c r="EL31" s="8"/>
      <c r="EM31" s="8"/>
      <c r="EN31" s="8"/>
      <c r="EO31" s="8"/>
      <c r="EP31" s="8"/>
      <c r="EQ31" s="8"/>
      <c r="ER31" s="8"/>
      <c r="ES31" s="8"/>
      <c r="ET31" s="8"/>
      <c r="EU31" s="8"/>
      <c r="EV31" s="8"/>
      <c r="EW31" s="8"/>
      <c r="EX31" s="8"/>
      <c r="EY31" s="8"/>
      <c r="EZ31" s="8"/>
      <c r="FA31" s="8"/>
      <c r="FB31" s="8"/>
      <c r="FC31" s="8"/>
      <c r="FD31" s="8"/>
      <c r="FE31" s="8"/>
      <c r="FF31" s="8"/>
      <c r="FG31" s="8"/>
      <c r="FH31" s="8"/>
      <c r="FI31" s="8"/>
      <c r="FJ31" s="8"/>
      <c r="FK31" s="8"/>
      <c r="FL31" s="8"/>
      <c r="FM31" s="8"/>
      <c r="FN31" s="8"/>
      <c r="FO31" s="8"/>
      <c r="FP31" s="8"/>
      <c r="FQ31" s="8"/>
      <c r="FR31" s="8"/>
      <c r="FS31" s="8"/>
      <c r="FT31" s="8"/>
      <c r="FU31" s="8"/>
      <c r="FV31" s="8"/>
      <c r="FW31" s="8"/>
      <c r="FX31" s="8"/>
      <c r="FY31" s="8"/>
      <c r="FZ31" s="8"/>
      <c r="GA31" s="8"/>
      <c r="GB31" s="8"/>
      <c r="GC31" s="6"/>
      <c r="GD31" s="6"/>
      <c r="GE31" s="6"/>
    </row>
    <row r="32" spans="1:188" s="32" customFormat="1" ht="15.75" x14ac:dyDescent="0.25">
      <c r="A32" s="35"/>
      <c r="B32" s="36" t="s">
        <v>30</v>
      </c>
      <c r="C32" s="30">
        <f>C17+C20+C28+C29+C30+C31</f>
        <v>13409194.622007981</v>
      </c>
      <c r="D32" s="30">
        <f t="shared" ref="D32:K32" si="11">D17+D20+D28+D29+D30+D31</f>
        <v>14401467.100134572</v>
      </c>
      <c r="E32" s="30">
        <f t="shared" si="11"/>
        <v>14947842.177109167</v>
      </c>
      <c r="F32" s="30">
        <f t="shared" si="11"/>
        <v>15324452.499321464</v>
      </c>
      <c r="G32" s="30">
        <f t="shared" si="11"/>
        <v>16724037.97356024</v>
      </c>
      <c r="H32" s="30">
        <f t="shared" si="11"/>
        <v>17574909.60003363</v>
      </c>
      <c r="I32" s="30">
        <f t="shared" si="11"/>
        <v>19528591.373404261</v>
      </c>
      <c r="J32" s="30">
        <f t="shared" si="11"/>
        <v>22250585.623426102</v>
      </c>
      <c r="K32" s="30">
        <f t="shared" si="11"/>
        <v>23266132.879517015</v>
      </c>
      <c r="L32" s="30">
        <f t="shared" ref="L32:M32" si="12">L17+L20+L28+L29+L30+L31</f>
        <v>20343224.235726938</v>
      </c>
      <c r="M32" s="30">
        <f t="shared" si="12"/>
        <v>21838580.892647415</v>
      </c>
      <c r="N32" s="42">
        <f t="shared" ref="N32:O32" si="13">N17+N20+N28+N29+N30+N31</f>
        <v>24424295.449823193</v>
      </c>
      <c r="O32" s="30">
        <f t="shared" si="13"/>
        <v>27142243.638502922</v>
      </c>
      <c r="P32" s="7"/>
      <c r="Q32" s="8"/>
      <c r="R32" s="8"/>
      <c r="S32" s="7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8"/>
      <c r="AI32" s="8"/>
      <c r="AJ32" s="8"/>
      <c r="AK32" s="8"/>
      <c r="AL32" s="8"/>
      <c r="AM32" s="8"/>
      <c r="AN32" s="8"/>
      <c r="AO32" s="8"/>
      <c r="AP32" s="8"/>
      <c r="AQ32" s="29"/>
      <c r="AR32" s="29"/>
      <c r="AS32" s="29"/>
      <c r="AT32" s="29"/>
      <c r="AU32" s="29"/>
      <c r="AV32" s="29"/>
      <c r="AW32" s="29"/>
      <c r="AX32" s="29"/>
      <c r="AY32" s="29"/>
      <c r="AZ32" s="29"/>
      <c r="BA32" s="29"/>
      <c r="BB32" s="29"/>
      <c r="BC32" s="29"/>
      <c r="BD32" s="29"/>
      <c r="BE32" s="29"/>
      <c r="BF32" s="29"/>
      <c r="BG32" s="29"/>
      <c r="BH32" s="29"/>
      <c r="BI32" s="29"/>
      <c r="BJ32" s="29"/>
      <c r="BK32" s="29"/>
      <c r="BL32" s="29"/>
      <c r="BM32" s="29"/>
      <c r="BN32" s="29"/>
      <c r="BO32" s="29"/>
      <c r="BP32" s="29"/>
      <c r="BQ32" s="29"/>
      <c r="BR32" s="29"/>
      <c r="BS32" s="29"/>
      <c r="BT32" s="29"/>
      <c r="BU32" s="29"/>
      <c r="BV32" s="29"/>
      <c r="BW32" s="29"/>
      <c r="BX32" s="29"/>
      <c r="BY32" s="29"/>
      <c r="BZ32" s="29"/>
      <c r="CA32" s="29"/>
      <c r="CB32" s="29"/>
      <c r="CC32" s="29"/>
      <c r="CD32" s="29"/>
      <c r="CE32" s="29"/>
      <c r="CF32" s="29"/>
      <c r="CG32" s="29"/>
      <c r="CH32" s="29"/>
      <c r="CI32" s="29"/>
      <c r="CJ32" s="29"/>
      <c r="CK32" s="29"/>
      <c r="CL32" s="29"/>
      <c r="CM32" s="29"/>
      <c r="CN32" s="29"/>
      <c r="CO32" s="29"/>
      <c r="CP32" s="29"/>
      <c r="CQ32" s="29"/>
      <c r="CR32" s="29"/>
      <c r="CS32" s="29"/>
      <c r="CT32" s="29"/>
      <c r="CU32" s="29"/>
      <c r="CV32" s="29"/>
      <c r="CW32" s="29"/>
      <c r="CX32" s="29"/>
      <c r="CY32" s="29"/>
      <c r="CZ32" s="29"/>
      <c r="DA32" s="29"/>
      <c r="DB32" s="29"/>
      <c r="DC32" s="29"/>
      <c r="DD32" s="29"/>
      <c r="DE32" s="27"/>
      <c r="DF32" s="27"/>
      <c r="DG32" s="27"/>
      <c r="DH32" s="27"/>
      <c r="DI32" s="27"/>
      <c r="DJ32" s="27"/>
      <c r="DK32" s="27"/>
      <c r="DL32" s="27"/>
      <c r="DM32" s="27"/>
      <c r="DN32" s="27"/>
      <c r="DO32" s="27"/>
      <c r="DP32" s="27"/>
      <c r="DQ32" s="27"/>
      <c r="DR32" s="27"/>
      <c r="DS32" s="27"/>
      <c r="DT32" s="27"/>
      <c r="DU32" s="27"/>
      <c r="DV32" s="27"/>
      <c r="DW32" s="27"/>
      <c r="DX32" s="29"/>
      <c r="DY32" s="29"/>
      <c r="DZ32" s="29"/>
      <c r="EA32" s="29"/>
      <c r="EB32" s="29"/>
      <c r="EC32" s="29"/>
      <c r="ED32" s="29"/>
      <c r="EE32" s="29"/>
      <c r="EF32" s="29"/>
      <c r="EG32" s="29"/>
      <c r="EH32" s="29"/>
      <c r="EI32" s="29"/>
      <c r="EJ32" s="29"/>
      <c r="EK32" s="29"/>
      <c r="EL32" s="29"/>
      <c r="EM32" s="29"/>
      <c r="EN32" s="29"/>
      <c r="EO32" s="29"/>
      <c r="EP32" s="29"/>
      <c r="EQ32" s="29"/>
      <c r="ER32" s="29"/>
      <c r="ES32" s="29"/>
      <c r="ET32" s="29"/>
      <c r="EU32" s="29"/>
      <c r="EV32" s="29"/>
      <c r="EW32" s="29"/>
      <c r="EX32" s="29"/>
      <c r="EY32" s="29"/>
      <c r="EZ32" s="29"/>
      <c r="FA32" s="29"/>
      <c r="FB32" s="29"/>
      <c r="FC32" s="29"/>
      <c r="FD32" s="29"/>
      <c r="FE32" s="29"/>
      <c r="FF32" s="29"/>
      <c r="FG32" s="29"/>
      <c r="FH32" s="29"/>
      <c r="FI32" s="29"/>
      <c r="FJ32" s="29"/>
      <c r="FK32" s="29"/>
      <c r="FL32" s="29"/>
      <c r="FM32" s="29"/>
      <c r="FN32" s="29"/>
      <c r="FO32" s="29"/>
      <c r="FP32" s="29"/>
      <c r="FQ32" s="29"/>
      <c r="FR32" s="29"/>
      <c r="FS32" s="29"/>
      <c r="FT32" s="29"/>
      <c r="FU32" s="29"/>
      <c r="FV32" s="29"/>
      <c r="FW32" s="29"/>
      <c r="FX32" s="29"/>
      <c r="FY32" s="29"/>
      <c r="FZ32" s="29"/>
      <c r="GA32" s="29"/>
      <c r="GB32" s="29"/>
      <c r="GC32" s="25"/>
      <c r="GD32" s="25"/>
      <c r="GE32" s="25"/>
    </row>
    <row r="33" spans="1:188" s="25" customFormat="1" ht="15.75" x14ac:dyDescent="0.25">
      <c r="A33" s="33" t="s">
        <v>27</v>
      </c>
      <c r="B33" s="39" t="s">
        <v>41</v>
      </c>
      <c r="C33" s="31">
        <f t="shared" ref="C33" si="14">C6+C11+C13+C14+C15+C17+C20+C28+C29+C30+C31</f>
        <v>24169849.741100572</v>
      </c>
      <c r="D33" s="31">
        <f t="shared" ref="D33:K33" si="15">D6+D11+D13+D14+D15+D17+D20+D28+D29+D30+D31</f>
        <v>25160949.102472633</v>
      </c>
      <c r="E33" s="31">
        <f t="shared" si="15"/>
        <v>26066233.76201142</v>
      </c>
      <c r="F33" s="31">
        <f t="shared" si="15"/>
        <v>26941803.860583831</v>
      </c>
      <c r="G33" s="31">
        <f t="shared" si="15"/>
        <v>28608959.110842571</v>
      </c>
      <c r="H33" s="31">
        <f t="shared" si="15"/>
        <v>30694014.871922486</v>
      </c>
      <c r="I33" s="31">
        <f t="shared" si="15"/>
        <v>33482649.944453999</v>
      </c>
      <c r="J33" s="31">
        <f t="shared" si="15"/>
        <v>36699173.191859007</v>
      </c>
      <c r="K33" s="31">
        <f t="shared" si="15"/>
        <v>38182185.194396794</v>
      </c>
      <c r="L33" s="31">
        <f t="shared" ref="L33:M33" si="16">L6+L11+L13+L14+L15+L17+L20+L28+L29+L30+L31</f>
        <v>35713975.376572795</v>
      </c>
      <c r="M33" s="31">
        <f t="shared" si="16"/>
        <v>38280038.913587093</v>
      </c>
      <c r="N33" s="44">
        <f t="shared" ref="N33:O33" si="17">N6+N11+N13+N14+N15+N17+N20+N28+N29+N30+N31</f>
        <v>42250650.523451857</v>
      </c>
      <c r="O33" s="31">
        <f t="shared" si="17"/>
        <v>46247076.081232168</v>
      </c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27"/>
      <c r="AR33" s="27"/>
      <c r="AS33" s="27"/>
      <c r="AT33" s="27"/>
      <c r="AU33" s="27"/>
      <c r="AV33" s="27"/>
      <c r="AW33" s="27"/>
      <c r="AX33" s="27"/>
      <c r="AY33" s="27"/>
      <c r="AZ33" s="27"/>
      <c r="BA33" s="27"/>
      <c r="BB33" s="27"/>
      <c r="BC33" s="27"/>
      <c r="BD33" s="27"/>
      <c r="BE33" s="27"/>
      <c r="BF33" s="27"/>
      <c r="BG33" s="27"/>
      <c r="BH33" s="27"/>
      <c r="BI33" s="27"/>
      <c r="BJ33" s="27"/>
      <c r="BK33" s="27"/>
      <c r="BL33" s="27"/>
      <c r="BM33" s="27"/>
      <c r="BN33" s="27"/>
      <c r="BO33" s="27"/>
      <c r="BP33" s="27"/>
      <c r="BQ33" s="27"/>
      <c r="BR33" s="27"/>
      <c r="BS33" s="27"/>
      <c r="BT33" s="27"/>
      <c r="BU33" s="27"/>
      <c r="BV33" s="27"/>
      <c r="BW33" s="27"/>
      <c r="BX33" s="27"/>
      <c r="BY33" s="27"/>
      <c r="BZ33" s="27"/>
      <c r="CA33" s="27"/>
      <c r="CB33" s="27"/>
      <c r="CC33" s="27"/>
      <c r="CD33" s="27"/>
      <c r="CE33" s="27"/>
      <c r="CF33" s="27"/>
      <c r="CG33" s="27"/>
      <c r="CH33" s="27"/>
      <c r="CI33" s="27"/>
      <c r="CJ33" s="27"/>
      <c r="CK33" s="27"/>
      <c r="CL33" s="27"/>
      <c r="CM33" s="27"/>
      <c r="CN33" s="27"/>
      <c r="CO33" s="27"/>
      <c r="CP33" s="27"/>
      <c r="CQ33" s="27"/>
      <c r="CR33" s="27"/>
      <c r="CS33" s="27"/>
      <c r="CT33" s="27"/>
      <c r="CU33" s="27"/>
      <c r="CV33" s="27"/>
      <c r="CW33" s="27"/>
      <c r="CX33" s="27"/>
      <c r="CY33" s="27"/>
      <c r="CZ33" s="27"/>
      <c r="DA33" s="27"/>
      <c r="DB33" s="27"/>
      <c r="DC33" s="27"/>
      <c r="DD33" s="27"/>
      <c r="DE33" s="27"/>
      <c r="DF33" s="27"/>
      <c r="DG33" s="27"/>
      <c r="DH33" s="27"/>
      <c r="DI33" s="27"/>
      <c r="DJ33" s="27"/>
      <c r="DK33" s="27"/>
      <c r="DL33" s="27"/>
      <c r="DM33" s="27"/>
      <c r="DN33" s="27"/>
      <c r="DO33" s="27"/>
      <c r="DP33" s="27"/>
      <c r="DQ33" s="27"/>
      <c r="DR33" s="27"/>
      <c r="DS33" s="27"/>
      <c r="DT33" s="27"/>
      <c r="DU33" s="27"/>
      <c r="DV33" s="27"/>
      <c r="DW33" s="27"/>
      <c r="DX33" s="27"/>
      <c r="DY33" s="27"/>
      <c r="DZ33" s="27"/>
      <c r="EA33" s="27"/>
      <c r="EB33" s="27"/>
      <c r="EC33" s="27"/>
      <c r="ED33" s="27"/>
      <c r="EE33" s="27"/>
      <c r="EF33" s="27"/>
      <c r="EG33" s="27"/>
      <c r="EH33" s="27"/>
      <c r="EI33" s="27"/>
      <c r="EJ33" s="27"/>
      <c r="EK33" s="27"/>
      <c r="EL33" s="27"/>
      <c r="EM33" s="27"/>
      <c r="EN33" s="27"/>
      <c r="EO33" s="27"/>
      <c r="EP33" s="27"/>
      <c r="EQ33" s="27"/>
      <c r="ER33" s="27"/>
      <c r="ES33" s="27"/>
      <c r="ET33" s="27"/>
      <c r="EU33" s="27"/>
      <c r="EV33" s="27"/>
      <c r="EW33" s="27"/>
      <c r="EX33" s="27"/>
      <c r="EY33" s="27"/>
      <c r="EZ33" s="27"/>
      <c r="FA33" s="27"/>
      <c r="FB33" s="27"/>
      <c r="FC33" s="27"/>
      <c r="FD33" s="27"/>
      <c r="FE33" s="27"/>
      <c r="FF33" s="27"/>
      <c r="FG33" s="27"/>
      <c r="FH33" s="27"/>
      <c r="FI33" s="27"/>
      <c r="FJ33" s="27"/>
      <c r="FK33" s="27"/>
      <c r="FL33" s="27"/>
      <c r="FM33" s="27"/>
      <c r="FN33" s="27"/>
      <c r="FO33" s="27"/>
      <c r="FP33" s="27"/>
      <c r="FQ33" s="27"/>
      <c r="FR33" s="27"/>
      <c r="FS33" s="27"/>
      <c r="FT33" s="27"/>
      <c r="FU33" s="27"/>
      <c r="FV33" s="27"/>
      <c r="FW33" s="27"/>
      <c r="FX33" s="27"/>
      <c r="FY33" s="27"/>
      <c r="FZ33" s="27"/>
      <c r="GA33" s="27"/>
      <c r="GB33" s="27"/>
      <c r="GF33" s="32"/>
    </row>
    <row r="34" spans="1:188" ht="15.75" x14ac:dyDescent="0.25">
      <c r="A34" s="19" t="s">
        <v>43</v>
      </c>
      <c r="B34" s="5" t="s">
        <v>25</v>
      </c>
      <c r="C34" s="4">
        <v>1716948.3994893769</v>
      </c>
      <c r="D34" s="4">
        <v>1958839.3193535015</v>
      </c>
      <c r="E34" s="4">
        <v>2263772.08212446</v>
      </c>
      <c r="F34" s="4">
        <v>2679293.2557065655</v>
      </c>
      <c r="G34" s="4">
        <v>3089963</v>
      </c>
      <c r="H34" s="4">
        <v>3322482.583317643</v>
      </c>
      <c r="I34" s="4">
        <v>2782027.0751692196</v>
      </c>
      <c r="J34" s="4">
        <v>3250565.9928619303</v>
      </c>
      <c r="K34" s="4">
        <v>3309808.3545440934</v>
      </c>
      <c r="L34" s="4">
        <v>3880695.8979451535</v>
      </c>
      <c r="M34" s="24">
        <v>3846763.7441446749</v>
      </c>
      <c r="N34" s="24">
        <v>4038175.9322990673</v>
      </c>
      <c r="O34" s="4">
        <v>4595166.3526665419</v>
      </c>
      <c r="P34" s="7"/>
      <c r="Q34" s="8"/>
      <c r="R34" s="8"/>
      <c r="S34" s="7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8"/>
      <c r="AI34" s="8"/>
      <c r="AJ34" s="8"/>
      <c r="AK34" s="8"/>
      <c r="AL34" s="8"/>
      <c r="AM34" s="8"/>
      <c r="AN34" s="8"/>
      <c r="AO34" s="8"/>
      <c r="AP34" s="8"/>
      <c r="AQ34" s="8"/>
      <c r="AR34" s="8"/>
      <c r="AS34" s="8"/>
      <c r="AT34" s="8"/>
      <c r="AU34" s="8"/>
      <c r="AV34" s="8"/>
      <c r="AW34" s="8"/>
      <c r="AX34" s="8"/>
      <c r="AY34" s="8"/>
      <c r="AZ34" s="8"/>
      <c r="BA34" s="8"/>
      <c r="BB34" s="8"/>
      <c r="BC34" s="8"/>
      <c r="BD34" s="8"/>
      <c r="BE34" s="8"/>
      <c r="BF34" s="8"/>
      <c r="BG34" s="8"/>
      <c r="BH34" s="8"/>
      <c r="BI34" s="8"/>
      <c r="BJ34" s="8"/>
      <c r="BK34" s="8"/>
      <c r="BL34" s="8"/>
      <c r="BM34" s="8"/>
      <c r="BN34" s="8"/>
      <c r="BO34" s="8"/>
      <c r="BP34" s="8"/>
      <c r="BQ34" s="8"/>
      <c r="BR34" s="8"/>
      <c r="BS34" s="8"/>
      <c r="BT34" s="8"/>
      <c r="BU34" s="8"/>
      <c r="BV34" s="8"/>
      <c r="BW34" s="8"/>
      <c r="BX34" s="8"/>
      <c r="BY34" s="8"/>
      <c r="BZ34" s="8"/>
      <c r="CA34" s="8"/>
      <c r="CB34" s="8"/>
      <c r="CC34" s="8"/>
      <c r="CD34" s="8"/>
      <c r="CE34" s="8"/>
      <c r="CF34" s="8"/>
      <c r="CG34" s="8"/>
      <c r="CH34" s="8"/>
      <c r="CI34" s="8"/>
      <c r="CJ34" s="8"/>
      <c r="CK34" s="8"/>
      <c r="CL34" s="8"/>
      <c r="CM34" s="8"/>
      <c r="CN34" s="8"/>
      <c r="CO34" s="8"/>
      <c r="CP34" s="8"/>
      <c r="CQ34" s="8"/>
      <c r="CR34" s="8"/>
      <c r="CS34" s="8"/>
      <c r="CT34" s="8"/>
      <c r="CU34" s="8"/>
      <c r="CV34" s="8"/>
      <c r="CW34" s="8"/>
      <c r="CX34" s="8"/>
      <c r="CY34" s="8"/>
      <c r="CZ34" s="8"/>
      <c r="DA34" s="8"/>
      <c r="DB34" s="8"/>
      <c r="DC34" s="8"/>
      <c r="DD34" s="8"/>
      <c r="DE34" s="7"/>
      <c r="DF34" s="7"/>
      <c r="DG34" s="7"/>
      <c r="DH34" s="7"/>
      <c r="DI34" s="7"/>
      <c r="DJ34" s="7"/>
      <c r="DK34" s="7"/>
      <c r="DL34" s="7"/>
      <c r="DM34" s="7"/>
      <c r="DN34" s="7"/>
      <c r="DO34" s="7"/>
      <c r="DP34" s="7"/>
      <c r="DQ34" s="7"/>
      <c r="DR34" s="7"/>
      <c r="DS34" s="7"/>
      <c r="DT34" s="7"/>
      <c r="DU34" s="7"/>
      <c r="DV34" s="7"/>
      <c r="DW34" s="7"/>
      <c r="DX34" s="8"/>
      <c r="DY34" s="8"/>
      <c r="DZ34" s="8"/>
      <c r="EA34" s="8"/>
      <c r="EB34" s="8"/>
      <c r="EC34" s="8"/>
      <c r="ED34" s="8"/>
      <c r="EE34" s="8"/>
      <c r="EF34" s="8"/>
      <c r="EG34" s="8"/>
      <c r="EH34" s="8"/>
      <c r="EI34" s="8"/>
      <c r="EJ34" s="8"/>
      <c r="EK34" s="8"/>
      <c r="EL34" s="8"/>
      <c r="EM34" s="8"/>
      <c r="EN34" s="8"/>
      <c r="EO34" s="8"/>
      <c r="EP34" s="8"/>
      <c r="EQ34" s="8"/>
      <c r="ER34" s="8"/>
      <c r="ES34" s="8"/>
      <c r="ET34" s="8"/>
      <c r="EU34" s="8"/>
      <c r="EV34" s="8"/>
      <c r="EW34" s="8"/>
      <c r="EX34" s="8"/>
      <c r="EY34" s="8"/>
      <c r="EZ34" s="8"/>
      <c r="FA34" s="8"/>
      <c r="FB34" s="8"/>
      <c r="FC34" s="8"/>
      <c r="FD34" s="8"/>
      <c r="FE34" s="8"/>
      <c r="FF34" s="8"/>
      <c r="FG34" s="8"/>
      <c r="FH34" s="8"/>
      <c r="FI34" s="8"/>
      <c r="FJ34" s="8"/>
      <c r="FK34" s="8"/>
      <c r="FL34" s="8"/>
      <c r="FM34" s="8"/>
      <c r="FN34" s="8"/>
      <c r="FO34" s="8"/>
      <c r="FP34" s="8"/>
      <c r="FQ34" s="8"/>
      <c r="FR34" s="8"/>
      <c r="FS34" s="8"/>
      <c r="FT34" s="8"/>
      <c r="FU34" s="8"/>
      <c r="FV34" s="8"/>
      <c r="FW34" s="8"/>
      <c r="FX34" s="8"/>
      <c r="FY34" s="8"/>
      <c r="FZ34" s="8"/>
      <c r="GA34" s="8"/>
    </row>
    <row r="35" spans="1:188" ht="15.75" x14ac:dyDescent="0.25">
      <c r="A35" s="19" t="s">
        <v>44</v>
      </c>
      <c r="B35" s="5" t="s">
        <v>24</v>
      </c>
      <c r="C35" s="4">
        <v>1172402</v>
      </c>
      <c r="D35" s="4">
        <v>1434692.2973657362</v>
      </c>
      <c r="E35" s="4">
        <v>1365021.6432297127</v>
      </c>
      <c r="F35" s="4">
        <v>1672852.9003961601</v>
      </c>
      <c r="G35" s="4">
        <v>2050104</v>
      </c>
      <c r="H35" s="4">
        <v>2136752.024100923</v>
      </c>
      <c r="I35" s="4">
        <v>1861894.3712148196</v>
      </c>
      <c r="J35" s="4">
        <v>1811486.0782232382</v>
      </c>
      <c r="K35" s="4">
        <v>1659070.9687078902</v>
      </c>
      <c r="L35" s="4">
        <v>2697685.4327400504</v>
      </c>
      <c r="M35" s="24">
        <v>3401247.0771628991</v>
      </c>
      <c r="N35" s="24">
        <v>3808825.2532331017</v>
      </c>
      <c r="O35" s="4">
        <v>4304681.5170401512</v>
      </c>
      <c r="P35" s="7"/>
      <c r="Q35" s="8"/>
      <c r="R35" s="8"/>
      <c r="S35" s="7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8"/>
      <c r="AI35" s="8"/>
      <c r="AJ35" s="8"/>
      <c r="AK35" s="8"/>
      <c r="AL35" s="8"/>
      <c r="AM35" s="8"/>
      <c r="AN35" s="8"/>
      <c r="AO35" s="8"/>
      <c r="AP35" s="8"/>
      <c r="AQ35" s="8"/>
      <c r="AR35" s="8"/>
      <c r="AS35" s="8"/>
      <c r="AT35" s="8"/>
      <c r="AU35" s="8"/>
      <c r="AV35" s="8"/>
      <c r="AW35" s="8"/>
      <c r="AX35" s="8"/>
      <c r="AY35" s="8"/>
      <c r="AZ35" s="8"/>
      <c r="BA35" s="8"/>
      <c r="BB35" s="8"/>
      <c r="BC35" s="8"/>
      <c r="BD35" s="8"/>
      <c r="BE35" s="8"/>
      <c r="BF35" s="8"/>
      <c r="BG35" s="8"/>
      <c r="BH35" s="8"/>
      <c r="BI35" s="8"/>
      <c r="BJ35" s="8"/>
      <c r="BK35" s="8"/>
      <c r="BL35" s="8"/>
      <c r="BM35" s="8"/>
      <c r="BN35" s="8"/>
      <c r="BO35" s="8"/>
      <c r="BP35" s="8"/>
      <c r="BQ35" s="8"/>
      <c r="BR35" s="8"/>
      <c r="BS35" s="8"/>
      <c r="BT35" s="8"/>
      <c r="BU35" s="8"/>
      <c r="BV35" s="8"/>
      <c r="BW35" s="8"/>
      <c r="BX35" s="8"/>
      <c r="BY35" s="8"/>
      <c r="BZ35" s="8"/>
      <c r="CA35" s="8"/>
      <c r="CB35" s="8"/>
      <c r="CC35" s="8"/>
      <c r="CD35" s="8"/>
      <c r="CE35" s="8"/>
      <c r="CF35" s="8"/>
      <c r="CG35" s="8"/>
      <c r="CH35" s="8"/>
      <c r="CI35" s="8"/>
      <c r="CJ35" s="8"/>
      <c r="CK35" s="8"/>
      <c r="CL35" s="8"/>
      <c r="CM35" s="8"/>
      <c r="CN35" s="8"/>
      <c r="CO35" s="8"/>
      <c r="CP35" s="8"/>
      <c r="CQ35" s="8"/>
      <c r="CR35" s="8"/>
      <c r="CS35" s="8"/>
      <c r="CT35" s="8"/>
      <c r="CU35" s="8"/>
      <c r="CV35" s="8"/>
      <c r="CW35" s="8"/>
      <c r="CX35" s="8"/>
      <c r="CY35" s="8"/>
      <c r="CZ35" s="8"/>
      <c r="DA35" s="8"/>
      <c r="DB35" s="8"/>
      <c r="DC35" s="8"/>
      <c r="DD35" s="8"/>
      <c r="DE35" s="7"/>
      <c r="DF35" s="7"/>
      <c r="DG35" s="7"/>
      <c r="DH35" s="7"/>
      <c r="DI35" s="7"/>
      <c r="DJ35" s="7"/>
      <c r="DK35" s="7"/>
      <c r="DL35" s="7"/>
      <c r="DM35" s="7"/>
      <c r="DN35" s="7"/>
      <c r="DO35" s="7"/>
      <c r="DP35" s="7"/>
      <c r="DQ35" s="7"/>
      <c r="DR35" s="7"/>
      <c r="DS35" s="7"/>
      <c r="DT35" s="7"/>
      <c r="DU35" s="7"/>
      <c r="DV35" s="7"/>
      <c r="DW35" s="7"/>
      <c r="DX35" s="8"/>
      <c r="DY35" s="8"/>
      <c r="DZ35" s="8"/>
      <c r="EA35" s="8"/>
      <c r="EB35" s="8"/>
      <c r="EC35" s="8"/>
      <c r="ED35" s="8"/>
      <c r="EE35" s="8"/>
      <c r="EF35" s="8"/>
      <c r="EG35" s="8"/>
      <c r="EH35" s="8"/>
      <c r="EI35" s="8"/>
      <c r="EJ35" s="8"/>
      <c r="EK35" s="8"/>
      <c r="EL35" s="8"/>
      <c r="EM35" s="8"/>
      <c r="EN35" s="8"/>
      <c r="EO35" s="8"/>
      <c r="EP35" s="8"/>
      <c r="EQ35" s="8"/>
      <c r="ER35" s="8"/>
      <c r="ES35" s="8"/>
      <c r="ET35" s="8"/>
      <c r="EU35" s="8"/>
      <c r="EV35" s="8"/>
      <c r="EW35" s="8"/>
      <c r="EX35" s="8"/>
      <c r="EY35" s="8"/>
      <c r="EZ35" s="8"/>
      <c r="FA35" s="8"/>
      <c r="FB35" s="8"/>
      <c r="FC35" s="8"/>
      <c r="FD35" s="8"/>
      <c r="FE35" s="8"/>
      <c r="FF35" s="8"/>
      <c r="FG35" s="8"/>
      <c r="FH35" s="8"/>
      <c r="FI35" s="8"/>
      <c r="FJ35" s="8"/>
      <c r="FK35" s="8"/>
      <c r="FL35" s="8"/>
      <c r="FM35" s="8"/>
      <c r="FN35" s="8"/>
      <c r="FO35" s="8"/>
      <c r="FP35" s="8"/>
      <c r="FQ35" s="8"/>
      <c r="FR35" s="8"/>
      <c r="FS35" s="8"/>
      <c r="FT35" s="8"/>
      <c r="FU35" s="8"/>
      <c r="FV35" s="8"/>
      <c r="FW35" s="8"/>
      <c r="FX35" s="8"/>
      <c r="FY35" s="8"/>
      <c r="FZ35" s="8"/>
      <c r="GA35" s="8"/>
    </row>
    <row r="36" spans="1:188" s="32" customFormat="1" ht="15.75" x14ac:dyDescent="0.25">
      <c r="A36" s="40" t="s">
        <v>45</v>
      </c>
      <c r="B36" s="41" t="s">
        <v>55</v>
      </c>
      <c r="C36" s="30">
        <f>C33+C34-C35</f>
        <v>24714396.140589949</v>
      </c>
      <c r="D36" s="30">
        <f t="shared" ref="D36:K36" si="18">D33+D34-D35</f>
        <v>25685096.124460399</v>
      </c>
      <c r="E36" s="30">
        <f t="shared" si="18"/>
        <v>26964984.200906169</v>
      </c>
      <c r="F36" s="30">
        <f t="shared" si="18"/>
        <v>27948244.215894237</v>
      </c>
      <c r="G36" s="30">
        <f t="shared" si="18"/>
        <v>29648818.110842571</v>
      </c>
      <c r="H36" s="30">
        <f t="shared" si="18"/>
        <v>31879745.431139208</v>
      </c>
      <c r="I36" s="30">
        <f t="shared" si="18"/>
        <v>34402782.648408398</v>
      </c>
      <c r="J36" s="30">
        <f t="shared" si="18"/>
        <v>38138253.106497698</v>
      </c>
      <c r="K36" s="30">
        <f t="shared" si="18"/>
        <v>39832922.580233</v>
      </c>
      <c r="L36" s="30">
        <f t="shared" ref="L36:O36" si="19">L33+L34-L35</f>
        <v>36896985.841777898</v>
      </c>
      <c r="M36" s="30">
        <f t="shared" si="19"/>
        <v>38725555.580568872</v>
      </c>
      <c r="N36" s="42">
        <f t="shared" si="19"/>
        <v>42480001.202517822</v>
      </c>
      <c r="O36" s="30">
        <f t="shared" si="19"/>
        <v>46537560.916858561</v>
      </c>
      <c r="P36" s="7"/>
      <c r="Q36" s="8"/>
      <c r="R36" s="8"/>
      <c r="S36" s="7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8"/>
      <c r="AI36" s="8"/>
      <c r="AJ36" s="8"/>
      <c r="AK36" s="8"/>
      <c r="AL36" s="8"/>
      <c r="AM36" s="8"/>
      <c r="AN36" s="8"/>
      <c r="AO36" s="8"/>
      <c r="AP36" s="8"/>
      <c r="AQ36" s="29"/>
      <c r="AR36" s="29"/>
      <c r="AS36" s="29"/>
      <c r="AT36" s="29"/>
      <c r="AU36" s="29"/>
      <c r="AV36" s="29"/>
      <c r="AW36" s="29"/>
      <c r="AX36" s="29"/>
      <c r="AY36" s="29"/>
      <c r="AZ36" s="29"/>
      <c r="BA36" s="29"/>
      <c r="BB36" s="29"/>
      <c r="BC36" s="29"/>
      <c r="BD36" s="29"/>
      <c r="BE36" s="29"/>
      <c r="BF36" s="29"/>
      <c r="BG36" s="29"/>
      <c r="BH36" s="29"/>
      <c r="BI36" s="29"/>
      <c r="BJ36" s="29"/>
      <c r="BK36" s="29"/>
      <c r="BL36" s="29"/>
      <c r="BM36" s="29"/>
      <c r="BN36" s="29"/>
      <c r="BO36" s="29"/>
      <c r="BP36" s="29"/>
      <c r="BQ36" s="29"/>
      <c r="BR36" s="29"/>
      <c r="BS36" s="29"/>
      <c r="BT36" s="29"/>
      <c r="BU36" s="29"/>
      <c r="BV36" s="29"/>
      <c r="BW36" s="29"/>
      <c r="BX36" s="29"/>
      <c r="BY36" s="29"/>
      <c r="BZ36" s="29"/>
      <c r="CA36" s="29"/>
      <c r="CB36" s="29"/>
      <c r="CC36" s="29"/>
      <c r="CD36" s="29"/>
      <c r="CE36" s="29"/>
      <c r="CF36" s="29"/>
      <c r="CG36" s="29"/>
      <c r="CH36" s="29"/>
      <c r="CI36" s="29"/>
      <c r="CJ36" s="29"/>
      <c r="CK36" s="29"/>
      <c r="CL36" s="29"/>
      <c r="CM36" s="29"/>
      <c r="CN36" s="29"/>
      <c r="CO36" s="29"/>
      <c r="CP36" s="29"/>
      <c r="CQ36" s="29"/>
      <c r="CR36" s="29"/>
      <c r="CS36" s="29"/>
      <c r="CT36" s="29"/>
      <c r="CU36" s="29"/>
      <c r="CV36" s="29"/>
      <c r="CW36" s="29"/>
      <c r="CX36" s="29"/>
      <c r="CY36" s="29"/>
      <c r="CZ36" s="29"/>
      <c r="DA36" s="29"/>
      <c r="DB36" s="29"/>
      <c r="DC36" s="29"/>
      <c r="DD36" s="29"/>
      <c r="DE36" s="27"/>
      <c r="DF36" s="27"/>
      <c r="DG36" s="27"/>
      <c r="DH36" s="27"/>
      <c r="DI36" s="27"/>
      <c r="DJ36" s="27"/>
      <c r="DK36" s="27"/>
      <c r="DL36" s="27"/>
      <c r="DM36" s="27"/>
      <c r="DN36" s="27"/>
      <c r="DO36" s="27"/>
      <c r="DP36" s="27"/>
      <c r="DQ36" s="27"/>
      <c r="DR36" s="27"/>
      <c r="DS36" s="27"/>
      <c r="DT36" s="27"/>
      <c r="DU36" s="27"/>
      <c r="DV36" s="27"/>
      <c r="DW36" s="27"/>
      <c r="DX36" s="29"/>
      <c r="DY36" s="29"/>
      <c r="DZ36" s="29"/>
      <c r="EA36" s="29"/>
      <c r="EB36" s="29"/>
      <c r="EC36" s="29"/>
      <c r="ED36" s="29"/>
      <c r="EE36" s="29"/>
      <c r="EF36" s="29"/>
      <c r="EG36" s="29"/>
      <c r="EH36" s="29"/>
      <c r="EI36" s="29"/>
      <c r="EJ36" s="29"/>
      <c r="EK36" s="29"/>
      <c r="EL36" s="29"/>
      <c r="EM36" s="29"/>
      <c r="EN36" s="29"/>
      <c r="EO36" s="29"/>
      <c r="EP36" s="29"/>
      <c r="EQ36" s="29"/>
      <c r="ER36" s="29"/>
      <c r="ES36" s="29"/>
      <c r="ET36" s="29"/>
      <c r="EU36" s="29"/>
      <c r="EV36" s="29"/>
      <c r="EW36" s="29"/>
      <c r="EX36" s="29"/>
      <c r="EY36" s="29"/>
      <c r="EZ36" s="29"/>
      <c r="FA36" s="29"/>
      <c r="FB36" s="29"/>
      <c r="FC36" s="29"/>
      <c r="FD36" s="29"/>
      <c r="FE36" s="29"/>
      <c r="FF36" s="29"/>
      <c r="FG36" s="29"/>
      <c r="FH36" s="29"/>
      <c r="FI36" s="29"/>
      <c r="FJ36" s="29"/>
      <c r="FK36" s="29"/>
      <c r="FL36" s="29"/>
      <c r="FM36" s="29"/>
      <c r="FN36" s="29"/>
      <c r="FO36" s="29"/>
      <c r="FP36" s="29"/>
      <c r="FQ36" s="29"/>
      <c r="FR36" s="29"/>
      <c r="FS36" s="29"/>
      <c r="FT36" s="29"/>
      <c r="FU36" s="29"/>
      <c r="FV36" s="29"/>
      <c r="FW36" s="29"/>
      <c r="FX36" s="29"/>
      <c r="FY36" s="29"/>
      <c r="FZ36" s="29"/>
      <c r="GA36" s="29"/>
    </row>
    <row r="37" spans="1:188" s="32" customFormat="1" ht="15.75" x14ac:dyDescent="0.25">
      <c r="A37" s="40" t="s">
        <v>46</v>
      </c>
      <c r="B37" s="41" t="s">
        <v>42</v>
      </c>
      <c r="C37" s="28">
        <f>GSVA_cur!C37</f>
        <v>1050570</v>
      </c>
      <c r="D37" s="28">
        <f>GSVA_cur!D37</f>
        <v>1067200</v>
      </c>
      <c r="E37" s="28">
        <f>GSVA_cur!E37</f>
        <v>1084080</v>
      </c>
      <c r="F37" s="28">
        <f>GSVA_cur!F37</f>
        <v>1101240</v>
      </c>
      <c r="G37" s="28">
        <f>GSVA_cur!G37</f>
        <v>1118670</v>
      </c>
      <c r="H37" s="28">
        <f>GSVA_cur!H37</f>
        <v>1136380</v>
      </c>
      <c r="I37" s="28">
        <f>GSVA_cur!I37</f>
        <v>1169960</v>
      </c>
      <c r="J37" s="28">
        <f>GSVA_cur!J37</f>
        <v>1187780</v>
      </c>
      <c r="K37" s="28">
        <f>GSVA_cur!K37</f>
        <v>1205590</v>
      </c>
      <c r="L37" s="28">
        <f>GSVA_cur!L37</f>
        <v>1223410</v>
      </c>
      <c r="M37" s="28">
        <f>GSVA_cur!M37</f>
        <v>1241540</v>
      </c>
      <c r="N37" s="45">
        <f>GSVA_cur!N37</f>
        <v>1259910</v>
      </c>
      <c r="O37" s="28">
        <f>GSVA_cur!O37</f>
        <v>1278551.8050968959</v>
      </c>
      <c r="P37" s="6"/>
      <c r="Q37" s="2"/>
      <c r="R37" s="2"/>
      <c r="S37" s="6"/>
      <c r="T37" s="6"/>
      <c r="U37" s="6"/>
      <c r="V37" s="6"/>
      <c r="W37" s="6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DE37" s="25"/>
      <c r="DF37" s="25"/>
      <c r="DG37" s="25"/>
      <c r="DH37" s="25"/>
      <c r="DI37" s="25"/>
      <c r="DJ37" s="25"/>
      <c r="DK37" s="25"/>
      <c r="DL37" s="25"/>
      <c r="DM37" s="25"/>
      <c r="DN37" s="25"/>
      <c r="DO37" s="25"/>
      <c r="DP37" s="25"/>
      <c r="DQ37" s="25"/>
      <c r="DR37" s="25"/>
      <c r="DS37" s="25"/>
      <c r="DT37" s="25"/>
      <c r="DU37" s="25"/>
      <c r="DV37" s="25"/>
      <c r="DW37" s="25"/>
    </row>
    <row r="38" spans="1:188" s="32" customFormat="1" ht="15.75" x14ac:dyDescent="0.25">
      <c r="A38" s="40" t="s">
        <v>47</v>
      </c>
      <c r="B38" s="41" t="s">
        <v>58</v>
      </c>
      <c r="C38" s="30">
        <f>C36/C37*1000</f>
        <v>23524.749555565028</v>
      </c>
      <c r="D38" s="30">
        <f t="shared" ref="D38:K38" si="20">D36/D37*1000</f>
        <v>24067.743744809221</v>
      </c>
      <c r="E38" s="30">
        <f t="shared" si="20"/>
        <v>24873.610988954846</v>
      </c>
      <c r="F38" s="30">
        <f t="shared" si="20"/>
        <v>25378.885815893209</v>
      </c>
      <c r="G38" s="30">
        <f t="shared" si="20"/>
        <v>26503.632090645653</v>
      </c>
      <c r="H38" s="30">
        <f t="shared" si="20"/>
        <v>28053.77200508563</v>
      </c>
      <c r="I38" s="30">
        <f t="shared" si="20"/>
        <v>29405.093036008409</v>
      </c>
      <c r="J38" s="30">
        <f t="shared" si="20"/>
        <v>32108.852739141676</v>
      </c>
      <c r="K38" s="30">
        <f t="shared" si="20"/>
        <v>33040.189932093832</v>
      </c>
      <c r="L38" s="30">
        <f t="shared" ref="L38:O38" si="21">L36/L37*1000</f>
        <v>30159.133766912073</v>
      </c>
      <c r="M38" s="30">
        <f t="shared" si="21"/>
        <v>31191.548867188227</v>
      </c>
      <c r="N38" s="42">
        <f t="shared" si="21"/>
        <v>33716.695004022367</v>
      </c>
      <c r="O38" s="30">
        <f t="shared" si="21"/>
        <v>36398.650982571395</v>
      </c>
      <c r="P38" s="6"/>
      <c r="Q38" s="2"/>
      <c r="R38" s="2"/>
      <c r="S38" s="7"/>
      <c r="T38" s="7"/>
      <c r="U38" s="7"/>
      <c r="V38" s="7"/>
      <c r="W38" s="7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BX38" s="29"/>
      <c r="BY38" s="29"/>
      <c r="BZ38" s="29"/>
      <c r="CA38" s="29"/>
      <c r="DE38" s="25"/>
      <c r="DF38" s="25"/>
      <c r="DG38" s="25"/>
      <c r="DH38" s="25"/>
      <c r="DI38" s="25"/>
      <c r="DJ38" s="25"/>
      <c r="DK38" s="25"/>
      <c r="DL38" s="25"/>
      <c r="DM38" s="25"/>
      <c r="DN38" s="25"/>
      <c r="DO38" s="25"/>
      <c r="DP38" s="25"/>
      <c r="DQ38" s="25"/>
      <c r="DR38" s="25"/>
      <c r="DS38" s="25"/>
      <c r="DT38" s="25"/>
      <c r="DU38" s="25"/>
      <c r="DV38" s="25"/>
      <c r="DW38" s="25"/>
    </row>
    <row r="39" spans="1:188" x14ac:dyDescent="0.25">
      <c r="A39" s="2" t="s">
        <v>75</v>
      </c>
      <c r="O39" s="46"/>
      <c r="X39" s="2"/>
      <c r="AE39" s="2"/>
      <c r="AJ39" s="2"/>
      <c r="AM39" s="2"/>
      <c r="AR39" s="2"/>
      <c r="AU39" s="2"/>
      <c r="DE39" s="6"/>
      <c r="DF39" s="6"/>
      <c r="DG39" s="6"/>
      <c r="DH39" s="6"/>
      <c r="DI39" s="6"/>
      <c r="DJ39" s="6"/>
      <c r="DK39" s="6"/>
      <c r="DL39" s="6"/>
      <c r="DM39" s="6"/>
      <c r="DN39" s="6"/>
      <c r="DO39" s="6"/>
      <c r="DP39" s="6"/>
      <c r="DQ39" s="6"/>
      <c r="DR39" s="6"/>
      <c r="DS39" s="6"/>
      <c r="DT39" s="6"/>
      <c r="DU39" s="6"/>
      <c r="DV39" s="6"/>
      <c r="DW39" s="6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</row>
    <row r="40" spans="1:188" s="32" customFormat="1" x14ac:dyDescent="0.25">
      <c r="A40" s="2"/>
      <c r="B40" s="2"/>
      <c r="C40" s="6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CO40" s="25"/>
      <c r="CP40" s="25"/>
      <c r="CQ40" s="25"/>
      <c r="CR40" s="25"/>
      <c r="CS40" s="25"/>
      <c r="CT40" s="25"/>
      <c r="CU40" s="25"/>
      <c r="CV40" s="25"/>
      <c r="CW40" s="25"/>
      <c r="CX40" s="25"/>
      <c r="CY40" s="25"/>
      <c r="CZ40" s="25"/>
      <c r="DA40" s="25"/>
      <c r="DB40" s="25"/>
      <c r="DC40" s="25"/>
      <c r="DD40" s="25"/>
      <c r="DE40" s="25"/>
      <c r="DF40" s="25"/>
      <c r="DG40" s="25"/>
    </row>
    <row r="41" spans="1:188" s="32" customFormat="1" x14ac:dyDescent="0.25">
      <c r="A41" s="2"/>
      <c r="B41" s="2"/>
      <c r="C41" s="6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CO41" s="25"/>
      <c r="CP41" s="25"/>
      <c r="CQ41" s="25"/>
      <c r="CR41" s="25"/>
      <c r="CS41" s="25"/>
      <c r="CT41" s="25"/>
      <c r="CU41" s="25"/>
      <c r="CV41" s="25"/>
      <c r="CW41" s="25"/>
      <c r="CX41" s="25"/>
      <c r="CY41" s="25"/>
      <c r="CZ41" s="25"/>
      <c r="DA41" s="25"/>
      <c r="DB41" s="25"/>
      <c r="DC41" s="25"/>
      <c r="DD41" s="25"/>
      <c r="DE41" s="25"/>
      <c r="DF41" s="25"/>
      <c r="DG41" s="25"/>
    </row>
    <row r="42" spans="1:188" x14ac:dyDescent="0.25">
      <c r="C42" s="6"/>
      <c r="G42" s="2"/>
      <c r="H42" s="2"/>
      <c r="I42" s="2"/>
      <c r="J42" s="2"/>
      <c r="K42" s="2"/>
      <c r="L42" s="2"/>
      <c r="M42" s="2"/>
      <c r="N42" s="2"/>
      <c r="O42" s="2"/>
      <c r="P42" s="2"/>
      <c r="S42" s="2"/>
      <c r="X42" s="2"/>
      <c r="AE42" s="2"/>
      <c r="AJ42" s="2"/>
      <c r="AM42" s="2"/>
      <c r="AR42" s="2"/>
      <c r="AU42" s="2"/>
      <c r="CO42" s="6"/>
      <c r="CP42" s="6"/>
      <c r="CQ42" s="6"/>
      <c r="CR42" s="6"/>
      <c r="CS42" s="6"/>
      <c r="CT42" s="6"/>
      <c r="CU42" s="6"/>
      <c r="CV42" s="6"/>
      <c r="CW42" s="6"/>
      <c r="CX42" s="6"/>
      <c r="CY42" s="6"/>
      <c r="CZ42" s="6"/>
      <c r="DA42" s="6"/>
      <c r="DB42" s="6"/>
      <c r="DC42" s="6"/>
      <c r="DD42" s="6"/>
      <c r="DE42" s="6"/>
      <c r="DF42" s="6"/>
      <c r="DG42" s="6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</row>
    <row r="43" spans="1:188" x14ac:dyDescent="0.25">
      <c r="C43" s="6"/>
      <c r="G43" s="2"/>
      <c r="H43" s="2"/>
      <c r="I43" s="2"/>
      <c r="J43" s="2"/>
      <c r="K43" s="2"/>
      <c r="L43" s="2"/>
      <c r="M43" s="2"/>
      <c r="N43" s="2"/>
      <c r="O43" s="2"/>
      <c r="P43" s="2"/>
      <c r="S43" s="2"/>
      <c r="X43" s="2"/>
      <c r="AE43" s="2"/>
      <c r="AJ43" s="2"/>
      <c r="AM43" s="2"/>
      <c r="AR43" s="2"/>
      <c r="AU43" s="2"/>
      <c r="CO43" s="6"/>
      <c r="CP43" s="6"/>
      <c r="CQ43" s="6"/>
      <c r="CR43" s="6"/>
      <c r="CS43" s="6"/>
      <c r="CT43" s="6"/>
      <c r="CU43" s="6"/>
      <c r="CV43" s="6"/>
      <c r="CW43" s="6"/>
      <c r="CX43" s="6"/>
      <c r="CY43" s="6"/>
      <c r="CZ43" s="6"/>
      <c r="DA43" s="6"/>
      <c r="DB43" s="6"/>
      <c r="DC43" s="6"/>
      <c r="DD43" s="6"/>
      <c r="DE43" s="6"/>
      <c r="DF43" s="6"/>
      <c r="DG43" s="6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</row>
    <row r="44" spans="1:188" s="32" customFormat="1" x14ac:dyDescent="0.25">
      <c r="A44" s="2"/>
      <c r="B44" s="2"/>
      <c r="C44" s="6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CO44" s="25"/>
      <c r="CP44" s="25"/>
      <c r="CQ44" s="25"/>
      <c r="CR44" s="25"/>
      <c r="CS44" s="25"/>
      <c r="CT44" s="25"/>
      <c r="CU44" s="25"/>
      <c r="CV44" s="25"/>
      <c r="CW44" s="25"/>
      <c r="CX44" s="25"/>
      <c r="CY44" s="25"/>
      <c r="CZ44" s="25"/>
      <c r="DA44" s="25"/>
      <c r="DB44" s="25"/>
      <c r="DC44" s="25"/>
      <c r="DD44" s="25"/>
      <c r="DE44" s="25"/>
      <c r="DF44" s="25"/>
      <c r="DG44" s="25"/>
    </row>
    <row r="45" spans="1:188" s="32" customFormat="1" x14ac:dyDescent="0.25">
      <c r="A45" s="2"/>
      <c r="B45" s="2"/>
      <c r="C45" s="6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CO45" s="25"/>
      <c r="CP45" s="25"/>
      <c r="CQ45" s="25"/>
      <c r="CR45" s="25"/>
      <c r="CS45" s="25"/>
      <c r="CT45" s="25"/>
      <c r="CU45" s="25"/>
      <c r="CV45" s="25"/>
      <c r="CW45" s="25"/>
      <c r="CX45" s="25"/>
      <c r="CY45" s="25"/>
      <c r="CZ45" s="25"/>
      <c r="DA45" s="25"/>
      <c r="DB45" s="25"/>
      <c r="DC45" s="25"/>
      <c r="DD45" s="25"/>
      <c r="DE45" s="25"/>
      <c r="DF45" s="25"/>
      <c r="DG45" s="25"/>
    </row>
    <row r="46" spans="1:188" s="32" customFormat="1" x14ac:dyDescent="0.25">
      <c r="A46" s="2"/>
      <c r="B46" s="2"/>
      <c r="C46" s="6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CO46" s="25"/>
      <c r="CP46" s="25"/>
      <c r="CQ46" s="25"/>
      <c r="CR46" s="25"/>
      <c r="CS46" s="25"/>
      <c r="CT46" s="25"/>
      <c r="CU46" s="25"/>
      <c r="CV46" s="25"/>
      <c r="CW46" s="25"/>
      <c r="CX46" s="25"/>
      <c r="CY46" s="25"/>
      <c r="CZ46" s="25"/>
      <c r="DA46" s="25"/>
      <c r="DB46" s="25"/>
      <c r="DC46" s="25"/>
      <c r="DD46" s="25"/>
      <c r="DE46" s="25"/>
      <c r="DF46" s="25"/>
      <c r="DG46" s="25"/>
    </row>
    <row r="47" spans="1:188" x14ac:dyDescent="0.25">
      <c r="C47" s="6"/>
      <c r="G47" s="2"/>
      <c r="H47" s="2"/>
      <c r="I47" s="2"/>
      <c r="J47" s="2"/>
      <c r="K47" s="2"/>
      <c r="L47" s="2"/>
      <c r="M47" s="2"/>
      <c r="N47" s="2"/>
      <c r="O47" s="2"/>
      <c r="P47" s="2"/>
      <c r="S47" s="2"/>
      <c r="X47" s="2"/>
      <c r="AE47" s="2"/>
      <c r="AJ47" s="2"/>
      <c r="AM47" s="2"/>
      <c r="AR47" s="2"/>
      <c r="AU47" s="2"/>
      <c r="CO47" s="6"/>
      <c r="CP47" s="6"/>
      <c r="CQ47" s="6"/>
      <c r="CR47" s="6"/>
      <c r="CS47" s="6"/>
      <c r="CT47" s="6"/>
      <c r="CU47" s="6"/>
      <c r="CV47" s="6"/>
      <c r="CW47" s="6"/>
      <c r="CX47" s="6"/>
      <c r="CY47" s="6"/>
      <c r="CZ47" s="6"/>
      <c r="DA47" s="6"/>
      <c r="DB47" s="6"/>
      <c r="DC47" s="6"/>
      <c r="DD47" s="6"/>
      <c r="DE47" s="6"/>
      <c r="DF47" s="6"/>
      <c r="DG47" s="6"/>
      <c r="EG47" s="2"/>
      <c r="EH47" s="2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</row>
    <row r="48" spans="1:188" x14ac:dyDescent="0.25">
      <c r="C48" s="6"/>
      <c r="G48" s="2"/>
      <c r="H48" s="2"/>
      <c r="I48" s="2"/>
      <c r="J48" s="2"/>
      <c r="K48" s="2"/>
      <c r="L48" s="2"/>
      <c r="M48" s="2"/>
      <c r="N48" s="2"/>
      <c r="O48" s="2"/>
      <c r="P48" s="2"/>
      <c r="S48" s="2"/>
      <c r="X48" s="2"/>
      <c r="AE48" s="2"/>
      <c r="AJ48" s="2"/>
      <c r="AM48" s="2"/>
      <c r="AR48" s="2"/>
      <c r="AU48" s="2"/>
      <c r="CO48" s="6"/>
      <c r="CP48" s="6"/>
      <c r="CQ48" s="6"/>
      <c r="CR48" s="6"/>
      <c r="CS48" s="6"/>
      <c r="CT48" s="6"/>
      <c r="CU48" s="6"/>
      <c r="CV48" s="6"/>
      <c r="CW48" s="6"/>
      <c r="CX48" s="6"/>
      <c r="CY48" s="6"/>
      <c r="CZ48" s="6"/>
      <c r="DA48" s="6"/>
      <c r="DB48" s="6"/>
      <c r="DC48" s="6"/>
      <c r="DD48" s="6"/>
      <c r="DE48" s="6"/>
      <c r="DF48" s="6"/>
      <c r="DG48" s="6"/>
      <c r="EG48" s="2"/>
      <c r="EH48" s="2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</row>
    <row r="49" spans="3:155" x14ac:dyDescent="0.25">
      <c r="C49" s="6"/>
      <c r="G49" s="2"/>
      <c r="H49" s="2"/>
      <c r="I49" s="2"/>
      <c r="J49" s="2"/>
      <c r="K49" s="2"/>
      <c r="L49" s="2"/>
      <c r="M49" s="2"/>
      <c r="N49" s="2"/>
      <c r="O49" s="2"/>
      <c r="P49" s="2"/>
      <c r="S49" s="2"/>
      <c r="X49" s="2"/>
      <c r="AE49" s="2"/>
      <c r="AJ49" s="2"/>
      <c r="AM49" s="2"/>
      <c r="AR49" s="2"/>
      <c r="AU49" s="2"/>
      <c r="CO49" s="6"/>
      <c r="CP49" s="6"/>
      <c r="CQ49" s="6"/>
      <c r="CR49" s="6"/>
      <c r="CS49" s="6"/>
      <c r="CT49" s="6"/>
      <c r="CU49" s="6"/>
      <c r="CV49" s="6"/>
      <c r="CW49" s="6"/>
      <c r="CX49" s="6"/>
      <c r="CY49" s="6"/>
      <c r="CZ49" s="6"/>
      <c r="DA49" s="6"/>
      <c r="DB49" s="6"/>
      <c r="DC49" s="6"/>
      <c r="DD49" s="6"/>
      <c r="DE49" s="6"/>
      <c r="DF49" s="6"/>
      <c r="DG49" s="6"/>
      <c r="EG49" s="2"/>
      <c r="EH49" s="2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</row>
    <row r="50" spans="3:155" x14ac:dyDescent="0.25">
      <c r="C50" s="6"/>
      <c r="G50" s="2"/>
      <c r="H50" s="2"/>
      <c r="I50" s="2"/>
      <c r="J50" s="2"/>
      <c r="K50" s="2"/>
      <c r="L50" s="2"/>
      <c r="M50" s="2"/>
      <c r="N50" s="2"/>
      <c r="O50" s="2"/>
      <c r="P50" s="2"/>
      <c r="S50" s="2"/>
      <c r="X50" s="2"/>
      <c r="AE50" s="2"/>
      <c r="AJ50" s="2"/>
      <c r="AM50" s="2"/>
      <c r="AR50" s="2"/>
      <c r="AU50" s="2"/>
      <c r="CO50" s="6"/>
      <c r="CP50" s="6"/>
      <c r="CQ50" s="6"/>
      <c r="CR50" s="6"/>
      <c r="CS50" s="6"/>
      <c r="CT50" s="6"/>
      <c r="CU50" s="6"/>
      <c r="CV50" s="6"/>
      <c r="CW50" s="6"/>
      <c r="CX50" s="6"/>
      <c r="CY50" s="6"/>
      <c r="CZ50" s="6"/>
      <c r="DA50" s="6"/>
      <c r="DB50" s="6"/>
      <c r="DC50" s="6"/>
      <c r="DD50" s="6"/>
      <c r="DE50" s="6"/>
      <c r="DF50" s="6"/>
      <c r="DG50" s="6"/>
      <c r="EG50" s="2"/>
      <c r="EH50" s="2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</row>
    <row r="51" spans="3:155" x14ac:dyDescent="0.25">
      <c r="C51" s="6"/>
      <c r="G51" s="2"/>
      <c r="H51" s="2"/>
      <c r="I51" s="2"/>
      <c r="J51" s="2"/>
      <c r="K51" s="2"/>
      <c r="L51" s="2"/>
      <c r="M51" s="2"/>
      <c r="N51" s="2"/>
      <c r="O51" s="2"/>
      <c r="P51" s="2"/>
      <c r="S51" s="2"/>
      <c r="X51" s="2"/>
      <c r="AE51" s="2"/>
      <c r="AJ51" s="2"/>
      <c r="AM51" s="2"/>
      <c r="AR51" s="2"/>
      <c r="AU51" s="2"/>
      <c r="CO51" s="6"/>
      <c r="CP51" s="6"/>
      <c r="CQ51" s="6"/>
      <c r="CR51" s="6"/>
      <c r="CS51" s="6"/>
      <c r="CT51" s="6"/>
      <c r="CU51" s="6"/>
      <c r="CV51" s="6"/>
      <c r="CW51" s="6"/>
      <c r="CX51" s="6"/>
      <c r="CY51" s="6"/>
      <c r="CZ51" s="6"/>
      <c r="DA51" s="6"/>
      <c r="DB51" s="6"/>
      <c r="DC51" s="6"/>
      <c r="DD51" s="6"/>
      <c r="DE51" s="6"/>
      <c r="DF51" s="6"/>
      <c r="DG51" s="6"/>
      <c r="EG51" s="2"/>
      <c r="EH51" s="2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</row>
    <row r="52" spans="3:155" x14ac:dyDescent="0.25">
      <c r="C52" s="6"/>
      <c r="G52" s="2"/>
      <c r="H52" s="2"/>
      <c r="I52" s="2"/>
      <c r="J52" s="2"/>
      <c r="K52" s="2"/>
      <c r="L52" s="2"/>
      <c r="M52" s="2"/>
      <c r="N52" s="2"/>
      <c r="O52" s="2"/>
      <c r="P52" s="2"/>
      <c r="S52" s="2"/>
      <c r="X52" s="2"/>
      <c r="AE52" s="2"/>
      <c r="AJ52" s="2"/>
      <c r="AM52" s="2"/>
      <c r="AR52" s="2"/>
      <c r="AU52" s="2"/>
      <c r="CO52" s="6"/>
      <c r="CP52" s="6"/>
      <c r="CQ52" s="6"/>
      <c r="CR52" s="6"/>
      <c r="CS52" s="6"/>
      <c r="CT52" s="6"/>
      <c r="CU52" s="6"/>
      <c r="CV52" s="6"/>
      <c r="CW52" s="6"/>
      <c r="CX52" s="6"/>
      <c r="CY52" s="6"/>
      <c r="CZ52" s="6"/>
      <c r="DA52" s="6"/>
      <c r="DB52" s="6"/>
      <c r="DC52" s="6"/>
      <c r="DD52" s="6"/>
      <c r="DE52" s="6"/>
      <c r="DF52" s="6"/>
      <c r="DG52" s="6"/>
      <c r="EG52" s="2"/>
      <c r="EH52" s="2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</row>
    <row r="53" spans="3:155" x14ac:dyDescent="0.25">
      <c r="C53" s="6"/>
      <c r="G53" s="2"/>
      <c r="H53" s="2"/>
      <c r="I53" s="2"/>
      <c r="J53" s="2"/>
      <c r="K53" s="2"/>
      <c r="L53" s="2"/>
      <c r="M53" s="2"/>
      <c r="N53" s="2"/>
      <c r="O53" s="2"/>
      <c r="P53" s="2"/>
      <c r="S53" s="2"/>
      <c r="X53" s="2"/>
      <c r="AE53" s="2"/>
      <c r="AJ53" s="2"/>
      <c r="AM53" s="2"/>
      <c r="AR53" s="2"/>
      <c r="AU53" s="2"/>
      <c r="CO53" s="6"/>
      <c r="CP53" s="6"/>
      <c r="CQ53" s="6"/>
      <c r="CR53" s="6"/>
      <c r="CS53" s="6"/>
      <c r="CT53" s="6"/>
      <c r="CU53" s="6"/>
      <c r="CV53" s="6"/>
      <c r="CW53" s="6"/>
      <c r="CX53" s="6"/>
      <c r="CY53" s="6"/>
      <c r="CZ53" s="6"/>
      <c r="DA53" s="6"/>
      <c r="DB53" s="6"/>
      <c r="DC53" s="6"/>
      <c r="DD53" s="6"/>
      <c r="DE53" s="6"/>
      <c r="DF53" s="6"/>
      <c r="DG53" s="6"/>
      <c r="EG53" s="2"/>
      <c r="EH53" s="2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</row>
    <row r="54" spans="3:155" x14ac:dyDescent="0.25">
      <c r="C54" s="6"/>
      <c r="G54" s="2"/>
      <c r="H54" s="2"/>
      <c r="I54" s="2"/>
      <c r="J54" s="2"/>
      <c r="K54" s="2"/>
      <c r="L54" s="2"/>
      <c r="M54" s="2"/>
      <c r="N54" s="2"/>
      <c r="O54" s="2"/>
      <c r="P54" s="2"/>
      <c r="S54" s="2"/>
      <c r="X54" s="2"/>
      <c r="AE54" s="2"/>
      <c r="AJ54" s="2"/>
      <c r="AM54" s="2"/>
      <c r="AR54" s="2"/>
      <c r="AU54" s="2"/>
      <c r="CO54" s="6"/>
      <c r="CP54" s="6"/>
      <c r="CQ54" s="6"/>
      <c r="CR54" s="6"/>
      <c r="CS54" s="6"/>
      <c r="CT54" s="6"/>
      <c r="CU54" s="6"/>
      <c r="CV54" s="6"/>
      <c r="CW54" s="6"/>
      <c r="CX54" s="6"/>
      <c r="CY54" s="6"/>
      <c r="CZ54" s="6"/>
      <c r="DA54" s="6"/>
      <c r="DB54" s="6"/>
      <c r="DC54" s="6"/>
      <c r="DD54" s="6"/>
      <c r="DE54" s="6"/>
      <c r="DF54" s="6"/>
      <c r="DG54" s="6"/>
      <c r="EG54" s="2"/>
      <c r="EH54" s="2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</row>
    <row r="55" spans="3:155" x14ac:dyDescent="0.25">
      <c r="C55" s="6"/>
      <c r="G55" s="2"/>
      <c r="H55" s="2"/>
      <c r="I55" s="2"/>
      <c r="J55" s="2"/>
      <c r="K55" s="2"/>
      <c r="L55" s="2"/>
      <c r="M55" s="2"/>
      <c r="N55" s="2"/>
      <c r="O55" s="2"/>
      <c r="P55" s="2"/>
      <c r="S55" s="2"/>
      <c r="X55" s="2"/>
      <c r="AE55" s="2"/>
      <c r="AJ55" s="2"/>
      <c r="AM55" s="2"/>
      <c r="AR55" s="2"/>
      <c r="AU55" s="2"/>
      <c r="CO55" s="6"/>
      <c r="CP55" s="6"/>
      <c r="CQ55" s="6"/>
      <c r="CR55" s="6"/>
      <c r="CS55" s="6"/>
      <c r="CT55" s="6"/>
      <c r="CU55" s="6"/>
      <c r="CV55" s="6"/>
      <c r="CW55" s="6"/>
      <c r="CX55" s="6"/>
      <c r="CY55" s="6"/>
      <c r="CZ55" s="6"/>
      <c r="DA55" s="6"/>
      <c r="DB55" s="6"/>
      <c r="DC55" s="6"/>
      <c r="DD55" s="6"/>
      <c r="DE55" s="6"/>
      <c r="DF55" s="6"/>
      <c r="DG55" s="6"/>
      <c r="EG55" s="2"/>
      <c r="EH55" s="2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</row>
    <row r="56" spans="3:155" x14ac:dyDescent="0.25">
      <c r="C56" s="6"/>
      <c r="G56" s="2"/>
      <c r="H56" s="2"/>
      <c r="I56" s="2"/>
      <c r="J56" s="2"/>
      <c r="K56" s="2"/>
      <c r="L56" s="2"/>
      <c r="M56" s="2"/>
      <c r="N56" s="2"/>
      <c r="O56" s="2"/>
      <c r="P56" s="2"/>
      <c r="S56" s="2"/>
      <c r="X56" s="2"/>
      <c r="AE56" s="2"/>
      <c r="AJ56" s="2"/>
      <c r="AM56" s="2"/>
      <c r="AR56" s="2"/>
      <c r="AU56" s="2"/>
      <c r="CO56" s="6"/>
      <c r="CP56" s="6"/>
      <c r="CQ56" s="6"/>
      <c r="CR56" s="6"/>
      <c r="CS56" s="6"/>
      <c r="CT56" s="6"/>
      <c r="CU56" s="6"/>
      <c r="CV56" s="6"/>
      <c r="CW56" s="6"/>
      <c r="CX56" s="6"/>
      <c r="CY56" s="6"/>
      <c r="CZ56" s="6"/>
      <c r="DA56" s="6"/>
      <c r="DB56" s="6"/>
      <c r="DC56" s="6"/>
      <c r="DD56" s="6"/>
      <c r="DE56" s="6"/>
      <c r="DF56" s="6"/>
      <c r="DG56" s="6"/>
      <c r="EG56" s="2"/>
      <c r="EH56" s="2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</row>
    <row r="57" spans="3:155" x14ac:dyDescent="0.25">
      <c r="C57" s="6"/>
      <c r="G57" s="2"/>
      <c r="H57" s="2"/>
      <c r="I57" s="2"/>
      <c r="J57" s="2"/>
      <c r="K57" s="2"/>
      <c r="L57" s="2"/>
      <c r="M57" s="2"/>
      <c r="N57" s="2"/>
      <c r="O57" s="2"/>
      <c r="P57" s="2"/>
      <c r="S57" s="2"/>
      <c r="X57" s="2"/>
      <c r="AE57" s="2"/>
      <c r="AJ57" s="2"/>
      <c r="AM57" s="2"/>
      <c r="AR57" s="2"/>
      <c r="AU57" s="2"/>
      <c r="CO57" s="6"/>
      <c r="CP57" s="6"/>
      <c r="CQ57" s="6"/>
      <c r="CR57" s="6"/>
      <c r="CS57" s="6"/>
      <c r="CT57" s="6"/>
      <c r="CU57" s="6"/>
      <c r="CV57" s="6"/>
      <c r="CW57" s="6"/>
      <c r="CX57" s="6"/>
      <c r="CY57" s="6"/>
      <c r="CZ57" s="6"/>
      <c r="DA57" s="6"/>
      <c r="DB57" s="6"/>
      <c r="DC57" s="6"/>
      <c r="DD57" s="6"/>
      <c r="DE57" s="6"/>
      <c r="DF57" s="6"/>
      <c r="DG57" s="6"/>
      <c r="EG57" s="2"/>
      <c r="EH57" s="2"/>
      <c r="EI57" s="2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</row>
    <row r="58" spans="3:155" x14ac:dyDescent="0.25">
      <c r="C58" s="6"/>
      <c r="G58" s="2"/>
      <c r="H58" s="2"/>
      <c r="I58" s="2"/>
      <c r="J58" s="2"/>
      <c r="K58" s="2"/>
      <c r="L58" s="2"/>
      <c r="M58" s="2"/>
      <c r="N58" s="2"/>
      <c r="O58" s="2"/>
      <c r="P58" s="2"/>
      <c r="S58" s="2"/>
      <c r="X58" s="2"/>
      <c r="AE58" s="2"/>
      <c r="AJ58" s="2"/>
      <c r="AM58" s="2"/>
      <c r="AR58" s="2"/>
      <c r="AU58" s="2"/>
      <c r="CO58" s="6"/>
      <c r="CP58" s="6"/>
      <c r="CQ58" s="6"/>
      <c r="CR58" s="6"/>
      <c r="CS58" s="6"/>
      <c r="CT58" s="6"/>
      <c r="CU58" s="6"/>
      <c r="CV58" s="6"/>
      <c r="CW58" s="6"/>
      <c r="CX58" s="6"/>
      <c r="CY58" s="6"/>
      <c r="CZ58" s="6"/>
      <c r="DA58" s="6"/>
      <c r="DB58" s="6"/>
      <c r="DC58" s="6"/>
      <c r="DD58" s="6"/>
      <c r="DE58" s="6"/>
      <c r="DF58" s="6"/>
      <c r="DG58" s="6"/>
      <c r="EG58" s="2"/>
      <c r="EH58" s="2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</row>
    <row r="59" spans="3:155" x14ac:dyDescent="0.25">
      <c r="C59" s="6"/>
      <c r="G59" s="2"/>
      <c r="H59" s="2"/>
      <c r="I59" s="2"/>
      <c r="J59" s="2"/>
      <c r="K59" s="2"/>
      <c r="L59" s="2"/>
      <c r="M59" s="2"/>
      <c r="N59" s="2"/>
      <c r="O59" s="2"/>
      <c r="P59" s="2"/>
      <c r="S59" s="2"/>
      <c r="X59" s="2"/>
      <c r="AE59" s="2"/>
      <c r="AJ59" s="2"/>
      <c r="AM59" s="2"/>
      <c r="AR59" s="2"/>
      <c r="AU59" s="2"/>
      <c r="CO59" s="6"/>
      <c r="CP59" s="6"/>
      <c r="CQ59" s="6"/>
      <c r="CR59" s="6"/>
      <c r="CS59" s="6"/>
      <c r="CT59" s="6"/>
      <c r="CU59" s="6"/>
      <c r="CV59" s="6"/>
      <c r="CW59" s="6"/>
      <c r="CX59" s="6"/>
      <c r="CY59" s="6"/>
      <c r="CZ59" s="6"/>
      <c r="DA59" s="6"/>
      <c r="DB59" s="6"/>
      <c r="DC59" s="6"/>
      <c r="DD59" s="6"/>
      <c r="DE59" s="6"/>
      <c r="DF59" s="6"/>
      <c r="DG59" s="6"/>
      <c r="EG59" s="2"/>
      <c r="EH59" s="2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</row>
    <row r="60" spans="3:155" x14ac:dyDescent="0.25">
      <c r="C60" s="6"/>
      <c r="G60" s="2"/>
      <c r="H60" s="2"/>
      <c r="I60" s="2"/>
      <c r="J60" s="2"/>
      <c r="K60" s="2"/>
      <c r="L60" s="2"/>
      <c r="M60" s="2"/>
      <c r="N60" s="2"/>
      <c r="O60" s="2"/>
      <c r="P60" s="2"/>
      <c r="S60" s="2"/>
      <c r="X60" s="2"/>
      <c r="AE60" s="2"/>
      <c r="AJ60" s="2"/>
      <c r="AM60" s="2"/>
      <c r="AR60" s="2"/>
      <c r="AU60" s="2"/>
      <c r="CO60" s="6"/>
      <c r="CP60" s="6"/>
      <c r="CQ60" s="6"/>
      <c r="CR60" s="6"/>
      <c r="CS60" s="6"/>
      <c r="CT60" s="6"/>
      <c r="CU60" s="6"/>
      <c r="CV60" s="6"/>
      <c r="CW60" s="6"/>
      <c r="CX60" s="6"/>
      <c r="CY60" s="6"/>
      <c r="CZ60" s="6"/>
      <c r="DA60" s="6"/>
      <c r="DB60" s="6"/>
      <c r="DC60" s="6"/>
      <c r="DD60" s="6"/>
      <c r="DE60" s="6"/>
      <c r="DF60" s="6"/>
      <c r="DG60" s="6"/>
      <c r="EG60" s="2"/>
      <c r="EH60" s="2"/>
      <c r="EI60" s="2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</row>
    <row r="61" spans="3:155" x14ac:dyDescent="0.25">
      <c r="C61" s="6"/>
      <c r="G61" s="2"/>
      <c r="H61" s="2"/>
      <c r="I61" s="2"/>
      <c r="J61" s="2"/>
      <c r="K61" s="2"/>
      <c r="L61" s="2"/>
      <c r="M61" s="2"/>
      <c r="N61" s="2"/>
      <c r="O61" s="2"/>
      <c r="P61" s="2"/>
      <c r="S61" s="2"/>
      <c r="X61" s="2"/>
      <c r="AE61" s="2"/>
      <c r="AJ61" s="2"/>
      <c r="AM61" s="2"/>
      <c r="AR61" s="2"/>
      <c r="AU61" s="2"/>
      <c r="CO61" s="6"/>
      <c r="CP61" s="6"/>
      <c r="CQ61" s="6"/>
      <c r="CR61" s="6"/>
      <c r="CS61" s="6"/>
      <c r="CT61" s="6"/>
      <c r="CU61" s="6"/>
      <c r="CV61" s="6"/>
      <c r="CW61" s="6"/>
      <c r="CX61" s="6"/>
      <c r="CY61" s="6"/>
      <c r="CZ61" s="6"/>
      <c r="DA61" s="6"/>
      <c r="DB61" s="6"/>
      <c r="DC61" s="6"/>
      <c r="DD61" s="6"/>
      <c r="DE61" s="6"/>
      <c r="DF61" s="6"/>
      <c r="DG61" s="6"/>
      <c r="EG61" s="2"/>
      <c r="EH61" s="2"/>
      <c r="EI61" s="2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</row>
    <row r="62" spans="3:155" x14ac:dyDescent="0.25">
      <c r="C62" s="6"/>
      <c r="G62" s="2"/>
      <c r="H62" s="2"/>
      <c r="I62" s="2"/>
      <c r="J62" s="2"/>
      <c r="K62" s="2"/>
      <c r="L62" s="2"/>
      <c r="M62" s="2"/>
      <c r="N62" s="2"/>
      <c r="O62" s="2"/>
      <c r="P62" s="2"/>
      <c r="S62" s="2"/>
      <c r="X62" s="2"/>
      <c r="AE62" s="2"/>
      <c r="AJ62" s="2"/>
      <c r="AM62" s="2"/>
      <c r="AR62" s="2"/>
      <c r="AU62" s="2"/>
      <c r="CO62" s="6"/>
      <c r="CP62" s="6"/>
      <c r="CQ62" s="6"/>
      <c r="CR62" s="6"/>
      <c r="CS62" s="6"/>
      <c r="CT62" s="6"/>
      <c r="CU62" s="6"/>
      <c r="CV62" s="6"/>
      <c r="CW62" s="6"/>
      <c r="CX62" s="6"/>
      <c r="CY62" s="6"/>
      <c r="CZ62" s="6"/>
      <c r="DA62" s="6"/>
      <c r="DB62" s="6"/>
      <c r="DC62" s="6"/>
      <c r="DD62" s="6"/>
      <c r="DE62" s="6"/>
      <c r="DF62" s="6"/>
      <c r="DG62" s="6"/>
      <c r="EG62" s="2"/>
      <c r="EH62" s="2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</row>
    <row r="63" spans="3:155" x14ac:dyDescent="0.25">
      <c r="C63" s="6"/>
      <c r="G63" s="2"/>
      <c r="H63" s="2"/>
      <c r="I63" s="2"/>
      <c r="J63" s="2"/>
      <c r="K63" s="2"/>
      <c r="L63" s="2"/>
      <c r="M63" s="2"/>
      <c r="N63" s="2"/>
      <c r="O63" s="2"/>
      <c r="P63" s="2"/>
      <c r="S63" s="2"/>
      <c r="X63" s="2"/>
      <c r="AE63" s="2"/>
      <c r="AJ63" s="2"/>
      <c r="AM63" s="2"/>
      <c r="AR63" s="2"/>
      <c r="AU63" s="2"/>
      <c r="CO63" s="6"/>
      <c r="CP63" s="6"/>
      <c r="CQ63" s="6"/>
      <c r="CR63" s="6"/>
      <c r="CS63" s="6"/>
      <c r="CT63" s="6"/>
      <c r="CU63" s="6"/>
      <c r="CV63" s="6"/>
      <c r="CW63" s="6"/>
      <c r="CX63" s="6"/>
      <c r="CY63" s="6"/>
      <c r="CZ63" s="6"/>
      <c r="DA63" s="6"/>
      <c r="DB63" s="6"/>
      <c r="DC63" s="6"/>
      <c r="DD63" s="6"/>
      <c r="DE63" s="6"/>
      <c r="DF63" s="6"/>
      <c r="DG63" s="6"/>
      <c r="EG63" s="2"/>
      <c r="EH63" s="2"/>
      <c r="EI63" s="2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</row>
    <row r="64" spans="3:155" x14ac:dyDescent="0.25">
      <c r="C64" s="6"/>
      <c r="G64" s="2"/>
      <c r="H64" s="2"/>
      <c r="I64" s="2"/>
      <c r="J64" s="2"/>
      <c r="K64" s="2"/>
      <c r="L64" s="2"/>
      <c r="M64" s="2"/>
      <c r="N64" s="2"/>
      <c r="O64" s="2"/>
      <c r="P64" s="2"/>
      <c r="S64" s="2"/>
      <c r="X64" s="2"/>
      <c r="AE64" s="2"/>
      <c r="AJ64" s="2"/>
      <c r="AM64" s="2"/>
      <c r="AR64" s="2"/>
      <c r="AU64" s="2"/>
      <c r="CO64" s="6"/>
      <c r="CP64" s="6"/>
      <c r="CQ64" s="6"/>
      <c r="CR64" s="6"/>
      <c r="CS64" s="6"/>
      <c r="CT64" s="6"/>
      <c r="CU64" s="6"/>
      <c r="CV64" s="6"/>
      <c r="CW64" s="6"/>
      <c r="CX64" s="6"/>
      <c r="CY64" s="6"/>
      <c r="CZ64" s="6"/>
      <c r="DA64" s="6"/>
      <c r="DB64" s="6"/>
      <c r="DC64" s="6"/>
      <c r="DD64" s="6"/>
      <c r="DE64" s="6"/>
      <c r="DF64" s="6"/>
      <c r="DG64" s="6"/>
      <c r="EG64" s="2"/>
      <c r="EH64" s="2"/>
      <c r="EI64" s="2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</row>
    <row r="65" spans="3:155" x14ac:dyDescent="0.25">
      <c r="C65" s="6"/>
      <c r="G65" s="2"/>
      <c r="H65" s="2"/>
      <c r="I65" s="2"/>
      <c r="J65" s="2"/>
      <c r="K65" s="2"/>
      <c r="L65" s="2"/>
      <c r="M65" s="2"/>
      <c r="N65" s="2"/>
      <c r="O65" s="2"/>
      <c r="P65" s="2"/>
      <c r="S65" s="2"/>
      <c r="X65" s="2"/>
      <c r="AE65" s="2"/>
      <c r="AJ65" s="2"/>
      <c r="AM65" s="2"/>
      <c r="AR65" s="2"/>
      <c r="AU65" s="2"/>
      <c r="CO65" s="6"/>
      <c r="CP65" s="6"/>
      <c r="CQ65" s="6"/>
      <c r="CR65" s="6"/>
      <c r="CS65" s="6"/>
      <c r="CT65" s="6"/>
      <c r="CU65" s="6"/>
      <c r="CV65" s="6"/>
      <c r="CW65" s="6"/>
      <c r="CX65" s="6"/>
      <c r="CY65" s="6"/>
      <c r="CZ65" s="6"/>
      <c r="DA65" s="6"/>
      <c r="DB65" s="6"/>
      <c r="DC65" s="6"/>
      <c r="DD65" s="6"/>
      <c r="DE65" s="6"/>
      <c r="DF65" s="6"/>
      <c r="DG65" s="6"/>
      <c r="EG65" s="2"/>
      <c r="EH65" s="2"/>
      <c r="EI65" s="2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</row>
    <row r="66" spans="3:155" x14ac:dyDescent="0.25">
      <c r="C66" s="6"/>
      <c r="G66" s="2"/>
      <c r="H66" s="2"/>
      <c r="I66" s="2"/>
      <c r="J66" s="2"/>
      <c r="K66" s="2"/>
      <c r="L66" s="2"/>
      <c r="M66" s="2"/>
      <c r="N66" s="2"/>
      <c r="O66" s="2"/>
      <c r="P66" s="2"/>
      <c r="S66" s="2"/>
      <c r="X66" s="2"/>
      <c r="AE66" s="2"/>
      <c r="AJ66" s="2"/>
      <c r="AM66" s="2"/>
      <c r="AR66" s="2"/>
      <c r="AU66" s="2"/>
      <c r="CO66" s="6"/>
      <c r="CP66" s="6"/>
      <c r="CQ66" s="6"/>
      <c r="CR66" s="6"/>
      <c r="CS66" s="6"/>
      <c r="CT66" s="6"/>
      <c r="CU66" s="6"/>
      <c r="CV66" s="6"/>
      <c r="CW66" s="6"/>
      <c r="CX66" s="6"/>
      <c r="CY66" s="6"/>
      <c r="CZ66" s="6"/>
      <c r="DA66" s="6"/>
      <c r="DB66" s="6"/>
      <c r="DC66" s="6"/>
      <c r="DD66" s="6"/>
      <c r="DE66" s="6"/>
      <c r="DF66" s="6"/>
      <c r="DG66" s="6"/>
      <c r="EG66" s="2"/>
      <c r="EH66" s="2"/>
      <c r="EI66" s="2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</row>
    <row r="67" spans="3:155" x14ac:dyDescent="0.25">
      <c r="C67" s="6"/>
      <c r="G67" s="2"/>
      <c r="H67" s="2"/>
      <c r="I67" s="2"/>
      <c r="J67" s="2"/>
      <c r="K67" s="2"/>
      <c r="L67" s="2"/>
      <c r="M67" s="2"/>
      <c r="N67" s="2"/>
      <c r="O67" s="2"/>
      <c r="P67" s="2"/>
      <c r="S67" s="2"/>
      <c r="X67" s="2"/>
      <c r="AE67" s="2"/>
      <c r="AJ67" s="2"/>
      <c r="AM67" s="2"/>
      <c r="AR67" s="2"/>
      <c r="AU67" s="2"/>
      <c r="CO67" s="6"/>
      <c r="CP67" s="6"/>
      <c r="CQ67" s="6"/>
      <c r="CR67" s="6"/>
      <c r="CS67" s="6"/>
      <c r="CT67" s="6"/>
      <c r="CU67" s="6"/>
      <c r="CV67" s="6"/>
      <c r="CW67" s="6"/>
      <c r="CX67" s="6"/>
      <c r="CY67" s="6"/>
      <c r="CZ67" s="6"/>
      <c r="DA67" s="6"/>
      <c r="DB67" s="6"/>
      <c r="DC67" s="6"/>
      <c r="DD67" s="6"/>
      <c r="DE67" s="6"/>
      <c r="DF67" s="6"/>
      <c r="DG67" s="6"/>
      <c r="EG67" s="2"/>
      <c r="EH67" s="2"/>
      <c r="EI67" s="2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</row>
    <row r="68" spans="3:155" x14ac:dyDescent="0.25">
      <c r="C68" s="6"/>
      <c r="G68" s="2"/>
      <c r="H68" s="2"/>
      <c r="I68" s="2"/>
      <c r="J68" s="2"/>
      <c r="K68" s="2"/>
      <c r="L68" s="2"/>
      <c r="M68" s="2"/>
      <c r="N68" s="2"/>
      <c r="O68" s="2"/>
      <c r="P68" s="2"/>
      <c r="S68" s="2"/>
      <c r="X68" s="2"/>
      <c r="AE68" s="2"/>
      <c r="AJ68" s="2"/>
      <c r="AM68" s="2"/>
      <c r="AR68" s="2"/>
      <c r="AU68" s="2"/>
      <c r="CO68" s="6"/>
      <c r="CP68" s="6"/>
      <c r="CQ68" s="6"/>
      <c r="CR68" s="6"/>
      <c r="CS68" s="6"/>
      <c r="CT68" s="6"/>
      <c r="CU68" s="6"/>
      <c r="CV68" s="6"/>
      <c r="CW68" s="6"/>
      <c r="CX68" s="6"/>
      <c r="CY68" s="6"/>
      <c r="CZ68" s="6"/>
      <c r="DA68" s="6"/>
      <c r="DB68" s="6"/>
      <c r="DC68" s="6"/>
      <c r="DD68" s="6"/>
      <c r="DE68" s="6"/>
      <c r="DF68" s="6"/>
      <c r="DG68" s="6"/>
      <c r="EG68" s="2"/>
      <c r="EH68" s="2"/>
      <c r="EI68" s="2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</row>
    <row r="69" spans="3:155" x14ac:dyDescent="0.25">
      <c r="C69" s="6"/>
      <c r="G69" s="2"/>
      <c r="H69" s="2"/>
      <c r="I69" s="2"/>
      <c r="J69" s="2"/>
      <c r="K69" s="2"/>
      <c r="L69" s="2"/>
      <c r="M69" s="2"/>
      <c r="N69" s="2"/>
      <c r="O69" s="2"/>
      <c r="P69" s="2"/>
      <c r="S69" s="2"/>
      <c r="X69" s="2"/>
      <c r="AE69" s="2"/>
      <c r="AJ69" s="2"/>
      <c r="AM69" s="2"/>
      <c r="AR69" s="2"/>
      <c r="AU69" s="2"/>
      <c r="CO69" s="6"/>
      <c r="CP69" s="6"/>
      <c r="CQ69" s="6"/>
      <c r="CR69" s="6"/>
      <c r="CS69" s="6"/>
      <c r="CT69" s="6"/>
      <c r="CU69" s="6"/>
      <c r="CV69" s="6"/>
      <c r="CW69" s="6"/>
      <c r="CX69" s="6"/>
      <c r="CY69" s="6"/>
      <c r="CZ69" s="6"/>
      <c r="DA69" s="6"/>
      <c r="DB69" s="6"/>
      <c r="DC69" s="6"/>
      <c r="DD69" s="6"/>
      <c r="DE69" s="6"/>
      <c r="DF69" s="6"/>
      <c r="DG69" s="6"/>
      <c r="EG69" s="2"/>
      <c r="EH69" s="2"/>
      <c r="EI69" s="2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</row>
    <row r="70" spans="3:155" x14ac:dyDescent="0.25">
      <c r="C70" s="6"/>
      <c r="G70" s="2"/>
      <c r="H70" s="2"/>
      <c r="I70" s="2"/>
      <c r="J70" s="2"/>
      <c r="K70" s="2"/>
      <c r="L70" s="2"/>
      <c r="M70" s="2"/>
      <c r="N70" s="2"/>
      <c r="O70" s="2"/>
      <c r="P70" s="2"/>
      <c r="S70" s="2"/>
      <c r="X70" s="2"/>
      <c r="AE70" s="2"/>
      <c r="AJ70" s="2"/>
      <c r="AM70" s="2"/>
      <c r="AR70" s="2"/>
      <c r="AU70" s="2"/>
      <c r="CO70" s="6"/>
      <c r="CP70" s="6"/>
      <c r="CQ70" s="6"/>
      <c r="CR70" s="6"/>
      <c r="CS70" s="6"/>
      <c r="CT70" s="6"/>
      <c r="CU70" s="6"/>
      <c r="CV70" s="6"/>
      <c r="CW70" s="6"/>
      <c r="CX70" s="6"/>
      <c r="CY70" s="6"/>
      <c r="CZ70" s="6"/>
      <c r="DA70" s="6"/>
      <c r="DB70" s="6"/>
      <c r="DC70" s="6"/>
      <c r="DD70" s="6"/>
      <c r="DE70" s="6"/>
      <c r="DF70" s="6"/>
      <c r="DG70" s="6"/>
      <c r="EG70" s="2"/>
      <c r="EH70" s="2"/>
      <c r="EI70" s="2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</row>
    <row r="71" spans="3:155" x14ac:dyDescent="0.25">
      <c r="C71" s="6"/>
      <c r="G71" s="2"/>
      <c r="H71" s="2"/>
      <c r="I71" s="2"/>
      <c r="J71" s="2"/>
      <c r="K71" s="2"/>
      <c r="L71" s="2"/>
      <c r="M71" s="2"/>
      <c r="N71" s="2"/>
      <c r="O71" s="2"/>
      <c r="P71" s="2"/>
      <c r="S71" s="2"/>
      <c r="X71" s="2"/>
      <c r="AE71" s="2"/>
      <c r="AJ71" s="2"/>
      <c r="AM71" s="2"/>
      <c r="AR71" s="2"/>
      <c r="AU71" s="2"/>
      <c r="CO71" s="6"/>
      <c r="CP71" s="6"/>
      <c r="CQ71" s="6"/>
      <c r="CR71" s="6"/>
      <c r="CS71" s="6"/>
      <c r="CT71" s="6"/>
      <c r="CU71" s="6"/>
      <c r="CV71" s="6"/>
      <c r="CW71" s="6"/>
      <c r="CX71" s="6"/>
      <c r="CY71" s="6"/>
      <c r="CZ71" s="6"/>
      <c r="DA71" s="6"/>
      <c r="DB71" s="6"/>
      <c r="DC71" s="6"/>
      <c r="DD71" s="6"/>
      <c r="DE71" s="6"/>
      <c r="DF71" s="6"/>
      <c r="DG71" s="6"/>
      <c r="EG71" s="2"/>
      <c r="EH71" s="2"/>
      <c r="EI71" s="2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</row>
    <row r="72" spans="3:155" x14ac:dyDescent="0.25">
      <c r="C72" s="6"/>
      <c r="G72" s="2"/>
      <c r="H72" s="2"/>
      <c r="I72" s="2"/>
      <c r="J72" s="2"/>
      <c r="K72" s="2"/>
      <c r="L72" s="2"/>
      <c r="M72" s="2"/>
      <c r="N72" s="2"/>
      <c r="O72" s="2"/>
      <c r="P72" s="2"/>
      <c r="S72" s="2"/>
      <c r="X72" s="2"/>
      <c r="AE72" s="2"/>
      <c r="AJ72" s="2"/>
      <c r="AM72" s="2"/>
      <c r="AR72" s="2"/>
      <c r="AU72" s="2"/>
      <c r="CO72" s="6"/>
      <c r="CP72" s="6"/>
      <c r="CQ72" s="6"/>
      <c r="CR72" s="6"/>
      <c r="CS72" s="6"/>
      <c r="CT72" s="6"/>
      <c r="CU72" s="6"/>
      <c r="CV72" s="6"/>
      <c r="CW72" s="6"/>
      <c r="CX72" s="6"/>
      <c r="CY72" s="6"/>
      <c r="CZ72" s="6"/>
      <c r="DA72" s="6"/>
      <c r="DB72" s="6"/>
      <c r="DC72" s="6"/>
      <c r="DD72" s="6"/>
      <c r="DE72" s="6"/>
      <c r="DF72" s="6"/>
      <c r="DG72" s="6"/>
      <c r="EG72" s="2"/>
      <c r="EH72" s="2"/>
      <c r="EI72" s="2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</row>
    <row r="73" spans="3:155" x14ac:dyDescent="0.25">
      <c r="C73" s="6"/>
      <c r="G73" s="2"/>
      <c r="H73" s="2"/>
      <c r="I73" s="2"/>
      <c r="J73" s="2"/>
      <c r="K73" s="2"/>
      <c r="L73" s="2"/>
      <c r="M73" s="2"/>
      <c r="N73" s="2"/>
      <c r="O73" s="2"/>
      <c r="P73" s="2"/>
      <c r="S73" s="2"/>
      <c r="X73" s="2"/>
      <c r="AE73" s="2"/>
      <c r="AJ73" s="2"/>
      <c r="AM73" s="2"/>
      <c r="AR73" s="2"/>
      <c r="AU73" s="2"/>
      <c r="CO73" s="6"/>
      <c r="CP73" s="6"/>
      <c r="CQ73" s="6"/>
      <c r="CR73" s="6"/>
      <c r="CS73" s="6"/>
      <c r="CT73" s="6"/>
      <c r="CU73" s="6"/>
      <c r="CV73" s="6"/>
      <c r="CW73" s="6"/>
      <c r="CX73" s="6"/>
      <c r="CY73" s="6"/>
      <c r="CZ73" s="6"/>
      <c r="DA73" s="6"/>
      <c r="DB73" s="6"/>
      <c r="DC73" s="6"/>
      <c r="DD73" s="6"/>
      <c r="DE73" s="6"/>
      <c r="DF73" s="6"/>
      <c r="DG73" s="6"/>
      <c r="EG73" s="2"/>
      <c r="EH73" s="2"/>
      <c r="EI73" s="2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</row>
    <row r="74" spans="3:155" x14ac:dyDescent="0.25">
      <c r="C74" s="6"/>
      <c r="G74" s="2"/>
      <c r="H74" s="2"/>
      <c r="I74" s="2"/>
      <c r="J74" s="2"/>
      <c r="K74" s="2"/>
      <c r="L74" s="2"/>
      <c r="M74" s="2"/>
      <c r="N74" s="2"/>
      <c r="O74" s="2"/>
      <c r="P74" s="2"/>
      <c r="S74" s="2"/>
      <c r="X74" s="2"/>
      <c r="AE74" s="2"/>
      <c r="AJ74" s="2"/>
      <c r="AM74" s="2"/>
      <c r="AR74" s="2"/>
      <c r="AU74" s="2"/>
      <c r="CO74" s="6"/>
      <c r="CP74" s="6"/>
      <c r="CQ74" s="6"/>
      <c r="CR74" s="6"/>
      <c r="CS74" s="6"/>
      <c r="CT74" s="6"/>
      <c r="CU74" s="6"/>
      <c r="CV74" s="6"/>
      <c r="CW74" s="6"/>
      <c r="CX74" s="6"/>
      <c r="CY74" s="6"/>
      <c r="CZ74" s="6"/>
      <c r="DA74" s="6"/>
      <c r="DB74" s="6"/>
      <c r="DC74" s="6"/>
      <c r="DD74" s="6"/>
      <c r="DE74" s="6"/>
      <c r="DF74" s="6"/>
      <c r="DG74" s="6"/>
      <c r="EG74" s="2"/>
      <c r="EH74" s="2"/>
      <c r="EI74" s="2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</row>
    <row r="75" spans="3:155" x14ac:dyDescent="0.25">
      <c r="C75" s="6"/>
      <c r="G75" s="2"/>
      <c r="H75" s="2"/>
      <c r="I75" s="2"/>
      <c r="J75" s="2"/>
      <c r="K75" s="2"/>
      <c r="L75" s="2"/>
      <c r="M75" s="2"/>
      <c r="N75" s="2"/>
      <c r="O75" s="2"/>
      <c r="P75" s="2"/>
      <c r="S75" s="2"/>
      <c r="X75" s="2"/>
      <c r="AE75" s="2"/>
      <c r="AJ75" s="2"/>
      <c r="AM75" s="2"/>
      <c r="AR75" s="2"/>
      <c r="AU75" s="2"/>
      <c r="CO75" s="6"/>
      <c r="CP75" s="6"/>
      <c r="CQ75" s="6"/>
      <c r="CR75" s="6"/>
      <c r="CS75" s="6"/>
      <c r="CT75" s="6"/>
      <c r="CU75" s="6"/>
      <c r="CV75" s="6"/>
      <c r="CW75" s="6"/>
      <c r="CX75" s="6"/>
      <c r="CY75" s="6"/>
      <c r="CZ75" s="6"/>
      <c r="DA75" s="6"/>
      <c r="DB75" s="6"/>
      <c r="DC75" s="6"/>
      <c r="DD75" s="6"/>
      <c r="DE75" s="6"/>
      <c r="DF75" s="6"/>
      <c r="DG75" s="6"/>
      <c r="EG75" s="2"/>
      <c r="EH75" s="2"/>
      <c r="EI75" s="2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</row>
    <row r="76" spans="3:155" x14ac:dyDescent="0.25">
      <c r="C76" s="6"/>
      <c r="G76" s="2"/>
      <c r="H76" s="2"/>
      <c r="I76" s="2"/>
      <c r="J76" s="2"/>
      <c r="K76" s="2"/>
      <c r="L76" s="2"/>
      <c r="M76" s="2"/>
      <c r="N76" s="2"/>
      <c r="O76" s="2"/>
      <c r="P76" s="2"/>
      <c r="S76" s="2"/>
      <c r="X76" s="2"/>
      <c r="AE76" s="2"/>
      <c r="AJ76" s="2"/>
      <c r="AM76" s="2"/>
      <c r="AR76" s="2"/>
      <c r="AU76" s="2"/>
      <c r="CO76" s="6"/>
      <c r="CP76" s="6"/>
      <c r="CQ76" s="6"/>
      <c r="CR76" s="6"/>
      <c r="CS76" s="6"/>
      <c r="CT76" s="6"/>
      <c r="CU76" s="6"/>
      <c r="CV76" s="6"/>
      <c r="CW76" s="6"/>
      <c r="CX76" s="6"/>
      <c r="CY76" s="6"/>
      <c r="CZ76" s="6"/>
      <c r="DA76" s="6"/>
      <c r="DB76" s="6"/>
      <c r="DC76" s="6"/>
      <c r="DD76" s="6"/>
      <c r="DE76" s="6"/>
      <c r="DF76" s="6"/>
      <c r="DG76" s="6"/>
      <c r="EG76" s="2"/>
      <c r="EH76" s="2"/>
      <c r="EI76" s="2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</row>
    <row r="77" spans="3:155" x14ac:dyDescent="0.25">
      <c r="C77" s="6"/>
      <c r="G77" s="2"/>
      <c r="H77" s="2"/>
      <c r="I77" s="2"/>
      <c r="J77" s="2"/>
      <c r="K77" s="2"/>
      <c r="L77" s="2"/>
      <c r="M77" s="2"/>
      <c r="N77" s="2"/>
      <c r="O77" s="2"/>
      <c r="P77" s="2"/>
      <c r="S77" s="2"/>
      <c r="X77" s="2"/>
      <c r="AE77" s="2"/>
      <c r="AJ77" s="2"/>
      <c r="AM77" s="2"/>
      <c r="AR77" s="2"/>
      <c r="AU77" s="2"/>
      <c r="CO77" s="6"/>
      <c r="CP77" s="6"/>
      <c r="CQ77" s="6"/>
      <c r="CR77" s="6"/>
      <c r="CS77" s="6"/>
      <c r="CT77" s="6"/>
      <c r="CU77" s="6"/>
      <c r="CV77" s="6"/>
      <c r="CW77" s="6"/>
      <c r="CX77" s="6"/>
      <c r="CY77" s="6"/>
      <c r="CZ77" s="6"/>
      <c r="DA77" s="6"/>
      <c r="DB77" s="6"/>
      <c r="DC77" s="6"/>
      <c r="DD77" s="6"/>
      <c r="DE77" s="6"/>
      <c r="DF77" s="6"/>
      <c r="DG77" s="6"/>
      <c r="EG77" s="2"/>
      <c r="EH77" s="2"/>
      <c r="EI77" s="2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</row>
    <row r="78" spans="3:155" x14ac:dyDescent="0.25">
      <c r="C78" s="6"/>
      <c r="G78" s="2"/>
      <c r="H78" s="2"/>
      <c r="I78" s="2"/>
      <c r="J78" s="2"/>
      <c r="K78" s="2"/>
      <c r="L78" s="2"/>
      <c r="M78" s="2"/>
      <c r="N78" s="2"/>
      <c r="O78" s="2"/>
      <c r="P78" s="2"/>
      <c r="S78" s="2"/>
      <c r="X78" s="2"/>
      <c r="AE78" s="2"/>
      <c r="AJ78" s="2"/>
      <c r="AM78" s="2"/>
      <c r="AR78" s="2"/>
      <c r="AU78" s="2"/>
      <c r="CO78" s="6"/>
      <c r="CP78" s="6"/>
      <c r="CQ78" s="6"/>
      <c r="CR78" s="6"/>
      <c r="CS78" s="6"/>
      <c r="CT78" s="6"/>
      <c r="CU78" s="6"/>
      <c r="CV78" s="6"/>
      <c r="CW78" s="6"/>
      <c r="CX78" s="6"/>
      <c r="CY78" s="6"/>
      <c r="CZ78" s="6"/>
      <c r="DA78" s="6"/>
      <c r="DB78" s="6"/>
      <c r="DC78" s="6"/>
      <c r="DD78" s="6"/>
      <c r="DE78" s="6"/>
      <c r="DF78" s="6"/>
      <c r="DG78" s="6"/>
      <c r="EG78" s="2"/>
      <c r="EH78" s="2"/>
      <c r="EI78" s="2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</row>
    <row r="79" spans="3:155" x14ac:dyDescent="0.25">
      <c r="C79" s="6"/>
      <c r="G79" s="2"/>
      <c r="H79" s="2"/>
      <c r="I79" s="2"/>
      <c r="J79" s="2"/>
      <c r="K79" s="2"/>
      <c r="L79" s="2"/>
      <c r="M79" s="2"/>
      <c r="N79" s="2"/>
      <c r="O79" s="2"/>
      <c r="P79" s="2"/>
      <c r="S79" s="2"/>
      <c r="X79" s="2"/>
      <c r="AE79" s="2"/>
      <c r="AJ79" s="2"/>
      <c r="AM79" s="2"/>
      <c r="AR79" s="2"/>
      <c r="AU79" s="2"/>
      <c r="CO79" s="6"/>
      <c r="CP79" s="6"/>
      <c r="CQ79" s="6"/>
      <c r="CR79" s="6"/>
      <c r="CS79" s="6"/>
      <c r="CT79" s="6"/>
      <c r="CU79" s="6"/>
      <c r="CV79" s="6"/>
      <c r="CW79" s="6"/>
      <c r="CX79" s="6"/>
      <c r="CY79" s="6"/>
      <c r="CZ79" s="6"/>
      <c r="DA79" s="6"/>
      <c r="DB79" s="6"/>
      <c r="DC79" s="6"/>
      <c r="DD79" s="6"/>
      <c r="DE79" s="6"/>
      <c r="DF79" s="6"/>
      <c r="DG79" s="6"/>
      <c r="EG79" s="2"/>
      <c r="EH79" s="2"/>
      <c r="EI79" s="2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</row>
    <row r="80" spans="3:155" x14ac:dyDescent="0.25">
      <c r="C80" s="6"/>
      <c r="G80" s="2"/>
      <c r="H80" s="2"/>
      <c r="I80" s="2"/>
      <c r="J80" s="2"/>
      <c r="K80" s="2"/>
      <c r="L80" s="2"/>
      <c r="M80" s="2"/>
      <c r="N80" s="2"/>
      <c r="O80" s="2"/>
      <c r="P80" s="2"/>
      <c r="S80" s="2"/>
      <c r="X80" s="2"/>
      <c r="AE80" s="2"/>
      <c r="AJ80" s="2"/>
      <c r="AM80" s="2"/>
      <c r="AR80" s="2"/>
      <c r="AU80" s="2"/>
      <c r="CO80" s="6"/>
      <c r="CP80" s="6"/>
      <c r="CQ80" s="6"/>
      <c r="CR80" s="6"/>
      <c r="CS80" s="6"/>
      <c r="CT80" s="6"/>
      <c r="CU80" s="6"/>
      <c r="CV80" s="6"/>
      <c r="CW80" s="6"/>
      <c r="CX80" s="6"/>
      <c r="CY80" s="6"/>
      <c r="CZ80" s="6"/>
      <c r="DA80" s="6"/>
      <c r="DB80" s="6"/>
      <c r="DC80" s="6"/>
      <c r="DD80" s="6"/>
      <c r="DE80" s="6"/>
      <c r="DF80" s="6"/>
      <c r="DG80" s="6"/>
      <c r="EG80" s="2"/>
      <c r="EH80" s="2"/>
      <c r="EI80" s="2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</row>
    <row r="81" spans="3:155" x14ac:dyDescent="0.25">
      <c r="C81" s="6"/>
      <c r="G81" s="2"/>
      <c r="H81" s="2"/>
      <c r="I81" s="2"/>
      <c r="J81" s="2"/>
      <c r="K81" s="2"/>
      <c r="L81" s="2"/>
      <c r="M81" s="2"/>
      <c r="N81" s="2"/>
      <c r="O81" s="2"/>
      <c r="P81" s="2"/>
      <c r="S81" s="2"/>
      <c r="X81" s="2"/>
      <c r="AE81" s="2"/>
      <c r="AJ81" s="2"/>
      <c r="AM81" s="2"/>
      <c r="AR81" s="2"/>
      <c r="AU81" s="2"/>
      <c r="CO81" s="6"/>
      <c r="CP81" s="6"/>
      <c r="CQ81" s="6"/>
      <c r="CR81" s="6"/>
      <c r="CS81" s="6"/>
      <c r="CT81" s="6"/>
      <c r="CU81" s="6"/>
      <c r="CV81" s="6"/>
      <c r="CW81" s="6"/>
      <c r="CX81" s="6"/>
      <c r="CY81" s="6"/>
      <c r="CZ81" s="6"/>
      <c r="DA81" s="6"/>
      <c r="DB81" s="6"/>
      <c r="DC81" s="6"/>
      <c r="DD81" s="6"/>
      <c r="DE81" s="6"/>
      <c r="DF81" s="6"/>
      <c r="DG81" s="6"/>
      <c r="EG81" s="2"/>
      <c r="EH81" s="2"/>
      <c r="EI81" s="2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</row>
    <row r="82" spans="3:155" x14ac:dyDescent="0.25">
      <c r="C82" s="6"/>
      <c r="G82" s="2"/>
      <c r="H82" s="2"/>
      <c r="I82" s="2"/>
      <c r="J82" s="2"/>
      <c r="K82" s="2"/>
      <c r="L82" s="2"/>
      <c r="M82" s="2"/>
      <c r="N82" s="2"/>
      <c r="O82" s="2"/>
      <c r="P82" s="2"/>
      <c r="S82" s="2"/>
      <c r="X82" s="2"/>
      <c r="AE82" s="2"/>
      <c r="AJ82" s="2"/>
      <c r="AM82" s="2"/>
      <c r="AR82" s="2"/>
      <c r="AU82" s="2"/>
      <c r="CO82" s="6"/>
      <c r="CP82" s="6"/>
      <c r="CQ82" s="6"/>
      <c r="CR82" s="6"/>
      <c r="CS82" s="6"/>
      <c r="CT82" s="6"/>
      <c r="CU82" s="6"/>
      <c r="CV82" s="6"/>
      <c r="CW82" s="6"/>
      <c r="CX82" s="6"/>
      <c r="CY82" s="6"/>
      <c r="CZ82" s="6"/>
      <c r="DA82" s="6"/>
      <c r="DB82" s="6"/>
      <c r="DC82" s="6"/>
      <c r="DD82" s="6"/>
      <c r="DE82" s="6"/>
      <c r="DF82" s="6"/>
      <c r="DG82" s="6"/>
      <c r="EG82" s="2"/>
      <c r="EH82" s="2"/>
      <c r="EI82" s="2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</row>
    <row r="83" spans="3:155" x14ac:dyDescent="0.25">
      <c r="C83" s="6"/>
      <c r="G83" s="2"/>
      <c r="H83" s="2"/>
      <c r="I83" s="2"/>
      <c r="J83" s="2"/>
      <c r="K83" s="2"/>
      <c r="L83" s="2"/>
      <c r="M83" s="2"/>
      <c r="N83" s="2"/>
      <c r="O83" s="2"/>
      <c r="P83" s="2"/>
      <c r="S83" s="2"/>
      <c r="X83" s="2"/>
      <c r="AE83" s="2"/>
      <c r="AJ83" s="2"/>
      <c r="AM83" s="2"/>
      <c r="AR83" s="2"/>
      <c r="AU83" s="2"/>
      <c r="CO83" s="6"/>
      <c r="CP83" s="6"/>
      <c r="CQ83" s="6"/>
      <c r="CR83" s="6"/>
      <c r="CS83" s="6"/>
      <c r="CT83" s="6"/>
      <c r="CU83" s="6"/>
      <c r="CV83" s="6"/>
      <c r="CW83" s="6"/>
      <c r="CX83" s="6"/>
      <c r="CY83" s="6"/>
      <c r="CZ83" s="6"/>
      <c r="DA83" s="6"/>
      <c r="DB83" s="6"/>
      <c r="DC83" s="6"/>
      <c r="DD83" s="6"/>
      <c r="DE83" s="6"/>
      <c r="DF83" s="6"/>
      <c r="DG83" s="6"/>
      <c r="EG83" s="2"/>
      <c r="EH83" s="2"/>
      <c r="EI83" s="2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</row>
    <row r="84" spans="3:155" x14ac:dyDescent="0.25">
      <c r="C84" s="6"/>
      <c r="G84" s="2"/>
      <c r="H84" s="2"/>
      <c r="I84" s="2"/>
      <c r="J84" s="2"/>
      <c r="K84" s="2"/>
      <c r="L84" s="2"/>
      <c r="M84" s="2"/>
      <c r="N84" s="2"/>
      <c r="O84" s="2"/>
      <c r="P84" s="2"/>
      <c r="S84" s="2"/>
      <c r="X84" s="2"/>
      <c r="AE84" s="2"/>
      <c r="AJ84" s="2"/>
      <c r="AM84" s="2"/>
      <c r="AR84" s="2"/>
      <c r="AU84" s="2"/>
      <c r="CO84" s="6"/>
      <c r="CP84" s="6"/>
      <c r="CQ84" s="6"/>
      <c r="CR84" s="6"/>
      <c r="CS84" s="6"/>
      <c r="CT84" s="6"/>
      <c r="CU84" s="6"/>
      <c r="CV84" s="6"/>
      <c r="CW84" s="6"/>
      <c r="CX84" s="6"/>
      <c r="CY84" s="6"/>
      <c r="CZ84" s="6"/>
      <c r="DA84" s="6"/>
      <c r="DB84" s="6"/>
      <c r="DC84" s="6"/>
      <c r="DD84" s="6"/>
      <c r="DE84" s="6"/>
      <c r="DF84" s="6"/>
      <c r="DG84" s="6"/>
      <c r="EG84" s="2"/>
      <c r="EH84" s="2"/>
      <c r="EI84" s="2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</row>
    <row r="85" spans="3:155" x14ac:dyDescent="0.25">
      <c r="C85" s="6"/>
      <c r="G85" s="2"/>
      <c r="H85" s="2"/>
      <c r="I85" s="2"/>
      <c r="J85" s="2"/>
      <c r="K85" s="2"/>
      <c r="L85" s="2"/>
      <c r="M85" s="2"/>
      <c r="N85" s="2"/>
      <c r="O85" s="2"/>
      <c r="P85" s="2"/>
      <c r="S85" s="2"/>
      <c r="X85" s="2"/>
      <c r="AE85" s="2"/>
      <c r="AJ85" s="2"/>
      <c r="AM85" s="2"/>
      <c r="AR85" s="2"/>
      <c r="AU85" s="2"/>
      <c r="CO85" s="6"/>
      <c r="CP85" s="6"/>
      <c r="CQ85" s="6"/>
      <c r="CR85" s="6"/>
      <c r="CS85" s="6"/>
      <c r="CT85" s="6"/>
      <c r="CU85" s="6"/>
      <c r="CV85" s="6"/>
      <c r="CW85" s="6"/>
      <c r="CX85" s="6"/>
      <c r="CY85" s="6"/>
      <c r="CZ85" s="6"/>
      <c r="DA85" s="6"/>
      <c r="DB85" s="6"/>
      <c r="DC85" s="6"/>
      <c r="DD85" s="6"/>
      <c r="DE85" s="6"/>
      <c r="DF85" s="6"/>
      <c r="DG85" s="6"/>
      <c r="EG85" s="2"/>
      <c r="EH85" s="2"/>
      <c r="EI85" s="2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</row>
    <row r="86" spans="3:155" x14ac:dyDescent="0.25">
      <c r="C86" s="6"/>
      <c r="G86" s="2"/>
      <c r="H86" s="2"/>
      <c r="I86" s="2"/>
      <c r="J86" s="2"/>
      <c r="K86" s="2"/>
      <c r="L86" s="2"/>
      <c r="M86" s="2"/>
      <c r="N86" s="2"/>
      <c r="O86" s="2"/>
      <c r="P86" s="2"/>
      <c r="S86" s="2"/>
      <c r="X86" s="2"/>
      <c r="AE86" s="2"/>
      <c r="AJ86" s="2"/>
      <c r="AM86" s="2"/>
      <c r="AR86" s="2"/>
      <c r="AU86" s="2"/>
      <c r="CO86" s="6"/>
      <c r="CP86" s="6"/>
      <c r="CQ86" s="6"/>
      <c r="CR86" s="6"/>
      <c r="CS86" s="6"/>
      <c r="CT86" s="6"/>
      <c r="CU86" s="6"/>
      <c r="CV86" s="6"/>
      <c r="CW86" s="6"/>
      <c r="CX86" s="6"/>
      <c r="CY86" s="6"/>
      <c r="CZ86" s="6"/>
      <c r="DA86" s="6"/>
      <c r="DB86" s="6"/>
      <c r="DC86" s="6"/>
      <c r="DD86" s="6"/>
      <c r="DE86" s="6"/>
      <c r="DF86" s="6"/>
      <c r="DG86" s="6"/>
      <c r="EG86" s="2"/>
      <c r="EH86" s="2"/>
      <c r="EI86" s="2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</row>
    <row r="87" spans="3:155" x14ac:dyDescent="0.25">
      <c r="C87" s="6"/>
      <c r="G87" s="2"/>
      <c r="H87" s="2"/>
      <c r="I87" s="2"/>
      <c r="J87" s="2"/>
      <c r="K87" s="2"/>
      <c r="L87" s="2"/>
      <c r="M87" s="2"/>
      <c r="N87" s="2"/>
      <c r="O87" s="2"/>
      <c r="P87" s="2"/>
      <c r="S87" s="2"/>
      <c r="X87" s="2"/>
      <c r="AE87" s="2"/>
      <c r="AJ87" s="2"/>
      <c r="AM87" s="2"/>
      <c r="AR87" s="2"/>
      <c r="AU87" s="2"/>
      <c r="CO87" s="6"/>
      <c r="CP87" s="6"/>
      <c r="CQ87" s="6"/>
      <c r="CR87" s="6"/>
      <c r="CS87" s="6"/>
      <c r="CT87" s="6"/>
      <c r="CU87" s="6"/>
      <c r="CV87" s="6"/>
      <c r="CW87" s="6"/>
      <c r="CX87" s="6"/>
      <c r="CY87" s="6"/>
      <c r="CZ87" s="6"/>
      <c r="DA87" s="6"/>
      <c r="DB87" s="6"/>
      <c r="DC87" s="6"/>
      <c r="DD87" s="6"/>
      <c r="DE87" s="6"/>
      <c r="DF87" s="6"/>
      <c r="DG87" s="6"/>
      <c r="EG87" s="2"/>
      <c r="EH87" s="2"/>
      <c r="EI87" s="2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</row>
    <row r="88" spans="3:155" x14ac:dyDescent="0.25">
      <c r="C88" s="6"/>
      <c r="G88" s="2"/>
      <c r="H88" s="2"/>
      <c r="I88" s="2"/>
      <c r="J88" s="2"/>
      <c r="K88" s="2"/>
      <c r="L88" s="2"/>
      <c r="M88" s="2"/>
      <c r="N88" s="2"/>
      <c r="O88" s="2"/>
      <c r="P88" s="2"/>
      <c r="S88" s="2"/>
      <c r="X88" s="2"/>
      <c r="AE88" s="2"/>
      <c r="AJ88" s="2"/>
      <c r="AM88" s="2"/>
      <c r="AR88" s="2"/>
      <c r="AU88" s="2"/>
      <c r="CO88" s="6"/>
      <c r="CP88" s="6"/>
      <c r="CQ88" s="6"/>
      <c r="CR88" s="6"/>
      <c r="CS88" s="6"/>
      <c r="CT88" s="6"/>
      <c r="CU88" s="6"/>
      <c r="CV88" s="6"/>
      <c r="CW88" s="6"/>
      <c r="CX88" s="6"/>
      <c r="CY88" s="6"/>
      <c r="CZ88" s="6"/>
      <c r="DA88" s="6"/>
      <c r="DB88" s="6"/>
      <c r="DC88" s="6"/>
      <c r="DD88" s="6"/>
      <c r="DE88" s="6"/>
      <c r="DF88" s="6"/>
      <c r="DG88" s="6"/>
      <c r="EG88" s="2"/>
      <c r="EH88" s="2"/>
      <c r="EI88" s="2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</row>
    <row r="89" spans="3:155" x14ac:dyDescent="0.25">
      <c r="C89" s="6"/>
      <c r="G89" s="2"/>
      <c r="H89" s="2"/>
      <c r="I89" s="2"/>
      <c r="J89" s="2"/>
      <c r="K89" s="2"/>
      <c r="L89" s="2"/>
      <c r="M89" s="2"/>
      <c r="N89" s="2"/>
      <c r="O89" s="2"/>
      <c r="P89" s="2"/>
      <c r="S89" s="2"/>
      <c r="X89" s="2"/>
      <c r="AE89" s="2"/>
      <c r="AJ89" s="2"/>
      <c r="AM89" s="2"/>
      <c r="AR89" s="2"/>
      <c r="AU89" s="2"/>
      <c r="CO89" s="6"/>
      <c r="CP89" s="6"/>
      <c r="CQ89" s="6"/>
      <c r="CR89" s="6"/>
      <c r="CS89" s="6"/>
      <c r="CT89" s="6"/>
      <c r="CU89" s="6"/>
      <c r="CV89" s="6"/>
      <c r="CW89" s="6"/>
      <c r="CX89" s="6"/>
      <c r="CY89" s="6"/>
      <c r="CZ89" s="6"/>
      <c r="DA89" s="6"/>
      <c r="DB89" s="6"/>
      <c r="DC89" s="6"/>
      <c r="DD89" s="6"/>
      <c r="DE89" s="6"/>
      <c r="DF89" s="6"/>
      <c r="DG89" s="6"/>
      <c r="EG89" s="2"/>
      <c r="EH89" s="2"/>
      <c r="EI89" s="2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</row>
    <row r="90" spans="3:155" x14ac:dyDescent="0.25">
      <c r="C90" s="6"/>
      <c r="G90" s="2"/>
      <c r="H90" s="2"/>
      <c r="I90" s="2"/>
      <c r="J90" s="2"/>
      <c r="K90" s="2"/>
      <c r="L90" s="2"/>
      <c r="M90" s="2"/>
      <c r="N90" s="2"/>
      <c r="O90" s="2"/>
      <c r="P90" s="2"/>
      <c r="S90" s="2"/>
      <c r="X90" s="2"/>
      <c r="AE90" s="2"/>
      <c r="AJ90" s="2"/>
      <c r="AM90" s="2"/>
      <c r="AR90" s="2"/>
      <c r="AU90" s="2"/>
      <c r="CO90" s="6"/>
      <c r="CP90" s="6"/>
      <c r="CQ90" s="6"/>
      <c r="CR90" s="6"/>
      <c r="CS90" s="6"/>
      <c r="CT90" s="6"/>
      <c r="CU90" s="6"/>
      <c r="CV90" s="6"/>
      <c r="CW90" s="6"/>
      <c r="CX90" s="6"/>
      <c r="CY90" s="6"/>
      <c r="CZ90" s="6"/>
      <c r="DA90" s="6"/>
      <c r="DB90" s="6"/>
      <c r="DC90" s="6"/>
      <c r="DD90" s="6"/>
      <c r="DE90" s="6"/>
      <c r="DF90" s="6"/>
      <c r="DG90" s="6"/>
      <c r="EG90" s="2"/>
      <c r="EH90" s="2"/>
      <c r="EI90" s="2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</row>
    <row r="91" spans="3:155" x14ac:dyDescent="0.25">
      <c r="C91" s="6"/>
      <c r="G91" s="2"/>
      <c r="H91" s="2"/>
      <c r="I91" s="2"/>
      <c r="J91" s="2"/>
      <c r="K91" s="2"/>
      <c r="L91" s="2"/>
      <c r="M91" s="2"/>
      <c r="N91" s="2"/>
      <c r="O91" s="2"/>
      <c r="P91" s="2"/>
      <c r="S91" s="2"/>
      <c r="X91" s="2"/>
      <c r="AE91" s="2"/>
      <c r="AJ91" s="2"/>
      <c r="AM91" s="2"/>
      <c r="AR91" s="2"/>
      <c r="AU91" s="2"/>
      <c r="CO91" s="6"/>
      <c r="CP91" s="6"/>
      <c r="CQ91" s="6"/>
      <c r="CR91" s="6"/>
      <c r="CS91" s="6"/>
      <c r="CT91" s="6"/>
      <c r="CU91" s="6"/>
      <c r="CV91" s="6"/>
      <c r="CW91" s="6"/>
      <c r="CX91" s="6"/>
      <c r="CY91" s="6"/>
      <c r="CZ91" s="6"/>
      <c r="DA91" s="6"/>
      <c r="DB91" s="6"/>
      <c r="DC91" s="6"/>
      <c r="DD91" s="6"/>
      <c r="DE91" s="6"/>
      <c r="DF91" s="6"/>
      <c r="DG91" s="6"/>
      <c r="EG91" s="2"/>
      <c r="EH91" s="2"/>
      <c r="EI91" s="2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</row>
    <row r="92" spans="3:155" x14ac:dyDescent="0.25">
      <c r="C92" s="6"/>
      <c r="G92" s="2"/>
      <c r="H92" s="2"/>
      <c r="I92" s="2"/>
      <c r="J92" s="2"/>
      <c r="K92" s="2"/>
      <c r="L92" s="2"/>
      <c r="M92" s="2"/>
      <c r="N92" s="2"/>
      <c r="O92" s="2"/>
      <c r="P92" s="2"/>
      <c r="S92" s="2"/>
      <c r="X92" s="2"/>
      <c r="AE92" s="2"/>
      <c r="AJ92" s="2"/>
      <c r="AM92" s="2"/>
      <c r="AR92" s="2"/>
      <c r="AU92" s="2"/>
      <c r="CO92" s="6"/>
      <c r="CP92" s="6"/>
      <c r="CQ92" s="6"/>
      <c r="CR92" s="6"/>
      <c r="CS92" s="6"/>
      <c r="CT92" s="6"/>
      <c r="CU92" s="6"/>
      <c r="CV92" s="6"/>
      <c r="CW92" s="6"/>
      <c r="CX92" s="6"/>
      <c r="CY92" s="6"/>
      <c r="CZ92" s="6"/>
      <c r="DA92" s="6"/>
      <c r="DB92" s="6"/>
      <c r="DC92" s="6"/>
      <c r="DD92" s="6"/>
      <c r="DE92" s="6"/>
      <c r="DF92" s="6"/>
      <c r="DG92" s="6"/>
      <c r="EG92" s="2"/>
      <c r="EH92" s="2"/>
      <c r="EI92" s="2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</row>
    <row r="93" spans="3:155" x14ac:dyDescent="0.25">
      <c r="C93" s="6"/>
      <c r="G93" s="2"/>
      <c r="H93" s="2"/>
      <c r="I93" s="2"/>
      <c r="J93" s="2"/>
      <c r="K93" s="2"/>
      <c r="L93" s="2"/>
      <c r="M93" s="2"/>
      <c r="N93" s="2"/>
      <c r="O93" s="2"/>
      <c r="P93" s="2"/>
      <c r="S93" s="2"/>
      <c r="X93" s="2"/>
      <c r="AE93" s="2"/>
      <c r="AJ93" s="2"/>
      <c r="AM93" s="2"/>
      <c r="AR93" s="2"/>
      <c r="AU93" s="2"/>
      <c r="CO93" s="6"/>
      <c r="CP93" s="6"/>
      <c r="CQ93" s="6"/>
      <c r="CR93" s="6"/>
      <c r="CS93" s="6"/>
      <c r="CT93" s="6"/>
      <c r="CU93" s="6"/>
      <c r="CV93" s="6"/>
      <c r="CW93" s="6"/>
      <c r="CX93" s="6"/>
      <c r="CY93" s="6"/>
      <c r="CZ93" s="6"/>
      <c r="DA93" s="6"/>
      <c r="DB93" s="6"/>
      <c r="DC93" s="6"/>
      <c r="DD93" s="6"/>
      <c r="DE93" s="6"/>
      <c r="DF93" s="6"/>
      <c r="DG93" s="6"/>
      <c r="EG93" s="2"/>
      <c r="EH93" s="2"/>
      <c r="EI93" s="2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</row>
    <row r="94" spans="3:155" x14ac:dyDescent="0.25">
      <c r="C94" s="6"/>
      <c r="G94" s="2"/>
      <c r="H94" s="2"/>
      <c r="I94" s="2"/>
      <c r="J94" s="2"/>
      <c r="K94" s="2"/>
      <c r="L94" s="2"/>
      <c r="M94" s="2"/>
      <c r="N94" s="2"/>
      <c r="O94" s="2"/>
      <c r="P94" s="2"/>
      <c r="S94" s="2"/>
      <c r="X94" s="2"/>
      <c r="AE94" s="2"/>
      <c r="AJ94" s="2"/>
      <c r="AM94" s="2"/>
      <c r="AR94" s="2"/>
      <c r="AU94" s="2"/>
      <c r="CO94" s="6"/>
      <c r="CP94" s="6"/>
      <c r="CQ94" s="6"/>
      <c r="CR94" s="6"/>
      <c r="CS94" s="6"/>
      <c r="CT94" s="6"/>
      <c r="CU94" s="6"/>
      <c r="CV94" s="6"/>
      <c r="CW94" s="6"/>
      <c r="CX94" s="6"/>
      <c r="CY94" s="6"/>
      <c r="CZ94" s="6"/>
      <c r="DA94" s="6"/>
      <c r="DB94" s="6"/>
      <c r="DC94" s="6"/>
      <c r="DD94" s="6"/>
      <c r="DE94" s="6"/>
      <c r="DF94" s="6"/>
      <c r="DG94" s="6"/>
      <c r="EG94" s="2"/>
      <c r="EH94" s="2"/>
      <c r="EI94" s="2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</row>
    <row r="95" spans="3:155" x14ac:dyDescent="0.25">
      <c r="C95" s="6"/>
      <c r="G95" s="2"/>
      <c r="H95" s="2"/>
      <c r="I95" s="2"/>
      <c r="J95" s="2"/>
      <c r="K95" s="2"/>
      <c r="L95" s="2"/>
      <c r="M95" s="2"/>
      <c r="N95" s="2"/>
      <c r="O95" s="2"/>
      <c r="P95" s="2"/>
      <c r="S95" s="2"/>
      <c r="X95" s="2"/>
      <c r="AE95" s="2"/>
      <c r="AJ95" s="2"/>
      <c r="AM95" s="2"/>
      <c r="AR95" s="2"/>
      <c r="AU95" s="2"/>
      <c r="CO95" s="6"/>
      <c r="CP95" s="6"/>
      <c r="CQ95" s="6"/>
      <c r="CR95" s="6"/>
      <c r="CS95" s="6"/>
      <c r="CT95" s="6"/>
      <c r="CU95" s="6"/>
      <c r="CV95" s="6"/>
      <c r="CW95" s="6"/>
      <c r="CX95" s="6"/>
      <c r="CY95" s="6"/>
      <c r="CZ95" s="6"/>
      <c r="DA95" s="6"/>
      <c r="DB95" s="6"/>
      <c r="DC95" s="6"/>
      <c r="DD95" s="6"/>
      <c r="DE95" s="6"/>
      <c r="DF95" s="6"/>
      <c r="DG95" s="6"/>
      <c r="EG95" s="2"/>
      <c r="EH95" s="2"/>
      <c r="EI95" s="2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</row>
    <row r="96" spans="3:155" x14ac:dyDescent="0.25">
      <c r="C96" s="6"/>
      <c r="G96" s="2"/>
      <c r="H96" s="2"/>
      <c r="I96" s="2"/>
      <c r="J96" s="2"/>
      <c r="K96" s="2"/>
      <c r="L96" s="2"/>
      <c r="M96" s="2"/>
      <c r="N96" s="2"/>
      <c r="O96" s="2"/>
      <c r="P96" s="2"/>
      <c r="S96" s="2"/>
      <c r="X96" s="2"/>
      <c r="AE96" s="2"/>
      <c r="AJ96" s="2"/>
      <c r="AM96" s="2"/>
      <c r="AR96" s="2"/>
      <c r="AU96" s="2"/>
      <c r="CO96" s="6"/>
      <c r="CP96" s="6"/>
      <c r="CQ96" s="6"/>
      <c r="CR96" s="6"/>
      <c r="CS96" s="6"/>
      <c r="CT96" s="6"/>
      <c r="CU96" s="6"/>
      <c r="CV96" s="6"/>
      <c r="CW96" s="6"/>
      <c r="CX96" s="6"/>
      <c r="CY96" s="6"/>
      <c r="CZ96" s="6"/>
      <c r="DA96" s="6"/>
      <c r="DB96" s="6"/>
      <c r="DC96" s="6"/>
      <c r="DD96" s="6"/>
      <c r="DE96" s="6"/>
      <c r="DF96" s="6"/>
      <c r="DG96" s="6"/>
      <c r="EG96" s="2"/>
      <c r="EH96" s="2"/>
      <c r="EI96" s="2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</row>
    <row r="97" spans="3:155" x14ac:dyDescent="0.25">
      <c r="C97" s="6"/>
      <c r="G97" s="2"/>
      <c r="H97" s="2"/>
      <c r="I97" s="2"/>
      <c r="J97" s="2"/>
      <c r="K97" s="2"/>
      <c r="L97" s="2"/>
      <c r="M97" s="2"/>
      <c r="N97" s="2"/>
      <c r="O97" s="2"/>
      <c r="P97" s="2"/>
      <c r="S97" s="2"/>
      <c r="X97" s="2"/>
      <c r="AE97" s="2"/>
      <c r="AJ97" s="2"/>
      <c r="AM97" s="2"/>
      <c r="AR97" s="2"/>
      <c r="AU97" s="2"/>
      <c r="CO97" s="6"/>
      <c r="CP97" s="6"/>
      <c r="CQ97" s="6"/>
      <c r="CR97" s="6"/>
      <c r="CS97" s="6"/>
      <c r="CT97" s="6"/>
      <c r="CU97" s="6"/>
      <c r="CV97" s="6"/>
      <c r="CW97" s="6"/>
      <c r="CX97" s="6"/>
      <c r="CY97" s="6"/>
      <c r="CZ97" s="6"/>
      <c r="DA97" s="6"/>
      <c r="DB97" s="6"/>
      <c r="DC97" s="6"/>
      <c r="DD97" s="6"/>
      <c r="DE97" s="6"/>
      <c r="DF97" s="6"/>
      <c r="DG97" s="6"/>
      <c r="EG97" s="2"/>
      <c r="EH97" s="2"/>
      <c r="EI97" s="2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</row>
    <row r="98" spans="3:155" x14ac:dyDescent="0.25">
      <c r="C98" s="6"/>
      <c r="G98" s="2"/>
      <c r="H98" s="2"/>
      <c r="I98" s="2"/>
      <c r="J98" s="2"/>
      <c r="K98" s="2"/>
      <c r="L98" s="2"/>
      <c r="M98" s="2"/>
      <c r="N98" s="2"/>
      <c r="O98" s="2"/>
      <c r="P98" s="2"/>
      <c r="S98" s="2"/>
      <c r="X98" s="2"/>
      <c r="AE98" s="2"/>
      <c r="AJ98" s="2"/>
      <c r="AM98" s="2"/>
      <c r="AR98" s="2"/>
      <c r="AU98" s="2"/>
      <c r="CO98" s="6"/>
      <c r="CP98" s="6"/>
      <c r="CQ98" s="6"/>
      <c r="CR98" s="6"/>
      <c r="CS98" s="6"/>
      <c r="CT98" s="6"/>
      <c r="CU98" s="6"/>
      <c r="CV98" s="6"/>
      <c r="CW98" s="6"/>
      <c r="CX98" s="6"/>
      <c r="CY98" s="6"/>
      <c r="CZ98" s="6"/>
      <c r="DA98" s="6"/>
      <c r="DB98" s="6"/>
      <c r="DC98" s="6"/>
      <c r="DD98" s="6"/>
      <c r="DE98" s="6"/>
      <c r="DF98" s="6"/>
      <c r="DG98" s="6"/>
      <c r="EG98" s="2"/>
      <c r="EH98" s="2"/>
      <c r="EI98" s="2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</row>
    <row r="99" spans="3:155" x14ac:dyDescent="0.25">
      <c r="C99" s="6"/>
      <c r="G99" s="2"/>
      <c r="I99" s="2"/>
      <c r="J99" s="2"/>
      <c r="K99" s="2"/>
      <c r="L99" s="2"/>
      <c r="M99" s="2"/>
      <c r="N99" s="2"/>
      <c r="P99" s="2"/>
      <c r="S99" s="2"/>
      <c r="T99" s="6"/>
      <c r="W99" s="6"/>
      <c r="X99" s="2"/>
      <c r="AB99" s="6"/>
      <c r="AJ99" s="2"/>
      <c r="AM99" s="2"/>
      <c r="AR99" s="2"/>
      <c r="AU99" s="2"/>
      <c r="DQ99" s="6"/>
      <c r="DR99" s="6"/>
      <c r="DS99" s="6"/>
      <c r="DT99" s="6"/>
      <c r="DU99" s="6"/>
      <c r="DV99" s="6"/>
      <c r="DW99" s="6"/>
      <c r="DX99" s="6"/>
      <c r="DY99" s="6"/>
      <c r="DZ99" s="6"/>
      <c r="EA99" s="6"/>
      <c r="EB99" s="6"/>
      <c r="EC99" s="6"/>
      <c r="ED99" s="6"/>
      <c r="EE99" s="6"/>
      <c r="EF99" s="6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</row>
    <row r="100" spans="3:155" x14ac:dyDescent="0.25">
      <c r="C100" s="6"/>
      <c r="G100" s="2"/>
      <c r="I100" s="2"/>
      <c r="J100" s="2"/>
      <c r="K100" s="2"/>
      <c r="L100" s="2"/>
      <c r="M100" s="2"/>
      <c r="N100" s="2"/>
      <c r="P100" s="2"/>
      <c r="S100" s="2"/>
      <c r="T100" s="6"/>
      <c r="W100" s="6"/>
      <c r="X100" s="2"/>
      <c r="AB100" s="6"/>
      <c r="AJ100" s="2"/>
      <c r="AM100" s="2"/>
      <c r="AR100" s="2"/>
      <c r="AU100" s="2"/>
      <c r="DQ100" s="6"/>
      <c r="DR100" s="6"/>
      <c r="DS100" s="6"/>
      <c r="DT100" s="6"/>
      <c r="DU100" s="6"/>
      <c r="DV100" s="6"/>
      <c r="DW100" s="6"/>
      <c r="DX100" s="6"/>
      <c r="DY100" s="6"/>
      <c r="DZ100" s="6"/>
      <c r="EA100" s="6"/>
      <c r="EB100" s="6"/>
      <c r="EC100" s="6"/>
      <c r="ED100" s="6"/>
      <c r="EE100" s="6"/>
      <c r="EF100" s="6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</row>
    <row r="101" spans="3:155" x14ac:dyDescent="0.25">
      <c r="C101" s="6"/>
      <c r="G101" s="2"/>
      <c r="I101" s="2"/>
      <c r="J101" s="2"/>
      <c r="K101" s="2"/>
      <c r="L101" s="2"/>
      <c r="M101" s="2"/>
      <c r="N101" s="2"/>
      <c r="P101" s="2"/>
      <c r="S101" s="2"/>
      <c r="T101" s="6"/>
      <c r="W101" s="6"/>
      <c r="X101" s="2"/>
      <c r="AB101" s="6"/>
      <c r="AJ101" s="2"/>
      <c r="AM101" s="2"/>
      <c r="AR101" s="2"/>
      <c r="AU101" s="2"/>
      <c r="DQ101" s="6"/>
      <c r="DR101" s="6"/>
      <c r="DS101" s="6"/>
      <c r="DT101" s="6"/>
      <c r="DU101" s="6"/>
      <c r="DV101" s="6"/>
      <c r="DW101" s="6"/>
      <c r="DX101" s="6"/>
      <c r="DY101" s="6"/>
      <c r="DZ101" s="6"/>
      <c r="EA101" s="6"/>
      <c r="EB101" s="6"/>
      <c r="EC101" s="6"/>
      <c r="ED101" s="6"/>
      <c r="EE101" s="6"/>
      <c r="EF101" s="6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</row>
    <row r="102" spans="3:155" x14ac:dyDescent="0.25">
      <c r="C102" s="6"/>
      <c r="G102" s="2"/>
      <c r="I102" s="2"/>
      <c r="J102" s="2"/>
      <c r="K102" s="2"/>
      <c r="L102" s="2"/>
      <c r="M102" s="2"/>
      <c r="N102" s="2"/>
      <c r="P102" s="2"/>
      <c r="S102" s="2"/>
      <c r="T102" s="6"/>
      <c r="W102" s="6"/>
      <c r="X102" s="2"/>
      <c r="AB102" s="6"/>
      <c r="AJ102" s="2"/>
      <c r="AM102" s="2"/>
      <c r="AR102" s="2"/>
      <c r="AU102" s="2"/>
      <c r="DQ102" s="6"/>
      <c r="DR102" s="6"/>
      <c r="DS102" s="6"/>
      <c r="DT102" s="6"/>
      <c r="DU102" s="6"/>
      <c r="DV102" s="6"/>
      <c r="DW102" s="6"/>
      <c r="DX102" s="6"/>
      <c r="DY102" s="6"/>
      <c r="DZ102" s="6"/>
      <c r="EA102" s="6"/>
      <c r="EB102" s="6"/>
      <c r="EC102" s="6"/>
      <c r="ED102" s="6"/>
      <c r="EE102" s="6"/>
      <c r="EF102" s="6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</row>
    <row r="103" spans="3:155" x14ac:dyDescent="0.25">
      <c r="C103" s="6"/>
      <c r="G103" s="2"/>
      <c r="I103" s="2"/>
      <c r="J103" s="2"/>
      <c r="K103" s="2"/>
      <c r="L103" s="2"/>
      <c r="M103" s="2"/>
      <c r="N103" s="2"/>
      <c r="P103" s="2"/>
      <c r="S103" s="2"/>
      <c r="T103" s="6"/>
      <c r="W103" s="6"/>
      <c r="X103" s="2"/>
      <c r="AB103" s="6"/>
      <c r="AJ103" s="2"/>
      <c r="AM103" s="2"/>
      <c r="AR103" s="2"/>
      <c r="AU103" s="2"/>
      <c r="DQ103" s="6"/>
      <c r="DR103" s="6"/>
      <c r="DS103" s="6"/>
      <c r="DT103" s="6"/>
      <c r="DU103" s="6"/>
      <c r="DV103" s="6"/>
      <c r="DW103" s="6"/>
      <c r="DX103" s="6"/>
      <c r="DY103" s="6"/>
      <c r="DZ103" s="6"/>
      <c r="EA103" s="6"/>
      <c r="EB103" s="6"/>
      <c r="EC103" s="6"/>
      <c r="ED103" s="6"/>
      <c r="EE103" s="6"/>
      <c r="EF103" s="6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</row>
    <row r="104" spans="3:155" x14ac:dyDescent="0.25">
      <c r="C104" s="6"/>
      <c r="G104" s="2"/>
      <c r="I104" s="2"/>
      <c r="J104" s="2"/>
      <c r="K104" s="2"/>
      <c r="L104" s="2"/>
      <c r="M104" s="2"/>
      <c r="N104" s="2"/>
      <c r="P104" s="2"/>
      <c r="S104" s="2"/>
      <c r="T104" s="6"/>
      <c r="W104" s="6"/>
      <c r="X104" s="2"/>
      <c r="AB104" s="6"/>
      <c r="AJ104" s="2"/>
      <c r="AM104" s="2"/>
      <c r="AR104" s="2"/>
      <c r="AU104" s="2"/>
      <c r="DQ104" s="6"/>
      <c r="DR104" s="6"/>
      <c r="DS104" s="6"/>
      <c r="DT104" s="6"/>
      <c r="DU104" s="6"/>
      <c r="DV104" s="6"/>
      <c r="DW104" s="6"/>
      <c r="DX104" s="6"/>
      <c r="DY104" s="6"/>
      <c r="DZ104" s="6"/>
      <c r="EA104" s="6"/>
      <c r="EB104" s="6"/>
      <c r="EC104" s="6"/>
      <c r="ED104" s="6"/>
      <c r="EE104" s="6"/>
      <c r="EF104" s="6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</row>
    <row r="105" spans="3:155" x14ac:dyDescent="0.25">
      <c r="C105" s="6"/>
      <c r="G105" s="2"/>
      <c r="I105" s="2"/>
      <c r="J105" s="2"/>
      <c r="K105" s="2"/>
      <c r="L105" s="2"/>
      <c r="M105" s="2"/>
      <c r="N105" s="2"/>
      <c r="P105" s="2"/>
      <c r="S105" s="2"/>
      <c r="T105" s="6"/>
      <c r="W105" s="6"/>
      <c r="X105" s="2"/>
      <c r="AB105" s="6"/>
      <c r="AJ105" s="2"/>
      <c r="AM105" s="2"/>
      <c r="AR105" s="2"/>
      <c r="AU105" s="2"/>
      <c r="DQ105" s="6"/>
      <c r="DR105" s="6"/>
      <c r="DS105" s="6"/>
      <c r="DT105" s="6"/>
      <c r="DU105" s="6"/>
      <c r="DV105" s="6"/>
      <c r="DW105" s="6"/>
      <c r="DX105" s="6"/>
      <c r="DY105" s="6"/>
      <c r="DZ105" s="6"/>
      <c r="EA105" s="6"/>
      <c r="EB105" s="6"/>
      <c r="EC105" s="6"/>
      <c r="ED105" s="6"/>
      <c r="EE105" s="6"/>
      <c r="EF105" s="6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</row>
    <row r="106" spans="3:155" x14ac:dyDescent="0.25">
      <c r="C106" s="6"/>
      <c r="G106" s="2"/>
      <c r="I106" s="2"/>
      <c r="J106" s="2"/>
      <c r="K106" s="2"/>
      <c r="L106" s="2"/>
      <c r="M106" s="2"/>
      <c r="N106" s="2"/>
      <c r="P106" s="2"/>
      <c r="S106" s="2"/>
      <c r="T106" s="6"/>
      <c r="W106" s="6"/>
      <c r="X106" s="2"/>
      <c r="AB106" s="6"/>
      <c r="AJ106" s="2"/>
      <c r="AM106" s="2"/>
      <c r="AR106" s="2"/>
      <c r="AU106" s="2"/>
      <c r="DQ106" s="6"/>
      <c r="DR106" s="6"/>
      <c r="DS106" s="6"/>
      <c r="DT106" s="6"/>
      <c r="DU106" s="6"/>
      <c r="DV106" s="6"/>
      <c r="DW106" s="6"/>
      <c r="DX106" s="6"/>
      <c r="DY106" s="6"/>
      <c r="DZ106" s="6"/>
      <c r="EA106" s="6"/>
      <c r="EB106" s="6"/>
      <c r="EC106" s="6"/>
      <c r="ED106" s="6"/>
      <c r="EE106" s="6"/>
      <c r="EF106" s="6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</row>
    <row r="107" spans="3:155" x14ac:dyDescent="0.25">
      <c r="C107" s="6"/>
      <c r="G107" s="2"/>
      <c r="I107" s="2"/>
      <c r="J107" s="2"/>
      <c r="K107" s="2"/>
      <c r="L107" s="2"/>
      <c r="M107" s="2"/>
      <c r="N107" s="2"/>
      <c r="P107" s="2"/>
      <c r="S107" s="2"/>
      <c r="T107" s="6"/>
      <c r="W107" s="6"/>
      <c r="X107" s="2"/>
      <c r="AB107" s="6"/>
      <c r="AJ107" s="2"/>
      <c r="AM107" s="2"/>
      <c r="AR107" s="2"/>
      <c r="AU107" s="2"/>
      <c r="DQ107" s="6"/>
      <c r="DR107" s="6"/>
      <c r="DS107" s="6"/>
      <c r="DT107" s="6"/>
      <c r="DU107" s="6"/>
      <c r="DV107" s="6"/>
      <c r="DW107" s="6"/>
      <c r="DX107" s="6"/>
      <c r="DY107" s="6"/>
      <c r="DZ107" s="6"/>
      <c r="EA107" s="6"/>
      <c r="EB107" s="6"/>
      <c r="EC107" s="6"/>
      <c r="ED107" s="6"/>
      <c r="EE107" s="6"/>
      <c r="EF107" s="6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</row>
    <row r="108" spans="3:155" x14ac:dyDescent="0.25">
      <c r="C108" s="6"/>
      <c r="G108" s="2"/>
      <c r="I108" s="2"/>
      <c r="J108" s="2"/>
      <c r="K108" s="2"/>
      <c r="L108" s="2"/>
      <c r="M108" s="2"/>
      <c r="N108" s="2"/>
      <c r="P108" s="2"/>
      <c r="S108" s="2"/>
      <c r="T108" s="6"/>
      <c r="W108" s="6"/>
      <c r="X108" s="2"/>
      <c r="AB108" s="6"/>
      <c r="AJ108" s="2"/>
      <c r="AM108" s="2"/>
      <c r="AR108" s="2"/>
      <c r="AU108" s="2"/>
      <c r="DQ108" s="6"/>
      <c r="DR108" s="6"/>
      <c r="DS108" s="6"/>
      <c r="DT108" s="6"/>
      <c r="DU108" s="6"/>
      <c r="DV108" s="6"/>
      <c r="DW108" s="6"/>
      <c r="DX108" s="6"/>
      <c r="DY108" s="6"/>
      <c r="DZ108" s="6"/>
      <c r="EA108" s="6"/>
      <c r="EB108" s="6"/>
      <c r="EC108" s="6"/>
      <c r="ED108" s="6"/>
      <c r="EE108" s="6"/>
      <c r="EF108" s="6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</row>
    <row r="109" spans="3:155" x14ac:dyDescent="0.25">
      <c r="C109" s="6"/>
      <c r="G109" s="2"/>
      <c r="I109" s="2"/>
      <c r="J109" s="2"/>
      <c r="K109" s="2"/>
      <c r="L109" s="2"/>
      <c r="M109" s="2"/>
      <c r="N109" s="2"/>
      <c r="P109" s="2"/>
      <c r="S109" s="2"/>
      <c r="T109" s="6"/>
      <c r="W109" s="6"/>
      <c r="X109" s="2"/>
      <c r="AB109" s="6"/>
      <c r="AJ109" s="2"/>
      <c r="AM109" s="2"/>
      <c r="AR109" s="2"/>
      <c r="AU109" s="2"/>
      <c r="DQ109" s="6"/>
      <c r="DR109" s="6"/>
      <c r="DS109" s="6"/>
      <c r="DT109" s="6"/>
      <c r="DU109" s="6"/>
      <c r="DV109" s="6"/>
      <c r="DW109" s="6"/>
      <c r="DX109" s="6"/>
      <c r="DY109" s="6"/>
      <c r="DZ109" s="6"/>
      <c r="EA109" s="6"/>
      <c r="EB109" s="6"/>
      <c r="EC109" s="6"/>
      <c r="ED109" s="6"/>
      <c r="EE109" s="6"/>
      <c r="EF109" s="6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</row>
    <row r="110" spans="3:155" x14ac:dyDescent="0.25">
      <c r="C110" s="6"/>
      <c r="G110" s="2"/>
      <c r="I110" s="2"/>
      <c r="J110" s="2"/>
      <c r="K110" s="2"/>
      <c r="L110" s="2"/>
      <c r="M110" s="2"/>
      <c r="N110" s="2"/>
      <c r="P110" s="2"/>
      <c r="S110" s="2"/>
      <c r="T110" s="6"/>
      <c r="W110" s="6"/>
      <c r="X110" s="2"/>
      <c r="AB110" s="6"/>
      <c r="AJ110" s="2"/>
      <c r="AM110" s="2"/>
      <c r="AR110" s="2"/>
      <c r="AU110" s="2"/>
      <c r="DQ110" s="6"/>
      <c r="DR110" s="6"/>
      <c r="DS110" s="6"/>
      <c r="DT110" s="6"/>
      <c r="DU110" s="6"/>
      <c r="DV110" s="6"/>
      <c r="DW110" s="6"/>
      <c r="DX110" s="6"/>
      <c r="DY110" s="6"/>
      <c r="DZ110" s="6"/>
      <c r="EA110" s="6"/>
      <c r="EB110" s="6"/>
      <c r="EC110" s="6"/>
      <c r="ED110" s="6"/>
      <c r="EE110" s="6"/>
      <c r="EF110" s="6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</row>
    <row r="111" spans="3:155" x14ac:dyDescent="0.25">
      <c r="C111" s="6"/>
      <c r="G111" s="2"/>
      <c r="I111" s="2"/>
      <c r="J111" s="2"/>
      <c r="K111" s="2"/>
      <c r="L111" s="2"/>
      <c r="M111" s="2"/>
      <c r="N111" s="2"/>
      <c r="P111" s="2"/>
      <c r="S111" s="2"/>
      <c r="T111" s="6"/>
      <c r="W111" s="6"/>
      <c r="X111" s="2"/>
      <c r="AB111" s="6"/>
      <c r="AJ111" s="2"/>
      <c r="AM111" s="2"/>
      <c r="AR111" s="2"/>
      <c r="AU111" s="2"/>
      <c r="DQ111" s="6"/>
      <c r="DR111" s="6"/>
      <c r="DS111" s="6"/>
      <c r="DT111" s="6"/>
      <c r="DU111" s="6"/>
      <c r="DV111" s="6"/>
      <c r="DW111" s="6"/>
      <c r="DX111" s="6"/>
      <c r="DY111" s="6"/>
      <c r="DZ111" s="6"/>
      <c r="EA111" s="6"/>
      <c r="EB111" s="6"/>
      <c r="EC111" s="6"/>
      <c r="ED111" s="6"/>
      <c r="EE111" s="6"/>
      <c r="EF111" s="6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</row>
    <row r="112" spans="3:155" x14ac:dyDescent="0.25">
      <c r="C112" s="6"/>
      <c r="G112" s="2"/>
      <c r="I112" s="2"/>
      <c r="J112" s="2"/>
      <c r="K112" s="2"/>
      <c r="L112" s="2"/>
      <c r="M112" s="2"/>
      <c r="N112" s="2"/>
      <c r="P112" s="2"/>
      <c r="S112" s="2"/>
      <c r="T112" s="6"/>
      <c r="W112" s="6"/>
      <c r="X112" s="2"/>
      <c r="AB112" s="6"/>
      <c r="AJ112" s="2"/>
      <c r="AM112" s="2"/>
      <c r="AR112" s="2"/>
      <c r="AU112" s="2"/>
      <c r="DQ112" s="6"/>
      <c r="DR112" s="6"/>
      <c r="DS112" s="6"/>
      <c r="DT112" s="6"/>
      <c r="DU112" s="6"/>
      <c r="DV112" s="6"/>
      <c r="DW112" s="6"/>
      <c r="DX112" s="6"/>
      <c r="DY112" s="6"/>
      <c r="DZ112" s="6"/>
      <c r="EA112" s="6"/>
      <c r="EB112" s="6"/>
      <c r="EC112" s="6"/>
      <c r="ED112" s="6"/>
      <c r="EE112" s="6"/>
      <c r="EF112" s="6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</row>
    <row r="113" spans="3:155" x14ac:dyDescent="0.25">
      <c r="C113" s="6"/>
      <c r="G113" s="2"/>
      <c r="I113" s="2"/>
      <c r="J113" s="2"/>
      <c r="K113" s="2"/>
      <c r="L113" s="2"/>
      <c r="M113" s="2"/>
      <c r="N113" s="2"/>
      <c r="P113" s="2"/>
      <c r="S113" s="2"/>
      <c r="T113" s="6"/>
      <c r="W113" s="6"/>
      <c r="X113" s="2"/>
      <c r="AB113" s="6"/>
      <c r="AJ113" s="2"/>
      <c r="AM113" s="2"/>
      <c r="AR113" s="2"/>
      <c r="AU113" s="2"/>
      <c r="DQ113" s="6"/>
      <c r="DR113" s="6"/>
      <c r="DS113" s="6"/>
      <c r="DT113" s="6"/>
      <c r="DU113" s="6"/>
      <c r="DV113" s="6"/>
      <c r="DW113" s="6"/>
      <c r="DX113" s="6"/>
      <c r="DY113" s="6"/>
      <c r="DZ113" s="6"/>
      <c r="EA113" s="6"/>
      <c r="EB113" s="6"/>
      <c r="EC113" s="6"/>
      <c r="ED113" s="6"/>
      <c r="EE113" s="6"/>
      <c r="EF113" s="6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</row>
    <row r="114" spans="3:155" x14ac:dyDescent="0.25">
      <c r="C114" s="6"/>
      <c r="G114" s="2"/>
      <c r="I114" s="2"/>
      <c r="J114" s="2"/>
      <c r="K114" s="2"/>
      <c r="L114" s="2"/>
      <c r="M114" s="2"/>
      <c r="N114" s="2"/>
      <c r="P114" s="2"/>
      <c r="S114" s="2"/>
      <c r="T114" s="6"/>
      <c r="W114" s="6"/>
      <c r="X114" s="2"/>
      <c r="AB114" s="6"/>
      <c r="AJ114" s="2"/>
      <c r="AM114" s="2"/>
      <c r="AR114" s="2"/>
      <c r="AU114" s="2"/>
      <c r="DQ114" s="6"/>
      <c r="DR114" s="6"/>
      <c r="DS114" s="6"/>
      <c r="DT114" s="6"/>
      <c r="DU114" s="6"/>
      <c r="DV114" s="6"/>
      <c r="DW114" s="6"/>
      <c r="DX114" s="6"/>
      <c r="DY114" s="6"/>
      <c r="DZ114" s="6"/>
      <c r="EA114" s="6"/>
      <c r="EB114" s="6"/>
      <c r="EC114" s="6"/>
      <c r="ED114" s="6"/>
      <c r="EE114" s="6"/>
      <c r="EF114" s="6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</row>
    <row r="115" spans="3:155" x14ac:dyDescent="0.25">
      <c r="C115" s="6"/>
      <c r="G115" s="2"/>
      <c r="I115" s="2"/>
      <c r="J115" s="2"/>
      <c r="K115" s="2"/>
      <c r="L115" s="2"/>
      <c r="M115" s="2"/>
      <c r="N115" s="2"/>
      <c r="P115" s="2"/>
      <c r="S115" s="2"/>
      <c r="T115" s="6"/>
      <c r="W115" s="6"/>
      <c r="X115" s="2"/>
      <c r="AB115" s="6"/>
      <c r="AJ115" s="2"/>
      <c r="AM115" s="2"/>
      <c r="AR115" s="2"/>
      <c r="AU115" s="2"/>
      <c r="DQ115" s="6"/>
      <c r="DR115" s="6"/>
      <c r="DS115" s="6"/>
      <c r="DT115" s="6"/>
      <c r="DU115" s="6"/>
      <c r="DV115" s="6"/>
      <c r="DW115" s="6"/>
      <c r="DX115" s="6"/>
      <c r="DY115" s="6"/>
      <c r="DZ115" s="6"/>
      <c r="EA115" s="6"/>
      <c r="EB115" s="6"/>
      <c r="EC115" s="6"/>
      <c r="ED115" s="6"/>
      <c r="EE115" s="6"/>
      <c r="EF115" s="6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</row>
    <row r="116" spans="3:155" x14ac:dyDescent="0.25">
      <c r="C116" s="6"/>
      <c r="G116" s="2"/>
      <c r="I116" s="2"/>
      <c r="J116" s="2"/>
      <c r="K116" s="2"/>
      <c r="L116" s="2"/>
      <c r="M116" s="2"/>
      <c r="N116" s="2"/>
      <c r="P116" s="2"/>
      <c r="S116" s="2"/>
      <c r="T116" s="6"/>
      <c r="W116" s="6"/>
      <c r="X116" s="2"/>
      <c r="AB116" s="6"/>
      <c r="AJ116" s="2"/>
      <c r="AM116" s="2"/>
      <c r="AR116" s="2"/>
      <c r="AU116" s="2"/>
      <c r="DQ116" s="6"/>
      <c r="DR116" s="6"/>
      <c r="DS116" s="6"/>
      <c r="DT116" s="6"/>
      <c r="DU116" s="6"/>
      <c r="DV116" s="6"/>
      <c r="DW116" s="6"/>
      <c r="DX116" s="6"/>
      <c r="DY116" s="6"/>
      <c r="DZ116" s="6"/>
      <c r="EA116" s="6"/>
      <c r="EB116" s="6"/>
      <c r="EC116" s="6"/>
      <c r="ED116" s="6"/>
      <c r="EE116" s="6"/>
      <c r="EF116" s="6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</row>
    <row r="117" spans="3:155" x14ac:dyDescent="0.25">
      <c r="C117" s="6"/>
      <c r="G117" s="2"/>
      <c r="I117" s="2"/>
      <c r="J117" s="2"/>
      <c r="K117" s="2"/>
      <c r="L117" s="2"/>
      <c r="M117" s="2"/>
      <c r="N117" s="2"/>
      <c r="P117" s="2"/>
      <c r="S117" s="2"/>
      <c r="T117" s="6"/>
      <c r="W117" s="6"/>
      <c r="X117" s="2"/>
      <c r="AB117" s="6"/>
      <c r="AJ117" s="2"/>
      <c r="AM117" s="2"/>
      <c r="AR117" s="2"/>
      <c r="AU117" s="2"/>
      <c r="DQ117" s="6"/>
      <c r="DR117" s="6"/>
      <c r="DS117" s="6"/>
      <c r="DT117" s="6"/>
      <c r="DU117" s="6"/>
      <c r="DV117" s="6"/>
      <c r="DW117" s="6"/>
      <c r="DX117" s="6"/>
      <c r="DY117" s="6"/>
      <c r="DZ117" s="6"/>
      <c r="EA117" s="6"/>
      <c r="EB117" s="6"/>
      <c r="EC117" s="6"/>
      <c r="ED117" s="6"/>
      <c r="EE117" s="6"/>
      <c r="EF117" s="6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</row>
    <row r="118" spans="3:155" x14ac:dyDescent="0.25">
      <c r="C118" s="6"/>
      <c r="G118" s="2"/>
      <c r="I118" s="2"/>
      <c r="J118" s="2"/>
      <c r="K118" s="2"/>
      <c r="L118" s="2"/>
      <c r="M118" s="2"/>
      <c r="N118" s="2"/>
      <c r="P118" s="2"/>
      <c r="S118" s="2"/>
      <c r="T118" s="6"/>
      <c r="W118" s="6"/>
      <c r="X118" s="2"/>
      <c r="AB118" s="6"/>
      <c r="AJ118" s="2"/>
      <c r="AM118" s="2"/>
      <c r="AR118" s="2"/>
      <c r="AU118" s="2"/>
      <c r="DQ118" s="6"/>
      <c r="DR118" s="6"/>
      <c r="DS118" s="6"/>
      <c r="DT118" s="6"/>
      <c r="DU118" s="6"/>
      <c r="DV118" s="6"/>
      <c r="DW118" s="6"/>
      <c r="DX118" s="6"/>
      <c r="DY118" s="6"/>
      <c r="DZ118" s="6"/>
      <c r="EA118" s="6"/>
      <c r="EB118" s="6"/>
      <c r="EC118" s="6"/>
      <c r="ED118" s="6"/>
      <c r="EE118" s="6"/>
      <c r="EF118" s="6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</row>
    <row r="119" spans="3:155" x14ac:dyDescent="0.25">
      <c r="C119" s="6"/>
      <c r="G119" s="2"/>
      <c r="I119" s="2"/>
      <c r="J119" s="2"/>
      <c r="K119" s="2"/>
      <c r="L119" s="2"/>
      <c r="M119" s="2"/>
      <c r="N119" s="2"/>
      <c r="P119" s="2"/>
      <c r="S119" s="2"/>
      <c r="T119" s="6"/>
      <c r="W119" s="6"/>
      <c r="X119" s="2"/>
      <c r="AB119" s="6"/>
      <c r="AJ119" s="2"/>
      <c r="AM119" s="2"/>
      <c r="AR119" s="2"/>
      <c r="AU119" s="2"/>
      <c r="DQ119" s="6"/>
      <c r="DR119" s="6"/>
      <c r="DS119" s="6"/>
      <c r="DT119" s="6"/>
      <c r="DU119" s="6"/>
      <c r="DV119" s="6"/>
      <c r="DW119" s="6"/>
      <c r="DX119" s="6"/>
      <c r="DY119" s="6"/>
      <c r="DZ119" s="6"/>
      <c r="EA119" s="6"/>
      <c r="EB119" s="6"/>
      <c r="EC119" s="6"/>
      <c r="ED119" s="6"/>
      <c r="EE119" s="6"/>
      <c r="EF119" s="6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</row>
    <row r="120" spans="3:155" x14ac:dyDescent="0.25">
      <c r="C120" s="6"/>
      <c r="G120" s="2"/>
      <c r="I120" s="2"/>
      <c r="J120" s="2"/>
      <c r="K120" s="2"/>
      <c r="L120" s="2"/>
      <c r="M120" s="2"/>
      <c r="N120" s="2"/>
      <c r="P120" s="2"/>
      <c r="S120" s="2"/>
      <c r="T120" s="6"/>
      <c r="W120" s="6"/>
      <c r="X120" s="2"/>
      <c r="AB120" s="6"/>
      <c r="AJ120" s="2"/>
      <c r="AM120" s="2"/>
      <c r="AR120" s="2"/>
      <c r="AU120" s="2"/>
      <c r="DQ120" s="6"/>
      <c r="DR120" s="6"/>
      <c r="DS120" s="6"/>
      <c r="DT120" s="6"/>
      <c r="DU120" s="6"/>
      <c r="DV120" s="6"/>
      <c r="DW120" s="6"/>
      <c r="DX120" s="6"/>
      <c r="DY120" s="6"/>
      <c r="DZ120" s="6"/>
      <c r="EA120" s="6"/>
      <c r="EB120" s="6"/>
      <c r="EC120" s="6"/>
      <c r="ED120" s="6"/>
      <c r="EE120" s="6"/>
      <c r="EF120" s="6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</row>
    <row r="121" spans="3:155" x14ac:dyDescent="0.25">
      <c r="C121" s="6"/>
      <c r="G121" s="2"/>
      <c r="I121" s="2"/>
      <c r="J121" s="2"/>
      <c r="K121" s="2"/>
      <c r="L121" s="2"/>
      <c r="M121" s="2"/>
      <c r="N121" s="2"/>
      <c r="P121" s="2"/>
      <c r="S121" s="2"/>
      <c r="T121" s="6"/>
      <c r="W121" s="6"/>
      <c r="X121" s="2"/>
      <c r="AB121" s="6"/>
      <c r="AJ121" s="2"/>
      <c r="AM121" s="2"/>
      <c r="AR121" s="2"/>
      <c r="AU121" s="2"/>
      <c r="DQ121" s="6"/>
      <c r="DR121" s="6"/>
      <c r="DS121" s="6"/>
      <c r="DT121" s="6"/>
      <c r="DU121" s="6"/>
      <c r="DV121" s="6"/>
      <c r="DW121" s="6"/>
      <c r="DX121" s="6"/>
      <c r="DY121" s="6"/>
      <c r="DZ121" s="6"/>
      <c r="EA121" s="6"/>
      <c r="EB121" s="6"/>
      <c r="EC121" s="6"/>
      <c r="ED121" s="6"/>
      <c r="EE121" s="6"/>
      <c r="EF121" s="6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</row>
    <row r="122" spans="3:155" x14ac:dyDescent="0.25">
      <c r="C122" s="6"/>
      <c r="G122" s="2"/>
      <c r="I122" s="2"/>
      <c r="J122" s="2"/>
      <c r="K122" s="2"/>
      <c r="L122" s="2"/>
      <c r="M122" s="2"/>
      <c r="N122" s="2"/>
      <c r="P122" s="2"/>
      <c r="S122" s="2"/>
      <c r="T122" s="6"/>
      <c r="W122" s="6"/>
      <c r="X122" s="2"/>
      <c r="AB122" s="6"/>
      <c r="AJ122" s="2"/>
      <c r="AM122" s="2"/>
      <c r="AR122" s="2"/>
      <c r="AU122" s="2"/>
      <c r="DQ122" s="6"/>
      <c r="DR122" s="6"/>
      <c r="DS122" s="6"/>
      <c r="DT122" s="6"/>
      <c r="DU122" s="6"/>
      <c r="DV122" s="6"/>
      <c r="DW122" s="6"/>
      <c r="DX122" s="6"/>
      <c r="DY122" s="6"/>
      <c r="DZ122" s="6"/>
      <c r="EA122" s="6"/>
      <c r="EB122" s="6"/>
      <c r="EC122" s="6"/>
      <c r="ED122" s="6"/>
      <c r="EE122" s="6"/>
      <c r="EF122" s="6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</row>
    <row r="123" spans="3:155" x14ac:dyDescent="0.25">
      <c r="C123" s="6"/>
      <c r="G123" s="2"/>
      <c r="I123" s="2"/>
      <c r="J123" s="2"/>
      <c r="K123" s="2"/>
      <c r="L123" s="2"/>
      <c r="M123" s="2"/>
      <c r="N123" s="2"/>
      <c r="P123" s="2"/>
      <c r="S123" s="2"/>
      <c r="T123" s="6"/>
      <c r="W123" s="6"/>
      <c r="X123" s="2"/>
      <c r="AB123" s="6"/>
      <c r="AJ123" s="2"/>
      <c r="AM123" s="2"/>
      <c r="AR123" s="2"/>
      <c r="AU123" s="2"/>
      <c r="DQ123" s="6"/>
      <c r="DR123" s="6"/>
      <c r="DS123" s="6"/>
      <c r="DT123" s="6"/>
      <c r="DU123" s="6"/>
      <c r="DV123" s="6"/>
      <c r="DW123" s="6"/>
      <c r="DX123" s="6"/>
      <c r="DY123" s="6"/>
      <c r="DZ123" s="6"/>
      <c r="EA123" s="6"/>
      <c r="EB123" s="6"/>
      <c r="EC123" s="6"/>
      <c r="ED123" s="6"/>
      <c r="EE123" s="6"/>
      <c r="EF123" s="6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</row>
    <row r="124" spans="3:155" x14ac:dyDescent="0.25">
      <c r="C124" s="6"/>
      <c r="G124" s="2"/>
      <c r="I124" s="2"/>
      <c r="J124" s="2"/>
      <c r="K124" s="2"/>
      <c r="L124" s="2"/>
      <c r="M124" s="2"/>
      <c r="N124" s="2"/>
      <c r="P124" s="2"/>
      <c r="S124" s="2"/>
      <c r="T124" s="6"/>
      <c r="W124" s="6"/>
      <c r="X124" s="2"/>
      <c r="AB124" s="6"/>
      <c r="AJ124" s="2"/>
      <c r="AM124" s="2"/>
      <c r="AR124" s="2"/>
      <c r="AU124" s="2"/>
      <c r="DQ124" s="6"/>
      <c r="DR124" s="6"/>
      <c r="DS124" s="6"/>
      <c r="DT124" s="6"/>
      <c r="DU124" s="6"/>
      <c r="DV124" s="6"/>
      <c r="DW124" s="6"/>
      <c r="DX124" s="6"/>
      <c r="DY124" s="6"/>
      <c r="DZ124" s="6"/>
      <c r="EA124" s="6"/>
      <c r="EB124" s="6"/>
      <c r="EC124" s="6"/>
      <c r="ED124" s="6"/>
      <c r="EE124" s="6"/>
      <c r="EF124" s="6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</row>
    <row r="125" spans="3:155" x14ac:dyDescent="0.25">
      <c r="C125" s="6"/>
      <c r="G125" s="2"/>
      <c r="I125" s="2"/>
      <c r="J125" s="2"/>
      <c r="K125" s="2"/>
      <c r="L125" s="2"/>
      <c r="M125" s="2"/>
      <c r="N125" s="2"/>
      <c r="P125" s="2"/>
      <c r="S125" s="2"/>
      <c r="T125" s="6"/>
      <c r="W125" s="6"/>
      <c r="X125" s="2"/>
      <c r="AB125" s="6"/>
      <c r="AJ125" s="2"/>
      <c r="AM125" s="2"/>
      <c r="AR125" s="2"/>
      <c r="AU125" s="2"/>
      <c r="DQ125" s="6"/>
      <c r="DR125" s="6"/>
      <c r="DS125" s="6"/>
      <c r="DT125" s="6"/>
      <c r="DU125" s="6"/>
      <c r="DV125" s="6"/>
      <c r="DW125" s="6"/>
      <c r="DX125" s="6"/>
      <c r="DY125" s="6"/>
      <c r="DZ125" s="6"/>
      <c r="EA125" s="6"/>
      <c r="EB125" s="6"/>
      <c r="EC125" s="6"/>
      <c r="ED125" s="6"/>
      <c r="EE125" s="6"/>
      <c r="EF125" s="6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</row>
    <row r="126" spans="3:155" x14ac:dyDescent="0.25">
      <c r="C126" s="6"/>
      <c r="G126" s="2"/>
      <c r="I126" s="2"/>
      <c r="J126" s="2"/>
      <c r="K126" s="2"/>
      <c r="L126" s="2"/>
      <c r="M126" s="2"/>
      <c r="N126" s="2"/>
      <c r="P126" s="2"/>
      <c r="S126" s="2"/>
      <c r="T126" s="6"/>
      <c r="W126" s="6"/>
      <c r="X126" s="2"/>
      <c r="AB126" s="6"/>
      <c r="AJ126" s="2"/>
      <c r="AM126" s="2"/>
      <c r="AR126" s="2"/>
      <c r="AU126" s="2"/>
      <c r="DQ126" s="6"/>
      <c r="DR126" s="6"/>
      <c r="DS126" s="6"/>
      <c r="DT126" s="6"/>
      <c r="DU126" s="6"/>
      <c r="DV126" s="6"/>
      <c r="DW126" s="6"/>
      <c r="DX126" s="6"/>
      <c r="DY126" s="6"/>
      <c r="DZ126" s="6"/>
      <c r="EA126" s="6"/>
      <c r="EB126" s="6"/>
      <c r="EC126" s="6"/>
      <c r="ED126" s="6"/>
      <c r="EE126" s="6"/>
      <c r="EF126" s="6"/>
      <c r="EJ126" s="2"/>
      <c r="EK126" s="2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</row>
    <row r="127" spans="3:155" x14ac:dyDescent="0.25">
      <c r="C127" s="6"/>
      <c r="G127" s="2"/>
      <c r="I127" s="2"/>
      <c r="J127" s="2"/>
      <c r="K127" s="2"/>
      <c r="L127" s="2"/>
      <c r="M127" s="2"/>
      <c r="N127" s="2"/>
      <c r="P127" s="2"/>
      <c r="S127" s="2"/>
      <c r="T127" s="6"/>
      <c r="W127" s="6"/>
      <c r="X127" s="2"/>
      <c r="AB127" s="6"/>
      <c r="AJ127" s="2"/>
      <c r="AM127" s="2"/>
      <c r="AR127" s="2"/>
      <c r="AU127" s="2"/>
      <c r="DQ127" s="6"/>
      <c r="DR127" s="6"/>
      <c r="DS127" s="6"/>
      <c r="DT127" s="6"/>
      <c r="DU127" s="6"/>
      <c r="DV127" s="6"/>
      <c r="DW127" s="6"/>
      <c r="DX127" s="6"/>
      <c r="DY127" s="6"/>
      <c r="DZ127" s="6"/>
      <c r="EA127" s="6"/>
      <c r="EB127" s="6"/>
      <c r="EC127" s="6"/>
      <c r="ED127" s="6"/>
      <c r="EE127" s="6"/>
      <c r="EF127" s="6"/>
      <c r="EJ127" s="2"/>
      <c r="EK127" s="2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</row>
    <row r="128" spans="3:155" x14ac:dyDescent="0.25">
      <c r="C128" s="6"/>
      <c r="G128" s="2"/>
      <c r="I128" s="2"/>
      <c r="J128" s="2"/>
      <c r="K128" s="2"/>
      <c r="L128" s="2"/>
      <c r="M128" s="2"/>
      <c r="N128" s="2"/>
      <c r="P128" s="2"/>
      <c r="S128" s="2"/>
      <c r="T128" s="6"/>
      <c r="W128" s="6"/>
      <c r="X128" s="2"/>
      <c r="AB128" s="6"/>
      <c r="AJ128" s="2"/>
      <c r="AM128" s="2"/>
      <c r="AR128" s="2"/>
      <c r="AU128" s="2"/>
      <c r="DQ128" s="6"/>
      <c r="DR128" s="6"/>
      <c r="DS128" s="6"/>
      <c r="DT128" s="6"/>
      <c r="DU128" s="6"/>
      <c r="DV128" s="6"/>
      <c r="DW128" s="6"/>
      <c r="DX128" s="6"/>
      <c r="DY128" s="6"/>
      <c r="DZ128" s="6"/>
      <c r="EA128" s="6"/>
      <c r="EB128" s="6"/>
      <c r="EC128" s="6"/>
      <c r="ED128" s="6"/>
      <c r="EE128" s="6"/>
      <c r="EF128" s="6"/>
      <c r="EJ128" s="2"/>
      <c r="EK128" s="2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</row>
    <row r="129" spans="3:155" x14ac:dyDescent="0.25">
      <c r="C129" s="6"/>
      <c r="G129" s="2"/>
      <c r="I129" s="2"/>
      <c r="J129" s="2"/>
      <c r="K129" s="2"/>
      <c r="L129" s="2"/>
      <c r="M129" s="2"/>
      <c r="N129" s="2"/>
      <c r="P129" s="2"/>
      <c r="S129" s="2"/>
      <c r="T129" s="6"/>
      <c r="W129" s="6"/>
      <c r="X129" s="2"/>
      <c r="AB129" s="6"/>
      <c r="AJ129" s="2"/>
      <c r="AM129" s="2"/>
      <c r="AR129" s="2"/>
      <c r="AU129" s="2"/>
      <c r="DQ129" s="6"/>
      <c r="DR129" s="6"/>
      <c r="DS129" s="6"/>
      <c r="DT129" s="6"/>
      <c r="DU129" s="6"/>
      <c r="DV129" s="6"/>
      <c r="DW129" s="6"/>
      <c r="DX129" s="6"/>
      <c r="DY129" s="6"/>
      <c r="DZ129" s="6"/>
      <c r="EA129" s="6"/>
      <c r="EB129" s="6"/>
      <c r="EC129" s="6"/>
      <c r="ED129" s="6"/>
      <c r="EE129" s="6"/>
      <c r="EF129" s="6"/>
      <c r="EJ129" s="2"/>
      <c r="EK129" s="2"/>
      <c r="EL129" s="2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</row>
    <row r="130" spans="3:155" x14ac:dyDescent="0.25">
      <c r="C130" s="6"/>
      <c r="G130" s="2"/>
      <c r="I130" s="2"/>
      <c r="J130" s="2"/>
      <c r="K130" s="2"/>
      <c r="L130" s="2"/>
      <c r="M130" s="2"/>
      <c r="N130" s="2"/>
      <c r="P130" s="2"/>
      <c r="S130" s="2"/>
      <c r="T130" s="6"/>
      <c r="W130" s="6"/>
      <c r="X130" s="2"/>
      <c r="AB130" s="6"/>
      <c r="AJ130" s="2"/>
      <c r="AM130" s="2"/>
      <c r="AR130" s="2"/>
      <c r="AU130" s="2"/>
      <c r="DQ130" s="6"/>
      <c r="DR130" s="6"/>
      <c r="DS130" s="6"/>
      <c r="DT130" s="6"/>
      <c r="DU130" s="6"/>
      <c r="DV130" s="6"/>
      <c r="DW130" s="6"/>
      <c r="DX130" s="6"/>
      <c r="DY130" s="6"/>
      <c r="DZ130" s="6"/>
      <c r="EA130" s="6"/>
      <c r="EB130" s="6"/>
      <c r="EC130" s="6"/>
      <c r="ED130" s="6"/>
      <c r="EE130" s="6"/>
      <c r="EF130" s="6"/>
      <c r="EJ130" s="2"/>
      <c r="EK130" s="2"/>
      <c r="EL130" s="2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1" max="1048575" man="1"/>
    <brk id="51" max="1048575" man="1"/>
    <brk id="63" max="1048575" man="1"/>
    <brk id="79" max="1048575" man="1"/>
    <brk id="143" max="95" man="1"/>
    <brk id="179" max="1048575" man="1"/>
    <brk id="203" max="1048575" man="1"/>
    <brk id="211" max="9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W130"/>
  <sheetViews>
    <sheetView zoomScale="112" zoomScaleNormal="112" zoomScaleSheetLayoutView="100" workbookViewId="0">
      <pane xSplit="2" ySplit="5" topLeftCell="C27" activePane="bottomRight" state="frozen"/>
      <selection activeCell="B50" sqref="B50"/>
      <selection pane="topRight" activeCell="B50" sqref="B50"/>
      <selection pane="bottomLeft" activeCell="B50" sqref="B50"/>
      <selection pane="bottomRight" activeCell="B50" sqref="B50"/>
    </sheetView>
  </sheetViews>
  <sheetFormatPr defaultColWidth="8.85546875" defaultRowHeight="15" x14ac:dyDescent="0.25"/>
  <cols>
    <col min="1" max="1" width="11" style="2" customWidth="1"/>
    <col min="2" max="2" width="37.28515625" style="2" customWidth="1"/>
    <col min="3" max="6" width="11.28515625" style="2" customWidth="1"/>
    <col min="7" max="16" width="11.85546875" style="6" customWidth="1"/>
    <col min="17" max="18" width="12.140625" style="2" customWidth="1"/>
    <col min="19" max="19" width="12.140625" style="6" customWidth="1"/>
    <col min="20" max="24" width="12.140625" style="2" customWidth="1"/>
    <col min="25" max="29" width="9.140625" style="2" customWidth="1"/>
    <col min="30" max="30" width="11.5703125" style="2" customWidth="1"/>
    <col min="31" max="31" width="12.140625" style="2" customWidth="1"/>
    <col min="32" max="32" width="10.7109375" style="6" customWidth="1"/>
    <col min="33" max="34" width="9.140625" style="2" customWidth="1"/>
    <col min="35" max="35" width="10.28515625" style="6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6" customWidth="1"/>
    <col min="41" max="41" width="10.42578125" style="2" customWidth="1"/>
    <col min="42" max="42" width="10" style="2" customWidth="1"/>
    <col min="43" max="43" width="11.5703125" style="6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6" customWidth="1"/>
    <col min="49" max="49" width="9.140625" style="2" customWidth="1"/>
    <col min="50" max="50" width="10.85546875" style="2" customWidth="1"/>
    <col min="51" max="51" width="10.85546875" style="6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6" customWidth="1"/>
    <col min="142" max="146" width="9.140625" style="6" hidden="1" customWidth="1"/>
    <col min="147" max="147" width="9.140625" style="6" customWidth="1"/>
    <col min="148" max="152" width="9.140625" style="6" hidden="1" customWidth="1"/>
    <col min="153" max="153" width="9.140625" style="6" customWidth="1"/>
    <col min="154" max="158" width="9.140625" style="6" hidden="1" customWidth="1"/>
    <col min="159" max="159" width="9.140625" style="6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92" ht="21" x14ac:dyDescent="0.35">
      <c r="A1" s="2" t="s">
        <v>53</v>
      </c>
      <c r="B1" s="21" t="s">
        <v>66</v>
      </c>
      <c r="AX1" s="7"/>
    </row>
    <row r="2" spans="1:192" ht="15.75" x14ac:dyDescent="0.25">
      <c r="A2" s="11" t="s">
        <v>50</v>
      </c>
      <c r="I2" s="6" t="str">
        <f>[1]GSVA_cur!$I$3</f>
        <v>As on 17.03.2025</v>
      </c>
    </row>
    <row r="3" spans="1:192" ht="15.75" x14ac:dyDescent="0.25">
      <c r="A3" s="11"/>
    </row>
    <row r="4" spans="1:192" ht="15.75" x14ac:dyDescent="0.25">
      <c r="A4" s="11"/>
      <c r="E4" s="10"/>
      <c r="F4" s="10" t="s">
        <v>57</v>
      </c>
      <c r="P4" s="2"/>
      <c r="S4" s="2"/>
      <c r="T4" s="6"/>
      <c r="W4" s="6"/>
      <c r="AF4" s="2"/>
      <c r="AI4" s="2"/>
      <c r="AN4" s="2"/>
      <c r="AQ4" s="2"/>
      <c r="AV4" s="2"/>
      <c r="AY4" s="2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DX4" s="6"/>
      <c r="DY4" s="6"/>
      <c r="DZ4" s="6"/>
      <c r="EA4" s="6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</row>
    <row r="5" spans="1:192" ht="15.75" x14ac:dyDescent="0.25">
      <c r="A5" s="12" t="s">
        <v>0</v>
      </c>
      <c r="B5" s="13" t="s">
        <v>1</v>
      </c>
      <c r="C5" s="3" t="s">
        <v>21</v>
      </c>
      <c r="D5" s="3" t="s">
        <v>22</v>
      </c>
      <c r="E5" s="3" t="s">
        <v>23</v>
      </c>
      <c r="F5" s="3" t="s">
        <v>56</v>
      </c>
      <c r="G5" s="20" t="s">
        <v>65</v>
      </c>
      <c r="H5" s="20" t="s">
        <v>67</v>
      </c>
      <c r="I5" s="20" t="s">
        <v>68</v>
      </c>
      <c r="J5" s="20" t="s">
        <v>69</v>
      </c>
      <c r="K5" s="20" t="s">
        <v>70</v>
      </c>
      <c r="L5" s="20" t="s">
        <v>71</v>
      </c>
      <c r="M5" s="23" t="s">
        <v>72</v>
      </c>
      <c r="N5" s="23" t="s">
        <v>73</v>
      </c>
      <c r="O5" s="23" t="s">
        <v>74</v>
      </c>
      <c r="P5" s="2"/>
      <c r="S5" s="2"/>
      <c r="T5" s="6"/>
      <c r="W5" s="6"/>
      <c r="AF5" s="2"/>
      <c r="AI5" s="2"/>
      <c r="AN5" s="2"/>
      <c r="AQ5" s="2"/>
      <c r="AV5" s="2"/>
      <c r="AY5" s="2"/>
      <c r="DI5" s="6"/>
      <c r="DJ5" s="6"/>
      <c r="DK5" s="6"/>
      <c r="DL5" s="6"/>
      <c r="DM5" s="6"/>
      <c r="DN5" s="6"/>
      <c r="DO5" s="6"/>
      <c r="DP5" s="6"/>
      <c r="DQ5" s="6"/>
      <c r="DR5" s="6"/>
      <c r="DS5" s="6"/>
      <c r="DT5" s="6"/>
      <c r="DU5" s="6"/>
      <c r="DV5" s="6"/>
      <c r="DW5" s="6"/>
      <c r="DX5" s="6"/>
      <c r="DY5" s="6"/>
      <c r="DZ5" s="6"/>
      <c r="EA5" s="6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92" s="25" customFormat="1" ht="15.75" x14ac:dyDescent="0.25">
      <c r="A6" s="33" t="s">
        <v>26</v>
      </c>
      <c r="B6" s="34" t="s">
        <v>2</v>
      </c>
      <c r="C6" s="26">
        <f>SUM(C7:C10)</f>
        <v>5785164.8836538931</v>
      </c>
      <c r="D6" s="26">
        <f t="shared" ref="D6:O6" si="0">SUM(D7:D10)</f>
        <v>7180168.3617907586</v>
      </c>
      <c r="E6" s="26">
        <f t="shared" si="0"/>
        <v>6787446.1164244739</v>
      </c>
      <c r="F6" s="26">
        <f t="shared" si="0"/>
        <v>7206288.863270021</v>
      </c>
      <c r="G6" s="26">
        <f t="shared" si="0"/>
        <v>7726450.7258060612</v>
      </c>
      <c r="H6" s="26">
        <f t="shared" si="0"/>
        <v>9100592.7505386658</v>
      </c>
      <c r="I6" s="26">
        <f t="shared" si="0"/>
        <v>10399591.97210655</v>
      </c>
      <c r="J6" s="26">
        <f t="shared" si="0"/>
        <v>10578863.317952413</v>
      </c>
      <c r="K6" s="26">
        <f t="shared" si="0"/>
        <v>11959647.053055907</v>
      </c>
      <c r="L6" s="26">
        <f t="shared" si="0"/>
        <v>13998548.574805932</v>
      </c>
      <c r="M6" s="26">
        <f t="shared" si="0"/>
        <v>15785004.009495325</v>
      </c>
      <c r="N6" s="26">
        <f t="shared" si="0"/>
        <v>16984401.483802907</v>
      </c>
      <c r="O6" s="26">
        <f t="shared" si="0"/>
        <v>18753499.913453884</v>
      </c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27"/>
      <c r="AR6" s="27"/>
      <c r="AS6" s="27"/>
      <c r="AT6" s="27"/>
      <c r="AU6" s="27"/>
      <c r="AV6" s="27"/>
      <c r="AW6" s="27"/>
      <c r="AX6" s="27"/>
      <c r="AY6" s="27"/>
      <c r="AZ6" s="27"/>
      <c r="BA6" s="27"/>
      <c r="BB6" s="27"/>
      <c r="BC6" s="27"/>
      <c r="BD6" s="27"/>
      <c r="BE6" s="27"/>
      <c r="BF6" s="27"/>
      <c r="BG6" s="27"/>
      <c r="BH6" s="27"/>
      <c r="BI6" s="27"/>
      <c r="BJ6" s="27"/>
      <c r="BK6" s="27"/>
      <c r="BL6" s="27"/>
      <c r="BM6" s="27"/>
      <c r="BN6" s="27"/>
      <c r="BO6" s="27"/>
      <c r="BP6" s="27"/>
      <c r="BQ6" s="27"/>
      <c r="BR6" s="27"/>
      <c r="BS6" s="27"/>
      <c r="BT6" s="27"/>
      <c r="BU6" s="27"/>
      <c r="BV6" s="27"/>
      <c r="BW6" s="27"/>
      <c r="BX6" s="27"/>
      <c r="BY6" s="27"/>
      <c r="BZ6" s="27"/>
      <c r="CA6" s="27"/>
      <c r="CB6" s="27"/>
      <c r="CC6" s="27"/>
      <c r="CD6" s="27"/>
      <c r="CE6" s="27"/>
      <c r="CF6" s="27"/>
      <c r="CG6" s="27"/>
      <c r="CH6" s="27"/>
      <c r="CI6" s="27"/>
      <c r="CJ6" s="27"/>
      <c r="CK6" s="27"/>
      <c r="CL6" s="27"/>
      <c r="CM6" s="27"/>
      <c r="CN6" s="27"/>
      <c r="CO6" s="27"/>
      <c r="CP6" s="27"/>
      <c r="CQ6" s="27"/>
      <c r="CR6" s="27"/>
      <c r="CS6" s="27"/>
      <c r="CT6" s="27"/>
      <c r="CU6" s="27"/>
      <c r="CV6" s="27"/>
      <c r="CW6" s="27"/>
      <c r="CX6" s="27"/>
      <c r="CY6" s="27"/>
      <c r="CZ6" s="27"/>
      <c r="DA6" s="27"/>
      <c r="DB6" s="27"/>
      <c r="DC6" s="27"/>
      <c r="DD6" s="27"/>
      <c r="DE6" s="27"/>
      <c r="DF6" s="27"/>
      <c r="DG6" s="27"/>
      <c r="DH6" s="27"/>
      <c r="DI6" s="27"/>
      <c r="DJ6" s="27"/>
      <c r="DK6" s="27"/>
      <c r="DL6" s="27"/>
      <c r="DM6" s="27"/>
      <c r="DN6" s="27"/>
      <c r="DO6" s="27"/>
      <c r="DP6" s="27"/>
      <c r="DQ6" s="27"/>
      <c r="DR6" s="27"/>
      <c r="DS6" s="27"/>
      <c r="DT6" s="27"/>
      <c r="DU6" s="27"/>
      <c r="DV6" s="27"/>
      <c r="DW6" s="27"/>
      <c r="DX6" s="27"/>
      <c r="DY6" s="27"/>
      <c r="DZ6" s="27"/>
      <c r="EA6" s="27"/>
      <c r="EB6" s="27"/>
      <c r="EC6" s="27"/>
      <c r="ED6" s="27"/>
      <c r="EE6" s="27"/>
      <c r="EF6" s="27"/>
      <c r="EG6" s="27"/>
      <c r="EH6" s="27"/>
      <c r="EI6" s="27"/>
      <c r="EJ6" s="27"/>
      <c r="EK6" s="27"/>
      <c r="EL6" s="27"/>
      <c r="EM6" s="27"/>
      <c r="EN6" s="27"/>
      <c r="EO6" s="27"/>
      <c r="EP6" s="27"/>
      <c r="EQ6" s="27"/>
      <c r="ER6" s="27"/>
      <c r="ES6" s="27"/>
      <c r="ET6" s="27"/>
      <c r="EU6" s="27"/>
      <c r="EV6" s="27"/>
      <c r="EW6" s="27"/>
      <c r="EX6" s="27"/>
      <c r="EY6" s="27"/>
      <c r="EZ6" s="27"/>
      <c r="FA6" s="27"/>
      <c r="FB6" s="27"/>
      <c r="FC6" s="27"/>
      <c r="FD6" s="27"/>
      <c r="FE6" s="27"/>
      <c r="FF6" s="27"/>
      <c r="FG6" s="27"/>
      <c r="FH6" s="27"/>
      <c r="FI6" s="27"/>
      <c r="FJ6" s="27"/>
      <c r="FK6" s="27"/>
      <c r="FL6" s="27"/>
      <c r="FM6" s="27"/>
      <c r="FN6" s="27"/>
      <c r="FO6" s="27"/>
      <c r="FP6" s="27"/>
      <c r="FQ6" s="27"/>
      <c r="FR6" s="27"/>
      <c r="FS6" s="27"/>
      <c r="FT6" s="27"/>
      <c r="FU6" s="27"/>
      <c r="FV6" s="27"/>
      <c r="FW6" s="27"/>
      <c r="FX6" s="27"/>
      <c r="FY6" s="27"/>
      <c r="FZ6" s="27"/>
      <c r="GA6" s="27"/>
      <c r="GB6" s="27"/>
      <c r="GC6" s="27"/>
      <c r="GD6" s="27"/>
      <c r="GE6" s="27"/>
      <c r="GF6" s="27"/>
      <c r="GJ6" s="32"/>
    </row>
    <row r="7" spans="1:192" ht="15.75" x14ac:dyDescent="0.25">
      <c r="A7" s="16">
        <v>1.1000000000000001</v>
      </c>
      <c r="B7" s="17" t="s">
        <v>59</v>
      </c>
      <c r="C7" s="4">
        <v>3905313.8293962758</v>
      </c>
      <c r="D7" s="4">
        <v>4924825.9191903519</v>
      </c>
      <c r="E7" s="4">
        <v>4032046.7723673517</v>
      </c>
      <c r="F7" s="4">
        <v>4068709.4304840937</v>
      </c>
      <c r="G7" s="4">
        <v>4298706.8998606717</v>
      </c>
      <c r="H7" s="4">
        <v>5124508.9291787855</v>
      </c>
      <c r="I7" s="4">
        <v>5734761.8576918244</v>
      </c>
      <c r="J7" s="4">
        <v>5555002.744208023</v>
      </c>
      <c r="K7" s="4">
        <v>6324048.4526525438</v>
      </c>
      <c r="L7" s="4">
        <v>7303762.4993227776</v>
      </c>
      <c r="M7" s="8">
        <v>7059376.4117598711</v>
      </c>
      <c r="N7" s="8">
        <v>7637874.0772394361</v>
      </c>
      <c r="O7" s="4">
        <v>8680023.3948912006</v>
      </c>
      <c r="P7" s="8"/>
      <c r="Q7" s="8"/>
      <c r="R7" s="8"/>
      <c r="S7" s="8"/>
      <c r="T7" s="7"/>
      <c r="U7" s="8"/>
      <c r="V7" s="8"/>
      <c r="W7" s="7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8"/>
      <c r="DF7" s="8"/>
      <c r="DG7" s="8"/>
      <c r="DH7" s="8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7"/>
      <c r="DZ7" s="7"/>
      <c r="EA7" s="7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8"/>
      <c r="FW7" s="8"/>
      <c r="FX7" s="8"/>
      <c r="FY7" s="8"/>
      <c r="FZ7" s="8"/>
      <c r="GA7" s="8"/>
      <c r="GB7" s="8"/>
      <c r="GC7" s="8"/>
      <c r="GD7" s="8"/>
      <c r="GE7" s="8"/>
      <c r="GF7" s="8"/>
      <c r="GG7" s="6"/>
      <c r="GH7" s="6"/>
      <c r="GI7" s="6"/>
    </row>
    <row r="8" spans="1:192" ht="15.75" x14ac:dyDescent="0.25">
      <c r="A8" s="16">
        <v>1.2</v>
      </c>
      <c r="B8" s="17" t="s">
        <v>60</v>
      </c>
      <c r="C8" s="4">
        <v>1179519.9947011655</v>
      </c>
      <c r="D8" s="4">
        <v>1452471.9052590607</v>
      </c>
      <c r="E8" s="4">
        <v>1797535.4425843169</v>
      </c>
      <c r="F8" s="4">
        <v>2025284.0765495664</v>
      </c>
      <c r="G8" s="4">
        <v>2232102.6711021126</v>
      </c>
      <c r="H8" s="4">
        <v>2548181.2669184525</v>
      </c>
      <c r="I8" s="4">
        <v>3026328.7284544962</v>
      </c>
      <c r="J8" s="4">
        <v>3330149.8285460826</v>
      </c>
      <c r="K8" s="4">
        <v>3748254.4016679339</v>
      </c>
      <c r="L8" s="4">
        <v>4587790.6525807846</v>
      </c>
      <c r="M8" s="8">
        <v>6415576.5404622266</v>
      </c>
      <c r="N8" s="8">
        <v>6746739.3234858643</v>
      </c>
      <c r="O8" s="4">
        <v>7273378.3031403469</v>
      </c>
      <c r="P8" s="8"/>
      <c r="Q8" s="8"/>
      <c r="R8" s="8"/>
      <c r="S8" s="8"/>
      <c r="T8" s="7"/>
      <c r="U8" s="8"/>
      <c r="V8" s="8"/>
      <c r="W8" s="7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  <c r="CM8" s="8"/>
      <c r="CN8" s="8"/>
      <c r="CO8" s="8"/>
      <c r="CP8" s="8"/>
      <c r="CQ8" s="8"/>
      <c r="CR8" s="8"/>
      <c r="CS8" s="8"/>
      <c r="CT8" s="8"/>
      <c r="CU8" s="8"/>
      <c r="CV8" s="8"/>
      <c r="CW8" s="8"/>
      <c r="CX8" s="8"/>
      <c r="CY8" s="8"/>
      <c r="CZ8" s="8"/>
      <c r="DA8" s="8"/>
      <c r="DB8" s="8"/>
      <c r="DC8" s="8"/>
      <c r="DD8" s="8"/>
      <c r="DE8" s="8"/>
      <c r="DF8" s="8"/>
      <c r="DG8" s="8"/>
      <c r="DH8" s="8"/>
      <c r="DI8" s="7"/>
      <c r="DJ8" s="7"/>
      <c r="DK8" s="7"/>
      <c r="DL8" s="7"/>
      <c r="DM8" s="7"/>
      <c r="DN8" s="7"/>
      <c r="DO8" s="7"/>
      <c r="DP8" s="7"/>
      <c r="DQ8" s="7"/>
      <c r="DR8" s="7"/>
      <c r="DS8" s="7"/>
      <c r="DT8" s="7"/>
      <c r="DU8" s="7"/>
      <c r="DV8" s="7"/>
      <c r="DW8" s="7"/>
      <c r="DX8" s="7"/>
      <c r="DY8" s="7"/>
      <c r="DZ8" s="7"/>
      <c r="EA8" s="7"/>
      <c r="EB8" s="8"/>
      <c r="EC8" s="8"/>
      <c r="ED8" s="8"/>
      <c r="EE8" s="8"/>
      <c r="EF8" s="8"/>
      <c r="EG8" s="8"/>
      <c r="EH8" s="8"/>
      <c r="EI8" s="8"/>
      <c r="EJ8" s="8"/>
      <c r="EK8" s="8"/>
      <c r="EL8" s="8"/>
      <c r="EM8" s="8"/>
      <c r="EN8" s="8"/>
      <c r="EO8" s="8"/>
      <c r="EP8" s="8"/>
      <c r="EQ8" s="8"/>
      <c r="ER8" s="8"/>
      <c r="ES8" s="8"/>
      <c r="ET8" s="8"/>
      <c r="EU8" s="8"/>
      <c r="EV8" s="8"/>
      <c r="EW8" s="8"/>
      <c r="EX8" s="8"/>
      <c r="EY8" s="8"/>
      <c r="EZ8" s="8"/>
      <c r="FA8" s="8"/>
      <c r="FB8" s="8"/>
      <c r="FC8" s="8"/>
      <c r="FD8" s="8"/>
      <c r="FE8" s="8"/>
      <c r="FF8" s="8"/>
      <c r="FG8" s="8"/>
      <c r="FH8" s="8"/>
      <c r="FI8" s="8"/>
      <c r="FJ8" s="8"/>
      <c r="FK8" s="8"/>
      <c r="FL8" s="8"/>
      <c r="FM8" s="8"/>
      <c r="FN8" s="8"/>
      <c r="FO8" s="8"/>
      <c r="FP8" s="8"/>
      <c r="FQ8" s="8"/>
      <c r="FR8" s="8"/>
      <c r="FS8" s="8"/>
      <c r="FT8" s="8"/>
      <c r="FU8" s="8"/>
      <c r="FV8" s="8"/>
      <c r="FW8" s="8"/>
      <c r="FX8" s="8"/>
      <c r="FY8" s="8"/>
      <c r="FZ8" s="8"/>
      <c r="GA8" s="8"/>
      <c r="GB8" s="8"/>
      <c r="GC8" s="8"/>
      <c r="GD8" s="8"/>
      <c r="GE8" s="8"/>
      <c r="GF8" s="8"/>
      <c r="GG8" s="6"/>
      <c r="GH8" s="6"/>
      <c r="GI8" s="6"/>
    </row>
    <row r="9" spans="1:192" ht="15.75" x14ac:dyDescent="0.25">
      <c r="A9" s="16">
        <v>1.3</v>
      </c>
      <c r="B9" s="17" t="s">
        <v>61</v>
      </c>
      <c r="C9" s="4">
        <v>414085.87787035201</v>
      </c>
      <c r="D9" s="4">
        <v>451964.25929720863</v>
      </c>
      <c r="E9" s="4">
        <v>495321.84985009028</v>
      </c>
      <c r="F9" s="4">
        <v>520572.00270461087</v>
      </c>
      <c r="G9" s="4">
        <v>576964.58005249139</v>
      </c>
      <c r="H9" s="4">
        <v>767443.90054082801</v>
      </c>
      <c r="I9" s="4">
        <v>818496.03911654092</v>
      </c>
      <c r="J9" s="4">
        <v>846133.70742525673</v>
      </c>
      <c r="K9" s="4">
        <v>967047.96583259536</v>
      </c>
      <c r="L9" s="4">
        <v>1040725.7132161485</v>
      </c>
      <c r="M9" s="8">
        <v>1128525.4241274812</v>
      </c>
      <c r="N9" s="8">
        <v>1215134.8780033418</v>
      </c>
      <c r="O9" s="4">
        <v>1339999.3844483753</v>
      </c>
      <c r="P9" s="8"/>
      <c r="Q9" s="8"/>
      <c r="R9" s="8"/>
      <c r="S9" s="8"/>
      <c r="T9" s="7"/>
      <c r="U9" s="8"/>
      <c r="V9" s="8"/>
      <c r="W9" s="7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8"/>
      <c r="CB9" s="8"/>
      <c r="CC9" s="8"/>
      <c r="CD9" s="8"/>
      <c r="CE9" s="8"/>
      <c r="CF9" s="8"/>
      <c r="CG9" s="8"/>
      <c r="CH9" s="8"/>
      <c r="CI9" s="8"/>
      <c r="CJ9" s="8"/>
      <c r="CK9" s="8"/>
      <c r="CL9" s="8"/>
      <c r="CM9" s="8"/>
      <c r="CN9" s="8"/>
      <c r="CO9" s="8"/>
      <c r="CP9" s="8"/>
      <c r="CQ9" s="8"/>
      <c r="CR9" s="8"/>
      <c r="CS9" s="8"/>
      <c r="CT9" s="8"/>
      <c r="CU9" s="8"/>
      <c r="CV9" s="8"/>
      <c r="CW9" s="8"/>
      <c r="CX9" s="8"/>
      <c r="CY9" s="8"/>
      <c r="CZ9" s="8"/>
      <c r="DA9" s="8"/>
      <c r="DB9" s="8"/>
      <c r="DC9" s="8"/>
      <c r="DD9" s="8"/>
      <c r="DE9" s="8"/>
      <c r="DF9" s="8"/>
      <c r="DG9" s="8"/>
      <c r="DH9" s="8"/>
      <c r="DI9" s="7"/>
      <c r="DJ9" s="7"/>
      <c r="DK9" s="7"/>
      <c r="DL9" s="7"/>
      <c r="DM9" s="7"/>
      <c r="DN9" s="7"/>
      <c r="DO9" s="7"/>
      <c r="DP9" s="7"/>
      <c r="DQ9" s="7"/>
      <c r="DR9" s="7"/>
      <c r="DS9" s="7"/>
      <c r="DT9" s="7"/>
      <c r="DU9" s="7"/>
      <c r="DV9" s="7"/>
      <c r="DW9" s="7"/>
      <c r="DX9" s="7"/>
      <c r="DY9" s="7"/>
      <c r="DZ9" s="7"/>
      <c r="EA9" s="7"/>
      <c r="EB9" s="8"/>
      <c r="EC9" s="8"/>
      <c r="ED9" s="8"/>
      <c r="EE9" s="8"/>
      <c r="EF9" s="8"/>
      <c r="EG9" s="8"/>
      <c r="EH9" s="8"/>
      <c r="EI9" s="8"/>
      <c r="EJ9" s="8"/>
      <c r="EK9" s="8"/>
      <c r="EL9" s="8"/>
      <c r="EM9" s="8"/>
      <c r="EN9" s="8"/>
      <c r="EO9" s="8"/>
      <c r="EP9" s="8"/>
      <c r="EQ9" s="8"/>
      <c r="ER9" s="8"/>
      <c r="ES9" s="8"/>
      <c r="ET9" s="8"/>
      <c r="EU9" s="8"/>
      <c r="EV9" s="8"/>
      <c r="EW9" s="8"/>
      <c r="EX9" s="8"/>
      <c r="EY9" s="8"/>
      <c r="EZ9" s="8"/>
      <c r="FA9" s="8"/>
      <c r="FB9" s="8"/>
      <c r="FC9" s="8"/>
      <c r="FD9" s="8"/>
      <c r="FE9" s="8"/>
      <c r="FF9" s="8"/>
      <c r="FG9" s="8"/>
      <c r="FH9" s="8"/>
      <c r="FI9" s="8"/>
      <c r="FJ9" s="8"/>
      <c r="FK9" s="8"/>
      <c r="FL9" s="8"/>
      <c r="FM9" s="8"/>
      <c r="FN9" s="8"/>
      <c r="FO9" s="8"/>
      <c r="FP9" s="8"/>
      <c r="FQ9" s="8"/>
      <c r="FR9" s="8"/>
      <c r="FS9" s="8"/>
      <c r="FT9" s="8"/>
      <c r="FU9" s="8"/>
      <c r="FV9" s="8"/>
      <c r="FW9" s="8"/>
      <c r="FX9" s="8"/>
      <c r="FY9" s="8"/>
      <c r="FZ9" s="8"/>
      <c r="GA9" s="8"/>
      <c r="GB9" s="8"/>
      <c r="GC9" s="8"/>
      <c r="GD9" s="8"/>
      <c r="GE9" s="8"/>
      <c r="GF9" s="8"/>
      <c r="GG9" s="6"/>
      <c r="GH9" s="6"/>
      <c r="GI9" s="6"/>
    </row>
    <row r="10" spans="1:192" ht="15.75" x14ac:dyDescent="0.25">
      <c r="A10" s="16">
        <v>1.4</v>
      </c>
      <c r="B10" s="17" t="s">
        <v>62</v>
      </c>
      <c r="C10" s="4">
        <v>286245.18168609997</v>
      </c>
      <c r="D10" s="4">
        <v>350906.27804413752</v>
      </c>
      <c r="E10" s="4">
        <v>462542.05162271508</v>
      </c>
      <c r="F10" s="4">
        <v>591723.35353175004</v>
      </c>
      <c r="G10" s="4">
        <v>618676.57479078497</v>
      </c>
      <c r="H10" s="4">
        <v>660458.65390060004</v>
      </c>
      <c r="I10" s="4">
        <v>820005.34684368735</v>
      </c>
      <c r="J10" s="4">
        <v>847577.0377730499</v>
      </c>
      <c r="K10" s="4">
        <v>920296.23290283419</v>
      </c>
      <c r="L10" s="4">
        <v>1066269.7096862213</v>
      </c>
      <c r="M10" s="8">
        <v>1181525.6331457461</v>
      </c>
      <c r="N10" s="8">
        <v>1384653.2050742621</v>
      </c>
      <c r="O10" s="4">
        <v>1460098.8309739586</v>
      </c>
      <c r="P10" s="8"/>
      <c r="Q10" s="8"/>
      <c r="R10" s="8"/>
      <c r="S10" s="8"/>
      <c r="T10" s="7"/>
      <c r="U10" s="8"/>
      <c r="V10" s="8"/>
      <c r="W10" s="7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8"/>
      <c r="DF10" s="8"/>
      <c r="DG10" s="8"/>
      <c r="DH10" s="8"/>
      <c r="DI10" s="7"/>
      <c r="DJ10" s="7"/>
      <c r="DK10" s="7"/>
      <c r="DL10" s="7"/>
      <c r="DM10" s="7"/>
      <c r="DN10" s="7"/>
      <c r="DO10" s="7"/>
      <c r="DP10" s="7"/>
      <c r="DQ10" s="7"/>
      <c r="DR10" s="7"/>
      <c r="DS10" s="7"/>
      <c r="DT10" s="7"/>
      <c r="DU10" s="7"/>
      <c r="DV10" s="7"/>
      <c r="DW10" s="7"/>
      <c r="DX10" s="7"/>
      <c r="DY10" s="7"/>
      <c r="DZ10" s="7"/>
      <c r="EA10" s="7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8"/>
      <c r="GD10" s="8"/>
      <c r="GE10" s="8"/>
      <c r="GF10" s="8"/>
      <c r="GG10" s="6"/>
      <c r="GH10" s="6"/>
      <c r="GI10" s="6"/>
    </row>
    <row r="11" spans="1:192" ht="15.75" x14ac:dyDescent="0.25">
      <c r="A11" s="18" t="s">
        <v>31</v>
      </c>
      <c r="B11" s="17" t="s">
        <v>3</v>
      </c>
      <c r="C11" s="4">
        <v>17365.161910799034</v>
      </c>
      <c r="D11" s="4">
        <v>20329.983460153202</v>
      </c>
      <c r="E11" s="4">
        <v>129139.00393910836</v>
      </c>
      <c r="F11" s="4">
        <v>72353.984478463768</v>
      </c>
      <c r="G11" s="4">
        <v>223374.3371152601</v>
      </c>
      <c r="H11" s="4">
        <v>210415.36004293122</v>
      </c>
      <c r="I11" s="4">
        <v>57669.939777141335</v>
      </c>
      <c r="J11" s="4">
        <v>160413.28159613555</v>
      </c>
      <c r="K11" s="4">
        <v>539908.61503552692</v>
      </c>
      <c r="L11" s="4">
        <v>74904.078193285182</v>
      </c>
      <c r="M11" s="8">
        <v>98620.958862498621</v>
      </c>
      <c r="N11" s="8">
        <v>302586.09331447235</v>
      </c>
      <c r="O11" s="4">
        <v>382508.44113087317</v>
      </c>
      <c r="P11" s="8"/>
      <c r="Q11" s="8"/>
      <c r="R11" s="8"/>
      <c r="S11" s="8"/>
      <c r="T11" s="7"/>
      <c r="U11" s="8"/>
      <c r="V11" s="8"/>
      <c r="W11" s="7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8"/>
      <c r="DF11" s="8"/>
      <c r="DG11" s="8"/>
      <c r="DH11" s="8"/>
      <c r="DI11" s="7"/>
      <c r="DJ11" s="7"/>
      <c r="DK11" s="7"/>
      <c r="DL11" s="7"/>
      <c r="DM11" s="7"/>
      <c r="DN11" s="7"/>
      <c r="DO11" s="7"/>
      <c r="DP11" s="7"/>
      <c r="DQ11" s="7"/>
      <c r="DR11" s="7"/>
      <c r="DS11" s="7"/>
      <c r="DT11" s="7"/>
      <c r="DU11" s="7"/>
      <c r="DV11" s="7"/>
      <c r="DW11" s="7"/>
      <c r="DX11" s="7"/>
      <c r="DY11" s="7"/>
      <c r="DZ11" s="7"/>
      <c r="EA11" s="7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8"/>
      <c r="FW11" s="8"/>
      <c r="FX11" s="8"/>
      <c r="FY11" s="8"/>
      <c r="FZ11" s="8"/>
      <c r="GA11" s="8"/>
      <c r="GB11" s="8"/>
      <c r="GC11" s="8"/>
      <c r="GD11" s="8"/>
      <c r="GE11" s="8"/>
      <c r="GF11" s="8"/>
      <c r="GG11" s="6"/>
      <c r="GH11" s="6"/>
      <c r="GI11" s="6"/>
    </row>
    <row r="12" spans="1:192" s="32" customFormat="1" ht="15.75" x14ac:dyDescent="0.25">
      <c r="A12" s="35"/>
      <c r="B12" s="36" t="s">
        <v>28</v>
      </c>
      <c r="C12" s="30">
        <f>C6+C11</f>
        <v>5802530.0455646925</v>
      </c>
      <c r="D12" s="30">
        <f t="shared" ref="D12:O12" si="1">D6+D11</f>
        <v>7200498.345250912</v>
      </c>
      <c r="E12" s="30">
        <f t="shared" si="1"/>
        <v>6916585.1203635819</v>
      </c>
      <c r="F12" s="30">
        <f t="shared" si="1"/>
        <v>7278642.8477484845</v>
      </c>
      <c r="G12" s="30">
        <f t="shared" si="1"/>
        <v>7949825.062921321</v>
      </c>
      <c r="H12" s="30">
        <f t="shared" si="1"/>
        <v>9311008.1105815973</v>
      </c>
      <c r="I12" s="30">
        <f t="shared" si="1"/>
        <v>10457261.911883691</v>
      </c>
      <c r="J12" s="30">
        <f t="shared" si="1"/>
        <v>10739276.599548548</v>
      </c>
      <c r="K12" s="30">
        <f t="shared" si="1"/>
        <v>12499555.668091433</v>
      </c>
      <c r="L12" s="30">
        <f t="shared" si="1"/>
        <v>14073452.652999217</v>
      </c>
      <c r="M12" s="30">
        <f t="shared" si="1"/>
        <v>15883624.968357824</v>
      </c>
      <c r="N12" s="42">
        <f t="shared" si="1"/>
        <v>17286987.57711738</v>
      </c>
      <c r="O12" s="30">
        <f t="shared" si="1"/>
        <v>19136008.354584757</v>
      </c>
      <c r="P12" s="8"/>
      <c r="Q12" s="8"/>
      <c r="R12" s="8"/>
      <c r="S12" s="8"/>
      <c r="T12" s="7"/>
      <c r="U12" s="8"/>
      <c r="V12" s="8"/>
      <c r="W12" s="7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29"/>
      <c r="AR12" s="29"/>
      <c r="AS12" s="29"/>
      <c r="AT12" s="29"/>
      <c r="AU12" s="29"/>
      <c r="AV12" s="29"/>
      <c r="AW12" s="29"/>
      <c r="AX12" s="29"/>
      <c r="AY12" s="29"/>
      <c r="AZ12" s="29"/>
      <c r="BA12" s="29"/>
      <c r="BB12" s="29"/>
      <c r="BC12" s="29"/>
      <c r="BD12" s="29"/>
      <c r="BE12" s="29"/>
      <c r="BF12" s="29"/>
      <c r="BG12" s="29"/>
      <c r="BH12" s="29"/>
      <c r="BI12" s="29"/>
      <c r="BJ12" s="29"/>
      <c r="BK12" s="29"/>
      <c r="BL12" s="29"/>
      <c r="BM12" s="29"/>
      <c r="BN12" s="29"/>
      <c r="BO12" s="29"/>
      <c r="BP12" s="29"/>
      <c r="BQ12" s="29"/>
      <c r="BR12" s="29"/>
      <c r="BS12" s="29"/>
      <c r="BT12" s="29"/>
      <c r="BU12" s="29"/>
      <c r="BV12" s="29"/>
      <c r="BW12" s="29"/>
      <c r="BX12" s="29"/>
      <c r="BY12" s="29"/>
      <c r="BZ12" s="29"/>
      <c r="CA12" s="29"/>
      <c r="CB12" s="29"/>
      <c r="CC12" s="29"/>
      <c r="CD12" s="29"/>
      <c r="CE12" s="29"/>
      <c r="CF12" s="29"/>
      <c r="CG12" s="29"/>
      <c r="CH12" s="29"/>
      <c r="CI12" s="29"/>
      <c r="CJ12" s="29"/>
      <c r="CK12" s="29"/>
      <c r="CL12" s="29"/>
      <c r="CM12" s="29"/>
      <c r="CN12" s="29"/>
      <c r="CO12" s="29"/>
      <c r="CP12" s="29"/>
      <c r="CQ12" s="29"/>
      <c r="CR12" s="29"/>
      <c r="CS12" s="29"/>
      <c r="CT12" s="29"/>
      <c r="CU12" s="29"/>
      <c r="CV12" s="29"/>
      <c r="CW12" s="29"/>
      <c r="CX12" s="29"/>
      <c r="CY12" s="29"/>
      <c r="CZ12" s="29"/>
      <c r="DA12" s="29"/>
      <c r="DB12" s="29"/>
      <c r="DC12" s="29"/>
      <c r="DD12" s="29"/>
      <c r="DE12" s="29"/>
      <c r="DF12" s="29"/>
      <c r="DG12" s="29"/>
      <c r="DH12" s="29"/>
      <c r="DI12" s="27"/>
      <c r="DJ12" s="27"/>
      <c r="DK12" s="27"/>
      <c r="DL12" s="27"/>
      <c r="DM12" s="27"/>
      <c r="DN12" s="27"/>
      <c r="DO12" s="27"/>
      <c r="DP12" s="27"/>
      <c r="DQ12" s="27"/>
      <c r="DR12" s="27"/>
      <c r="DS12" s="27"/>
      <c r="DT12" s="27"/>
      <c r="DU12" s="27"/>
      <c r="DV12" s="27"/>
      <c r="DW12" s="27"/>
      <c r="DX12" s="27"/>
      <c r="DY12" s="27"/>
      <c r="DZ12" s="27"/>
      <c r="EA12" s="27"/>
      <c r="EB12" s="29"/>
      <c r="EC12" s="29"/>
      <c r="ED12" s="29"/>
      <c r="EE12" s="29"/>
      <c r="EF12" s="29"/>
      <c r="EG12" s="29"/>
      <c r="EH12" s="29"/>
      <c r="EI12" s="29"/>
      <c r="EJ12" s="29"/>
      <c r="EK12" s="29"/>
      <c r="EL12" s="29"/>
      <c r="EM12" s="29"/>
      <c r="EN12" s="29"/>
      <c r="EO12" s="29"/>
      <c r="EP12" s="29"/>
      <c r="EQ12" s="29"/>
      <c r="ER12" s="29"/>
      <c r="ES12" s="29"/>
      <c r="ET12" s="29"/>
      <c r="EU12" s="29"/>
      <c r="EV12" s="29"/>
      <c r="EW12" s="29"/>
      <c r="EX12" s="29"/>
      <c r="EY12" s="29"/>
      <c r="EZ12" s="29"/>
      <c r="FA12" s="29"/>
      <c r="FB12" s="29"/>
      <c r="FC12" s="29"/>
      <c r="FD12" s="29"/>
      <c r="FE12" s="29"/>
      <c r="FF12" s="29"/>
      <c r="FG12" s="29"/>
      <c r="FH12" s="29"/>
      <c r="FI12" s="29"/>
      <c r="FJ12" s="29"/>
      <c r="FK12" s="29"/>
      <c r="FL12" s="29"/>
      <c r="FM12" s="29"/>
      <c r="FN12" s="29"/>
      <c r="FO12" s="29"/>
      <c r="FP12" s="29"/>
      <c r="FQ12" s="29"/>
      <c r="FR12" s="29"/>
      <c r="FS12" s="29"/>
      <c r="FT12" s="29"/>
      <c r="FU12" s="29"/>
      <c r="FV12" s="29"/>
      <c r="FW12" s="29"/>
      <c r="FX12" s="29"/>
      <c r="FY12" s="29"/>
      <c r="FZ12" s="29"/>
      <c r="GA12" s="29"/>
      <c r="GB12" s="29"/>
      <c r="GC12" s="29"/>
      <c r="GD12" s="29"/>
      <c r="GE12" s="29"/>
      <c r="GF12" s="29"/>
      <c r="GG12" s="25"/>
      <c r="GH12" s="25"/>
      <c r="GI12" s="25"/>
    </row>
    <row r="13" spans="1:192" s="6" customFormat="1" ht="15.75" x14ac:dyDescent="0.25">
      <c r="A13" s="14" t="s">
        <v>32</v>
      </c>
      <c r="B13" s="15" t="s">
        <v>4</v>
      </c>
      <c r="C13" s="1">
        <v>1268069.1934122564</v>
      </c>
      <c r="D13" s="1">
        <v>844984.87422511063</v>
      </c>
      <c r="E13" s="1">
        <v>1907324.3573147808</v>
      </c>
      <c r="F13" s="1">
        <v>2752337.0624814094</v>
      </c>
      <c r="G13" s="1">
        <v>2313799.0334263928</v>
      </c>
      <c r="H13" s="1">
        <v>2950065.7599001578</v>
      </c>
      <c r="I13" s="1">
        <v>3192840.6519001159</v>
      </c>
      <c r="J13" s="1">
        <v>3097373.460720934</v>
      </c>
      <c r="K13" s="1">
        <v>3415329.596988928</v>
      </c>
      <c r="L13" s="1">
        <v>3783854.2553706313</v>
      </c>
      <c r="M13" s="7">
        <v>4429096.5385928787</v>
      </c>
      <c r="N13" s="7">
        <v>4474140.5779253934</v>
      </c>
      <c r="O13" s="1">
        <v>4649672.5588694289</v>
      </c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7"/>
      <c r="CA13" s="7"/>
      <c r="CB13" s="7"/>
      <c r="CC13" s="7"/>
      <c r="CD13" s="7"/>
      <c r="CE13" s="7"/>
      <c r="CF13" s="7"/>
      <c r="CG13" s="7"/>
      <c r="CH13" s="7"/>
      <c r="CI13" s="7"/>
      <c r="CJ13" s="7"/>
      <c r="CK13" s="7"/>
      <c r="CL13" s="7"/>
      <c r="CM13" s="7"/>
      <c r="CN13" s="7"/>
      <c r="CO13" s="7"/>
      <c r="CP13" s="7"/>
      <c r="CQ13" s="7"/>
      <c r="CR13" s="7"/>
      <c r="CS13" s="7"/>
      <c r="CT13" s="7"/>
      <c r="CU13" s="7"/>
      <c r="CV13" s="7"/>
      <c r="CW13" s="7"/>
      <c r="CX13" s="7"/>
      <c r="CY13" s="7"/>
      <c r="CZ13" s="7"/>
      <c r="DA13" s="7"/>
      <c r="DB13" s="7"/>
      <c r="DC13" s="7"/>
      <c r="DD13" s="7"/>
      <c r="DE13" s="7"/>
      <c r="DF13" s="7"/>
      <c r="DG13" s="7"/>
      <c r="DH13" s="7"/>
      <c r="DI13" s="7"/>
      <c r="DJ13" s="7"/>
      <c r="DK13" s="7"/>
      <c r="DL13" s="7"/>
      <c r="DM13" s="7"/>
      <c r="DN13" s="7"/>
      <c r="DO13" s="7"/>
      <c r="DP13" s="7"/>
      <c r="DQ13" s="7"/>
      <c r="DR13" s="7"/>
      <c r="DS13" s="7"/>
      <c r="DT13" s="7"/>
      <c r="DU13" s="7"/>
      <c r="DV13" s="7"/>
      <c r="DW13" s="7"/>
      <c r="DX13" s="7"/>
      <c r="DY13" s="7"/>
      <c r="DZ13" s="7"/>
      <c r="EA13" s="7"/>
      <c r="EB13" s="7"/>
      <c r="EC13" s="7"/>
      <c r="ED13" s="7"/>
      <c r="EE13" s="7"/>
      <c r="EF13" s="7"/>
      <c r="EG13" s="7"/>
      <c r="EH13" s="7"/>
      <c r="EI13" s="7"/>
      <c r="EJ13" s="7"/>
      <c r="EK13" s="7"/>
      <c r="EL13" s="7"/>
      <c r="EM13" s="7"/>
      <c r="EN13" s="7"/>
      <c r="EO13" s="7"/>
      <c r="EP13" s="7"/>
      <c r="EQ13" s="7"/>
      <c r="ER13" s="7"/>
      <c r="ES13" s="7"/>
      <c r="ET13" s="7"/>
      <c r="EU13" s="7"/>
      <c r="EV13" s="7"/>
      <c r="EW13" s="7"/>
      <c r="EX13" s="7"/>
      <c r="EY13" s="7"/>
      <c r="EZ13" s="7"/>
      <c r="FA13" s="7"/>
      <c r="FB13" s="7"/>
      <c r="FC13" s="7"/>
      <c r="FD13" s="7"/>
      <c r="FE13" s="7"/>
      <c r="FF13" s="7"/>
      <c r="FG13" s="7"/>
      <c r="FH13" s="7"/>
      <c r="FI13" s="7"/>
      <c r="FJ13" s="7"/>
      <c r="FK13" s="7"/>
      <c r="FL13" s="7"/>
      <c r="FM13" s="7"/>
      <c r="FN13" s="7"/>
      <c r="FO13" s="7"/>
      <c r="FP13" s="7"/>
      <c r="FQ13" s="7"/>
      <c r="FR13" s="7"/>
      <c r="FS13" s="7"/>
      <c r="FT13" s="7"/>
      <c r="FU13" s="7"/>
      <c r="FV13" s="7"/>
      <c r="FW13" s="7"/>
      <c r="FX13" s="7"/>
      <c r="FY13" s="7"/>
      <c r="FZ13" s="7"/>
      <c r="GA13" s="7"/>
      <c r="GB13" s="7"/>
      <c r="GC13" s="7"/>
      <c r="GD13" s="7"/>
      <c r="GE13" s="7"/>
      <c r="GF13" s="7"/>
      <c r="GJ13" s="2"/>
    </row>
    <row r="14" spans="1:192" ht="30" x14ac:dyDescent="0.25">
      <c r="A14" s="18" t="s">
        <v>33</v>
      </c>
      <c r="B14" s="17" t="s">
        <v>5</v>
      </c>
      <c r="C14" s="1">
        <v>243117.63761964731</v>
      </c>
      <c r="D14" s="1">
        <v>289184.67464877089</v>
      </c>
      <c r="E14" s="1">
        <v>255380.0968</v>
      </c>
      <c r="F14" s="1">
        <v>214547.818</v>
      </c>
      <c r="G14" s="1">
        <v>338969.80959999998</v>
      </c>
      <c r="H14" s="1">
        <v>317123.1443801531</v>
      </c>
      <c r="I14" s="1">
        <v>386291.63024373748</v>
      </c>
      <c r="J14" s="1">
        <v>586628.82198033226</v>
      </c>
      <c r="K14" s="1">
        <v>646226.20136956312</v>
      </c>
      <c r="L14" s="1">
        <v>578443.34869589098</v>
      </c>
      <c r="M14" s="7">
        <v>645513.52897212817</v>
      </c>
      <c r="N14" s="7">
        <v>987631.87996270659</v>
      </c>
      <c r="O14" s="1">
        <v>1184762.6765913805</v>
      </c>
      <c r="P14" s="8"/>
      <c r="Q14" s="8"/>
      <c r="R14" s="8"/>
      <c r="S14" s="8"/>
      <c r="T14" s="7"/>
      <c r="U14" s="8"/>
      <c r="V14" s="8"/>
      <c r="W14" s="7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8"/>
      <c r="CP14" s="8"/>
      <c r="CQ14" s="8"/>
      <c r="CR14" s="8"/>
      <c r="CS14" s="8"/>
      <c r="CT14" s="8"/>
      <c r="CU14" s="8"/>
      <c r="CV14" s="8"/>
      <c r="CW14" s="7"/>
      <c r="CX14" s="8"/>
      <c r="CY14" s="8"/>
      <c r="CZ14" s="8"/>
      <c r="DA14" s="8"/>
      <c r="DB14" s="8"/>
      <c r="DC14" s="8"/>
      <c r="DD14" s="8"/>
      <c r="DE14" s="8"/>
      <c r="DF14" s="8"/>
      <c r="DG14" s="8"/>
      <c r="DH14" s="8"/>
      <c r="DI14" s="7"/>
      <c r="DJ14" s="7"/>
      <c r="DK14" s="7"/>
      <c r="DL14" s="7"/>
      <c r="DM14" s="7"/>
      <c r="DN14" s="7"/>
      <c r="DO14" s="7"/>
      <c r="DP14" s="7"/>
      <c r="DQ14" s="7"/>
      <c r="DR14" s="7"/>
      <c r="DS14" s="7"/>
      <c r="DT14" s="7"/>
      <c r="DU14" s="7"/>
      <c r="DV14" s="7"/>
      <c r="DW14" s="7"/>
      <c r="DX14" s="7"/>
      <c r="DY14" s="7"/>
      <c r="DZ14" s="7"/>
      <c r="EA14" s="7"/>
      <c r="EB14" s="8"/>
      <c r="EC14" s="8"/>
      <c r="ED14" s="8"/>
      <c r="EE14" s="8"/>
      <c r="EF14" s="8"/>
      <c r="EG14" s="8"/>
      <c r="EH14" s="8"/>
      <c r="EI14" s="8"/>
      <c r="EJ14" s="8"/>
      <c r="EK14" s="8"/>
      <c r="EL14" s="8"/>
      <c r="EM14" s="8"/>
      <c r="EN14" s="8"/>
      <c r="EO14" s="8"/>
      <c r="EP14" s="8"/>
      <c r="EQ14" s="8"/>
      <c r="ER14" s="8"/>
      <c r="ES14" s="7"/>
      <c r="ET14" s="8"/>
      <c r="EU14" s="8"/>
      <c r="EV14" s="8"/>
      <c r="EW14" s="8"/>
      <c r="EX14" s="8"/>
      <c r="EY14" s="8"/>
      <c r="EZ14" s="8"/>
      <c r="FA14" s="8"/>
      <c r="FB14" s="8"/>
      <c r="FC14" s="8"/>
      <c r="FD14" s="8"/>
      <c r="FE14" s="8"/>
      <c r="FF14" s="8"/>
      <c r="FG14" s="8"/>
      <c r="FH14" s="8"/>
      <c r="FI14" s="8"/>
      <c r="FJ14" s="8"/>
      <c r="FK14" s="8"/>
      <c r="FL14" s="8"/>
      <c r="FM14" s="8"/>
      <c r="FN14" s="8"/>
      <c r="FO14" s="8"/>
      <c r="FP14" s="8"/>
      <c r="FQ14" s="7"/>
      <c r="FR14" s="8"/>
      <c r="FS14" s="8"/>
      <c r="FT14" s="8"/>
      <c r="FU14" s="8"/>
      <c r="FV14" s="8"/>
      <c r="FW14" s="8"/>
      <c r="FX14" s="8"/>
      <c r="FY14" s="8"/>
      <c r="FZ14" s="8"/>
      <c r="GA14" s="8"/>
      <c r="GB14" s="8"/>
      <c r="GC14" s="8"/>
      <c r="GD14" s="8"/>
      <c r="GE14" s="8"/>
      <c r="GF14" s="8"/>
      <c r="GG14" s="6"/>
      <c r="GH14" s="6"/>
      <c r="GI14" s="6"/>
    </row>
    <row r="15" spans="1:192" ht="15.75" x14ac:dyDescent="0.25">
      <c r="A15" s="18" t="s">
        <v>34</v>
      </c>
      <c r="B15" s="17" t="s">
        <v>6</v>
      </c>
      <c r="C15" s="1">
        <v>2576408.2699767421</v>
      </c>
      <c r="D15" s="1">
        <v>2637177.6481367447</v>
      </c>
      <c r="E15" s="1">
        <v>2990936.9117061207</v>
      </c>
      <c r="F15" s="1">
        <v>3075667.8411043482</v>
      </c>
      <c r="G15" s="1">
        <v>3058205.7278599837</v>
      </c>
      <c r="H15" s="1">
        <v>3310962.0532</v>
      </c>
      <c r="I15" s="1">
        <v>3664862.8874000004</v>
      </c>
      <c r="J15" s="1">
        <v>4129155.7007548721</v>
      </c>
      <c r="K15" s="1">
        <v>4237103.3949127281</v>
      </c>
      <c r="L15" s="1">
        <v>3884903.0004623472</v>
      </c>
      <c r="M15" s="7">
        <v>5437727.6705399416</v>
      </c>
      <c r="N15" s="7">
        <v>6606856.2714992445</v>
      </c>
      <c r="O15" s="1">
        <v>7689172.3463350823</v>
      </c>
      <c r="P15" s="8"/>
      <c r="Q15" s="8"/>
      <c r="R15" s="8"/>
      <c r="S15" s="8"/>
      <c r="T15" s="7"/>
      <c r="U15" s="8"/>
      <c r="V15" s="8"/>
      <c r="W15" s="7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8"/>
      <c r="CL15" s="8"/>
      <c r="CM15" s="8"/>
      <c r="CN15" s="8"/>
      <c r="CO15" s="8"/>
      <c r="CP15" s="8"/>
      <c r="CQ15" s="8"/>
      <c r="CR15" s="8"/>
      <c r="CS15" s="8"/>
      <c r="CT15" s="8"/>
      <c r="CU15" s="8"/>
      <c r="CV15" s="8"/>
      <c r="CW15" s="7"/>
      <c r="CX15" s="8"/>
      <c r="CY15" s="8"/>
      <c r="CZ15" s="8"/>
      <c r="DA15" s="8"/>
      <c r="DB15" s="8"/>
      <c r="DC15" s="8"/>
      <c r="DD15" s="8"/>
      <c r="DE15" s="8"/>
      <c r="DF15" s="8"/>
      <c r="DG15" s="8"/>
      <c r="DH15" s="8"/>
      <c r="DI15" s="7"/>
      <c r="DJ15" s="7"/>
      <c r="DK15" s="7"/>
      <c r="DL15" s="7"/>
      <c r="DM15" s="7"/>
      <c r="DN15" s="7"/>
      <c r="DO15" s="7"/>
      <c r="DP15" s="7"/>
      <c r="DQ15" s="7"/>
      <c r="DR15" s="7"/>
      <c r="DS15" s="7"/>
      <c r="DT15" s="7"/>
      <c r="DU15" s="7"/>
      <c r="DV15" s="7"/>
      <c r="DW15" s="7"/>
      <c r="DX15" s="7"/>
      <c r="DY15" s="7"/>
      <c r="DZ15" s="7"/>
      <c r="EA15" s="7"/>
      <c r="EB15" s="8"/>
      <c r="EC15" s="8"/>
      <c r="ED15" s="8"/>
      <c r="EE15" s="8"/>
      <c r="EF15" s="8"/>
      <c r="EG15" s="8"/>
      <c r="EH15" s="8"/>
      <c r="EI15" s="8"/>
      <c r="EJ15" s="8"/>
      <c r="EK15" s="8"/>
      <c r="EL15" s="8"/>
      <c r="EM15" s="8"/>
      <c r="EN15" s="8"/>
      <c r="EO15" s="8"/>
      <c r="EP15" s="8"/>
      <c r="EQ15" s="8"/>
      <c r="ER15" s="8"/>
      <c r="ES15" s="7"/>
      <c r="ET15" s="8"/>
      <c r="EU15" s="8"/>
      <c r="EV15" s="8"/>
      <c r="EW15" s="8"/>
      <c r="EX15" s="8"/>
      <c r="EY15" s="8"/>
      <c r="EZ15" s="8"/>
      <c r="FA15" s="8"/>
      <c r="FB15" s="8"/>
      <c r="FC15" s="8"/>
      <c r="FD15" s="8"/>
      <c r="FE15" s="8"/>
      <c r="FF15" s="8"/>
      <c r="FG15" s="8"/>
      <c r="FH15" s="8"/>
      <c r="FI15" s="8"/>
      <c r="FJ15" s="8"/>
      <c r="FK15" s="8"/>
      <c r="FL15" s="8"/>
      <c r="FM15" s="8"/>
      <c r="FN15" s="8"/>
      <c r="FO15" s="8"/>
      <c r="FP15" s="8"/>
      <c r="FQ15" s="7"/>
      <c r="FR15" s="8"/>
      <c r="FS15" s="8"/>
      <c r="FT15" s="8"/>
      <c r="FU15" s="8"/>
      <c r="FV15" s="8"/>
      <c r="FW15" s="8"/>
      <c r="FX15" s="8"/>
      <c r="FY15" s="8"/>
      <c r="FZ15" s="8"/>
      <c r="GA15" s="8"/>
      <c r="GB15" s="8"/>
      <c r="GC15" s="8"/>
      <c r="GD15" s="8"/>
      <c r="GE15" s="8"/>
      <c r="GF15" s="8"/>
      <c r="GG15" s="6"/>
      <c r="GH15" s="6"/>
      <c r="GI15" s="6"/>
    </row>
    <row r="16" spans="1:192" s="32" customFormat="1" ht="15.75" x14ac:dyDescent="0.25">
      <c r="A16" s="35"/>
      <c r="B16" s="36" t="s">
        <v>29</v>
      </c>
      <c r="C16" s="30">
        <f>+C13+C14+C15</f>
        <v>4087595.1010086457</v>
      </c>
      <c r="D16" s="30">
        <f t="shared" ref="D16:H16" si="2">+D13+D14+D15</f>
        <v>3771347.1970106261</v>
      </c>
      <c r="E16" s="30">
        <f t="shared" si="2"/>
        <v>5153641.3658209015</v>
      </c>
      <c r="F16" s="30">
        <f t="shared" si="2"/>
        <v>6042552.721585758</v>
      </c>
      <c r="G16" s="30">
        <f t="shared" si="2"/>
        <v>5710974.5708863763</v>
      </c>
      <c r="H16" s="30">
        <f t="shared" si="2"/>
        <v>6578150.9574803114</v>
      </c>
      <c r="I16" s="30">
        <f t="shared" ref="I16:K16" si="3">+I13+I14+I15</f>
        <v>7243995.169543854</v>
      </c>
      <c r="J16" s="30">
        <f t="shared" si="3"/>
        <v>7813157.9834561385</v>
      </c>
      <c r="K16" s="30">
        <f t="shared" si="3"/>
        <v>8298659.1932712197</v>
      </c>
      <c r="L16" s="30">
        <f t="shared" ref="L16:M16" si="4">+L13+L14+L15</f>
        <v>8247200.6045288704</v>
      </c>
      <c r="M16" s="30">
        <f t="shared" si="4"/>
        <v>10512337.738104949</v>
      </c>
      <c r="N16" s="42">
        <f t="shared" ref="N16:O16" si="5">+N13+N14+N15</f>
        <v>12068628.729387345</v>
      </c>
      <c r="O16" s="30">
        <f t="shared" si="5"/>
        <v>13523607.581795892</v>
      </c>
      <c r="P16" s="8"/>
      <c r="Q16" s="8"/>
      <c r="R16" s="8"/>
      <c r="S16" s="8"/>
      <c r="T16" s="7"/>
      <c r="U16" s="8"/>
      <c r="V16" s="8"/>
      <c r="W16" s="7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29"/>
      <c r="AR16" s="29"/>
      <c r="AS16" s="29"/>
      <c r="AT16" s="29"/>
      <c r="AU16" s="29"/>
      <c r="AV16" s="29"/>
      <c r="AW16" s="29"/>
      <c r="AX16" s="29"/>
      <c r="AY16" s="29"/>
      <c r="AZ16" s="29"/>
      <c r="BA16" s="29"/>
      <c r="BB16" s="29"/>
      <c r="BC16" s="29"/>
      <c r="BD16" s="29"/>
      <c r="BE16" s="29"/>
      <c r="BF16" s="29"/>
      <c r="BG16" s="29"/>
      <c r="BH16" s="29"/>
      <c r="BI16" s="29"/>
      <c r="BJ16" s="29"/>
      <c r="BK16" s="29"/>
      <c r="BL16" s="29"/>
      <c r="BM16" s="29"/>
      <c r="BN16" s="29"/>
      <c r="BO16" s="29"/>
      <c r="BP16" s="29"/>
      <c r="BQ16" s="29"/>
      <c r="BR16" s="29"/>
      <c r="BS16" s="29"/>
      <c r="BT16" s="29"/>
      <c r="BU16" s="29"/>
      <c r="BV16" s="29"/>
      <c r="BW16" s="29"/>
      <c r="BX16" s="29"/>
      <c r="BY16" s="29"/>
      <c r="BZ16" s="29"/>
      <c r="CA16" s="29"/>
      <c r="CB16" s="29"/>
      <c r="CC16" s="29"/>
      <c r="CD16" s="29"/>
      <c r="CE16" s="29"/>
      <c r="CF16" s="29"/>
      <c r="CG16" s="29"/>
      <c r="CH16" s="29"/>
      <c r="CI16" s="29"/>
      <c r="CJ16" s="29"/>
      <c r="CK16" s="29"/>
      <c r="CL16" s="29"/>
      <c r="CM16" s="29"/>
      <c r="CN16" s="29"/>
      <c r="CO16" s="29"/>
      <c r="CP16" s="29"/>
      <c r="CQ16" s="29"/>
      <c r="CR16" s="29"/>
      <c r="CS16" s="29"/>
      <c r="CT16" s="29"/>
      <c r="CU16" s="29"/>
      <c r="CV16" s="29"/>
      <c r="CW16" s="27"/>
      <c r="CX16" s="29"/>
      <c r="CY16" s="29"/>
      <c r="CZ16" s="29"/>
      <c r="DA16" s="29"/>
      <c r="DB16" s="29"/>
      <c r="DC16" s="29"/>
      <c r="DD16" s="29"/>
      <c r="DE16" s="29"/>
      <c r="DF16" s="29"/>
      <c r="DG16" s="29"/>
      <c r="DH16" s="29"/>
      <c r="DI16" s="27"/>
      <c r="DJ16" s="27"/>
      <c r="DK16" s="27"/>
      <c r="DL16" s="27"/>
      <c r="DM16" s="27"/>
      <c r="DN16" s="27"/>
      <c r="DO16" s="27"/>
      <c r="DP16" s="27"/>
      <c r="DQ16" s="27"/>
      <c r="DR16" s="27"/>
      <c r="DS16" s="27"/>
      <c r="DT16" s="27"/>
      <c r="DU16" s="27"/>
      <c r="DV16" s="27"/>
      <c r="DW16" s="27"/>
      <c r="DX16" s="27"/>
      <c r="DY16" s="27"/>
      <c r="DZ16" s="27"/>
      <c r="EA16" s="27"/>
      <c r="EB16" s="29"/>
      <c r="EC16" s="29"/>
      <c r="ED16" s="29"/>
      <c r="EE16" s="29"/>
      <c r="EF16" s="29"/>
      <c r="EG16" s="29"/>
      <c r="EH16" s="29"/>
      <c r="EI16" s="29"/>
      <c r="EJ16" s="29"/>
      <c r="EK16" s="29"/>
      <c r="EL16" s="29"/>
      <c r="EM16" s="29"/>
      <c r="EN16" s="29"/>
      <c r="EO16" s="29"/>
      <c r="EP16" s="29"/>
      <c r="EQ16" s="29"/>
      <c r="ER16" s="29"/>
      <c r="ES16" s="27"/>
      <c r="ET16" s="29"/>
      <c r="EU16" s="29"/>
      <c r="EV16" s="29"/>
      <c r="EW16" s="29"/>
      <c r="EX16" s="29"/>
      <c r="EY16" s="29"/>
      <c r="EZ16" s="29"/>
      <c r="FA16" s="29"/>
      <c r="FB16" s="29"/>
      <c r="FC16" s="29"/>
      <c r="FD16" s="29"/>
      <c r="FE16" s="29"/>
      <c r="FF16" s="29"/>
      <c r="FG16" s="29"/>
      <c r="FH16" s="29"/>
      <c r="FI16" s="29"/>
      <c r="FJ16" s="29"/>
      <c r="FK16" s="29"/>
      <c r="FL16" s="29"/>
      <c r="FM16" s="29"/>
      <c r="FN16" s="29"/>
      <c r="FO16" s="29"/>
      <c r="FP16" s="29"/>
      <c r="FQ16" s="27"/>
      <c r="FR16" s="29"/>
      <c r="FS16" s="29"/>
      <c r="FT16" s="29"/>
      <c r="FU16" s="29"/>
      <c r="FV16" s="29"/>
      <c r="FW16" s="29"/>
      <c r="FX16" s="29"/>
      <c r="FY16" s="29"/>
      <c r="FZ16" s="29"/>
      <c r="GA16" s="29"/>
      <c r="GB16" s="29"/>
      <c r="GC16" s="29"/>
      <c r="GD16" s="29"/>
      <c r="GE16" s="29"/>
      <c r="GF16" s="29"/>
      <c r="GG16" s="25"/>
      <c r="GH16" s="25"/>
      <c r="GI16" s="25"/>
    </row>
    <row r="17" spans="1:192" s="25" customFormat="1" ht="15.75" x14ac:dyDescent="0.25">
      <c r="A17" s="33" t="s">
        <v>35</v>
      </c>
      <c r="B17" s="34" t="s">
        <v>7</v>
      </c>
      <c r="C17" s="26">
        <f>C18+C19</f>
        <v>4325612.1029920233</v>
      </c>
      <c r="D17" s="26">
        <f t="shared" ref="D17:H17" si="6">D18+D19</f>
        <v>5095231.4086576644</v>
      </c>
      <c r="E17" s="26">
        <f t="shared" si="6"/>
        <v>5108677.1867613448</v>
      </c>
      <c r="F17" s="26">
        <f t="shared" si="6"/>
        <v>5232063.6222000001</v>
      </c>
      <c r="G17" s="26">
        <f t="shared" si="6"/>
        <v>6403936.8233099831</v>
      </c>
      <c r="H17" s="26">
        <f t="shared" si="6"/>
        <v>7283776.1845498085</v>
      </c>
      <c r="I17" s="26">
        <f t="shared" ref="I17:K17" si="7">I18+I19</f>
        <v>8225110.1874745497</v>
      </c>
      <c r="J17" s="26">
        <f t="shared" si="7"/>
        <v>9186386.3217689544</v>
      </c>
      <c r="K17" s="26">
        <f t="shared" si="7"/>
        <v>9851020.6229713392</v>
      </c>
      <c r="L17" s="26">
        <f t="shared" ref="L17:M17" si="8">L18+L19</f>
        <v>8505014.6060182825</v>
      </c>
      <c r="M17" s="26">
        <f t="shared" si="8"/>
        <v>9300001.3751581945</v>
      </c>
      <c r="N17" s="43">
        <f t="shared" ref="N17:O17" si="9">N18+N19</f>
        <v>11287835.816640643</v>
      </c>
      <c r="O17" s="26">
        <f t="shared" si="9"/>
        <v>13565627.210450225</v>
      </c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7"/>
      <c r="AL17" s="7"/>
      <c r="AM17" s="7"/>
      <c r="AN17" s="7"/>
      <c r="AO17" s="7"/>
      <c r="AP17" s="7"/>
      <c r="AQ17" s="27"/>
      <c r="AR17" s="27"/>
      <c r="AS17" s="27"/>
      <c r="AT17" s="27"/>
      <c r="AU17" s="27"/>
      <c r="AV17" s="27"/>
      <c r="AW17" s="27"/>
      <c r="AX17" s="27"/>
      <c r="AY17" s="27"/>
      <c r="AZ17" s="27"/>
      <c r="BA17" s="27"/>
      <c r="BB17" s="27"/>
      <c r="BC17" s="27"/>
      <c r="BD17" s="27"/>
      <c r="BE17" s="27"/>
      <c r="BF17" s="27"/>
      <c r="BG17" s="27"/>
      <c r="BH17" s="27"/>
      <c r="BI17" s="27"/>
      <c r="BJ17" s="27"/>
      <c r="BK17" s="27"/>
      <c r="BL17" s="27"/>
      <c r="BM17" s="27"/>
      <c r="BN17" s="27"/>
      <c r="BO17" s="27"/>
      <c r="BP17" s="27"/>
      <c r="BQ17" s="27"/>
      <c r="BR17" s="27"/>
      <c r="BS17" s="27"/>
      <c r="BT17" s="27"/>
      <c r="BU17" s="27"/>
      <c r="BV17" s="27"/>
      <c r="BW17" s="27"/>
      <c r="BX17" s="27"/>
      <c r="BY17" s="27"/>
      <c r="BZ17" s="27"/>
      <c r="CA17" s="27"/>
      <c r="CB17" s="27"/>
      <c r="CC17" s="27"/>
      <c r="CD17" s="27"/>
      <c r="CE17" s="27"/>
      <c r="CF17" s="27"/>
      <c r="CG17" s="27"/>
      <c r="CH17" s="27"/>
      <c r="CI17" s="27"/>
      <c r="CJ17" s="27"/>
      <c r="CK17" s="27"/>
      <c r="CL17" s="27"/>
      <c r="CM17" s="27"/>
      <c r="CN17" s="27"/>
      <c r="CO17" s="27"/>
      <c r="CP17" s="27"/>
      <c r="CQ17" s="27"/>
      <c r="CR17" s="27"/>
      <c r="CS17" s="27"/>
      <c r="CT17" s="27"/>
      <c r="CU17" s="27"/>
      <c r="CV17" s="27"/>
      <c r="CW17" s="27"/>
      <c r="CX17" s="27"/>
      <c r="CY17" s="27"/>
      <c r="CZ17" s="27"/>
      <c r="DA17" s="27"/>
      <c r="DB17" s="27"/>
      <c r="DC17" s="27"/>
      <c r="DD17" s="27"/>
      <c r="DE17" s="27"/>
      <c r="DF17" s="27"/>
      <c r="DG17" s="27"/>
      <c r="DH17" s="27"/>
      <c r="DI17" s="27"/>
      <c r="DJ17" s="27"/>
      <c r="DK17" s="27"/>
      <c r="DL17" s="27"/>
      <c r="DM17" s="27"/>
      <c r="DN17" s="27"/>
      <c r="DO17" s="27"/>
      <c r="DP17" s="27"/>
      <c r="DQ17" s="27"/>
      <c r="DR17" s="27"/>
      <c r="DS17" s="27"/>
      <c r="DT17" s="27"/>
      <c r="DU17" s="27"/>
      <c r="DV17" s="27"/>
      <c r="DW17" s="27"/>
      <c r="DX17" s="27"/>
      <c r="DY17" s="27"/>
      <c r="DZ17" s="27"/>
      <c r="EA17" s="27"/>
      <c r="EB17" s="27"/>
      <c r="EC17" s="27"/>
      <c r="ED17" s="27"/>
      <c r="EE17" s="27"/>
      <c r="EF17" s="27"/>
      <c r="EG17" s="27"/>
      <c r="EH17" s="27"/>
      <c r="EI17" s="27"/>
      <c r="EJ17" s="27"/>
      <c r="EK17" s="27"/>
      <c r="EL17" s="27"/>
      <c r="EM17" s="27"/>
      <c r="EN17" s="27"/>
      <c r="EO17" s="27"/>
      <c r="EP17" s="27"/>
      <c r="EQ17" s="27"/>
      <c r="ER17" s="27"/>
      <c r="ES17" s="27"/>
      <c r="ET17" s="27"/>
      <c r="EU17" s="27"/>
      <c r="EV17" s="27"/>
      <c r="EW17" s="27"/>
      <c r="EX17" s="27"/>
      <c r="EY17" s="27"/>
      <c r="EZ17" s="27"/>
      <c r="FA17" s="27"/>
      <c r="FB17" s="27"/>
      <c r="FC17" s="27"/>
      <c r="FD17" s="27"/>
      <c r="FE17" s="27"/>
      <c r="FF17" s="27"/>
      <c r="FG17" s="27"/>
      <c r="FH17" s="27"/>
      <c r="FI17" s="27"/>
      <c r="FJ17" s="27"/>
      <c r="FK17" s="27"/>
      <c r="FL17" s="27"/>
      <c r="FM17" s="27"/>
      <c r="FN17" s="27"/>
      <c r="FO17" s="27"/>
      <c r="FP17" s="27"/>
      <c r="FQ17" s="27"/>
      <c r="FR17" s="27"/>
      <c r="FS17" s="27"/>
      <c r="FT17" s="27"/>
      <c r="FU17" s="27"/>
      <c r="FV17" s="27"/>
      <c r="FW17" s="27"/>
      <c r="FX17" s="27"/>
      <c r="FY17" s="27"/>
      <c r="FZ17" s="27"/>
      <c r="GA17" s="27"/>
      <c r="GB17" s="27"/>
      <c r="GC17" s="27"/>
      <c r="GD17" s="27"/>
      <c r="GE17" s="27"/>
      <c r="GF17" s="27"/>
      <c r="GJ17" s="32"/>
    </row>
    <row r="18" spans="1:192" ht="15.75" x14ac:dyDescent="0.25">
      <c r="A18" s="16">
        <v>6.1</v>
      </c>
      <c r="B18" s="17" t="s">
        <v>8</v>
      </c>
      <c r="C18" s="4">
        <v>4056408.9949520864</v>
      </c>
      <c r="D18" s="4">
        <v>4799778.6956188744</v>
      </c>
      <c r="E18" s="4">
        <v>4792556.8706999999</v>
      </c>
      <c r="F18" s="4">
        <v>4903087.8685999997</v>
      </c>
      <c r="G18" s="4">
        <v>6044522.2428000001</v>
      </c>
      <c r="H18" s="4">
        <v>6890117.0127999997</v>
      </c>
      <c r="I18" s="4">
        <v>7785646.2304999996</v>
      </c>
      <c r="J18" s="4">
        <v>8681449.9779000003</v>
      </c>
      <c r="K18" s="4">
        <v>9314499.7421849724</v>
      </c>
      <c r="L18" s="4">
        <v>8290592.8083899152</v>
      </c>
      <c r="M18" s="4">
        <v>8978433.4775978662</v>
      </c>
      <c r="N18" s="4">
        <v>10654483.245695967</v>
      </c>
      <c r="O18" s="4">
        <v>12701743.687208541</v>
      </c>
      <c r="P18" s="8"/>
      <c r="Q18" s="8"/>
      <c r="R18" s="8"/>
      <c r="S18" s="8"/>
      <c r="T18" s="7"/>
      <c r="U18" s="8"/>
      <c r="V18" s="8"/>
      <c r="W18" s="7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8"/>
      <c r="CQ18" s="8"/>
      <c r="CR18" s="8"/>
      <c r="CS18" s="8"/>
      <c r="CT18" s="8"/>
      <c r="CU18" s="8"/>
      <c r="CV18" s="8"/>
      <c r="CW18" s="8"/>
      <c r="CX18" s="8"/>
      <c r="CY18" s="8"/>
      <c r="CZ18" s="8"/>
      <c r="DA18" s="8"/>
      <c r="DB18" s="8"/>
      <c r="DC18" s="8"/>
      <c r="DD18" s="8"/>
      <c r="DE18" s="8"/>
      <c r="DF18" s="8"/>
      <c r="DG18" s="8"/>
      <c r="DH18" s="8"/>
      <c r="DI18" s="7"/>
      <c r="DJ18" s="7"/>
      <c r="DK18" s="7"/>
      <c r="DL18" s="7"/>
      <c r="DM18" s="7"/>
      <c r="DN18" s="7"/>
      <c r="DO18" s="7"/>
      <c r="DP18" s="7"/>
      <c r="DQ18" s="7"/>
      <c r="DR18" s="7"/>
      <c r="DS18" s="7"/>
      <c r="DT18" s="7"/>
      <c r="DU18" s="7"/>
      <c r="DV18" s="7"/>
      <c r="DW18" s="7"/>
      <c r="DX18" s="7"/>
      <c r="DY18" s="7"/>
      <c r="DZ18" s="7"/>
      <c r="EA18" s="7"/>
      <c r="EB18" s="8"/>
      <c r="EC18" s="8"/>
      <c r="ED18" s="8"/>
      <c r="EE18" s="8"/>
      <c r="EF18" s="8"/>
      <c r="EG18" s="8"/>
      <c r="EH18" s="8"/>
      <c r="EI18" s="8"/>
      <c r="EJ18" s="8"/>
      <c r="EK18" s="8"/>
      <c r="EL18" s="8"/>
      <c r="EM18" s="8"/>
      <c r="EN18" s="8"/>
      <c r="EO18" s="8"/>
      <c r="EP18" s="8"/>
      <c r="EQ18" s="8"/>
      <c r="ER18" s="8"/>
      <c r="ES18" s="8"/>
      <c r="ET18" s="8"/>
      <c r="EU18" s="8"/>
      <c r="EV18" s="8"/>
      <c r="EW18" s="8"/>
      <c r="EX18" s="8"/>
      <c r="EY18" s="8"/>
      <c r="EZ18" s="8"/>
      <c r="FA18" s="8"/>
      <c r="FB18" s="8"/>
      <c r="FC18" s="8"/>
      <c r="FD18" s="8"/>
      <c r="FE18" s="8"/>
      <c r="FF18" s="8"/>
      <c r="FG18" s="8"/>
      <c r="FH18" s="8"/>
      <c r="FI18" s="8"/>
      <c r="FJ18" s="8"/>
      <c r="FK18" s="8"/>
      <c r="FL18" s="8"/>
      <c r="FM18" s="8"/>
      <c r="FN18" s="8"/>
      <c r="FO18" s="8"/>
      <c r="FP18" s="8"/>
      <c r="FQ18" s="8"/>
      <c r="FR18" s="8"/>
      <c r="FS18" s="8"/>
      <c r="FT18" s="8"/>
      <c r="FU18" s="8"/>
      <c r="FV18" s="8"/>
      <c r="FW18" s="8"/>
      <c r="FX18" s="8"/>
      <c r="FY18" s="8"/>
      <c r="FZ18" s="8"/>
      <c r="GA18" s="8"/>
      <c r="GB18" s="8"/>
      <c r="GC18" s="8"/>
      <c r="GD18" s="8"/>
      <c r="GE18" s="8"/>
      <c r="GF18" s="8"/>
      <c r="GG18" s="6"/>
      <c r="GH18" s="6"/>
      <c r="GI18" s="6"/>
    </row>
    <row r="19" spans="1:192" ht="15.75" x14ac:dyDescent="0.25">
      <c r="A19" s="16">
        <v>6.2</v>
      </c>
      <c r="B19" s="17" t="s">
        <v>9</v>
      </c>
      <c r="C19" s="4">
        <v>269203.10803993687</v>
      </c>
      <c r="D19" s="4">
        <v>295452.71303878981</v>
      </c>
      <c r="E19" s="4">
        <v>316120.31606134516</v>
      </c>
      <c r="F19" s="4">
        <v>328975.7536</v>
      </c>
      <c r="G19" s="4">
        <v>359414.58050998289</v>
      </c>
      <c r="H19" s="4">
        <v>393659.17174980842</v>
      </c>
      <c r="I19" s="4">
        <v>439463.95697454998</v>
      </c>
      <c r="J19" s="4">
        <v>504936.34386895446</v>
      </c>
      <c r="K19" s="4">
        <v>536520.88078636595</v>
      </c>
      <c r="L19" s="4">
        <v>214421.79762836694</v>
      </c>
      <c r="M19" s="4">
        <v>321567.89756032836</v>
      </c>
      <c r="N19" s="4">
        <v>633352.57094467652</v>
      </c>
      <c r="O19" s="4">
        <v>863883.52324168466</v>
      </c>
      <c r="P19" s="8"/>
      <c r="Q19" s="8"/>
      <c r="R19" s="8"/>
      <c r="S19" s="8"/>
      <c r="T19" s="7"/>
      <c r="U19" s="8"/>
      <c r="V19" s="8"/>
      <c r="W19" s="7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  <c r="BQ19" s="8"/>
      <c r="BR19" s="8"/>
      <c r="BS19" s="8"/>
      <c r="BT19" s="8"/>
      <c r="BU19" s="8"/>
      <c r="BV19" s="8"/>
      <c r="BW19" s="8"/>
      <c r="BX19" s="8"/>
      <c r="BY19" s="8"/>
      <c r="BZ19" s="8"/>
      <c r="CA19" s="8"/>
      <c r="CB19" s="8"/>
      <c r="CC19" s="8"/>
      <c r="CD19" s="8"/>
      <c r="CE19" s="8"/>
      <c r="CF19" s="8"/>
      <c r="CG19" s="8"/>
      <c r="CH19" s="8"/>
      <c r="CI19" s="8"/>
      <c r="CJ19" s="8"/>
      <c r="CK19" s="8"/>
      <c r="CL19" s="8"/>
      <c r="CM19" s="8"/>
      <c r="CN19" s="8"/>
      <c r="CO19" s="8"/>
      <c r="CP19" s="8"/>
      <c r="CQ19" s="8"/>
      <c r="CR19" s="8"/>
      <c r="CS19" s="8"/>
      <c r="CT19" s="8"/>
      <c r="CU19" s="8"/>
      <c r="CV19" s="8"/>
      <c r="CW19" s="8"/>
      <c r="CX19" s="8"/>
      <c r="CY19" s="8"/>
      <c r="CZ19" s="8"/>
      <c r="DA19" s="8"/>
      <c r="DB19" s="8"/>
      <c r="DC19" s="8"/>
      <c r="DD19" s="8"/>
      <c r="DE19" s="8"/>
      <c r="DF19" s="8"/>
      <c r="DG19" s="8"/>
      <c r="DH19" s="8"/>
      <c r="DI19" s="7"/>
      <c r="DJ19" s="7"/>
      <c r="DK19" s="7"/>
      <c r="DL19" s="7"/>
      <c r="DM19" s="7"/>
      <c r="DN19" s="7"/>
      <c r="DO19" s="7"/>
      <c r="DP19" s="7"/>
      <c r="DQ19" s="7"/>
      <c r="DR19" s="7"/>
      <c r="DS19" s="7"/>
      <c r="DT19" s="7"/>
      <c r="DU19" s="7"/>
      <c r="DV19" s="7"/>
      <c r="DW19" s="7"/>
      <c r="DX19" s="7"/>
      <c r="DY19" s="7"/>
      <c r="DZ19" s="7"/>
      <c r="EA19" s="7"/>
      <c r="EB19" s="8"/>
      <c r="EC19" s="8"/>
      <c r="ED19" s="8"/>
      <c r="EE19" s="8"/>
      <c r="EF19" s="8"/>
      <c r="EG19" s="8"/>
      <c r="EH19" s="8"/>
      <c r="EI19" s="8"/>
      <c r="EJ19" s="8"/>
      <c r="EK19" s="8"/>
      <c r="EL19" s="8"/>
      <c r="EM19" s="8"/>
      <c r="EN19" s="8"/>
      <c r="EO19" s="8"/>
      <c r="EP19" s="8"/>
      <c r="EQ19" s="8"/>
      <c r="ER19" s="8"/>
      <c r="ES19" s="8"/>
      <c r="ET19" s="8"/>
      <c r="EU19" s="8"/>
      <c r="EV19" s="8"/>
      <c r="EW19" s="8"/>
      <c r="EX19" s="8"/>
      <c r="EY19" s="8"/>
      <c r="EZ19" s="8"/>
      <c r="FA19" s="8"/>
      <c r="FB19" s="8"/>
      <c r="FC19" s="8"/>
      <c r="FD19" s="8"/>
      <c r="FE19" s="8"/>
      <c r="FF19" s="8"/>
      <c r="FG19" s="8"/>
      <c r="FH19" s="8"/>
      <c r="FI19" s="8"/>
      <c r="FJ19" s="8"/>
      <c r="FK19" s="8"/>
      <c r="FL19" s="8"/>
      <c r="FM19" s="8"/>
      <c r="FN19" s="8"/>
      <c r="FO19" s="8"/>
      <c r="FP19" s="8"/>
      <c r="FQ19" s="8"/>
      <c r="FR19" s="8"/>
      <c r="FS19" s="8"/>
      <c r="FT19" s="8"/>
      <c r="FU19" s="8"/>
      <c r="FV19" s="8"/>
      <c r="FW19" s="8"/>
      <c r="FX19" s="8"/>
      <c r="FY19" s="8"/>
      <c r="FZ19" s="8"/>
      <c r="GA19" s="8"/>
      <c r="GB19" s="8"/>
      <c r="GC19" s="8"/>
      <c r="GD19" s="8"/>
      <c r="GE19" s="8"/>
      <c r="GF19" s="8"/>
      <c r="GG19" s="6"/>
      <c r="GH19" s="6"/>
      <c r="GI19" s="6"/>
    </row>
    <row r="20" spans="1:192" s="25" customFormat="1" ht="30" x14ac:dyDescent="0.25">
      <c r="A20" s="37" t="s">
        <v>36</v>
      </c>
      <c r="B20" s="38" t="s">
        <v>10</v>
      </c>
      <c r="C20" s="26">
        <f>SUM(C21:C27)</f>
        <v>1484506.5533634666</v>
      </c>
      <c r="D20" s="26">
        <f t="shared" ref="D20:O20" si="10">SUM(D21:D27)</f>
        <v>1861195.8891407172</v>
      </c>
      <c r="E20" s="26">
        <f t="shared" si="10"/>
        <v>2253007.5989448512</v>
      </c>
      <c r="F20" s="26">
        <f t="shared" si="10"/>
        <v>2692504.7724000001</v>
      </c>
      <c r="G20" s="26">
        <f t="shared" si="10"/>
        <v>3084128.0092226095</v>
      </c>
      <c r="H20" s="26">
        <f t="shared" si="10"/>
        <v>3249855.8955361675</v>
      </c>
      <c r="I20" s="26">
        <f t="shared" si="10"/>
        <v>3506953.1790999994</v>
      </c>
      <c r="J20" s="26">
        <f t="shared" si="10"/>
        <v>3918249.0234000003</v>
      </c>
      <c r="K20" s="26">
        <f t="shared" si="10"/>
        <v>4386568.7590526184</v>
      </c>
      <c r="L20" s="26">
        <f t="shared" si="10"/>
        <v>3974505.5816615694</v>
      </c>
      <c r="M20" s="26">
        <f t="shared" si="10"/>
        <v>5622929.1131791165</v>
      </c>
      <c r="N20" s="26">
        <f t="shared" si="10"/>
        <v>5922151.3935035178</v>
      </c>
      <c r="O20" s="26">
        <f t="shared" si="10"/>
        <v>6865811.8843244808</v>
      </c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  <c r="AN20" s="7"/>
      <c r="AO20" s="7"/>
      <c r="AP20" s="7"/>
      <c r="AQ20" s="27"/>
      <c r="AR20" s="27"/>
      <c r="AS20" s="27"/>
      <c r="AT20" s="27"/>
      <c r="AU20" s="27"/>
      <c r="AV20" s="27"/>
      <c r="AW20" s="27"/>
      <c r="AX20" s="27"/>
      <c r="AY20" s="27"/>
      <c r="AZ20" s="27"/>
      <c r="BA20" s="27"/>
      <c r="BB20" s="27"/>
      <c r="BC20" s="27"/>
      <c r="BD20" s="27"/>
      <c r="BE20" s="27"/>
      <c r="BF20" s="27"/>
      <c r="BG20" s="27"/>
      <c r="BH20" s="27"/>
      <c r="BI20" s="27"/>
      <c r="BJ20" s="27"/>
      <c r="BK20" s="27"/>
      <c r="BL20" s="27"/>
      <c r="BM20" s="27"/>
      <c r="BN20" s="27"/>
      <c r="BO20" s="27"/>
      <c r="BP20" s="27"/>
      <c r="BQ20" s="27"/>
      <c r="BR20" s="27"/>
      <c r="BS20" s="27"/>
      <c r="BT20" s="27"/>
      <c r="BU20" s="27"/>
      <c r="BV20" s="27"/>
      <c r="BW20" s="27"/>
      <c r="BX20" s="27"/>
      <c r="BY20" s="27"/>
      <c r="BZ20" s="27"/>
      <c r="CA20" s="27"/>
      <c r="CB20" s="27"/>
      <c r="CC20" s="27"/>
      <c r="CD20" s="27"/>
      <c r="CE20" s="27"/>
      <c r="CF20" s="27"/>
      <c r="CG20" s="27"/>
      <c r="CH20" s="27"/>
      <c r="CI20" s="27"/>
      <c r="CJ20" s="27"/>
      <c r="CK20" s="27"/>
      <c r="CL20" s="27"/>
      <c r="CM20" s="27"/>
      <c r="CN20" s="27"/>
      <c r="CO20" s="27"/>
      <c r="CP20" s="27"/>
      <c r="CQ20" s="27"/>
      <c r="CR20" s="27"/>
      <c r="CS20" s="27"/>
      <c r="CT20" s="27"/>
      <c r="CU20" s="27"/>
      <c r="CV20" s="27"/>
      <c r="CW20" s="27"/>
      <c r="CX20" s="27"/>
      <c r="CY20" s="27"/>
      <c r="CZ20" s="27"/>
      <c r="DA20" s="27"/>
      <c r="DB20" s="27"/>
      <c r="DC20" s="27"/>
      <c r="DD20" s="27"/>
      <c r="DE20" s="27"/>
      <c r="DF20" s="27"/>
      <c r="DG20" s="27"/>
      <c r="DH20" s="27"/>
      <c r="DI20" s="27"/>
      <c r="DJ20" s="27"/>
      <c r="DK20" s="27"/>
      <c r="DL20" s="27"/>
      <c r="DM20" s="27"/>
      <c r="DN20" s="27"/>
      <c r="DO20" s="27"/>
      <c r="DP20" s="27"/>
      <c r="DQ20" s="27"/>
      <c r="DR20" s="27"/>
      <c r="DS20" s="27"/>
      <c r="DT20" s="27"/>
      <c r="DU20" s="27"/>
      <c r="DV20" s="27"/>
      <c r="DW20" s="27"/>
      <c r="DX20" s="27"/>
      <c r="DY20" s="27"/>
      <c r="DZ20" s="27"/>
      <c r="EA20" s="27"/>
      <c r="EB20" s="27"/>
      <c r="EC20" s="27"/>
      <c r="ED20" s="27"/>
      <c r="EE20" s="27"/>
      <c r="EF20" s="27"/>
      <c r="EG20" s="27"/>
      <c r="EH20" s="27"/>
      <c r="EI20" s="27"/>
      <c r="EJ20" s="27"/>
      <c r="EK20" s="27"/>
      <c r="EL20" s="27"/>
      <c r="EM20" s="27"/>
      <c r="EN20" s="27"/>
      <c r="EO20" s="27"/>
      <c r="EP20" s="27"/>
      <c r="EQ20" s="27"/>
      <c r="ER20" s="27"/>
      <c r="ES20" s="27"/>
      <c r="ET20" s="27"/>
      <c r="EU20" s="27"/>
      <c r="EV20" s="27"/>
      <c r="EW20" s="27"/>
      <c r="EX20" s="27"/>
      <c r="EY20" s="27"/>
      <c r="EZ20" s="27"/>
      <c r="FA20" s="27"/>
      <c r="FB20" s="27"/>
      <c r="FC20" s="27"/>
      <c r="FD20" s="27"/>
      <c r="FE20" s="27"/>
      <c r="FF20" s="27"/>
      <c r="FG20" s="27"/>
      <c r="FH20" s="27"/>
      <c r="FI20" s="27"/>
      <c r="FJ20" s="27"/>
      <c r="FK20" s="27"/>
      <c r="FL20" s="27"/>
      <c r="FM20" s="27"/>
      <c r="FN20" s="27"/>
      <c r="FO20" s="27"/>
      <c r="FP20" s="27"/>
      <c r="FQ20" s="27"/>
      <c r="FR20" s="27"/>
      <c r="FS20" s="27"/>
      <c r="FT20" s="27"/>
      <c r="FU20" s="27"/>
      <c r="FV20" s="27"/>
      <c r="FW20" s="27"/>
      <c r="FX20" s="27"/>
      <c r="FY20" s="27"/>
      <c r="FZ20" s="27"/>
      <c r="GA20" s="27"/>
      <c r="GB20" s="27"/>
      <c r="GC20" s="27"/>
      <c r="GD20" s="27"/>
      <c r="GE20" s="27"/>
      <c r="GF20" s="27"/>
      <c r="GJ20" s="32"/>
    </row>
    <row r="21" spans="1:192" ht="15.75" x14ac:dyDescent="0.25">
      <c r="A21" s="16">
        <v>7.1</v>
      </c>
      <c r="B21" s="17" t="s">
        <v>11</v>
      </c>
      <c r="C21" s="4">
        <v>202241.06802183919</v>
      </c>
      <c r="D21" s="4">
        <v>255826.36249358239</v>
      </c>
      <c r="E21" s="4">
        <v>299577.62390485144</v>
      </c>
      <c r="F21" s="4">
        <v>351550</v>
      </c>
      <c r="G21" s="4">
        <v>343155</v>
      </c>
      <c r="H21" s="4">
        <v>310994</v>
      </c>
      <c r="I21" s="4">
        <v>320931</v>
      </c>
      <c r="J21" s="4">
        <v>345811</v>
      </c>
      <c r="K21" s="4">
        <v>377749</v>
      </c>
      <c r="L21" s="4">
        <v>492229</v>
      </c>
      <c r="M21" s="4">
        <v>536992.48769567348</v>
      </c>
      <c r="N21" s="4">
        <v>480112.12018012581</v>
      </c>
      <c r="O21" s="4">
        <v>536254.31698256847</v>
      </c>
      <c r="P21" s="8"/>
      <c r="Q21" s="8"/>
      <c r="R21" s="8"/>
      <c r="S21" s="8"/>
      <c r="T21" s="7"/>
      <c r="U21" s="8"/>
      <c r="V21" s="8"/>
      <c r="W21" s="7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  <c r="BV21" s="8"/>
      <c r="BW21" s="8"/>
      <c r="BX21" s="8"/>
      <c r="BY21" s="8"/>
      <c r="BZ21" s="8"/>
      <c r="CA21" s="8"/>
      <c r="CB21" s="8"/>
      <c r="CC21" s="8"/>
      <c r="CD21" s="8"/>
      <c r="CE21" s="8"/>
      <c r="CF21" s="8"/>
      <c r="CG21" s="8"/>
      <c r="CH21" s="8"/>
      <c r="CI21" s="8"/>
      <c r="CJ21" s="8"/>
      <c r="CK21" s="8"/>
      <c r="CL21" s="8"/>
      <c r="CM21" s="8"/>
      <c r="CN21" s="8"/>
      <c r="CO21" s="8"/>
      <c r="CP21" s="8"/>
      <c r="CQ21" s="8"/>
      <c r="CR21" s="8"/>
      <c r="CS21" s="8"/>
      <c r="CT21" s="8"/>
      <c r="CU21" s="8"/>
      <c r="CV21" s="8"/>
      <c r="CW21" s="8"/>
      <c r="CX21" s="8"/>
      <c r="CY21" s="8"/>
      <c r="CZ21" s="8"/>
      <c r="DA21" s="8"/>
      <c r="DB21" s="8"/>
      <c r="DC21" s="8"/>
      <c r="DD21" s="8"/>
      <c r="DE21" s="8"/>
      <c r="DF21" s="8"/>
      <c r="DG21" s="8"/>
      <c r="DH21" s="8"/>
      <c r="DI21" s="7"/>
      <c r="DJ21" s="7"/>
      <c r="DK21" s="7"/>
      <c r="DL21" s="7"/>
      <c r="DM21" s="7"/>
      <c r="DN21" s="7"/>
      <c r="DO21" s="7"/>
      <c r="DP21" s="7"/>
      <c r="DQ21" s="7"/>
      <c r="DR21" s="7"/>
      <c r="DS21" s="7"/>
      <c r="DT21" s="7"/>
      <c r="DU21" s="7"/>
      <c r="DV21" s="7"/>
      <c r="DW21" s="7"/>
      <c r="DX21" s="7"/>
      <c r="DY21" s="7"/>
      <c r="DZ21" s="7"/>
      <c r="EA21" s="7"/>
      <c r="EB21" s="8"/>
      <c r="EC21" s="8"/>
      <c r="ED21" s="8"/>
      <c r="EE21" s="8"/>
      <c r="EF21" s="8"/>
      <c r="EG21" s="8"/>
      <c r="EH21" s="8"/>
      <c r="EI21" s="8"/>
      <c r="EJ21" s="8"/>
      <c r="EK21" s="8"/>
      <c r="EL21" s="8"/>
      <c r="EM21" s="8"/>
      <c r="EN21" s="8"/>
      <c r="EO21" s="8"/>
      <c r="EP21" s="8"/>
      <c r="EQ21" s="8"/>
      <c r="ER21" s="8"/>
      <c r="ES21" s="8"/>
      <c r="ET21" s="8"/>
      <c r="EU21" s="8"/>
      <c r="EV21" s="8"/>
      <c r="EW21" s="8"/>
      <c r="EX21" s="8"/>
      <c r="EY21" s="8"/>
      <c r="EZ21" s="8"/>
      <c r="FA21" s="8"/>
      <c r="FB21" s="8"/>
      <c r="FC21" s="8"/>
      <c r="FD21" s="8"/>
      <c r="FE21" s="8"/>
      <c r="FF21" s="8"/>
      <c r="FG21" s="8"/>
      <c r="FH21" s="8"/>
      <c r="FI21" s="8"/>
      <c r="FJ21" s="8"/>
      <c r="FK21" s="8"/>
      <c r="FL21" s="8"/>
      <c r="FM21" s="8"/>
      <c r="FN21" s="8"/>
      <c r="FO21" s="8"/>
      <c r="FP21" s="8"/>
      <c r="FQ21" s="8"/>
      <c r="FR21" s="8"/>
      <c r="FS21" s="8"/>
      <c r="FT21" s="8"/>
      <c r="FU21" s="8"/>
      <c r="FV21" s="8"/>
      <c r="FW21" s="8"/>
      <c r="FX21" s="8"/>
      <c r="FY21" s="8"/>
      <c r="FZ21" s="8"/>
      <c r="GA21" s="8"/>
      <c r="GB21" s="8"/>
      <c r="GC21" s="8"/>
      <c r="GD21" s="8"/>
      <c r="GE21" s="8"/>
      <c r="GF21" s="8"/>
      <c r="GG21" s="6"/>
      <c r="GH21" s="6"/>
      <c r="GI21" s="6"/>
    </row>
    <row r="22" spans="1:192" ht="15.75" x14ac:dyDescent="0.25">
      <c r="A22" s="16">
        <v>7.2</v>
      </c>
      <c r="B22" s="17" t="s">
        <v>12</v>
      </c>
      <c r="C22" s="4">
        <v>758154.00339168578</v>
      </c>
      <c r="D22" s="4">
        <v>977094.25011613534</v>
      </c>
      <c r="E22" s="4">
        <v>1228187.4735999999</v>
      </c>
      <c r="F22" s="4">
        <v>1447351.5697000001</v>
      </c>
      <c r="G22" s="4">
        <v>1622412.1358</v>
      </c>
      <c r="H22" s="4">
        <v>1849374.8655999999</v>
      </c>
      <c r="I22" s="4">
        <v>2127892.4419999998</v>
      </c>
      <c r="J22" s="4">
        <v>2510669.3670000001</v>
      </c>
      <c r="K22" s="4">
        <v>2776751.326142407</v>
      </c>
      <c r="L22" s="4">
        <v>2198568.1772249513</v>
      </c>
      <c r="M22" s="4">
        <v>3468019.6747530126</v>
      </c>
      <c r="N22" s="4">
        <v>3525071.468500067</v>
      </c>
      <c r="O22" s="4">
        <v>4068688.9647870115</v>
      </c>
      <c r="P22" s="8"/>
      <c r="Q22" s="8"/>
      <c r="R22" s="8"/>
      <c r="S22" s="8"/>
      <c r="T22" s="7"/>
      <c r="U22" s="8"/>
      <c r="V22" s="8"/>
      <c r="W22" s="7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8"/>
      <c r="CF22" s="8"/>
      <c r="CG22" s="8"/>
      <c r="CH22" s="8"/>
      <c r="CI22" s="8"/>
      <c r="CJ22" s="8"/>
      <c r="CK22" s="8"/>
      <c r="CL22" s="8"/>
      <c r="CM22" s="8"/>
      <c r="CN22" s="8"/>
      <c r="CO22" s="8"/>
      <c r="CP22" s="8"/>
      <c r="CQ22" s="8"/>
      <c r="CR22" s="8"/>
      <c r="CS22" s="8"/>
      <c r="CT22" s="8"/>
      <c r="CU22" s="8"/>
      <c r="CV22" s="8"/>
      <c r="CW22" s="8"/>
      <c r="CX22" s="8"/>
      <c r="CY22" s="8"/>
      <c r="CZ22" s="8"/>
      <c r="DA22" s="8"/>
      <c r="DB22" s="8"/>
      <c r="DC22" s="8"/>
      <c r="DD22" s="8"/>
      <c r="DE22" s="8"/>
      <c r="DF22" s="8"/>
      <c r="DG22" s="8"/>
      <c r="DH22" s="8"/>
      <c r="DI22" s="7"/>
      <c r="DJ22" s="7"/>
      <c r="DK22" s="7"/>
      <c r="DL22" s="7"/>
      <c r="DM22" s="7"/>
      <c r="DN22" s="7"/>
      <c r="DO22" s="7"/>
      <c r="DP22" s="7"/>
      <c r="DQ22" s="7"/>
      <c r="DR22" s="7"/>
      <c r="DS22" s="7"/>
      <c r="DT22" s="7"/>
      <c r="DU22" s="7"/>
      <c r="DV22" s="7"/>
      <c r="DW22" s="7"/>
      <c r="DX22" s="7"/>
      <c r="DY22" s="7"/>
      <c r="DZ22" s="7"/>
      <c r="EA22" s="7"/>
      <c r="EB22" s="8"/>
      <c r="EC22" s="8"/>
      <c r="ED22" s="8"/>
      <c r="EE22" s="8"/>
      <c r="EF22" s="8"/>
      <c r="EG22" s="8"/>
      <c r="EH22" s="8"/>
      <c r="EI22" s="8"/>
      <c r="EJ22" s="8"/>
      <c r="EK22" s="8"/>
      <c r="EL22" s="8"/>
      <c r="EM22" s="8"/>
      <c r="EN22" s="8"/>
      <c r="EO22" s="8"/>
      <c r="EP22" s="8"/>
      <c r="EQ22" s="8"/>
      <c r="ER22" s="8"/>
      <c r="ES22" s="8"/>
      <c r="ET22" s="8"/>
      <c r="EU22" s="8"/>
      <c r="EV22" s="8"/>
      <c r="EW22" s="8"/>
      <c r="EX22" s="8"/>
      <c r="EY22" s="8"/>
      <c r="EZ22" s="8"/>
      <c r="FA22" s="8"/>
      <c r="FB22" s="8"/>
      <c r="FC22" s="8"/>
      <c r="FD22" s="8"/>
      <c r="FE22" s="8"/>
      <c r="FF22" s="8"/>
      <c r="FG22" s="8"/>
      <c r="FH22" s="8"/>
      <c r="FI22" s="8"/>
      <c r="FJ22" s="8"/>
      <c r="FK22" s="8"/>
      <c r="FL22" s="8"/>
      <c r="FM22" s="8"/>
      <c r="FN22" s="8"/>
      <c r="FO22" s="8"/>
      <c r="FP22" s="8"/>
      <c r="FQ22" s="8"/>
      <c r="FR22" s="8"/>
      <c r="FS22" s="8"/>
      <c r="FT22" s="8"/>
      <c r="FU22" s="8"/>
      <c r="FV22" s="8"/>
      <c r="FW22" s="8"/>
      <c r="FX22" s="8"/>
      <c r="FY22" s="8"/>
      <c r="FZ22" s="8"/>
      <c r="GA22" s="8"/>
      <c r="GB22" s="8"/>
      <c r="GC22" s="8"/>
      <c r="GD22" s="8"/>
      <c r="GE22" s="8"/>
      <c r="GF22" s="8"/>
      <c r="GG22" s="6"/>
      <c r="GH22" s="6"/>
      <c r="GI22" s="6"/>
    </row>
    <row r="23" spans="1:192" ht="15.75" x14ac:dyDescent="0.25">
      <c r="A23" s="16">
        <v>7.3</v>
      </c>
      <c r="B23" s="17" t="s">
        <v>13</v>
      </c>
      <c r="C23" s="4">
        <v>4366.9268081805067</v>
      </c>
      <c r="D23" s="4">
        <v>1964.5317560244989</v>
      </c>
      <c r="E23" s="4">
        <v>959.75680000000011</v>
      </c>
      <c r="F23" s="4">
        <v>1338.5113999999999</v>
      </c>
      <c r="G23" s="4">
        <v>1366.6098000000002</v>
      </c>
      <c r="H23" s="4">
        <v>2506.9884999999999</v>
      </c>
      <c r="I23" s="4">
        <v>2114.152</v>
      </c>
      <c r="J23" s="4">
        <v>3938.8270000000007</v>
      </c>
      <c r="K23" s="4">
        <v>3953.9740725498859</v>
      </c>
      <c r="L23" s="4">
        <v>3771.1880333533472</v>
      </c>
      <c r="M23" s="4">
        <v>6630.2408455535387</v>
      </c>
      <c r="N23" s="4">
        <v>9870.2907972303838</v>
      </c>
      <c r="O23" s="4">
        <v>11916.611707365009</v>
      </c>
      <c r="P23" s="8"/>
      <c r="Q23" s="8"/>
      <c r="R23" s="8"/>
      <c r="S23" s="8"/>
      <c r="T23" s="7"/>
      <c r="U23" s="8"/>
      <c r="V23" s="8"/>
      <c r="W23" s="7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8"/>
      <c r="BN23" s="8"/>
      <c r="BO23" s="8"/>
      <c r="BP23" s="8"/>
      <c r="BQ23" s="8"/>
      <c r="BR23" s="8"/>
      <c r="BS23" s="8"/>
      <c r="BT23" s="8"/>
      <c r="BU23" s="8"/>
      <c r="BV23" s="8"/>
      <c r="BW23" s="8"/>
      <c r="BX23" s="8"/>
      <c r="BY23" s="8"/>
      <c r="BZ23" s="8"/>
      <c r="CA23" s="8"/>
      <c r="CB23" s="8"/>
      <c r="CC23" s="8"/>
      <c r="CD23" s="8"/>
      <c r="CE23" s="8"/>
      <c r="CF23" s="8"/>
      <c r="CG23" s="8"/>
      <c r="CH23" s="8"/>
      <c r="CI23" s="8"/>
      <c r="CJ23" s="8"/>
      <c r="CK23" s="8"/>
      <c r="CL23" s="8"/>
      <c r="CM23" s="8"/>
      <c r="CN23" s="8"/>
      <c r="CO23" s="8"/>
      <c r="CP23" s="8"/>
      <c r="CQ23" s="8"/>
      <c r="CR23" s="8"/>
      <c r="CS23" s="8"/>
      <c r="CT23" s="8"/>
      <c r="CU23" s="8"/>
      <c r="CV23" s="8"/>
      <c r="CW23" s="8"/>
      <c r="CX23" s="8"/>
      <c r="CY23" s="8"/>
      <c r="CZ23" s="8"/>
      <c r="DA23" s="8"/>
      <c r="DB23" s="8"/>
      <c r="DC23" s="8"/>
      <c r="DD23" s="8"/>
      <c r="DE23" s="8"/>
      <c r="DF23" s="8"/>
      <c r="DG23" s="8"/>
      <c r="DH23" s="8"/>
      <c r="DI23" s="7"/>
      <c r="DJ23" s="7"/>
      <c r="DK23" s="7"/>
      <c r="DL23" s="7"/>
      <c r="DM23" s="7"/>
      <c r="DN23" s="7"/>
      <c r="DO23" s="7"/>
      <c r="DP23" s="7"/>
      <c r="DQ23" s="7"/>
      <c r="DR23" s="7"/>
      <c r="DS23" s="7"/>
      <c r="DT23" s="7"/>
      <c r="DU23" s="7"/>
      <c r="DV23" s="7"/>
      <c r="DW23" s="7"/>
      <c r="DX23" s="7"/>
      <c r="DY23" s="7"/>
      <c r="DZ23" s="7"/>
      <c r="EA23" s="7"/>
      <c r="EB23" s="8"/>
      <c r="EC23" s="8"/>
      <c r="ED23" s="8"/>
      <c r="EE23" s="8"/>
      <c r="EF23" s="8"/>
      <c r="EG23" s="8"/>
      <c r="EH23" s="8"/>
      <c r="EI23" s="8"/>
      <c r="EJ23" s="8"/>
      <c r="EK23" s="8"/>
      <c r="EL23" s="8"/>
      <c r="EM23" s="8"/>
      <c r="EN23" s="8"/>
      <c r="EO23" s="8"/>
      <c r="EP23" s="8"/>
      <c r="EQ23" s="8"/>
      <c r="ER23" s="8"/>
      <c r="ES23" s="8"/>
      <c r="ET23" s="8"/>
      <c r="EU23" s="8"/>
      <c r="EV23" s="8"/>
      <c r="EW23" s="8"/>
      <c r="EX23" s="8"/>
      <c r="EY23" s="8"/>
      <c r="EZ23" s="8"/>
      <c r="FA23" s="8"/>
      <c r="FB23" s="8"/>
      <c r="FC23" s="8"/>
      <c r="FD23" s="8"/>
      <c r="FE23" s="8"/>
      <c r="FF23" s="8"/>
      <c r="FG23" s="8"/>
      <c r="FH23" s="8"/>
      <c r="FI23" s="8"/>
      <c r="FJ23" s="8"/>
      <c r="FK23" s="8"/>
      <c r="FL23" s="8"/>
      <c r="FM23" s="8"/>
      <c r="FN23" s="8"/>
      <c r="FO23" s="8"/>
      <c r="FP23" s="8"/>
      <c r="FQ23" s="8"/>
      <c r="FR23" s="8"/>
      <c r="FS23" s="8"/>
      <c r="FT23" s="8"/>
      <c r="FU23" s="8"/>
      <c r="FV23" s="8"/>
      <c r="FW23" s="8"/>
      <c r="FX23" s="8"/>
      <c r="FY23" s="8"/>
      <c r="FZ23" s="8"/>
      <c r="GA23" s="8"/>
      <c r="GB23" s="8"/>
      <c r="GC23" s="8"/>
      <c r="GD23" s="8"/>
      <c r="GE23" s="8"/>
      <c r="GF23" s="8"/>
      <c r="GG23" s="6"/>
      <c r="GH23" s="6"/>
      <c r="GI23" s="6"/>
    </row>
    <row r="24" spans="1:192" ht="15.75" x14ac:dyDescent="0.25">
      <c r="A24" s="16">
        <v>7.4</v>
      </c>
      <c r="B24" s="17" t="s">
        <v>14</v>
      </c>
      <c r="C24" s="4">
        <v>1476.3676920166145</v>
      </c>
      <c r="D24" s="4">
        <v>4043.9853778556094</v>
      </c>
      <c r="E24" s="4">
        <v>2226.4143999999997</v>
      </c>
      <c r="F24" s="4">
        <v>5303.9615999999996</v>
      </c>
      <c r="G24" s="4">
        <v>13037.118399999999</v>
      </c>
      <c r="H24" s="4">
        <v>16189.942999999999</v>
      </c>
      <c r="I24" s="4">
        <v>20279.735499999999</v>
      </c>
      <c r="J24" s="4">
        <v>11147.208000000001</v>
      </c>
      <c r="K24" s="4">
        <v>19164.214113080434</v>
      </c>
      <c r="L24" s="4">
        <v>3589.6364967845948</v>
      </c>
      <c r="M24" s="4">
        <v>1524.7892937079523</v>
      </c>
      <c r="N24" s="4">
        <v>7384.7158082771375</v>
      </c>
      <c r="O24" s="4">
        <v>8902.0998514743551</v>
      </c>
      <c r="P24" s="8"/>
      <c r="Q24" s="8"/>
      <c r="R24" s="8"/>
      <c r="S24" s="8"/>
      <c r="T24" s="7"/>
      <c r="U24" s="8"/>
      <c r="V24" s="8"/>
      <c r="W24" s="7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  <c r="BM24" s="8"/>
      <c r="BN24" s="8"/>
      <c r="BO24" s="8"/>
      <c r="BP24" s="8"/>
      <c r="BQ24" s="8"/>
      <c r="BR24" s="8"/>
      <c r="BS24" s="8"/>
      <c r="BT24" s="8"/>
      <c r="BU24" s="8"/>
      <c r="BV24" s="8"/>
      <c r="BW24" s="8"/>
      <c r="BX24" s="8"/>
      <c r="BY24" s="8"/>
      <c r="BZ24" s="8"/>
      <c r="CA24" s="8"/>
      <c r="CB24" s="8"/>
      <c r="CC24" s="8"/>
      <c r="CD24" s="8"/>
      <c r="CE24" s="8"/>
      <c r="CF24" s="8"/>
      <c r="CG24" s="8"/>
      <c r="CH24" s="8"/>
      <c r="CI24" s="8"/>
      <c r="CJ24" s="8"/>
      <c r="CK24" s="8"/>
      <c r="CL24" s="8"/>
      <c r="CM24" s="8"/>
      <c r="CN24" s="8"/>
      <c r="CO24" s="8"/>
      <c r="CP24" s="8"/>
      <c r="CQ24" s="8"/>
      <c r="CR24" s="8"/>
      <c r="CS24" s="8"/>
      <c r="CT24" s="8"/>
      <c r="CU24" s="8"/>
      <c r="CV24" s="8"/>
      <c r="CW24" s="8"/>
      <c r="CX24" s="8"/>
      <c r="CY24" s="8"/>
      <c r="CZ24" s="8"/>
      <c r="DA24" s="8"/>
      <c r="DB24" s="8"/>
      <c r="DC24" s="8"/>
      <c r="DD24" s="8"/>
      <c r="DE24" s="8"/>
      <c r="DF24" s="8"/>
      <c r="DG24" s="8"/>
      <c r="DH24" s="8"/>
      <c r="DI24" s="7"/>
      <c r="DJ24" s="7"/>
      <c r="DK24" s="7"/>
      <c r="DL24" s="7"/>
      <c r="DM24" s="7"/>
      <c r="DN24" s="7"/>
      <c r="DO24" s="7"/>
      <c r="DP24" s="7"/>
      <c r="DQ24" s="7"/>
      <c r="DR24" s="7"/>
      <c r="DS24" s="7"/>
      <c r="DT24" s="7"/>
      <c r="DU24" s="7"/>
      <c r="DV24" s="7"/>
      <c r="DW24" s="7"/>
      <c r="DX24" s="7"/>
      <c r="DY24" s="7"/>
      <c r="DZ24" s="7"/>
      <c r="EA24" s="7"/>
      <c r="EB24" s="8"/>
      <c r="EC24" s="8"/>
      <c r="ED24" s="8"/>
      <c r="EE24" s="8"/>
      <c r="EF24" s="8"/>
      <c r="EG24" s="8"/>
      <c r="EH24" s="8"/>
      <c r="EI24" s="8"/>
      <c r="EJ24" s="8"/>
      <c r="EK24" s="8"/>
      <c r="EL24" s="8"/>
      <c r="EM24" s="8"/>
      <c r="EN24" s="8"/>
      <c r="EO24" s="8"/>
      <c r="EP24" s="8"/>
      <c r="EQ24" s="8"/>
      <c r="ER24" s="8"/>
      <c r="ES24" s="8"/>
      <c r="ET24" s="8"/>
      <c r="EU24" s="8"/>
      <c r="EV24" s="8"/>
      <c r="EW24" s="8"/>
      <c r="EX24" s="8"/>
      <c r="EY24" s="8"/>
      <c r="EZ24" s="8"/>
      <c r="FA24" s="8"/>
      <c r="FB24" s="8"/>
      <c r="FC24" s="8"/>
      <c r="FD24" s="8"/>
      <c r="FE24" s="8"/>
      <c r="FF24" s="8"/>
      <c r="FG24" s="8"/>
      <c r="FH24" s="8"/>
      <c r="FI24" s="8"/>
      <c r="FJ24" s="8"/>
      <c r="FK24" s="8"/>
      <c r="FL24" s="8"/>
      <c r="FM24" s="8"/>
      <c r="FN24" s="8"/>
      <c r="FO24" s="8"/>
      <c r="FP24" s="8"/>
      <c r="FQ24" s="8"/>
      <c r="FR24" s="8"/>
      <c r="FS24" s="8"/>
      <c r="FT24" s="8"/>
      <c r="FU24" s="8"/>
      <c r="FV24" s="8"/>
      <c r="FW24" s="8"/>
      <c r="FX24" s="8"/>
      <c r="FY24" s="8"/>
      <c r="FZ24" s="8"/>
      <c r="GA24" s="8"/>
      <c r="GB24" s="8"/>
      <c r="GC24" s="8"/>
      <c r="GD24" s="8"/>
      <c r="GE24" s="8"/>
      <c r="GF24" s="8"/>
      <c r="GG24" s="6"/>
      <c r="GH24" s="6"/>
      <c r="GI24" s="6"/>
    </row>
    <row r="25" spans="1:192" ht="15.75" x14ac:dyDescent="0.25">
      <c r="A25" s="16">
        <v>7.5</v>
      </c>
      <c r="B25" s="17" t="s">
        <v>15</v>
      </c>
      <c r="C25" s="4">
        <v>76053.934555788655</v>
      </c>
      <c r="D25" s="4">
        <v>97147.380301175683</v>
      </c>
      <c r="E25" s="4">
        <v>123260.27840000001</v>
      </c>
      <c r="F25" s="4">
        <v>146892.9093</v>
      </c>
      <c r="G25" s="4">
        <v>164512.61379999999</v>
      </c>
      <c r="H25" s="4">
        <v>192408.85339999999</v>
      </c>
      <c r="I25" s="4">
        <v>218386.63099999999</v>
      </c>
      <c r="J25" s="4">
        <v>249768.39750000005</v>
      </c>
      <c r="K25" s="4">
        <v>275788.38807816419</v>
      </c>
      <c r="L25" s="4">
        <v>204134.27845935937</v>
      </c>
      <c r="M25" s="4">
        <v>332081.27396358573</v>
      </c>
      <c r="N25" s="4">
        <v>364273.81390819926</v>
      </c>
      <c r="O25" s="4">
        <v>417258.54565777956</v>
      </c>
      <c r="P25" s="8"/>
      <c r="Q25" s="8"/>
      <c r="R25" s="8"/>
      <c r="S25" s="8"/>
      <c r="T25" s="7"/>
      <c r="U25" s="8"/>
      <c r="V25" s="8"/>
      <c r="W25" s="7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  <c r="BO25" s="8"/>
      <c r="BP25" s="8"/>
      <c r="BQ25" s="8"/>
      <c r="BR25" s="8"/>
      <c r="BS25" s="8"/>
      <c r="BT25" s="8"/>
      <c r="BU25" s="8"/>
      <c r="BV25" s="8"/>
      <c r="BW25" s="8"/>
      <c r="BX25" s="8"/>
      <c r="BY25" s="8"/>
      <c r="BZ25" s="8"/>
      <c r="CA25" s="8"/>
      <c r="CB25" s="8"/>
      <c r="CC25" s="8"/>
      <c r="CD25" s="8"/>
      <c r="CE25" s="8"/>
      <c r="CF25" s="8"/>
      <c r="CG25" s="8"/>
      <c r="CH25" s="8"/>
      <c r="CI25" s="8"/>
      <c r="CJ25" s="8"/>
      <c r="CK25" s="8"/>
      <c r="CL25" s="8"/>
      <c r="CM25" s="8"/>
      <c r="CN25" s="8"/>
      <c r="CO25" s="8"/>
      <c r="CP25" s="8"/>
      <c r="CQ25" s="8"/>
      <c r="CR25" s="8"/>
      <c r="CS25" s="8"/>
      <c r="CT25" s="8"/>
      <c r="CU25" s="8"/>
      <c r="CV25" s="8"/>
      <c r="CW25" s="8"/>
      <c r="CX25" s="8"/>
      <c r="CY25" s="8"/>
      <c r="CZ25" s="8"/>
      <c r="DA25" s="8"/>
      <c r="DB25" s="8"/>
      <c r="DC25" s="8"/>
      <c r="DD25" s="8"/>
      <c r="DE25" s="8"/>
      <c r="DF25" s="8"/>
      <c r="DG25" s="8"/>
      <c r="DH25" s="8"/>
      <c r="DI25" s="7"/>
      <c r="DJ25" s="7"/>
      <c r="DK25" s="7"/>
      <c r="DL25" s="7"/>
      <c r="DM25" s="7"/>
      <c r="DN25" s="7"/>
      <c r="DO25" s="7"/>
      <c r="DP25" s="7"/>
      <c r="DQ25" s="7"/>
      <c r="DR25" s="7"/>
      <c r="DS25" s="7"/>
      <c r="DT25" s="7"/>
      <c r="DU25" s="7"/>
      <c r="DV25" s="7"/>
      <c r="DW25" s="7"/>
      <c r="DX25" s="7"/>
      <c r="DY25" s="7"/>
      <c r="DZ25" s="7"/>
      <c r="EA25" s="7"/>
      <c r="EB25" s="8"/>
      <c r="EC25" s="8"/>
      <c r="ED25" s="8"/>
      <c r="EE25" s="8"/>
      <c r="EF25" s="8"/>
      <c r="EG25" s="8"/>
      <c r="EH25" s="8"/>
      <c r="EI25" s="8"/>
      <c r="EJ25" s="8"/>
      <c r="EK25" s="8"/>
      <c r="EL25" s="8"/>
      <c r="EM25" s="8"/>
      <c r="EN25" s="8"/>
      <c r="EO25" s="8"/>
      <c r="EP25" s="8"/>
      <c r="EQ25" s="8"/>
      <c r="ER25" s="8"/>
      <c r="ES25" s="8"/>
      <c r="ET25" s="8"/>
      <c r="EU25" s="8"/>
      <c r="EV25" s="8"/>
      <c r="EW25" s="8"/>
      <c r="EX25" s="8"/>
      <c r="EY25" s="8"/>
      <c r="EZ25" s="8"/>
      <c r="FA25" s="8"/>
      <c r="FB25" s="8"/>
      <c r="FC25" s="8"/>
      <c r="FD25" s="8"/>
      <c r="FE25" s="8"/>
      <c r="FF25" s="8"/>
      <c r="FG25" s="8"/>
      <c r="FH25" s="8"/>
      <c r="FI25" s="8"/>
      <c r="FJ25" s="8"/>
      <c r="FK25" s="8"/>
      <c r="FL25" s="8"/>
      <c r="FM25" s="8"/>
      <c r="FN25" s="8"/>
      <c r="FO25" s="8"/>
      <c r="FP25" s="8"/>
      <c r="FQ25" s="8"/>
      <c r="FR25" s="8"/>
      <c r="FS25" s="8"/>
      <c r="FT25" s="8"/>
      <c r="FU25" s="8"/>
      <c r="FV25" s="8"/>
      <c r="FW25" s="8"/>
      <c r="FX25" s="8"/>
      <c r="FY25" s="8"/>
      <c r="FZ25" s="8"/>
      <c r="GA25" s="8"/>
      <c r="GB25" s="8"/>
      <c r="GC25" s="8"/>
      <c r="GD25" s="8"/>
      <c r="GE25" s="8"/>
      <c r="GF25" s="8"/>
      <c r="GG25" s="6"/>
      <c r="GH25" s="6"/>
      <c r="GI25" s="6"/>
    </row>
    <row r="26" spans="1:192" ht="15.75" x14ac:dyDescent="0.25">
      <c r="A26" s="16">
        <v>7.6</v>
      </c>
      <c r="B26" s="17" t="s">
        <v>16</v>
      </c>
      <c r="C26" s="4">
        <v>6334.8239999999996</v>
      </c>
      <c r="D26" s="4">
        <v>7354.9267716126196</v>
      </c>
      <c r="E26" s="4">
        <v>7152.9865000000018</v>
      </c>
      <c r="F26" s="4">
        <v>7814.8204000000005</v>
      </c>
      <c r="G26" s="4">
        <v>8421.9290000000001</v>
      </c>
      <c r="H26" s="4">
        <v>9009.4313000000002</v>
      </c>
      <c r="I26" s="4">
        <v>12692.0998</v>
      </c>
      <c r="J26" s="4">
        <v>33555.223899999997</v>
      </c>
      <c r="K26" s="4">
        <v>34889.499106969612</v>
      </c>
      <c r="L26" s="4">
        <v>36901.30144712067</v>
      </c>
      <c r="M26" s="4">
        <v>38064.087554358557</v>
      </c>
      <c r="N26" s="4">
        <v>42400.600903559163</v>
      </c>
      <c r="O26" s="4">
        <v>52409.052243240738</v>
      </c>
      <c r="P26" s="8"/>
      <c r="Q26" s="8"/>
      <c r="R26" s="8"/>
      <c r="S26" s="8"/>
      <c r="T26" s="7"/>
      <c r="U26" s="8"/>
      <c r="V26" s="8"/>
      <c r="W26" s="7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  <c r="BO26" s="8"/>
      <c r="BP26" s="8"/>
      <c r="BQ26" s="8"/>
      <c r="BR26" s="8"/>
      <c r="BS26" s="8"/>
      <c r="BT26" s="8"/>
      <c r="BU26" s="8"/>
      <c r="BV26" s="8"/>
      <c r="BW26" s="8"/>
      <c r="BX26" s="8"/>
      <c r="BY26" s="8"/>
      <c r="BZ26" s="8"/>
      <c r="CA26" s="8"/>
      <c r="CB26" s="8"/>
      <c r="CC26" s="8"/>
      <c r="CD26" s="8"/>
      <c r="CE26" s="8"/>
      <c r="CF26" s="8"/>
      <c r="CG26" s="8"/>
      <c r="CH26" s="8"/>
      <c r="CI26" s="8"/>
      <c r="CJ26" s="8"/>
      <c r="CK26" s="8"/>
      <c r="CL26" s="8"/>
      <c r="CM26" s="8"/>
      <c r="CN26" s="8"/>
      <c r="CO26" s="8"/>
      <c r="CP26" s="8"/>
      <c r="CQ26" s="8"/>
      <c r="CR26" s="8"/>
      <c r="CS26" s="8"/>
      <c r="CT26" s="8"/>
      <c r="CU26" s="8"/>
      <c r="CV26" s="8"/>
      <c r="CW26" s="8"/>
      <c r="CX26" s="8"/>
      <c r="CY26" s="8"/>
      <c r="CZ26" s="8"/>
      <c r="DA26" s="8"/>
      <c r="DB26" s="8"/>
      <c r="DC26" s="8"/>
      <c r="DD26" s="8"/>
      <c r="DE26" s="8"/>
      <c r="DF26" s="8"/>
      <c r="DG26" s="8"/>
      <c r="DH26" s="8"/>
      <c r="DI26" s="7"/>
      <c r="DJ26" s="7"/>
      <c r="DK26" s="7"/>
      <c r="DL26" s="7"/>
      <c r="DM26" s="7"/>
      <c r="DN26" s="7"/>
      <c r="DO26" s="7"/>
      <c r="DP26" s="7"/>
      <c r="DQ26" s="7"/>
      <c r="DR26" s="7"/>
      <c r="DS26" s="7"/>
      <c r="DT26" s="7"/>
      <c r="DU26" s="7"/>
      <c r="DV26" s="7"/>
      <c r="DW26" s="7"/>
      <c r="DX26" s="7"/>
      <c r="DY26" s="7"/>
      <c r="DZ26" s="7"/>
      <c r="EA26" s="7"/>
      <c r="EB26" s="8"/>
      <c r="EC26" s="8"/>
      <c r="ED26" s="8"/>
      <c r="EE26" s="8"/>
      <c r="EF26" s="8"/>
      <c r="EG26" s="8"/>
      <c r="EH26" s="8"/>
      <c r="EI26" s="8"/>
      <c r="EJ26" s="8"/>
      <c r="EK26" s="8"/>
      <c r="EL26" s="8"/>
      <c r="EM26" s="8"/>
      <c r="EN26" s="8"/>
      <c r="EO26" s="8"/>
      <c r="EP26" s="8"/>
      <c r="EQ26" s="8"/>
      <c r="ER26" s="8"/>
      <c r="ES26" s="8"/>
      <c r="ET26" s="8"/>
      <c r="EU26" s="8"/>
      <c r="EV26" s="8"/>
      <c r="EW26" s="8"/>
      <c r="EX26" s="8"/>
      <c r="EY26" s="8"/>
      <c r="EZ26" s="8"/>
      <c r="FA26" s="8"/>
      <c r="FB26" s="8"/>
      <c r="FC26" s="8"/>
      <c r="FD26" s="8"/>
      <c r="FE26" s="8"/>
      <c r="FF26" s="8"/>
      <c r="FG26" s="8"/>
      <c r="FH26" s="8"/>
      <c r="FI26" s="8"/>
      <c r="FJ26" s="8"/>
      <c r="FK26" s="8"/>
      <c r="FL26" s="8"/>
      <c r="FM26" s="8"/>
      <c r="FN26" s="8"/>
      <c r="FO26" s="8"/>
      <c r="FP26" s="8"/>
      <c r="FQ26" s="8"/>
      <c r="FR26" s="8"/>
      <c r="FS26" s="8"/>
      <c r="FT26" s="8"/>
      <c r="FU26" s="8"/>
      <c r="FV26" s="8"/>
      <c r="FW26" s="8"/>
      <c r="FX26" s="8"/>
      <c r="FY26" s="8"/>
      <c r="FZ26" s="8"/>
      <c r="GA26" s="8"/>
      <c r="GB26" s="8"/>
      <c r="GC26" s="8"/>
      <c r="GD26" s="8"/>
      <c r="GE26" s="8"/>
      <c r="GF26" s="8"/>
      <c r="GG26" s="6"/>
      <c r="GH26" s="6"/>
      <c r="GI26" s="6"/>
    </row>
    <row r="27" spans="1:192" ht="30" x14ac:dyDescent="0.25">
      <c r="A27" s="16">
        <v>7.7</v>
      </c>
      <c r="B27" s="17" t="s">
        <v>17</v>
      </c>
      <c r="C27" s="4">
        <v>435879.42889395583</v>
      </c>
      <c r="D27" s="4">
        <v>517764.45232433104</v>
      </c>
      <c r="E27" s="4">
        <v>591643.06533999997</v>
      </c>
      <c r="F27" s="4">
        <v>732253</v>
      </c>
      <c r="G27" s="4">
        <v>931222.60242260946</v>
      </c>
      <c r="H27" s="4">
        <v>869371.81373616774</v>
      </c>
      <c r="I27" s="4">
        <v>804657.11880000005</v>
      </c>
      <c r="J27" s="4">
        <v>763359</v>
      </c>
      <c r="K27" s="4">
        <v>898272.35753944737</v>
      </c>
      <c r="L27" s="4">
        <v>1035312.0000000001</v>
      </c>
      <c r="M27" s="4">
        <v>1239616.5590732247</v>
      </c>
      <c r="N27" s="4">
        <v>1493038.3834060589</v>
      </c>
      <c r="O27" s="4">
        <v>1770382.2930950411</v>
      </c>
      <c r="P27" s="8"/>
      <c r="Q27" s="8"/>
      <c r="R27" s="8"/>
      <c r="S27" s="8"/>
      <c r="T27" s="7"/>
      <c r="U27" s="8"/>
      <c r="V27" s="8"/>
      <c r="W27" s="7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  <c r="BN27" s="8"/>
      <c r="BO27" s="8"/>
      <c r="BP27" s="8"/>
      <c r="BQ27" s="8"/>
      <c r="BR27" s="8"/>
      <c r="BS27" s="8"/>
      <c r="BT27" s="8"/>
      <c r="BU27" s="8"/>
      <c r="BV27" s="8"/>
      <c r="BW27" s="8"/>
      <c r="BX27" s="8"/>
      <c r="BY27" s="8"/>
      <c r="BZ27" s="8"/>
      <c r="CA27" s="8"/>
      <c r="CB27" s="8"/>
      <c r="CC27" s="8"/>
      <c r="CD27" s="8"/>
      <c r="CE27" s="8"/>
      <c r="CF27" s="8"/>
      <c r="CG27" s="8"/>
      <c r="CH27" s="8"/>
      <c r="CI27" s="8"/>
      <c r="CJ27" s="8"/>
      <c r="CK27" s="8"/>
      <c r="CL27" s="8"/>
      <c r="CM27" s="8"/>
      <c r="CN27" s="8"/>
      <c r="CO27" s="8"/>
      <c r="CP27" s="8"/>
      <c r="CQ27" s="8"/>
      <c r="CR27" s="8"/>
      <c r="CS27" s="8"/>
      <c r="CT27" s="8"/>
      <c r="CU27" s="8"/>
      <c r="CV27" s="8"/>
      <c r="CW27" s="8"/>
      <c r="CX27" s="8"/>
      <c r="CY27" s="8"/>
      <c r="CZ27" s="8"/>
      <c r="DA27" s="8"/>
      <c r="DB27" s="8"/>
      <c r="DC27" s="8"/>
      <c r="DD27" s="8"/>
      <c r="DE27" s="8"/>
      <c r="DF27" s="8"/>
      <c r="DG27" s="8"/>
      <c r="DH27" s="8"/>
      <c r="DI27" s="7"/>
      <c r="DJ27" s="7"/>
      <c r="DK27" s="7"/>
      <c r="DL27" s="7"/>
      <c r="DM27" s="7"/>
      <c r="DN27" s="7"/>
      <c r="DO27" s="7"/>
      <c r="DP27" s="7"/>
      <c r="DQ27" s="7"/>
      <c r="DR27" s="7"/>
      <c r="DS27" s="7"/>
      <c r="DT27" s="7"/>
      <c r="DU27" s="7"/>
      <c r="DV27" s="7"/>
      <c r="DW27" s="7"/>
      <c r="DX27" s="7"/>
      <c r="DY27" s="7"/>
      <c r="DZ27" s="7"/>
      <c r="EA27" s="7"/>
      <c r="EB27" s="8"/>
      <c r="EC27" s="8"/>
      <c r="ED27" s="8"/>
      <c r="EE27" s="8"/>
      <c r="EF27" s="8"/>
      <c r="EG27" s="8"/>
      <c r="EH27" s="8"/>
      <c r="EI27" s="8"/>
      <c r="EJ27" s="8"/>
      <c r="EK27" s="8"/>
      <c r="EL27" s="8"/>
      <c r="EM27" s="8"/>
      <c r="EN27" s="8"/>
      <c r="EO27" s="8"/>
      <c r="EP27" s="8"/>
      <c r="EQ27" s="8"/>
      <c r="ER27" s="8"/>
      <c r="ES27" s="8"/>
      <c r="ET27" s="8"/>
      <c r="EU27" s="8"/>
      <c r="EV27" s="8"/>
      <c r="EW27" s="8"/>
      <c r="EX27" s="8"/>
      <c r="EY27" s="8"/>
      <c r="EZ27" s="8"/>
      <c r="FA27" s="8"/>
      <c r="FB27" s="8"/>
      <c r="FC27" s="8"/>
      <c r="FD27" s="8"/>
      <c r="FE27" s="8"/>
      <c r="FF27" s="8"/>
      <c r="FG27" s="8"/>
      <c r="FH27" s="8"/>
      <c r="FI27" s="8"/>
      <c r="FJ27" s="8"/>
      <c r="FK27" s="8"/>
      <c r="FL27" s="8"/>
      <c r="FM27" s="8"/>
      <c r="FN27" s="8"/>
      <c r="FO27" s="8"/>
      <c r="FP27" s="8"/>
      <c r="FQ27" s="8"/>
      <c r="FR27" s="8"/>
      <c r="FS27" s="8"/>
      <c r="FT27" s="8"/>
      <c r="FU27" s="8"/>
      <c r="FV27" s="8"/>
      <c r="FW27" s="8"/>
      <c r="FX27" s="8"/>
      <c r="FY27" s="8"/>
      <c r="FZ27" s="8"/>
      <c r="GA27" s="8"/>
      <c r="GB27" s="8"/>
      <c r="GC27" s="8"/>
      <c r="GD27" s="8"/>
      <c r="GE27" s="8"/>
      <c r="GF27" s="8"/>
      <c r="GG27" s="6"/>
      <c r="GH27" s="6"/>
      <c r="GI27" s="6"/>
    </row>
    <row r="28" spans="1:192" ht="15.75" x14ac:dyDescent="0.25">
      <c r="A28" s="18" t="s">
        <v>37</v>
      </c>
      <c r="B28" s="17" t="s">
        <v>18</v>
      </c>
      <c r="C28" s="4">
        <v>869974</v>
      </c>
      <c r="D28" s="4">
        <v>960103.00000000012</v>
      </c>
      <c r="E28" s="4">
        <v>1103526</v>
      </c>
      <c r="F28" s="4">
        <v>1196309</v>
      </c>
      <c r="G28" s="4">
        <v>1295951</v>
      </c>
      <c r="H28" s="4">
        <v>1217880</v>
      </c>
      <c r="I28" s="4">
        <v>1520095</v>
      </c>
      <c r="J28" s="4">
        <v>2183087</v>
      </c>
      <c r="K28" s="4">
        <v>2274722</v>
      </c>
      <c r="L28" s="4">
        <v>2482694</v>
      </c>
      <c r="M28" s="4">
        <v>2599905.6698946897</v>
      </c>
      <c r="N28" s="4">
        <v>3139002.0871257158</v>
      </c>
      <c r="O28" s="4">
        <v>3644622.1126258783</v>
      </c>
      <c r="P28" s="8"/>
      <c r="Q28" s="8"/>
      <c r="R28" s="8"/>
      <c r="S28" s="8"/>
      <c r="T28" s="7"/>
      <c r="U28" s="8"/>
      <c r="V28" s="8"/>
      <c r="W28" s="7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  <c r="BK28" s="8"/>
      <c r="BL28" s="8"/>
      <c r="BM28" s="8"/>
      <c r="BN28" s="8"/>
      <c r="BO28" s="8"/>
      <c r="BP28" s="8"/>
      <c r="BQ28" s="8"/>
      <c r="BR28" s="8"/>
      <c r="BS28" s="8"/>
      <c r="BT28" s="8"/>
      <c r="BU28" s="8"/>
      <c r="BV28" s="8"/>
      <c r="BW28" s="8"/>
      <c r="BX28" s="8"/>
      <c r="BY28" s="8"/>
      <c r="BZ28" s="8"/>
      <c r="CA28" s="8"/>
      <c r="CB28" s="8"/>
      <c r="CC28" s="8"/>
      <c r="CD28" s="8"/>
      <c r="CE28" s="8"/>
      <c r="CF28" s="8"/>
      <c r="CG28" s="8"/>
      <c r="CH28" s="8"/>
      <c r="CI28" s="8"/>
      <c r="CJ28" s="8"/>
      <c r="CK28" s="8"/>
      <c r="CL28" s="8"/>
      <c r="CM28" s="8"/>
      <c r="CN28" s="8"/>
      <c r="CO28" s="8"/>
      <c r="CP28" s="8"/>
      <c r="CQ28" s="8"/>
      <c r="CR28" s="8"/>
      <c r="CS28" s="8"/>
      <c r="CT28" s="8"/>
      <c r="CU28" s="8"/>
      <c r="CV28" s="8"/>
      <c r="CW28" s="8"/>
      <c r="CX28" s="8"/>
      <c r="CY28" s="8"/>
      <c r="CZ28" s="8"/>
      <c r="DA28" s="8"/>
      <c r="DB28" s="8"/>
      <c r="DC28" s="8"/>
      <c r="DD28" s="8"/>
      <c r="DE28" s="8"/>
      <c r="DF28" s="8"/>
      <c r="DG28" s="8"/>
      <c r="DH28" s="8"/>
      <c r="DI28" s="7"/>
      <c r="DJ28" s="7"/>
      <c r="DK28" s="7"/>
      <c r="DL28" s="7"/>
      <c r="DM28" s="7"/>
      <c r="DN28" s="7"/>
      <c r="DO28" s="7"/>
      <c r="DP28" s="7"/>
      <c r="DQ28" s="7"/>
      <c r="DR28" s="7"/>
      <c r="DS28" s="7"/>
      <c r="DT28" s="7"/>
      <c r="DU28" s="7"/>
      <c r="DV28" s="7"/>
      <c r="DW28" s="7"/>
      <c r="DX28" s="7"/>
      <c r="DY28" s="7"/>
      <c r="DZ28" s="7"/>
      <c r="EA28" s="7"/>
      <c r="EB28" s="8"/>
      <c r="EC28" s="8"/>
      <c r="ED28" s="8"/>
      <c r="EE28" s="8"/>
      <c r="EF28" s="8"/>
      <c r="EG28" s="8"/>
      <c r="EH28" s="8"/>
      <c r="EI28" s="8"/>
      <c r="EJ28" s="8"/>
      <c r="EK28" s="8"/>
      <c r="EL28" s="8"/>
      <c r="EM28" s="8"/>
      <c r="EN28" s="8"/>
      <c r="EO28" s="8"/>
      <c r="EP28" s="8"/>
      <c r="EQ28" s="8"/>
      <c r="ER28" s="8"/>
      <c r="ES28" s="8"/>
      <c r="ET28" s="8"/>
      <c r="EU28" s="8"/>
      <c r="EV28" s="8"/>
      <c r="EW28" s="8"/>
      <c r="EX28" s="8"/>
      <c r="EY28" s="8"/>
      <c r="EZ28" s="8"/>
      <c r="FA28" s="8"/>
      <c r="FB28" s="8"/>
      <c r="FC28" s="8"/>
      <c r="FD28" s="8"/>
      <c r="FE28" s="8"/>
      <c r="FF28" s="8"/>
      <c r="FG28" s="8"/>
      <c r="FH28" s="8"/>
      <c r="FI28" s="8"/>
      <c r="FJ28" s="8"/>
      <c r="FK28" s="8"/>
      <c r="FL28" s="8"/>
      <c r="FM28" s="8"/>
      <c r="FN28" s="8"/>
      <c r="FO28" s="8"/>
      <c r="FP28" s="8"/>
      <c r="FQ28" s="8"/>
      <c r="FR28" s="8"/>
      <c r="FS28" s="8"/>
      <c r="FT28" s="8"/>
      <c r="FU28" s="8"/>
      <c r="FV28" s="8"/>
      <c r="FW28" s="8"/>
      <c r="FX28" s="8"/>
      <c r="FY28" s="8"/>
      <c r="FZ28" s="8"/>
      <c r="GA28" s="8"/>
      <c r="GB28" s="8"/>
      <c r="GC28" s="8"/>
      <c r="GD28" s="8"/>
      <c r="GE28" s="8"/>
      <c r="GF28" s="8"/>
      <c r="GG28" s="6"/>
      <c r="GH28" s="6"/>
      <c r="GI28" s="6"/>
    </row>
    <row r="29" spans="1:192" ht="30" x14ac:dyDescent="0.25">
      <c r="A29" s="18" t="s">
        <v>38</v>
      </c>
      <c r="B29" s="17" t="s">
        <v>19</v>
      </c>
      <c r="C29" s="4">
        <v>2529778.6454598079</v>
      </c>
      <c r="D29" s="4">
        <v>2802546.6053977278</v>
      </c>
      <c r="E29" s="4">
        <v>3092201.5822670138</v>
      </c>
      <c r="F29" s="4">
        <v>3262365.3724430948</v>
      </c>
      <c r="G29" s="4">
        <v>3200519.0965305925</v>
      </c>
      <c r="H29" s="4">
        <v>3357781.1011651754</v>
      </c>
      <c r="I29" s="4">
        <v>3565410.0829085722</v>
      </c>
      <c r="J29" s="4">
        <v>3829063.9264787417</v>
      </c>
      <c r="K29" s="4">
        <v>3855915.0285798931</v>
      </c>
      <c r="L29" s="4">
        <v>3771743.4792951448</v>
      </c>
      <c r="M29" s="4">
        <v>4290398.1431176867</v>
      </c>
      <c r="N29" s="4">
        <v>4622538.3887046166</v>
      </c>
      <c r="O29" s="4">
        <v>5128667.5853031604</v>
      </c>
      <c r="P29" s="8"/>
      <c r="Q29" s="8"/>
      <c r="R29" s="8"/>
      <c r="S29" s="8"/>
      <c r="T29" s="7"/>
      <c r="U29" s="8"/>
      <c r="V29" s="8"/>
      <c r="W29" s="7"/>
      <c r="X29" s="9"/>
      <c r="Y29" s="9"/>
      <c r="Z29" s="9"/>
      <c r="AA29" s="9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8"/>
      <c r="AR29" s="8"/>
      <c r="AS29" s="8"/>
      <c r="AT29" s="8"/>
      <c r="AU29" s="8"/>
      <c r="AV29" s="8"/>
      <c r="AW29" s="8"/>
      <c r="AX29" s="8"/>
      <c r="AY29" s="8"/>
      <c r="AZ29" s="8"/>
      <c r="BA29" s="8"/>
      <c r="BB29" s="8"/>
      <c r="BC29" s="8"/>
      <c r="BD29" s="8"/>
      <c r="BE29" s="8"/>
      <c r="BF29" s="8"/>
      <c r="BG29" s="8"/>
      <c r="BH29" s="8"/>
      <c r="BI29" s="8"/>
      <c r="BJ29" s="8"/>
      <c r="BK29" s="8"/>
      <c r="BL29" s="8"/>
      <c r="BM29" s="8"/>
      <c r="BN29" s="8"/>
      <c r="BO29" s="8"/>
      <c r="BP29" s="8"/>
      <c r="BQ29" s="8"/>
      <c r="BR29" s="8"/>
      <c r="BS29" s="8"/>
      <c r="BT29" s="8"/>
      <c r="BU29" s="8"/>
      <c r="BV29" s="8"/>
      <c r="BW29" s="8"/>
      <c r="BX29" s="8"/>
      <c r="BY29" s="8"/>
      <c r="BZ29" s="8"/>
      <c r="CA29" s="8"/>
      <c r="CB29" s="8"/>
      <c r="CC29" s="8"/>
      <c r="CD29" s="8"/>
      <c r="CE29" s="8"/>
      <c r="CF29" s="8"/>
      <c r="CG29" s="8"/>
      <c r="CH29" s="8"/>
      <c r="CI29" s="8"/>
      <c r="CJ29" s="8"/>
      <c r="CK29" s="8"/>
      <c r="CL29" s="8"/>
      <c r="CM29" s="8"/>
      <c r="CN29" s="8"/>
      <c r="CO29" s="8"/>
      <c r="CP29" s="8"/>
      <c r="CQ29" s="8"/>
      <c r="CR29" s="8"/>
      <c r="CS29" s="8"/>
      <c r="CT29" s="8"/>
      <c r="CU29" s="8"/>
      <c r="CV29" s="8"/>
      <c r="CW29" s="8"/>
      <c r="CX29" s="8"/>
      <c r="CY29" s="8"/>
      <c r="CZ29" s="8"/>
      <c r="DA29" s="8"/>
      <c r="DB29" s="8"/>
      <c r="DC29" s="8"/>
      <c r="DD29" s="8"/>
      <c r="DE29" s="8"/>
      <c r="DF29" s="8"/>
      <c r="DG29" s="8"/>
      <c r="DH29" s="8"/>
      <c r="DI29" s="7"/>
      <c r="DJ29" s="7"/>
      <c r="DK29" s="7"/>
      <c r="DL29" s="7"/>
      <c r="DM29" s="7"/>
      <c r="DN29" s="7"/>
      <c r="DO29" s="7"/>
      <c r="DP29" s="7"/>
      <c r="DQ29" s="7"/>
      <c r="DR29" s="7"/>
      <c r="DS29" s="7"/>
      <c r="DT29" s="7"/>
      <c r="DU29" s="7"/>
      <c r="DV29" s="7"/>
      <c r="DW29" s="7"/>
      <c r="DX29" s="7"/>
      <c r="DY29" s="7"/>
      <c r="DZ29" s="7"/>
      <c r="EA29" s="7"/>
      <c r="EB29" s="8"/>
      <c r="EC29" s="8"/>
      <c r="ED29" s="8"/>
      <c r="EE29" s="8"/>
      <c r="EF29" s="8"/>
      <c r="EG29" s="8"/>
      <c r="EH29" s="8"/>
      <c r="EI29" s="8"/>
      <c r="EJ29" s="8"/>
      <c r="EK29" s="8"/>
      <c r="EL29" s="8"/>
      <c r="EM29" s="8"/>
      <c r="EN29" s="8"/>
      <c r="EO29" s="8"/>
      <c r="EP29" s="8"/>
      <c r="EQ29" s="8"/>
      <c r="ER29" s="8"/>
      <c r="ES29" s="8"/>
      <c r="ET29" s="8"/>
      <c r="EU29" s="8"/>
      <c r="EV29" s="8"/>
      <c r="EW29" s="8"/>
      <c r="EX29" s="8"/>
      <c r="EY29" s="8"/>
      <c r="EZ29" s="8"/>
      <c r="FA29" s="8"/>
      <c r="FB29" s="8"/>
      <c r="FC29" s="8"/>
      <c r="FD29" s="8"/>
      <c r="FE29" s="8"/>
      <c r="FF29" s="8"/>
      <c r="FG29" s="8"/>
      <c r="FH29" s="8"/>
      <c r="FI29" s="8"/>
      <c r="FJ29" s="8"/>
      <c r="FK29" s="8"/>
      <c r="FL29" s="8"/>
      <c r="FM29" s="8"/>
      <c r="FN29" s="8"/>
      <c r="FO29" s="8"/>
      <c r="FP29" s="8"/>
      <c r="FQ29" s="8"/>
      <c r="FR29" s="8"/>
      <c r="FS29" s="8"/>
      <c r="FT29" s="8"/>
      <c r="FU29" s="8"/>
      <c r="FV29" s="8"/>
      <c r="FW29" s="8"/>
      <c r="FX29" s="8"/>
      <c r="FY29" s="8"/>
      <c r="FZ29" s="8"/>
      <c r="GA29" s="8"/>
      <c r="GB29" s="8"/>
      <c r="GC29" s="8"/>
      <c r="GD29" s="8"/>
      <c r="GE29" s="8"/>
      <c r="GF29" s="8"/>
      <c r="GG29" s="6"/>
      <c r="GH29" s="6"/>
      <c r="GI29" s="6"/>
    </row>
    <row r="30" spans="1:192" ht="15.75" x14ac:dyDescent="0.25">
      <c r="A30" s="18" t="s">
        <v>39</v>
      </c>
      <c r="B30" s="17" t="s">
        <v>54</v>
      </c>
      <c r="C30" s="4">
        <v>1048516</v>
      </c>
      <c r="D30" s="4">
        <v>1148981</v>
      </c>
      <c r="E30" s="4">
        <v>1233853</v>
      </c>
      <c r="F30" s="4">
        <v>1359849</v>
      </c>
      <c r="G30" s="4">
        <v>1416265</v>
      </c>
      <c r="H30" s="4">
        <v>1579446</v>
      </c>
      <c r="I30" s="4">
        <v>1840466</v>
      </c>
      <c r="J30" s="4">
        <v>1942350.9999999998</v>
      </c>
      <c r="K30" s="4">
        <v>2161458</v>
      </c>
      <c r="L30" s="4">
        <v>2417726</v>
      </c>
      <c r="M30" s="4">
        <v>2663698.315395344</v>
      </c>
      <c r="N30" s="4">
        <v>3338717.995055519</v>
      </c>
      <c r="O30" s="4">
        <v>3785311.2695543338</v>
      </c>
      <c r="P30" s="8"/>
      <c r="Q30" s="8"/>
      <c r="R30" s="8"/>
      <c r="S30" s="8"/>
      <c r="T30" s="7"/>
      <c r="U30" s="8"/>
      <c r="V30" s="8"/>
      <c r="W30" s="7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  <c r="AM30" s="8"/>
      <c r="AN30" s="8"/>
      <c r="AO30" s="8"/>
      <c r="AP30" s="8"/>
      <c r="AQ30" s="8"/>
      <c r="AR30" s="8"/>
      <c r="AS30" s="8"/>
      <c r="AT30" s="8"/>
      <c r="AU30" s="8"/>
      <c r="AV30" s="8"/>
      <c r="AW30" s="8"/>
      <c r="AX30" s="8"/>
      <c r="AY30" s="8"/>
      <c r="AZ30" s="8"/>
      <c r="BA30" s="8"/>
      <c r="BB30" s="8"/>
      <c r="BC30" s="8"/>
      <c r="BD30" s="8"/>
      <c r="BE30" s="8"/>
      <c r="BF30" s="8"/>
      <c r="BG30" s="8"/>
      <c r="BH30" s="8"/>
      <c r="BI30" s="8"/>
      <c r="BJ30" s="8"/>
      <c r="BK30" s="8"/>
      <c r="BL30" s="8"/>
      <c r="BM30" s="8"/>
      <c r="BN30" s="8"/>
      <c r="BO30" s="8"/>
      <c r="BP30" s="8"/>
      <c r="BQ30" s="8"/>
      <c r="BR30" s="8"/>
      <c r="BS30" s="8"/>
      <c r="BT30" s="8"/>
      <c r="BU30" s="8"/>
      <c r="BV30" s="8"/>
      <c r="BW30" s="8"/>
      <c r="BX30" s="8"/>
      <c r="BY30" s="8"/>
      <c r="BZ30" s="8"/>
      <c r="CA30" s="8"/>
      <c r="CB30" s="8"/>
      <c r="CC30" s="8"/>
      <c r="CD30" s="8"/>
      <c r="CE30" s="8"/>
      <c r="CF30" s="8"/>
      <c r="CG30" s="8"/>
      <c r="CH30" s="8"/>
      <c r="CI30" s="8"/>
      <c r="CJ30" s="8"/>
      <c r="CK30" s="8"/>
      <c r="CL30" s="8"/>
      <c r="CM30" s="8"/>
      <c r="CN30" s="8"/>
      <c r="CO30" s="8"/>
      <c r="CP30" s="8"/>
      <c r="CQ30" s="8"/>
      <c r="CR30" s="8"/>
      <c r="CS30" s="8"/>
      <c r="CT30" s="8"/>
      <c r="CU30" s="8"/>
      <c r="CV30" s="8"/>
      <c r="CW30" s="8"/>
      <c r="CX30" s="8"/>
      <c r="CY30" s="8"/>
      <c r="CZ30" s="8"/>
      <c r="DA30" s="8"/>
      <c r="DB30" s="8"/>
      <c r="DC30" s="8"/>
      <c r="DD30" s="8"/>
      <c r="DE30" s="8"/>
      <c r="DF30" s="8"/>
      <c r="DG30" s="8"/>
      <c r="DH30" s="8"/>
      <c r="DI30" s="7"/>
      <c r="DJ30" s="7"/>
      <c r="DK30" s="7"/>
      <c r="DL30" s="7"/>
      <c r="DM30" s="7"/>
      <c r="DN30" s="7"/>
      <c r="DO30" s="7"/>
      <c r="DP30" s="7"/>
      <c r="DQ30" s="7"/>
      <c r="DR30" s="7"/>
      <c r="DS30" s="7"/>
      <c r="DT30" s="7"/>
      <c r="DU30" s="7"/>
      <c r="DV30" s="7"/>
      <c r="DW30" s="7"/>
      <c r="DX30" s="7"/>
      <c r="DY30" s="7"/>
      <c r="DZ30" s="7"/>
      <c r="EA30" s="7"/>
      <c r="EB30" s="8"/>
      <c r="EC30" s="8"/>
      <c r="ED30" s="8"/>
      <c r="EE30" s="8"/>
      <c r="EF30" s="8"/>
      <c r="EG30" s="8"/>
      <c r="EH30" s="8"/>
      <c r="EI30" s="8"/>
      <c r="EJ30" s="8"/>
      <c r="EK30" s="8"/>
      <c r="EL30" s="8"/>
      <c r="EM30" s="8"/>
      <c r="EN30" s="8"/>
      <c r="EO30" s="8"/>
      <c r="EP30" s="8"/>
      <c r="EQ30" s="8"/>
      <c r="ER30" s="8"/>
      <c r="ES30" s="8"/>
      <c r="ET30" s="8"/>
      <c r="EU30" s="8"/>
      <c r="EV30" s="8"/>
      <c r="EW30" s="8"/>
      <c r="EX30" s="8"/>
      <c r="EY30" s="8"/>
      <c r="EZ30" s="8"/>
      <c r="FA30" s="8"/>
      <c r="FB30" s="8"/>
      <c r="FC30" s="8"/>
      <c r="FD30" s="8"/>
      <c r="FE30" s="8"/>
      <c r="FF30" s="8"/>
      <c r="FG30" s="8"/>
      <c r="FH30" s="8"/>
      <c r="FI30" s="8"/>
      <c r="FJ30" s="8"/>
      <c r="FK30" s="8"/>
      <c r="FL30" s="8"/>
      <c r="FM30" s="8"/>
      <c r="FN30" s="8"/>
      <c r="FO30" s="8"/>
      <c r="FP30" s="8"/>
      <c r="FQ30" s="8"/>
      <c r="FR30" s="8"/>
      <c r="FS30" s="8"/>
      <c r="FT30" s="8"/>
      <c r="FU30" s="8"/>
      <c r="FV30" s="8"/>
      <c r="FW30" s="8"/>
      <c r="FX30" s="8"/>
      <c r="FY30" s="8"/>
      <c r="FZ30" s="8"/>
      <c r="GA30" s="8"/>
      <c r="GB30" s="8"/>
      <c r="GC30" s="8"/>
      <c r="GD30" s="8"/>
      <c r="GE30" s="8"/>
      <c r="GF30" s="8"/>
      <c r="GG30" s="6"/>
      <c r="GH30" s="6"/>
      <c r="GI30" s="6"/>
    </row>
    <row r="31" spans="1:192" ht="15.75" x14ac:dyDescent="0.25">
      <c r="A31" s="18" t="s">
        <v>40</v>
      </c>
      <c r="B31" s="17" t="s">
        <v>20</v>
      </c>
      <c r="C31" s="4">
        <v>2156685.5288618426</v>
      </c>
      <c r="D31" s="4">
        <v>2725898.0585920722</v>
      </c>
      <c r="E31" s="4">
        <v>3311189.4905025992</v>
      </c>
      <c r="F31" s="4">
        <v>3733761.7322358624</v>
      </c>
      <c r="G31" s="4">
        <v>4205619.4525567349</v>
      </c>
      <c r="H31" s="4">
        <v>4850567.7376517821</v>
      </c>
      <c r="I31" s="4">
        <v>5720354.4924068376</v>
      </c>
      <c r="J31" s="4">
        <v>6986351.1411296492</v>
      </c>
      <c r="K31" s="4">
        <v>7724372.1966520259</v>
      </c>
      <c r="L31" s="4">
        <v>6518701.5488223666</v>
      </c>
      <c r="M31" s="4">
        <v>7218809.2427947978</v>
      </c>
      <c r="N31" s="4">
        <v>9254111.0240578298</v>
      </c>
      <c r="O31" s="4">
        <v>10826213.756100891</v>
      </c>
      <c r="P31" s="8"/>
      <c r="Q31" s="8"/>
      <c r="R31" s="8"/>
      <c r="S31" s="8"/>
      <c r="T31" s="7"/>
      <c r="U31" s="8"/>
      <c r="V31" s="8"/>
      <c r="W31" s="7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  <c r="AK31" s="8"/>
      <c r="AL31" s="8"/>
      <c r="AM31" s="8"/>
      <c r="AN31" s="8"/>
      <c r="AO31" s="8"/>
      <c r="AP31" s="8"/>
      <c r="AQ31" s="8"/>
      <c r="AR31" s="8"/>
      <c r="AS31" s="8"/>
      <c r="AT31" s="8"/>
      <c r="AU31" s="8"/>
      <c r="AV31" s="8"/>
      <c r="AW31" s="8"/>
      <c r="AX31" s="8"/>
      <c r="AY31" s="8"/>
      <c r="AZ31" s="8"/>
      <c r="BA31" s="8"/>
      <c r="BB31" s="8"/>
      <c r="BC31" s="8"/>
      <c r="BD31" s="8"/>
      <c r="BE31" s="8"/>
      <c r="BF31" s="8"/>
      <c r="BG31" s="8"/>
      <c r="BH31" s="8"/>
      <c r="BI31" s="8"/>
      <c r="BJ31" s="8"/>
      <c r="BK31" s="8"/>
      <c r="BL31" s="8"/>
      <c r="BM31" s="8"/>
      <c r="BN31" s="8"/>
      <c r="BO31" s="8"/>
      <c r="BP31" s="8"/>
      <c r="BQ31" s="8"/>
      <c r="BR31" s="8"/>
      <c r="BS31" s="8"/>
      <c r="BT31" s="8"/>
      <c r="BU31" s="8"/>
      <c r="BV31" s="8"/>
      <c r="BW31" s="8"/>
      <c r="BX31" s="8"/>
      <c r="BY31" s="8"/>
      <c r="BZ31" s="8"/>
      <c r="CA31" s="8"/>
      <c r="CB31" s="8"/>
      <c r="CC31" s="8"/>
      <c r="CD31" s="8"/>
      <c r="CE31" s="8"/>
      <c r="CF31" s="8"/>
      <c r="CG31" s="8"/>
      <c r="CH31" s="8"/>
      <c r="CI31" s="8"/>
      <c r="CJ31" s="8"/>
      <c r="CK31" s="8"/>
      <c r="CL31" s="8"/>
      <c r="CM31" s="8"/>
      <c r="CN31" s="8"/>
      <c r="CO31" s="8"/>
      <c r="CP31" s="8"/>
      <c r="CQ31" s="8"/>
      <c r="CR31" s="8"/>
      <c r="CS31" s="8"/>
      <c r="CT31" s="8"/>
      <c r="CU31" s="8"/>
      <c r="CV31" s="8"/>
      <c r="CW31" s="8"/>
      <c r="CX31" s="8"/>
      <c r="CY31" s="8"/>
      <c r="CZ31" s="8"/>
      <c r="DA31" s="8"/>
      <c r="DB31" s="8"/>
      <c r="DC31" s="8"/>
      <c r="DD31" s="8"/>
      <c r="DE31" s="8"/>
      <c r="DF31" s="8"/>
      <c r="DG31" s="8"/>
      <c r="DH31" s="8"/>
      <c r="DI31" s="7"/>
      <c r="DJ31" s="7"/>
      <c r="DK31" s="7"/>
      <c r="DL31" s="7"/>
      <c r="DM31" s="7"/>
      <c r="DN31" s="7"/>
      <c r="DO31" s="7"/>
      <c r="DP31" s="7"/>
      <c r="DQ31" s="7"/>
      <c r="DR31" s="7"/>
      <c r="DS31" s="7"/>
      <c r="DT31" s="7"/>
      <c r="DU31" s="7"/>
      <c r="DV31" s="7"/>
      <c r="DW31" s="7"/>
      <c r="DX31" s="7"/>
      <c r="DY31" s="7"/>
      <c r="DZ31" s="7"/>
      <c r="EA31" s="7"/>
      <c r="EB31" s="8"/>
      <c r="EC31" s="8"/>
      <c r="ED31" s="8"/>
      <c r="EE31" s="8"/>
      <c r="EF31" s="8"/>
      <c r="EG31" s="8"/>
      <c r="EH31" s="8"/>
      <c r="EI31" s="8"/>
      <c r="EJ31" s="8"/>
      <c r="EK31" s="8"/>
      <c r="EL31" s="8"/>
      <c r="EM31" s="8"/>
      <c r="EN31" s="8"/>
      <c r="EO31" s="8"/>
      <c r="EP31" s="8"/>
      <c r="EQ31" s="8"/>
      <c r="ER31" s="8"/>
      <c r="ES31" s="8"/>
      <c r="ET31" s="8"/>
      <c r="EU31" s="8"/>
      <c r="EV31" s="8"/>
      <c r="EW31" s="8"/>
      <c r="EX31" s="8"/>
      <c r="EY31" s="8"/>
      <c r="EZ31" s="8"/>
      <c r="FA31" s="8"/>
      <c r="FB31" s="8"/>
      <c r="FC31" s="8"/>
      <c r="FD31" s="8"/>
      <c r="FE31" s="8"/>
      <c r="FF31" s="8"/>
      <c r="FG31" s="8"/>
      <c r="FH31" s="8"/>
      <c r="FI31" s="8"/>
      <c r="FJ31" s="8"/>
      <c r="FK31" s="8"/>
      <c r="FL31" s="8"/>
      <c r="FM31" s="8"/>
      <c r="FN31" s="8"/>
      <c r="FO31" s="8"/>
      <c r="FP31" s="8"/>
      <c r="FQ31" s="8"/>
      <c r="FR31" s="8"/>
      <c r="FS31" s="8"/>
      <c r="FT31" s="8"/>
      <c r="FU31" s="8"/>
      <c r="FV31" s="8"/>
      <c r="FW31" s="8"/>
      <c r="FX31" s="8"/>
      <c r="FY31" s="8"/>
      <c r="FZ31" s="8"/>
      <c r="GA31" s="8"/>
      <c r="GB31" s="8"/>
      <c r="GC31" s="8"/>
      <c r="GD31" s="8"/>
      <c r="GE31" s="8"/>
      <c r="GF31" s="8"/>
      <c r="GG31" s="6"/>
      <c r="GH31" s="6"/>
      <c r="GI31" s="6"/>
    </row>
    <row r="32" spans="1:192" s="32" customFormat="1" ht="15.75" x14ac:dyDescent="0.25">
      <c r="A32" s="35"/>
      <c r="B32" s="36" t="s">
        <v>30</v>
      </c>
      <c r="C32" s="30">
        <f>C17+C20+C28+C29+C30+C31</f>
        <v>12415072.830677141</v>
      </c>
      <c r="D32" s="30">
        <f t="shared" ref="D32:G32" si="11">D17+D20+D28+D29+D30+D31</f>
        <v>14593955.961788181</v>
      </c>
      <c r="E32" s="30">
        <f t="shared" si="11"/>
        <v>16102454.85847581</v>
      </c>
      <c r="F32" s="30">
        <f t="shared" si="11"/>
        <v>17476853.499278959</v>
      </c>
      <c r="G32" s="30">
        <f t="shared" si="11"/>
        <v>19606419.381619919</v>
      </c>
      <c r="H32" s="30">
        <f t="shared" ref="H32:K32" si="12">H17+H20+H28+H29+H30+H31</f>
        <v>21539306.918902934</v>
      </c>
      <c r="I32" s="30">
        <f t="shared" si="12"/>
        <v>24378388.941889957</v>
      </c>
      <c r="J32" s="30">
        <f t="shared" si="12"/>
        <v>28045488.412777349</v>
      </c>
      <c r="K32" s="30">
        <f t="shared" si="12"/>
        <v>30254056.607255876</v>
      </c>
      <c r="L32" s="30">
        <f t="shared" ref="L32:M32" si="13">L17+L20+L28+L29+L30+L31</f>
        <v>27670385.215797361</v>
      </c>
      <c r="M32" s="30">
        <f t="shared" si="13"/>
        <v>31695741.859539833</v>
      </c>
      <c r="N32" s="42">
        <f t="shared" ref="N32:O32" si="14">N17+N20+N28+N29+N30+N31</f>
        <v>37564356.705087841</v>
      </c>
      <c r="O32" s="30">
        <f t="shared" si="14"/>
        <v>43816253.818358973</v>
      </c>
      <c r="P32" s="8"/>
      <c r="Q32" s="8"/>
      <c r="R32" s="8"/>
      <c r="S32" s="8"/>
      <c r="T32" s="7"/>
      <c r="U32" s="8"/>
      <c r="V32" s="8"/>
      <c r="W32" s="7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8"/>
      <c r="AI32" s="8"/>
      <c r="AJ32" s="8"/>
      <c r="AK32" s="8"/>
      <c r="AL32" s="8"/>
      <c r="AM32" s="8"/>
      <c r="AN32" s="8"/>
      <c r="AO32" s="8"/>
      <c r="AP32" s="8"/>
      <c r="AQ32" s="29"/>
      <c r="AR32" s="29"/>
      <c r="AS32" s="29"/>
      <c r="AT32" s="29"/>
      <c r="AU32" s="29"/>
      <c r="AV32" s="29"/>
      <c r="AW32" s="29"/>
      <c r="AX32" s="29"/>
      <c r="AY32" s="29"/>
      <c r="AZ32" s="29"/>
      <c r="BA32" s="29"/>
      <c r="BB32" s="29"/>
      <c r="BC32" s="29"/>
      <c r="BD32" s="29"/>
      <c r="BE32" s="29"/>
      <c r="BF32" s="29"/>
      <c r="BG32" s="29"/>
      <c r="BH32" s="29"/>
      <c r="BI32" s="29"/>
      <c r="BJ32" s="29"/>
      <c r="BK32" s="29"/>
      <c r="BL32" s="29"/>
      <c r="BM32" s="29"/>
      <c r="BN32" s="29"/>
      <c r="BO32" s="29"/>
      <c r="BP32" s="29"/>
      <c r="BQ32" s="29"/>
      <c r="BR32" s="29"/>
      <c r="BS32" s="29"/>
      <c r="BT32" s="29"/>
      <c r="BU32" s="29"/>
      <c r="BV32" s="29"/>
      <c r="BW32" s="29"/>
      <c r="BX32" s="29"/>
      <c r="BY32" s="29"/>
      <c r="BZ32" s="29"/>
      <c r="CA32" s="29"/>
      <c r="CB32" s="29"/>
      <c r="CC32" s="29"/>
      <c r="CD32" s="29"/>
      <c r="CE32" s="29"/>
      <c r="CF32" s="29"/>
      <c r="CG32" s="29"/>
      <c r="CH32" s="29"/>
      <c r="CI32" s="29"/>
      <c r="CJ32" s="29"/>
      <c r="CK32" s="29"/>
      <c r="CL32" s="29"/>
      <c r="CM32" s="29"/>
      <c r="CN32" s="29"/>
      <c r="CO32" s="29"/>
      <c r="CP32" s="29"/>
      <c r="CQ32" s="29"/>
      <c r="CR32" s="29"/>
      <c r="CS32" s="29"/>
      <c r="CT32" s="29"/>
      <c r="CU32" s="29"/>
      <c r="CV32" s="29"/>
      <c r="CW32" s="29"/>
      <c r="CX32" s="29"/>
      <c r="CY32" s="29"/>
      <c r="CZ32" s="29"/>
      <c r="DA32" s="29"/>
      <c r="DB32" s="29"/>
      <c r="DC32" s="29"/>
      <c r="DD32" s="29"/>
      <c r="DE32" s="29"/>
      <c r="DF32" s="29"/>
      <c r="DG32" s="29"/>
      <c r="DH32" s="29"/>
      <c r="DI32" s="27"/>
      <c r="DJ32" s="27"/>
      <c r="DK32" s="27"/>
      <c r="DL32" s="27"/>
      <c r="DM32" s="27"/>
      <c r="DN32" s="27"/>
      <c r="DO32" s="27"/>
      <c r="DP32" s="27"/>
      <c r="DQ32" s="27"/>
      <c r="DR32" s="27"/>
      <c r="DS32" s="27"/>
      <c r="DT32" s="27"/>
      <c r="DU32" s="27"/>
      <c r="DV32" s="27"/>
      <c r="DW32" s="27"/>
      <c r="DX32" s="27"/>
      <c r="DY32" s="27"/>
      <c r="DZ32" s="27"/>
      <c r="EA32" s="27"/>
      <c r="EB32" s="29"/>
      <c r="EC32" s="29"/>
      <c r="ED32" s="29"/>
      <c r="EE32" s="29"/>
      <c r="EF32" s="29"/>
      <c r="EG32" s="29"/>
      <c r="EH32" s="29"/>
      <c r="EI32" s="29"/>
      <c r="EJ32" s="29"/>
      <c r="EK32" s="29"/>
      <c r="EL32" s="29"/>
      <c r="EM32" s="29"/>
      <c r="EN32" s="29"/>
      <c r="EO32" s="29"/>
      <c r="EP32" s="29"/>
      <c r="EQ32" s="29"/>
      <c r="ER32" s="29"/>
      <c r="ES32" s="29"/>
      <c r="ET32" s="29"/>
      <c r="EU32" s="29"/>
      <c r="EV32" s="29"/>
      <c r="EW32" s="29"/>
      <c r="EX32" s="29"/>
      <c r="EY32" s="29"/>
      <c r="EZ32" s="29"/>
      <c r="FA32" s="29"/>
      <c r="FB32" s="29"/>
      <c r="FC32" s="29"/>
      <c r="FD32" s="29"/>
      <c r="FE32" s="29"/>
      <c r="FF32" s="29"/>
      <c r="FG32" s="29"/>
      <c r="FH32" s="29"/>
      <c r="FI32" s="29"/>
      <c r="FJ32" s="29"/>
      <c r="FK32" s="29"/>
      <c r="FL32" s="29"/>
      <c r="FM32" s="29"/>
      <c r="FN32" s="29"/>
      <c r="FO32" s="29"/>
      <c r="FP32" s="29"/>
      <c r="FQ32" s="29"/>
      <c r="FR32" s="29"/>
      <c r="FS32" s="29"/>
      <c r="FT32" s="29"/>
      <c r="FU32" s="29"/>
      <c r="FV32" s="29"/>
      <c r="FW32" s="29"/>
      <c r="FX32" s="29"/>
      <c r="FY32" s="29"/>
      <c r="FZ32" s="29"/>
      <c r="GA32" s="29"/>
      <c r="GB32" s="29"/>
      <c r="GC32" s="29"/>
      <c r="GD32" s="29"/>
      <c r="GE32" s="29"/>
      <c r="GF32" s="29"/>
      <c r="GG32" s="25"/>
      <c r="GH32" s="25"/>
      <c r="GI32" s="25"/>
    </row>
    <row r="33" spans="1:192" s="25" customFormat="1" ht="15.75" x14ac:dyDescent="0.25">
      <c r="A33" s="33" t="s">
        <v>27</v>
      </c>
      <c r="B33" s="39" t="s">
        <v>51</v>
      </c>
      <c r="C33" s="31">
        <f t="shared" ref="C33:H33" si="15">C6+C11+C13+C14+C15+C17+C20+C28+C29+C30+C31</f>
        <v>22305197.977250479</v>
      </c>
      <c r="D33" s="31">
        <f t="shared" si="15"/>
        <v>25565801.504049722</v>
      </c>
      <c r="E33" s="31">
        <f t="shared" si="15"/>
        <v>28172681.34466029</v>
      </c>
      <c r="F33" s="31">
        <f t="shared" si="15"/>
        <v>30798049.068613201</v>
      </c>
      <c r="G33" s="31">
        <f t="shared" si="15"/>
        <v>33267219.015427619</v>
      </c>
      <c r="H33" s="31">
        <f t="shared" si="15"/>
        <v>37428465.986964837</v>
      </c>
      <c r="I33" s="31">
        <f t="shared" ref="I33:K33" si="16">I6+I11+I13+I14+I15+I17+I20+I28+I29+I30+I31</f>
        <v>42079646.023317501</v>
      </c>
      <c r="J33" s="31">
        <f t="shared" si="16"/>
        <v>46597922.99578204</v>
      </c>
      <c r="K33" s="31">
        <f t="shared" si="16"/>
        <v>51052271.468618527</v>
      </c>
      <c r="L33" s="31">
        <f t="shared" ref="L33:M33" si="17">L6+L11+L13+L14+L15+L17+L20+L28+L29+L30+L31</f>
        <v>49991038.473325439</v>
      </c>
      <c r="M33" s="31">
        <f t="shared" si="17"/>
        <v>58091704.566002592</v>
      </c>
      <c r="N33" s="44">
        <f t="shared" ref="N33:O33" si="18">N6+N11+N13+N14+N15+N17+N20+N28+N29+N30+N31</f>
        <v>66919973.011592567</v>
      </c>
      <c r="O33" s="31">
        <f t="shared" si="18"/>
        <v>76475869.754739612</v>
      </c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27"/>
      <c r="AR33" s="27"/>
      <c r="AS33" s="27"/>
      <c r="AT33" s="27"/>
      <c r="AU33" s="27"/>
      <c r="AV33" s="27"/>
      <c r="AW33" s="27"/>
      <c r="AX33" s="27"/>
      <c r="AY33" s="27"/>
      <c r="AZ33" s="27"/>
      <c r="BA33" s="27"/>
      <c r="BB33" s="27"/>
      <c r="BC33" s="27"/>
      <c r="BD33" s="27"/>
      <c r="BE33" s="27"/>
      <c r="BF33" s="27"/>
      <c r="BG33" s="27"/>
      <c r="BH33" s="27"/>
      <c r="BI33" s="27"/>
      <c r="BJ33" s="27"/>
      <c r="BK33" s="27"/>
      <c r="BL33" s="27"/>
      <c r="BM33" s="27"/>
      <c r="BN33" s="27"/>
      <c r="BO33" s="27"/>
      <c r="BP33" s="27"/>
      <c r="BQ33" s="27"/>
      <c r="BR33" s="27"/>
      <c r="BS33" s="27"/>
      <c r="BT33" s="27"/>
      <c r="BU33" s="27"/>
      <c r="BV33" s="27"/>
      <c r="BW33" s="27"/>
      <c r="BX33" s="27"/>
      <c r="BY33" s="27"/>
      <c r="BZ33" s="27"/>
      <c r="CA33" s="27"/>
      <c r="CB33" s="27"/>
      <c r="CC33" s="27"/>
      <c r="CD33" s="27"/>
      <c r="CE33" s="27"/>
      <c r="CF33" s="27"/>
      <c r="CG33" s="27"/>
      <c r="CH33" s="27"/>
      <c r="CI33" s="27"/>
      <c r="CJ33" s="27"/>
      <c r="CK33" s="27"/>
      <c r="CL33" s="27"/>
      <c r="CM33" s="27"/>
      <c r="CN33" s="27"/>
      <c r="CO33" s="27"/>
      <c r="CP33" s="27"/>
      <c r="CQ33" s="27"/>
      <c r="CR33" s="27"/>
      <c r="CS33" s="27"/>
      <c r="CT33" s="27"/>
      <c r="CU33" s="27"/>
      <c r="CV33" s="27"/>
      <c r="CW33" s="27"/>
      <c r="CX33" s="27"/>
      <c r="CY33" s="27"/>
      <c r="CZ33" s="27"/>
      <c r="DA33" s="27"/>
      <c r="DB33" s="27"/>
      <c r="DC33" s="27"/>
      <c r="DD33" s="27"/>
      <c r="DE33" s="27"/>
      <c r="DF33" s="27"/>
      <c r="DG33" s="27"/>
      <c r="DH33" s="27"/>
      <c r="DI33" s="27"/>
      <c r="DJ33" s="27"/>
      <c r="DK33" s="27"/>
      <c r="DL33" s="27"/>
      <c r="DM33" s="27"/>
      <c r="DN33" s="27"/>
      <c r="DO33" s="27"/>
      <c r="DP33" s="27"/>
      <c r="DQ33" s="27"/>
      <c r="DR33" s="27"/>
      <c r="DS33" s="27"/>
      <c r="DT33" s="27"/>
      <c r="DU33" s="27"/>
      <c r="DV33" s="27"/>
      <c r="DW33" s="27"/>
      <c r="DX33" s="27"/>
      <c r="DY33" s="27"/>
      <c r="DZ33" s="27"/>
      <c r="EA33" s="27"/>
      <c r="EB33" s="27"/>
      <c r="EC33" s="27"/>
      <c r="ED33" s="27"/>
      <c r="EE33" s="27"/>
      <c r="EF33" s="27"/>
      <c r="EG33" s="27"/>
      <c r="EH33" s="27"/>
      <c r="EI33" s="27"/>
      <c r="EJ33" s="27"/>
      <c r="EK33" s="27"/>
      <c r="EL33" s="27"/>
      <c r="EM33" s="27"/>
      <c r="EN33" s="27"/>
      <c r="EO33" s="27"/>
      <c r="EP33" s="27"/>
      <c r="EQ33" s="27"/>
      <c r="ER33" s="27"/>
      <c r="ES33" s="27"/>
      <c r="ET33" s="27"/>
      <c r="EU33" s="27"/>
      <c r="EV33" s="27"/>
      <c r="EW33" s="27"/>
      <c r="EX33" s="27"/>
      <c r="EY33" s="27"/>
      <c r="EZ33" s="27"/>
      <c r="FA33" s="27"/>
      <c r="FB33" s="27"/>
      <c r="FC33" s="27"/>
      <c r="FD33" s="27"/>
      <c r="FE33" s="27"/>
      <c r="FF33" s="27"/>
      <c r="FG33" s="27"/>
      <c r="FH33" s="27"/>
      <c r="FI33" s="27"/>
      <c r="FJ33" s="27"/>
      <c r="FK33" s="27"/>
      <c r="FL33" s="27"/>
      <c r="FM33" s="27"/>
      <c r="FN33" s="27"/>
      <c r="FO33" s="27"/>
      <c r="FP33" s="27"/>
      <c r="FQ33" s="27"/>
      <c r="FR33" s="27"/>
      <c r="FS33" s="27"/>
      <c r="FT33" s="27"/>
      <c r="FU33" s="27"/>
      <c r="FV33" s="27"/>
      <c r="FW33" s="27"/>
      <c r="FX33" s="27"/>
      <c r="FY33" s="27"/>
      <c r="FZ33" s="27"/>
      <c r="GA33" s="27"/>
      <c r="GB33" s="27"/>
      <c r="GC33" s="27"/>
      <c r="GD33" s="27"/>
      <c r="GE33" s="27"/>
      <c r="GF33" s="27"/>
      <c r="GJ33" s="32"/>
    </row>
    <row r="34" spans="1:192" s="32" customFormat="1" ht="15.75" x14ac:dyDescent="0.25">
      <c r="A34" s="40" t="s">
        <v>43</v>
      </c>
      <c r="B34" s="41" t="s">
        <v>25</v>
      </c>
      <c r="C34" s="28">
        <f>GSVA_cur!C34</f>
        <v>1716948.3994893769</v>
      </c>
      <c r="D34" s="28">
        <f>GSVA_cur!D34</f>
        <v>2118543.8162362869</v>
      </c>
      <c r="E34" s="28">
        <f>GSVA_cur!E34</f>
        <v>2623560.7872949191</v>
      </c>
      <c r="F34" s="28">
        <f>GSVA_cur!F34</f>
        <v>2700724</v>
      </c>
      <c r="G34" s="28">
        <f>GSVA_cur!G34</f>
        <v>3478703</v>
      </c>
      <c r="H34" s="28">
        <f>GSVA_cur!H34</f>
        <v>3529141.0000000005</v>
      </c>
      <c r="I34" s="28">
        <f>GSVA_cur!I34</f>
        <v>3123660</v>
      </c>
      <c r="J34" s="28">
        <f>GSVA_cur!J34</f>
        <v>3980968</v>
      </c>
      <c r="K34" s="28">
        <f>GSVA_cur!K34</f>
        <v>4421242</v>
      </c>
      <c r="L34" s="28">
        <f>GSVA_cur!L34</f>
        <v>5080219</v>
      </c>
      <c r="M34" s="28">
        <f>GSVA_cur!M34</f>
        <v>5428937.6721113799</v>
      </c>
      <c r="N34" s="45">
        <f>GSVA_cur!N34</f>
        <v>6338724.7609298453</v>
      </c>
      <c r="O34" s="28">
        <f>GSVA_cur!O34</f>
        <v>7400974.9276047321</v>
      </c>
      <c r="P34" s="8"/>
      <c r="Q34" s="8"/>
      <c r="R34" s="8"/>
      <c r="S34" s="8"/>
      <c r="T34" s="7"/>
      <c r="U34" s="8"/>
      <c r="V34" s="8"/>
      <c r="W34" s="7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8"/>
      <c r="AI34" s="8"/>
      <c r="AJ34" s="8"/>
      <c r="AK34" s="8"/>
      <c r="AL34" s="8"/>
      <c r="AM34" s="8"/>
      <c r="AN34" s="8"/>
      <c r="AO34" s="8"/>
      <c r="AP34" s="8"/>
      <c r="AQ34" s="29"/>
      <c r="AR34" s="29"/>
      <c r="AS34" s="29"/>
      <c r="AT34" s="29"/>
      <c r="AU34" s="29"/>
      <c r="AV34" s="29"/>
      <c r="AW34" s="29"/>
      <c r="AX34" s="29"/>
      <c r="AY34" s="29"/>
      <c r="AZ34" s="29"/>
      <c r="BA34" s="29"/>
      <c r="BB34" s="29"/>
      <c r="BC34" s="29"/>
      <c r="BD34" s="29"/>
      <c r="BE34" s="29"/>
      <c r="BF34" s="29"/>
      <c r="BG34" s="29"/>
      <c r="BH34" s="29"/>
      <c r="BI34" s="29"/>
      <c r="BJ34" s="29"/>
      <c r="BK34" s="29"/>
      <c r="BL34" s="29"/>
      <c r="BM34" s="29"/>
      <c r="BN34" s="29"/>
      <c r="BO34" s="29"/>
      <c r="BP34" s="29"/>
      <c r="BQ34" s="29"/>
      <c r="BR34" s="29"/>
      <c r="BS34" s="29"/>
      <c r="BT34" s="29"/>
      <c r="BU34" s="29"/>
      <c r="BV34" s="29"/>
      <c r="BW34" s="29"/>
      <c r="BX34" s="29"/>
      <c r="BY34" s="29"/>
      <c r="BZ34" s="29"/>
      <c r="CA34" s="29"/>
      <c r="CB34" s="29"/>
      <c r="CC34" s="29"/>
      <c r="CD34" s="29"/>
      <c r="CE34" s="29"/>
      <c r="CF34" s="29"/>
      <c r="CG34" s="29"/>
      <c r="CH34" s="29"/>
      <c r="CI34" s="29"/>
      <c r="CJ34" s="29"/>
      <c r="CK34" s="29"/>
      <c r="CL34" s="29"/>
      <c r="CM34" s="29"/>
      <c r="CN34" s="29"/>
      <c r="CO34" s="29"/>
      <c r="CP34" s="29"/>
      <c r="CQ34" s="29"/>
      <c r="CR34" s="29"/>
      <c r="CS34" s="29"/>
      <c r="CT34" s="29"/>
      <c r="CU34" s="29"/>
      <c r="CV34" s="29"/>
      <c r="CW34" s="29"/>
      <c r="CX34" s="29"/>
      <c r="CY34" s="29"/>
      <c r="CZ34" s="29"/>
      <c r="DA34" s="29"/>
      <c r="DB34" s="29"/>
      <c r="DC34" s="29"/>
      <c r="DD34" s="29"/>
      <c r="DE34" s="29"/>
      <c r="DF34" s="29"/>
      <c r="DG34" s="29"/>
      <c r="DH34" s="29"/>
      <c r="DI34" s="27"/>
      <c r="DJ34" s="27"/>
      <c r="DK34" s="27"/>
      <c r="DL34" s="27"/>
      <c r="DM34" s="27"/>
      <c r="DN34" s="27"/>
      <c r="DO34" s="27"/>
      <c r="DP34" s="27"/>
      <c r="DQ34" s="27"/>
      <c r="DR34" s="27"/>
      <c r="DS34" s="27"/>
      <c r="DT34" s="27"/>
      <c r="DU34" s="27"/>
      <c r="DV34" s="27"/>
      <c r="DW34" s="27"/>
      <c r="DX34" s="27"/>
      <c r="DY34" s="27"/>
      <c r="DZ34" s="27"/>
      <c r="EA34" s="27"/>
      <c r="EB34" s="29"/>
      <c r="EC34" s="29"/>
      <c r="ED34" s="29"/>
      <c r="EE34" s="29"/>
      <c r="EF34" s="29"/>
      <c r="EG34" s="29"/>
      <c r="EH34" s="29"/>
      <c r="EI34" s="29"/>
      <c r="EJ34" s="29"/>
      <c r="EK34" s="29"/>
      <c r="EL34" s="29"/>
      <c r="EM34" s="29"/>
      <c r="EN34" s="29"/>
      <c r="EO34" s="29"/>
      <c r="EP34" s="29"/>
      <c r="EQ34" s="29"/>
      <c r="ER34" s="29"/>
      <c r="ES34" s="29"/>
      <c r="ET34" s="29"/>
      <c r="EU34" s="29"/>
      <c r="EV34" s="29"/>
      <c r="EW34" s="29"/>
      <c r="EX34" s="29"/>
      <c r="EY34" s="29"/>
      <c r="EZ34" s="29"/>
      <c r="FA34" s="29"/>
      <c r="FB34" s="29"/>
      <c r="FC34" s="29"/>
      <c r="FD34" s="29"/>
      <c r="FE34" s="29"/>
      <c r="FF34" s="29"/>
      <c r="FG34" s="29"/>
      <c r="FH34" s="29"/>
      <c r="FI34" s="29"/>
      <c r="FJ34" s="29"/>
      <c r="FK34" s="29"/>
      <c r="FL34" s="29"/>
      <c r="FM34" s="29"/>
      <c r="FN34" s="29"/>
      <c r="FO34" s="29"/>
      <c r="FP34" s="29"/>
      <c r="FQ34" s="29"/>
      <c r="FR34" s="29"/>
      <c r="FS34" s="29"/>
      <c r="FT34" s="29"/>
      <c r="FU34" s="29"/>
      <c r="FV34" s="29"/>
      <c r="FW34" s="29"/>
      <c r="FX34" s="29"/>
      <c r="FY34" s="29"/>
      <c r="FZ34" s="29"/>
      <c r="GA34" s="29"/>
      <c r="GB34" s="29"/>
      <c r="GC34" s="29"/>
      <c r="GD34" s="29"/>
      <c r="GE34" s="29"/>
    </row>
    <row r="35" spans="1:192" s="32" customFormat="1" ht="15.75" x14ac:dyDescent="0.25">
      <c r="A35" s="40" t="s">
        <v>44</v>
      </c>
      <c r="B35" s="41" t="s">
        <v>24</v>
      </c>
      <c r="C35" s="28">
        <f>GSVA_cur!C35</f>
        <v>1172402</v>
      </c>
      <c r="D35" s="28">
        <f>GSVA_cur!D35</f>
        <v>1551663</v>
      </c>
      <c r="E35" s="28">
        <f>GSVA_cur!E35</f>
        <v>1581969</v>
      </c>
      <c r="F35" s="28">
        <f>GSVA_cur!F35</f>
        <v>1925538</v>
      </c>
      <c r="G35" s="28">
        <f>GSVA_cur!G35</f>
        <v>2734023</v>
      </c>
      <c r="H35" s="28">
        <f>GSVA_cur!H35</f>
        <v>2269658</v>
      </c>
      <c r="I35" s="28">
        <f>GSVA_cur!I35</f>
        <v>2090534.9999999998</v>
      </c>
      <c r="J35" s="28">
        <f>GSVA_cur!J35</f>
        <v>2218527</v>
      </c>
      <c r="K35" s="28">
        <f>GSVA_cur!K35</f>
        <v>2216187</v>
      </c>
      <c r="L35" s="28">
        <f>GSVA_cur!L35</f>
        <v>3531540</v>
      </c>
      <c r="M35" s="28">
        <f>GSVA_cur!M35</f>
        <v>4800180</v>
      </c>
      <c r="N35" s="45">
        <f>GSVA_cur!N35</f>
        <v>5978713</v>
      </c>
      <c r="O35" s="28">
        <f>GSVA_cur!O35</f>
        <v>6933120.0513448669</v>
      </c>
      <c r="P35" s="8"/>
      <c r="Q35" s="8"/>
      <c r="R35" s="8"/>
      <c r="S35" s="8"/>
      <c r="T35" s="7"/>
      <c r="U35" s="8"/>
      <c r="V35" s="8"/>
      <c r="W35" s="7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8"/>
      <c r="AI35" s="8"/>
      <c r="AJ35" s="8"/>
      <c r="AK35" s="8"/>
      <c r="AL35" s="8"/>
      <c r="AM35" s="8"/>
      <c r="AN35" s="8"/>
      <c r="AO35" s="8"/>
      <c r="AP35" s="8"/>
      <c r="AQ35" s="29"/>
      <c r="AR35" s="29"/>
      <c r="AS35" s="29"/>
      <c r="AT35" s="29"/>
      <c r="AU35" s="29"/>
      <c r="AV35" s="29"/>
      <c r="AW35" s="29"/>
      <c r="AX35" s="29"/>
      <c r="AY35" s="29"/>
      <c r="AZ35" s="29"/>
      <c r="BA35" s="29"/>
      <c r="BB35" s="29"/>
      <c r="BC35" s="29"/>
      <c r="BD35" s="29"/>
      <c r="BE35" s="29"/>
      <c r="BF35" s="29"/>
      <c r="BG35" s="29"/>
      <c r="BH35" s="29"/>
      <c r="BI35" s="29"/>
      <c r="BJ35" s="29"/>
      <c r="BK35" s="29"/>
      <c r="BL35" s="29"/>
      <c r="BM35" s="29"/>
      <c r="BN35" s="29"/>
      <c r="BO35" s="29"/>
      <c r="BP35" s="29"/>
      <c r="BQ35" s="29"/>
      <c r="BR35" s="29"/>
      <c r="BS35" s="29"/>
      <c r="BT35" s="29"/>
      <c r="BU35" s="29"/>
      <c r="BV35" s="29"/>
      <c r="BW35" s="29"/>
      <c r="BX35" s="29"/>
      <c r="BY35" s="29"/>
      <c r="BZ35" s="29"/>
      <c r="CA35" s="29"/>
      <c r="CB35" s="29"/>
      <c r="CC35" s="29"/>
      <c r="CD35" s="29"/>
      <c r="CE35" s="29"/>
      <c r="CF35" s="29"/>
      <c r="CG35" s="29"/>
      <c r="CH35" s="29"/>
      <c r="CI35" s="29"/>
      <c r="CJ35" s="29"/>
      <c r="CK35" s="29"/>
      <c r="CL35" s="29"/>
      <c r="CM35" s="29"/>
      <c r="CN35" s="29"/>
      <c r="CO35" s="29"/>
      <c r="CP35" s="29"/>
      <c r="CQ35" s="29"/>
      <c r="CR35" s="29"/>
      <c r="CS35" s="29"/>
      <c r="CT35" s="29"/>
      <c r="CU35" s="29"/>
      <c r="CV35" s="29"/>
      <c r="CW35" s="29"/>
      <c r="CX35" s="29"/>
      <c r="CY35" s="29"/>
      <c r="CZ35" s="29"/>
      <c r="DA35" s="29"/>
      <c r="DB35" s="29"/>
      <c r="DC35" s="29"/>
      <c r="DD35" s="29"/>
      <c r="DE35" s="29"/>
      <c r="DF35" s="29"/>
      <c r="DG35" s="29"/>
      <c r="DH35" s="29"/>
      <c r="DI35" s="27"/>
      <c r="DJ35" s="27"/>
      <c r="DK35" s="27"/>
      <c r="DL35" s="27"/>
      <c r="DM35" s="27"/>
      <c r="DN35" s="27"/>
      <c r="DO35" s="27"/>
      <c r="DP35" s="27"/>
      <c r="DQ35" s="27"/>
      <c r="DR35" s="27"/>
      <c r="DS35" s="27"/>
      <c r="DT35" s="27"/>
      <c r="DU35" s="27"/>
      <c r="DV35" s="27"/>
      <c r="DW35" s="27"/>
      <c r="DX35" s="27"/>
      <c r="DY35" s="27"/>
      <c r="DZ35" s="27"/>
      <c r="EA35" s="27"/>
      <c r="EB35" s="29"/>
      <c r="EC35" s="29"/>
      <c r="ED35" s="29"/>
      <c r="EE35" s="29"/>
      <c r="EF35" s="29"/>
      <c r="EG35" s="29"/>
      <c r="EH35" s="29"/>
      <c r="EI35" s="29"/>
      <c r="EJ35" s="29"/>
      <c r="EK35" s="29"/>
      <c r="EL35" s="29"/>
      <c r="EM35" s="29"/>
      <c r="EN35" s="29"/>
      <c r="EO35" s="29"/>
      <c r="EP35" s="29"/>
      <c r="EQ35" s="29"/>
      <c r="ER35" s="29"/>
      <c r="ES35" s="29"/>
      <c r="ET35" s="29"/>
      <c r="EU35" s="29"/>
      <c r="EV35" s="29"/>
      <c r="EW35" s="29"/>
      <c r="EX35" s="29"/>
      <c r="EY35" s="29"/>
      <c r="EZ35" s="29"/>
      <c r="FA35" s="29"/>
      <c r="FB35" s="29"/>
      <c r="FC35" s="29"/>
      <c r="FD35" s="29"/>
      <c r="FE35" s="29"/>
      <c r="FF35" s="29"/>
      <c r="FG35" s="29"/>
      <c r="FH35" s="29"/>
      <c r="FI35" s="29"/>
      <c r="FJ35" s="29"/>
      <c r="FK35" s="29"/>
      <c r="FL35" s="29"/>
      <c r="FM35" s="29"/>
      <c r="FN35" s="29"/>
      <c r="FO35" s="29"/>
      <c r="FP35" s="29"/>
      <c r="FQ35" s="29"/>
      <c r="FR35" s="29"/>
      <c r="FS35" s="29"/>
      <c r="FT35" s="29"/>
      <c r="FU35" s="29"/>
      <c r="FV35" s="29"/>
      <c r="FW35" s="29"/>
      <c r="FX35" s="29"/>
      <c r="FY35" s="29"/>
      <c r="FZ35" s="29"/>
      <c r="GA35" s="29"/>
      <c r="GB35" s="29"/>
      <c r="GC35" s="29"/>
      <c r="GD35" s="29"/>
      <c r="GE35" s="29"/>
    </row>
    <row r="36" spans="1:192" s="32" customFormat="1" ht="15.75" x14ac:dyDescent="0.25">
      <c r="A36" s="40" t="s">
        <v>45</v>
      </c>
      <c r="B36" s="41" t="s">
        <v>63</v>
      </c>
      <c r="C36" s="30">
        <f>C33+C34-C35</f>
        <v>22849744.376739856</v>
      </c>
      <c r="D36" s="30">
        <f t="shared" ref="D36:O36" si="19">D33+D34-D35</f>
        <v>26132682.320286009</v>
      </c>
      <c r="E36" s="30">
        <f t="shared" si="19"/>
        <v>29214273.13195521</v>
      </c>
      <c r="F36" s="30">
        <f t="shared" si="19"/>
        <v>31573235.068613201</v>
      </c>
      <c r="G36" s="30">
        <f t="shared" si="19"/>
        <v>34011899.015427619</v>
      </c>
      <c r="H36" s="30">
        <f t="shared" si="19"/>
        <v>38687948.986964837</v>
      </c>
      <c r="I36" s="30">
        <f t="shared" si="19"/>
        <v>43112771.023317501</v>
      </c>
      <c r="J36" s="30">
        <f t="shared" si="19"/>
        <v>48360363.99578204</v>
      </c>
      <c r="K36" s="30">
        <f t="shared" si="19"/>
        <v>53257326.468618527</v>
      </c>
      <c r="L36" s="30">
        <f t="shared" si="19"/>
        <v>51539717.473325439</v>
      </c>
      <c r="M36" s="30">
        <f t="shared" si="19"/>
        <v>58720462.23811397</v>
      </c>
      <c r="N36" s="42">
        <f t="shared" si="19"/>
        <v>67279984.77252242</v>
      </c>
      <c r="O36" s="30">
        <f t="shared" si="19"/>
        <v>76943724.630999476</v>
      </c>
      <c r="P36" s="8"/>
      <c r="Q36" s="8"/>
      <c r="R36" s="8"/>
      <c r="S36" s="8"/>
      <c r="T36" s="7"/>
      <c r="U36" s="8"/>
      <c r="V36" s="8"/>
      <c r="W36" s="7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8"/>
      <c r="AI36" s="8"/>
      <c r="AJ36" s="8"/>
      <c r="AK36" s="8"/>
      <c r="AL36" s="8"/>
      <c r="AM36" s="8"/>
      <c r="AN36" s="8"/>
      <c r="AO36" s="8"/>
      <c r="AP36" s="8"/>
      <c r="AQ36" s="29"/>
      <c r="AR36" s="29"/>
      <c r="AS36" s="29"/>
      <c r="AT36" s="29"/>
      <c r="AU36" s="29"/>
      <c r="AV36" s="29"/>
      <c r="AW36" s="29"/>
      <c r="AX36" s="29"/>
      <c r="AY36" s="29"/>
      <c r="AZ36" s="29"/>
      <c r="BA36" s="29"/>
      <c r="BB36" s="29"/>
      <c r="BC36" s="29"/>
      <c r="BD36" s="29"/>
      <c r="BE36" s="29"/>
      <c r="BF36" s="29"/>
      <c r="BG36" s="29"/>
      <c r="BH36" s="29"/>
      <c r="BI36" s="29"/>
      <c r="BJ36" s="29"/>
      <c r="BK36" s="29"/>
      <c r="BL36" s="29"/>
      <c r="BM36" s="29"/>
      <c r="BN36" s="29"/>
      <c r="BO36" s="29"/>
      <c r="BP36" s="29"/>
      <c r="BQ36" s="29"/>
      <c r="BR36" s="29"/>
      <c r="BS36" s="29"/>
      <c r="BT36" s="29"/>
      <c r="BU36" s="29"/>
      <c r="BV36" s="29"/>
      <c r="BW36" s="29"/>
      <c r="BX36" s="29"/>
      <c r="BY36" s="29"/>
      <c r="BZ36" s="29"/>
      <c r="CA36" s="29"/>
      <c r="CB36" s="29"/>
      <c r="CC36" s="29"/>
      <c r="CD36" s="29"/>
      <c r="CE36" s="29"/>
      <c r="CF36" s="29"/>
      <c r="CG36" s="29"/>
      <c r="CH36" s="29"/>
      <c r="CI36" s="29"/>
      <c r="CJ36" s="29"/>
      <c r="CK36" s="29"/>
      <c r="CL36" s="29"/>
      <c r="CM36" s="29"/>
      <c r="CN36" s="29"/>
      <c r="CO36" s="29"/>
      <c r="CP36" s="29"/>
      <c r="CQ36" s="29"/>
      <c r="CR36" s="29"/>
      <c r="CS36" s="29"/>
      <c r="CT36" s="29"/>
      <c r="CU36" s="29"/>
      <c r="CV36" s="29"/>
      <c r="CW36" s="29"/>
      <c r="CX36" s="29"/>
      <c r="CY36" s="29"/>
      <c r="CZ36" s="29"/>
      <c r="DA36" s="29"/>
      <c r="DB36" s="29"/>
      <c r="DC36" s="29"/>
      <c r="DD36" s="29"/>
      <c r="DE36" s="29"/>
      <c r="DF36" s="29"/>
      <c r="DG36" s="29"/>
      <c r="DH36" s="29"/>
      <c r="DI36" s="27"/>
      <c r="DJ36" s="27"/>
      <c r="DK36" s="27"/>
      <c r="DL36" s="27"/>
      <c r="DM36" s="27"/>
      <c r="DN36" s="27"/>
      <c r="DO36" s="27"/>
      <c r="DP36" s="27"/>
      <c r="DQ36" s="27"/>
      <c r="DR36" s="27"/>
      <c r="DS36" s="27"/>
      <c r="DT36" s="27"/>
      <c r="DU36" s="27"/>
      <c r="DV36" s="27"/>
      <c r="DW36" s="27"/>
      <c r="DX36" s="27"/>
      <c r="DY36" s="27"/>
      <c r="DZ36" s="27"/>
      <c r="EA36" s="27"/>
      <c r="EB36" s="29"/>
      <c r="EC36" s="29"/>
      <c r="ED36" s="29"/>
      <c r="EE36" s="29"/>
      <c r="EF36" s="29"/>
      <c r="EG36" s="29"/>
      <c r="EH36" s="29"/>
      <c r="EI36" s="29"/>
      <c r="EJ36" s="29"/>
      <c r="EK36" s="29"/>
      <c r="EL36" s="29"/>
      <c r="EM36" s="29"/>
      <c r="EN36" s="29"/>
      <c r="EO36" s="29"/>
      <c r="EP36" s="29"/>
      <c r="EQ36" s="29"/>
      <c r="ER36" s="29"/>
      <c r="ES36" s="29"/>
      <c r="ET36" s="29"/>
      <c r="EU36" s="29"/>
      <c r="EV36" s="29"/>
      <c r="EW36" s="29"/>
      <c r="EX36" s="29"/>
      <c r="EY36" s="29"/>
      <c r="EZ36" s="29"/>
      <c r="FA36" s="29"/>
      <c r="FB36" s="29"/>
      <c r="FC36" s="29"/>
      <c r="FD36" s="29"/>
      <c r="FE36" s="29"/>
      <c r="FF36" s="29"/>
      <c r="FG36" s="29"/>
      <c r="FH36" s="29"/>
      <c r="FI36" s="29"/>
      <c r="FJ36" s="29"/>
      <c r="FK36" s="29"/>
      <c r="FL36" s="29"/>
      <c r="FM36" s="29"/>
      <c r="FN36" s="29"/>
      <c r="FO36" s="29"/>
      <c r="FP36" s="29"/>
      <c r="FQ36" s="29"/>
      <c r="FR36" s="29"/>
      <c r="FS36" s="29"/>
      <c r="FT36" s="29"/>
      <c r="FU36" s="29"/>
      <c r="FV36" s="29"/>
      <c r="FW36" s="29"/>
      <c r="FX36" s="29"/>
      <c r="FY36" s="29"/>
      <c r="FZ36" s="29"/>
      <c r="GA36" s="29"/>
      <c r="GB36" s="29"/>
      <c r="GC36" s="29"/>
      <c r="GD36" s="29"/>
      <c r="GE36" s="29"/>
    </row>
    <row r="37" spans="1:192" s="32" customFormat="1" ht="15.75" x14ac:dyDescent="0.25">
      <c r="A37" s="40" t="s">
        <v>46</v>
      </c>
      <c r="B37" s="41" t="s">
        <v>42</v>
      </c>
      <c r="C37" s="28">
        <f>GSVA_cur!C37</f>
        <v>1050570</v>
      </c>
      <c r="D37" s="28">
        <f>GSVA_cur!D37</f>
        <v>1067200</v>
      </c>
      <c r="E37" s="28">
        <f>GSVA_cur!E37</f>
        <v>1084080</v>
      </c>
      <c r="F37" s="28">
        <f>GSVA_cur!F37</f>
        <v>1101240</v>
      </c>
      <c r="G37" s="28">
        <f>GSVA_cur!G37</f>
        <v>1118670</v>
      </c>
      <c r="H37" s="28">
        <f>GSVA_cur!H37</f>
        <v>1136380</v>
      </c>
      <c r="I37" s="28">
        <f>GSVA_cur!I37</f>
        <v>1169960</v>
      </c>
      <c r="J37" s="28">
        <f>GSVA_cur!J37</f>
        <v>1187780</v>
      </c>
      <c r="K37" s="28">
        <f>GSVA_cur!K37</f>
        <v>1205590</v>
      </c>
      <c r="L37" s="28">
        <f>GSVA_cur!L37</f>
        <v>1223410</v>
      </c>
      <c r="M37" s="28">
        <f>GSVA_cur!M37</f>
        <v>1241540</v>
      </c>
      <c r="N37" s="45">
        <f>GSVA_cur!N37</f>
        <v>1259910</v>
      </c>
      <c r="O37" s="28">
        <f>GSVA_cur!O37</f>
        <v>1278551.8050968959</v>
      </c>
      <c r="P37" s="2"/>
      <c r="Q37" s="2"/>
      <c r="R37" s="2"/>
      <c r="S37" s="2"/>
      <c r="T37" s="6"/>
      <c r="U37" s="2"/>
      <c r="V37" s="2"/>
      <c r="W37" s="6"/>
      <c r="X37" s="6"/>
      <c r="Y37" s="6"/>
      <c r="Z37" s="6"/>
      <c r="AA37" s="6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DI37" s="25"/>
      <c r="DJ37" s="25"/>
      <c r="DK37" s="25"/>
      <c r="DL37" s="25"/>
      <c r="DM37" s="25"/>
      <c r="DN37" s="25"/>
      <c r="DO37" s="25"/>
      <c r="DP37" s="25"/>
      <c r="DQ37" s="25"/>
      <c r="DR37" s="25"/>
      <c r="DS37" s="25"/>
      <c r="DT37" s="25"/>
      <c r="DU37" s="25"/>
      <c r="DV37" s="25"/>
      <c r="DW37" s="25"/>
      <c r="DX37" s="25"/>
      <c r="DY37" s="25"/>
      <c r="DZ37" s="25"/>
      <c r="EA37" s="25"/>
    </row>
    <row r="38" spans="1:192" s="32" customFormat="1" ht="15.75" x14ac:dyDescent="0.25">
      <c r="A38" s="40" t="s">
        <v>47</v>
      </c>
      <c r="B38" s="41" t="s">
        <v>64</v>
      </c>
      <c r="C38" s="30">
        <f>C36/C37*1000</f>
        <v>21749.854247446485</v>
      </c>
      <c r="D38" s="30">
        <f t="shared" ref="D38:O38" si="20">D36/D37*1000</f>
        <v>24487.146102217026</v>
      </c>
      <c r="E38" s="30">
        <f t="shared" si="20"/>
        <v>26948.447653268402</v>
      </c>
      <c r="F38" s="30">
        <f t="shared" si="20"/>
        <v>28670.621361931277</v>
      </c>
      <c r="G38" s="30">
        <f t="shared" si="20"/>
        <v>30403.871575556346</v>
      </c>
      <c r="H38" s="30">
        <f t="shared" si="20"/>
        <v>34044.904861899042</v>
      </c>
      <c r="I38" s="30">
        <f t="shared" si="20"/>
        <v>36849.782063760729</v>
      </c>
      <c r="J38" s="30">
        <f t="shared" si="20"/>
        <v>40714.916900252603</v>
      </c>
      <c r="K38" s="30">
        <f t="shared" si="20"/>
        <v>44175.322015460093</v>
      </c>
      <c r="L38" s="30">
        <f t="shared" si="20"/>
        <v>42127.919073185149</v>
      </c>
      <c r="M38" s="30">
        <f t="shared" si="20"/>
        <v>47296.472315119907</v>
      </c>
      <c r="N38" s="42">
        <f t="shared" si="20"/>
        <v>53400.627642071588</v>
      </c>
      <c r="O38" s="30">
        <f t="shared" si="20"/>
        <v>60180.373078561526</v>
      </c>
      <c r="P38" s="2"/>
      <c r="Q38" s="2"/>
      <c r="R38" s="2"/>
      <c r="S38" s="2"/>
      <c r="T38" s="6"/>
      <c r="U38" s="2"/>
      <c r="V38" s="2"/>
      <c r="W38" s="7"/>
      <c r="X38" s="7"/>
      <c r="Y38" s="7"/>
      <c r="Z38" s="7"/>
      <c r="AA38" s="7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CB38" s="29"/>
      <c r="CC38" s="29"/>
      <c r="CD38" s="29"/>
      <c r="CE38" s="29"/>
      <c r="DI38" s="25"/>
      <c r="DJ38" s="25"/>
      <c r="DK38" s="25"/>
      <c r="DL38" s="25"/>
      <c r="DM38" s="25"/>
      <c r="DN38" s="25"/>
      <c r="DO38" s="25"/>
      <c r="DP38" s="25"/>
      <c r="DQ38" s="25"/>
      <c r="DR38" s="25"/>
      <c r="DS38" s="25"/>
      <c r="DT38" s="25"/>
      <c r="DU38" s="25"/>
      <c r="DV38" s="25"/>
      <c r="DW38" s="25"/>
      <c r="DX38" s="25"/>
      <c r="DY38" s="25"/>
      <c r="DZ38" s="25"/>
      <c r="EA38" s="25"/>
    </row>
    <row r="39" spans="1:192" x14ac:dyDescent="0.25">
      <c r="A39" s="2" t="s">
        <v>75</v>
      </c>
      <c r="O39" s="46"/>
      <c r="P39" s="2"/>
      <c r="S39" s="2"/>
      <c r="T39" s="6"/>
      <c r="W39" s="6"/>
      <c r="AF39" s="2"/>
      <c r="AI39" s="2"/>
      <c r="AN39" s="2"/>
      <c r="AQ39" s="2"/>
      <c r="AV39" s="2"/>
      <c r="AY39" s="2"/>
      <c r="DI39" s="6"/>
      <c r="DJ39" s="6"/>
      <c r="DK39" s="6"/>
      <c r="DL39" s="6"/>
      <c r="DM39" s="6"/>
      <c r="DN39" s="6"/>
      <c r="DO39" s="6"/>
      <c r="DP39" s="6"/>
      <c r="DQ39" s="6"/>
      <c r="DR39" s="6"/>
      <c r="DS39" s="6"/>
      <c r="DT39" s="6"/>
      <c r="DU39" s="6"/>
      <c r="DV39" s="6"/>
      <c r="DW39" s="6"/>
      <c r="DX39" s="6"/>
      <c r="DY39" s="6"/>
      <c r="DZ39" s="6"/>
      <c r="EA39" s="6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92" s="32" customFormat="1" x14ac:dyDescent="0.25">
      <c r="A40" s="2"/>
      <c r="B40" s="2"/>
      <c r="C40" s="2"/>
      <c r="D40" s="6"/>
      <c r="E40" s="2"/>
      <c r="F40" s="2"/>
      <c r="G40" s="6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CS40" s="25"/>
      <c r="CT40" s="25"/>
      <c r="CU40" s="25"/>
      <c r="CV40" s="25"/>
      <c r="CW40" s="25"/>
      <c r="CX40" s="25"/>
      <c r="CY40" s="25"/>
      <c r="CZ40" s="25"/>
      <c r="DA40" s="25"/>
      <c r="DB40" s="25"/>
      <c r="DC40" s="25"/>
      <c r="DD40" s="25"/>
      <c r="DE40" s="25"/>
      <c r="DF40" s="25"/>
      <c r="DG40" s="25"/>
      <c r="DH40" s="25"/>
      <c r="DI40" s="25"/>
      <c r="DJ40" s="25"/>
      <c r="DK40" s="25"/>
    </row>
    <row r="41" spans="1:192" s="32" customFormat="1" x14ac:dyDescent="0.25">
      <c r="A41" s="2"/>
      <c r="B41" s="2"/>
      <c r="C41" s="2"/>
      <c r="D41" s="6"/>
      <c r="E41" s="2"/>
      <c r="F41" s="2"/>
      <c r="G41" s="6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CS41" s="25"/>
      <c r="CT41" s="25"/>
      <c r="CU41" s="25"/>
      <c r="CV41" s="25"/>
      <c r="CW41" s="25"/>
      <c r="CX41" s="25"/>
      <c r="CY41" s="25"/>
      <c r="CZ41" s="25"/>
      <c r="DA41" s="25"/>
      <c r="DB41" s="25"/>
      <c r="DC41" s="25"/>
      <c r="DD41" s="25"/>
      <c r="DE41" s="25"/>
      <c r="DF41" s="25"/>
      <c r="DG41" s="25"/>
      <c r="DH41" s="25"/>
      <c r="DI41" s="25"/>
      <c r="DJ41" s="25"/>
      <c r="DK41" s="25"/>
    </row>
    <row r="42" spans="1:192" x14ac:dyDescent="0.25">
      <c r="D42" s="6"/>
      <c r="H42" s="2"/>
      <c r="I42" s="2"/>
      <c r="J42" s="2"/>
      <c r="K42" s="2"/>
      <c r="L42" s="2"/>
      <c r="M42" s="2"/>
      <c r="N42" s="2"/>
      <c r="O42" s="2"/>
      <c r="P42" s="2"/>
      <c r="S42" s="2"/>
      <c r="AF42" s="2"/>
      <c r="AI42" s="2"/>
      <c r="AN42" s="2"/>
      <c r="AQ42" s="2"/>
      <c r="AV42" s="2"/>
      <c r="AY42" s="2"/>
      <c r="CS42" s="6"/>
      <c r="CT42" s="6"/>
      <c r="CU42" s="6"/>
      <c r="CV42" s="6"/>
      <c r="CW42" s="6"/>
      <c r="CX42" s="6"/>
      <c r="CY42" s="6"/>
      <c r="CZ42" s="6"/>
      <c r="DA42" s="6"/>
      <c r="DB42" s="6"/>
      <c r="DC42" s="6"/>
      <c r="DD42" s="6"/>
      <c r="DE42" s="6"/>
      <c r="DF42" s="6"/>
      <c r="DG42" s="6"/>
      <c r="DH42" s="6"/>
      <c r="DI42" s="6"/>
      <c r="DJ42" s="6"/>
      <c r="DK42" s="6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92" x14ac:dyDescent="0.25">
      <c r="D43" s="6"/>
      <c r="H43" s="2"/>
      <c r="I43" s="2"/>
      <c r="J43" s="2"/>
      <c r="K43" s="2"/>
      <c r="L43" s="2"/>
      <c r="M43" s="2"/>
      <c r="N43" s="2"/>
      <c r="O43" s="2"/>
      <c r="P43" s="2"/>
      <c r="S43" s="2"/>
      <c r="AF43" s="2"/>
      <c r="AI43" s="2"/>
      <c r="AN43" s="2"/>
      <c r="AQ43" s="2"/>
      <c r="AV43" s="2"/>
      <c r="AY43" s="2"/>
      <c r="CS43" s="6"/>
      <c r="CT43" s="6"/>
      <c r="CU43" s="6"/>
      <c r="CV43" s="6"/>
      <c r="CW43" s="6"/>
      <c r="CX43" s="6"/>
      <c r="CY43" s="6"/>
      <c r="CZ43" s="6"/>
      <c r="DA43" s="6"/>
      <c r="DB43" s="6"/>
      <c r="DC43" s="6"/>
      <c r="DD43" s="6"/>
      <c r="DE43" s="6"/>
      <c r="DF43" s="6"/>
      <c r="DG43" s="6"/>
      <c r="DH43" s="6"/>
      <c r="DI43" s="6"/>
      <c r="DJ43" s="6"/>
      <c r="DK43" s="6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92" s="32" customFormat="1" x14ac:dyDescent="0.25">
      <c r="A44" s="2"/>
      <c r="B44" s="2"/>
      <c r="C44" s="2"/>
      <c r="D44" s="6"/>
      <c r="E44" s="2"/>
      <c r="F44" s="2"/>
      <c r="G44" s="6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CS44" s="25"/>
      <c r="CT44" s="25"/>
      <c r="CU44" s="25"/>
      <c r="CV44" s="25"/>
      <c r="CW44" s="25"/>
      <c r="CX44" s="25"/>
      <c r="CY44" s="25"/>
      <c r="CZ44" s="25"/>
      <c r="DA44" s="25"/>
      <c r="DB44" s="25"/>
      <c r="DC44" s="25"/>
      <c r="DD44" s="25"/>
      <c r="DE44" s="25"/>
      <c r="DF44" s="25"/>
      <c r="DG44" s="25"/>
      <c r="DH44" s="25"/>
      <c r="DI44" s="25"/>
      <c r="DJ44" s="25"/>
      <c r="DK44" s="25"/>
    </row>
    <row r="45" spans="1:192" s="32" customFormat="1" x14ac:dyDescent="0.25">
      <c r="A45" s="2"/>
      <c r="B45" s="2"/>
      <c r="C45" s="2"/>
      <c r="D45" s="6"/>
      <c r="E45" s="2"/>
      <c r="F45" s="2"/>
      <c r="G45" s="6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CS45" s="25"/>
      <c r="CT45" s="25"/>
      <c r="CU45" s="25"/>
      <c r="CV45" s="25"/>
      <c r="CW45" s="25"/>
      <c r="CX45" s="25"/>
      <c r="CY45" s="25"/>
      <c r="CZ45" s="25"/>
      <c r="DA45" s="25"/>
      <c r="DB45" s="25"/>
      <c r="DC45" s="25"/>
      <c r="DD45" s="25"/>
      <c r="DE45" s="25"/>
      <c r="DF45" s="25"/>
      <c r="DG45" s="25"/>
      <c r="DH45" s="25"/>
      <c r="DI45" s="25"/>
      <c r="DJ45" s="25"/>
      <c r="DK45" s="25"/>
    </row>
    <row r="46" spans="1:192" s="32" customFormat="1" x14ac:dyDescent="0.25">
      <c r="A46" s="2"/>
      <c r="B46" s="2"/>
      <c r="C46" s="2"/>
      <c r="D46" s="6"/>
      <c r="E46" s="2"/>
      <c r="F46" s="2"/>
      <c r="G46" s="6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CS46" s="25"/>
      <c r="CT46" s="25"/>
      <c r="CU46" s="25"/>
      <c r="CV46" s="25"/>
      <c r="CW46" s="25"/>
      <c r="CX46" s="25"/>
      <c r="CY46" s="25"/>
      <c r="CZ46" s="25"/>
      <c r="DA46" s="25"/>
      <c r="DB46" s="25"/>
      <c r="DC46" s="25"/>
      <c r="DD46" s="25"/>
      <c r="DE46" s="25"/>
      <c r="DF46" s="25"/>
      <c r="DG46" s="25"/>
      <c r="DH46" s="25"/>
      <c r="DI46" s="25"/>
      <c r="DJ46" s="25"/>
      <c r="DK46" s="25"/>
    </row>
    <row r="47" spans="1:192" x14ac:dyDescent="0.25">
      <c r="D47" s="6"/>
      <c r="H47" s="2"/>
      <c r="I47" s="2"/>
      <c r="J47" s="2"/>
      <c r="K47" s="2"/>
      <c r="L47" s="2"/>
      <c r="M47" s="2"/>
      <c r="N47" s="2"/>
      <c r="O47" s="2"/>
      <c r="P47" s="2"/>
      <c r="S47" s="2"/>
      <c r="AF47" s="2"/>
      <c r="AI47" s="2"/>
      <c r="AN47" s="2"/>
      <c r="AQ47" s="2"/>
      <c r="AV47" s="2"/>
      <c r="AY47" s="2"/>
      <c r="CS47" s="6"/>
      <c r="CT47" s="6"/>
      <c r="CU47" s="6"/>
      <c r="CV47" s="6"/>
      <c r="CW47" s="6"/>
      <c r="CX47" s="6"/>
      <c r="CY47" s="6"/>
      <c r="CZ47" s="6"/>
      <c r="DA47" s="6"/>
      <c r="DB47" s="6"/>
      <c r="DC47" s="6"/>
      <c r="DD47" s="6"/>
      <c r="DE47" s="6"/>
      <c r="DF47" s="6"/>
      <c r="DG47" s="6"/>
      <c r="DH47" s="6"/>
      <c r="DI47" s="6"/>
      <c r="DJ47" s="6"/>
      <c r="DK47" s="6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92" x14ac:dyDescent="0.25">
      <c r="D48" s="6"/>
      <c r="H48" s="2"/>
      <c r="I48" s="2"/>
      <c r="J48" s="2"/>
      <c r="K48" s="2"/>
      <c r="L48" s="2"/>
      <c r="M48" s="2"/>
      <c r="N48" s="2"/>
      <c r="O48" s="2"/>
      <c r="P48" s="2"/>
      <c r="S48" s="2"/>
      <c r="AF48" s="2"/>
      <c r="AI48" s="2"/>
      <c r="AN48" s="2"/>
      <c r="AQ48" s="2"/>
      <c r="AV48" s="2"/>
      <c r="AY48" s="2"/>
      <c r="CS48" s="6"/>
      <c r="CT48" s="6"/>
      <c r="CU48" s="6"/>
      <c r="CV48" s="6"/>
      <c r="CW48" s="6"/>
      <c r="CX48" s="6"/>
      <c r="CY48" s="6"/>
      <c r="CZ48" s="6"/>
      <c r="DA48" s="6"/>
      <c r="DB48" s="6"/>
      <c r="DC48" s="6"/>
      <c r="DD48" s="6"/>
      <c r="DE48" s="6"/>
      <c r="DF48" s="6"/>
      <c r="DG48" s="6"/>
      <c r="DH48" s="6"/>
      <c r="DI48" s="6"/>
      <c r="DJ48" s="6"/>
      <c r="DK48" s="6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4:159" x14ac:dyDescent="0.25">
      <c r="D49" s="6"/>
      <c r="H49" s="2"/>
      <c r="I49" s="2"/>
      <c r="J49" s="2"/>
      <c r="K49" s="2"/>
      <c r="L49" s="2"/>
      <c r="M49" s="2"/>
      <c r="N49" s="2"/>
      <c r="O49" s="2"/>
      <c r="P49" s="2"/>
      <c r="S49" s="2"/>
      <c r="AF49" s="2"/>
      <c r="AI49" s="2"/>
      <c r="AN49" s="2"/>
      <c r="AQ49" s="2"/>
      <c r="AV49" s="2"/>
      <c r="AY49" s="2"/>
      <c r="CS49" s="6"/>
      <c r="CT49" s="6"/>
      <c r="CU49" s="6"/>
      <c r="CV49" s="6"/>
      <c r="CW49" s="6"/>
      <c r="CX49" s="6"/>
      <c r="CY49" s="6"/>
      <c r="CZ49" s="6"/>
      <c r="DA49" s="6"/>
      <c r="DB49" s="6"/>
      <c r="DC49" s="6"/>
      <c r="DD49" s="6"/>
      <c r="DE49" s="6"/>
      <c r="DF49" s="6"/>
      <c r="DG49" s="6"/>
      <c r="DH49" s="6"/>
      <c r="DI49" s="6"/>
      <c r="DJ49" s="6"/>
      <c r="DK49" s="6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4:159" x14ac:dyDescent="0.25">
      <c r="D50" s="6"/>
      <c r="H50" s="2"/>
      <c r="I50" s="2"/>
      <c r="J50" s="2"/>
      <c r="K50" s="2"/>
      <c r="L50" s="2"/>
      <c r="M50" s="2"/>
      <c r="N50" s="2"/>
      <c r="O50" s="2"/>
      <c r="P50" s="2"/>
      <c r="S50" s="2"/>
      <c r="AF50" s="2"/>
      <c r="AI50" s="2"/>
      <c r="AN50" s="2"/>
      <c r="AQ50" s="2"/>
      <c r="AV50" s="2"/>
      <c r="AY50" s="2"/>
      <c r="CS50" s="6"/>
      <c r="CT50" s="6"/>
      <c r="CU50" s="6"/>
      <c r="CV50" s="6"/>
      <c r="CW50" s="6"/>
      <c r="CX50" s="6"/>
      <c r="CY50" s="6"/>
      <c r="CZ50" s="6"/>
      <c r="DA50" s="6"/>
      <c r="DB50" s="6"/>
      <c r="DC50" s="6"/>
      <c r="DD50" s="6"/>
      <c r="DE50" s="6"/>
      <c r="DF50" s="6"/>
      <c r="DG50" s="6"/>
      <c r="DH50" s="6"/>
      <c r="DI50" s="6"/>
      <c r="DJ50" s="6"/>
      <c r="DK50" s="6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4:159" x14ac:dyDescent="0.25">
      <c r="D51" s="6"/>
      <c r="H51" s="2"/>
      <c r="I51" s="2"/>
      <c r="J51" s="2"/>
      <c r="K51" s="2"/>
      <c r="L51" s="2"/>
      <c r="M51" s="2"/>
      <c r="N51" s="2"/>
      <c r="O51" s="2"/>
      <c r="P51" s="2"/>
      <c r="S51" s="2"/>
      <c r="AF51" s="2"/>
      <c r="AI51" s="2"/>
      <c r="AN51" s="2"/>
      <c r="AQ51" s="2"/>
      <c r="AV51" s="2"/>
      <c r="AY51" s="2"/>
      <c r="CS51" s="6"/>
      <c r="CT51" s="6"/>
      <c r="CU51" s="6"/>
      <c r="CV51" s="6"/>
      <c r="CW51" s="6"/>
      <c r="CX51" s="6"/>
      <c r="CY51" s="6"/>
      <c r="CZ51" s="6"/>
      <c r="DA51" s="6"/>
      <c r="DB51" s="6"/>
      <c r="DC51" s="6"/>
      <c r="DD51" s="6"/>
      <c r="DE51" s="6"/>
      <c r="DF51" s="6"/>
      <c r="DG51" s="6"/>
      <c r="DH51" s="6"/>
      <c r="DI51" s="6"/>
      <c r="DJ51" s="6"/>
      <c r="DK51" s="6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4:159" x14ac:dyDescent="0.25">
      <c r="D52" s="6"/>
      <c r="H52" s="2"/>
      <c r="I52" s="2"/>
      <c r="J52" s="2"/>
      <c r="K52" s="2"/>
      <c r="L52" s="2"/>
      <c r="M52" s="2"/>
      <c r="N52" s="2"/>
      <c r="O52" s="2"/>
      <c r="P52" s="2"/>
      <c r="S52" s="2"/>
      <c r="AF52" s="2"/>
      <c r="AI52" s="2"/>
      <c r="AN52" s="2"/>
      <c r="AQ52" s="2"/>
      <c r="AV52" s="2"/>
      <c r="AY52" s="2"/>
      <c r="CS52" s="6"/>
      <c r="CT52" s="6"/>
      <c r="CU52" s="6"/>
      <c r="CV52" s="6"/>
      <c r="CW52" s="6"/>
      <c r="CX52" s="6"/>
      <c r="CY52" s="6"/>
      <c r="CZ52" s="6"/>
      <c r="DA52" s="6"/>
      <c r="DB52" s="6"/>
      <c r="DC52" s="6"/>
      <c r="DD52" s="6"/>
      <c r="DE52" s="6"/>
      <c r="DF52" s="6"/>
      <c r="DG52" s="6"/>
      <c r="DH52" s="6"/>
      <c r="DI52" s="6"/>
      <c r="DJ52" s="6"/>
      <c r="DK52" s="6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4:159" x14ac:dyDescent="0.25">
      <c r="D53" s="6"/>
      <c r="H53" s="2"/>
      <c r="I53" s="2"/>
      <c r="J53" s="2"/>
      <c r="K53" s="2"/>
      <c r="L53" s="2"/>
      <c r="M53" s="2"/>
      <c r="N53" s="2"/>
      <c r="O53" s="2"/>
      <c r="P53" s="2"/>
      <c r="S53" s="2"/>
      <c r="AF53" s="2"/>
      <c r="AI53" s="2"/>
      <c r="AN53" s="2"/>
      <c r="AQ53" s="2"/>
      <c r="AV53" s="2"/>
      <c r="AY53" s="2"/>
      <c r="CS53" s="6"/>
      <c r="CT53" s="6"/>
      <c r="CU53" s="6"/>
      <c r="CV53" s="6"/>
      <c r="CW53" s="6"/>
      <c r="CX53" s="6"/>
      <c r="CY53" s="6"/>
      <c r="CZ53" s="6"/>
      <c r="DA53" s="6"/>
      <c r="DB53" s="6"/>
      <c r="DC53" s="6"/>
      <c r="DD53" s="6"/>
      <c r="DE53" s="6"/>
      <c r="DF53" s="6"/>
      <c r="DG53" s="6"/>
      <c r="DH53" s="6"/>
      <c r="DI53" s="6"/>
      <c r="DJ53" s="6"/>
      <c r="DK53" s="6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4:159" x14ac:dyDescent="0.25">
      <c r="D54" s="6"/>
      <c r="H54" s="2"/>
      <c r="I54" s="2"/>
      <c r="J54" s="2"/>
      <c r="K54" s="2"/>
      <c r="L54" s="2"/>
      <c r="M54" s="2"/>
      <c r="N54" s="2"/>
      <c r="O54" s="2"/>
      <c r="P54" s="2"/>
      <c r="S54" s="2"/>
      <c r="AF54" s="2"/>
      <c r="AI54" s="2"/>
      <c r="AN54" s="2"/>
      <c r="AQ54" s="2"/>
      <c r="AV54" s="2"/>
      <c r="AY54" s="2"/>
      <c r="CS54" s="6"/>
      <c r="CT54" s="6"/>
      <c r="CU54" s="6"/>
      <c r="CV54" s="6"/>
      <c r="CW54" s="6"/>
      <c r="CX54" s="6"/>
      <c r="CY54" s="6"/>
      <c r="CZ54" s="6"/>
      <c r="DA54" s="6"/>
      <c r="DB54" s="6"/>
      <c r="DC54" s="6"/>
      <c r="DD54" s="6"/>
      <c r="DE54" s="6"/>
      <c r="DF54" s="6"/>
      <c r="DG54" s="6"/>
      <c r="DH54" s="6"/>
      <c r="DI54" s="6"/>
      <c r="DJ54" s="6"/>
      <c r="DK54" s="6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4:159" x14ac:dyDescent="0.25">
      <c r="D55" s="6"/>
      <c r="H55" s="2"/>
      <c r="I55" s="2"/>
      <c r="J55" s="2"/>
      <c r="K55" s="2"/>
      <c r="L55" s="2"/>
      <c r="M55" s="2"/>
      <c r="N55" s="2"/>
      <c r="O55" s="2"/>
      <c r="P55" s="2"/>
      <c r="S55" s="2"/>
      <c r="AF55" s="2"/>
      <c r="AI55" s="2"/>
      <c r="AN55" s="2"/>
      <c r="AQ55" s="2"/>
      <c r="AV55" s="2"/>
      <c r="AY55" s="2"/>
      <c r="CS55" s="6"/>
      <c r="CT55" s="6"/>
      <c r="CU55" s="6"/>
      <c r="CV55" s="6"/>
      <c r="CW55" s="6"/>
      <c r="CX55" s="6"/>
      <c r="CY55" s="6"/>
      <c r="CZ55" s="6"/>
      <c r="DA55" s="6"/>
      <c r="DB55" s="6"/>
      <c r="DC55" s="6"/>
      <c r="DD55" s="6"/>
      <c r="DE55" s="6"/>
      <c r="DF55" s="6"/>
      <c r="DG55" s="6"/>
      <c r="DH55" s="6"/>
      <c r="DI55" s="6"/>
      <c r="DJ55" s="6"/>
      <c r="DK55" s="6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4:159" x14ac:dyDescent="0.25">
      <c r="D56" s="6"/>
      <c r="H56" s="2"/>
      <c r="I56" s="2"/>
      <c r="J56" s="2"/>
      <c r="K56" s="2"/>
      <c r="L56" s="2"/>
      <c r="M56" s="2"/>
      <c r="N56" s="2"/>
      <c r="O56" s="2"/>
      <c r="P56" s="2"/>
      <c r="S56" s="2"/>
      <c r="AF56" s="2"/>
      <c r="AI56" s="2"/>
      <c r="AN56" s="2"/>
      <c r="AQ56" s="2"/>
      <c r="AV56" s="2"/>
      <c r="AY56" s="2"/>
      <c r="CS56" s="6"/>
      <c r="CT56" s="6"/>
      <c r="CU56" s="6"/>
      <c r="CV56" s="6"/>
      <c r="CW56" s="6"/>
      <c r="CX56" s="6"/>
      <c r="CY56" s="6"/>
      <c r="CZ56" s="6"/>
      <c r="DA56" s="6"/>
      <c r="DB56" s="6"/>
      <c r="DC56" s="6"/>
      <c r="DD56" s="6"/>
      <c r="DE56" s="6"/>
      <c r="DF56" s="6"/>
      <c r="DG56" s="6"/>
      <c r="DH56" s="6"/>
      <c r="DI56" s="6"/>
      <c r="DJ56" s="6"/>
      <c r="DK56" s="6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4:159" x14ac:dyDescent="0.25">
      <c r="D57" s="6"/>
      <c r="H57" s="2"/>
      <c r="I57" s="2"/>
      <c r="J57" s="2"/>
      <c r="K57" s="2"/>
      <c r="L57" s="2"/>
      <c r="M57" s="2"/>
      <c r="N57" s="2"/>
      <c r="O57" s="2"/>
      <c r="P57" s="2"/>
      <c r="S57" s="2"/>
      <c r="AF57" s="2"/>
      <c r="AI57" s="2"/>
      <c r="AN57" s="2"/>
      <c r="AQ57" s="2"/>
      <c r="AV57" s="2"/>
      <c r="AY57" s="2"/>
      <c r="CS57" s="6"/>
      <c r="CT57" s="6"/>
      <c r="CU57" s="6"/>
      <c r="CV57" s="6"/>
      <c r="CW57" s="6"/>
      <c r="CX57" s="6"/>
      <c r="CY57" s="6"/>
      <c r="CZ57" s="6"/>
      <c r="DA57" s="6"/>
      <c r="DB57" s="6"/>
      <c r="DC57" s="6"/>
      <c r="DD57" s="6"/>
      <c r="DE57" s="6"/>
      <c r="DF57" s="6"/>
      <c r="DG57" s="6"/>
      <c r="DH57" s="6"/>
      <c r="DI57" s="6"/>
      <c r="DJ57" s="6"/>
      <c r="DK57" s="6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4:159" x14ac:dyDescent="0.25">
      <c r="D58" s="6"/>
      <c r="H58" s="2"/>
      <c r="I58" s="2"/>
      <c r="J58" s="2"/>
      <c r="K58" s="2"/>
      <c r="L58" s="2"/>
      <c r="M58" s="2"/>
      <c r="N58" s="2"/>
      <c r="O58" s="2"/>
      <c r="P58" s="2"/>
      <c r="S58" s="2"/>
      <c r="AF58" s="2"/>
      <c r="AI58" s="2"/>
      <c r="AN58" s="2"/>
      <c r="AQ58" s="2"/>
      <c r="AV58" s="2"/>
      <c r="AY58" s="2"/>
      <c r="CS58" s="6"/>
      <c r="CT58" s="6"/>
      <c r="CU58" s="6"/>
      <c r="CV58" s="6"/>
      <c r="CW58" s="6"/>
      <c r="CX58" s="6"/>
      <c r="CY58" s="6"/>
      <c r="CZ58" s="6"/>
      <c r="DA58" s="6"/>
      <c r="DB58" s="6"/>
      <c r="DC58" s="6"/>
      <c r="DD58" s="6"/>
      <c r="DE58" s="6"/>
      <c r="DF58" s="6"/>
      <c r="DG58" s="6"/>
      <c r="DH58" s="6"/>
      <c r="DI58" s="6"/>
      <c r="DJ58" s="6"/>
      <c r="DK58" s="6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4:159" x14ac:dyDescent="0.25">
      <c r="D59" s="6"/>
      <c r="H59" s="2"/>
      <c r="I59" s="2"/>
      <c r="J59" s="2"/>
      <c r="K59" s="2"/>
      <c r="L59" s="2"/>
      <c r="M59" s="2"/>
      <c r="N59" s="2"/>
      <c r="O59" s="2"/>
      <c r="P59" s="2"/>
      <c r="S59" s="2"/>
      <c r="AF59" s="2"/>
      <c r="AI59" s="2"/>
      <c r="AN59" s="2"/>
      <c r="AQ59" s="2"/>
      <c r="AV59" s="2"/>
      <c r="AY59" s="2"/>
      <c r="CS59" s="6"/>
      <c r="CT59" s="6"/>
      <c r="CU59" s="6"/>
      <c r="CV59" s="6"/>
      <c r="CW59" s="6"/>
      <c r="CX59" s="6"/>
      <c r="CY59" s="6"/>
      <c r="CZ59" s="6"/>
      <c r="DA59" s="6"/>
      <c r="DB59" s="6"/>
      <c r="DC59" s="6"/>
      <c r="DD59" s="6"/>
      <c r="DE59" s="6"/>
      <c r="DF59" s="6"/>
      <c r="DG59" s="6"/>
      <c r="DH59" s="6"/>
      <c r="DI59" s="6"/>
      <c r="DJ59" s="6"/>
      <c r="DK59" s="6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4:159" x14ac:dyDescent="0.25">
      <c r="D60" s="6"/>
      <c r="H60" s="2"/>
      <c r="I60" s="2"/>
      <c r="J60" s="2"/>
      <c r="K60" s="2"/>
      <c r="L60" s="2"/>
      <c r="M60" s="2"/>
      <c r="N60" s="2"/>
      <c r="O60" s="2"/>
      <c r="P60" s="2"/>
      <c r="S60" s="2"/>
      <c r="AF60" s="2"/>
      <c r="AI60" s="2"/>
      <c r="AN60" s="2"/>
      <c r="AQ60" s="2"/>
      <c r="AV60" s="2"/>
      <c r="AY60" s="2"/>
      <c r="CS60" s="6"/>
      <c r="CT60" s="6"/>
      <c r="CU60" s="6"/>
      <c r="CV60" s="6"/>
      <c r="CW60" s="6"/>
      <c r="CX60" s="6"/>
      <c r="CY60" s="6"/>
      <c r="CZ60" s="6"/>
      <c r="DA60" s="6"/>
      <c r="DB60" s="6"/>
      <c r="DC60" s="6"/>
      <c r="DD60" s="6"/>
      <c r="DE60" s="6"/>
      <c r="DF60" s="6"/>
      <c r="DG60" s="6"/>
      <c r="DH60" s="6"/>
      <c r="DI60" s="6"/>
      <c r="DJ60" s="6"/>
      <c r="DK60" s="6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4:159" x14ac:dyDescent="0.25">
      <c r="D61" s="6"/>
      <c r="H61" s="2"/>
      <c r="I61" s="2"/>
      <c r="J61" s="2"/>
      <c r="K61" s="2"/>
      <c r="L61" s="2"/>
      <c r="M61" s="2"/>
      <c r="N61" s="2"/>
      <c r="O61" s="2"/>
      <c r="P61" s="2"/>
      <c r="S61" s="2"/>
      <c r="AF61" s="2"/>
      <c r="AI61" s="2"/>
      <c r="AN61" s="2"/>
      <c r="AQ61" s="2"/>
      <c r="AV61" s="2"/>
      <c r="AY61" s="2"/>
      <c r="CS61" s="6"/>
      <c r="CT61" s="6"/>
      <c r="CU61" s="6"/>
      <c r="CV61" s="6"/>
      <c r="CW61" s="6"/>
      <c r="CX61" s="6"/>
      <c r="CY61" s="6"/>
      <c r="CZ61" s="6"/>
      <c r="DA61" s="6"/>
      <c r="DB61" s="6"/>
      <c r="DC61" s="6"/>
      <c r="DD61" s="6"/>
      <c r="DE61" s="6"/>
      <c r="DF61" s="6"/>
      <c r="DG61" s="6"/>
      <c r="DH61" s="6"/>
      <c r="DI61" s="6"/>
      <c r="DJ61" s="6"/>
      <c r="DK61" s="6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4:159" x14ac:dyDescent="0.25">
      <c r="D62" s="6"/>
      <c r="H62" s="2"/>
      <c r="I62" s="2"/>
      <c r="J62" s="2"/>
      <c r="K62" s="2"/>
      <c r="L62" s="2"/>
      <c r="M62" s="2"/>
      <c r="N62" s="2"/>
      <c r="O62" s="2"/>
      <c r="P62" s="2"/>
      <c r="S62" s="2"/>
      <c r="AF62" s="2"/>
      <c r="AI62" s="2"/>
      <c r="AN62" s="2"/>
      <c r="AQ62" s="2"/>
      <c r="AV62" s="2"/>
      <c r="AY62" s="2"/>
      <c r="CS62" s="6"/>
      <c r="CT62" s="6"/>
      <c r="CU62" s="6"/>
      <c r="CV62" s="6"/>
      <c r="CW62" s="6"/>
      <c r="CX62" s="6"/>
      <c r="CY62" s="6"/>
      <c r="CZ62" s="6"/>
      <c r="DA62" s="6"/>
      <c r="DB62" s="6"/>
      <c r="DC62" s="6"/>
      <c r="DD62" s="6"/>
      <c r="DE62" s="6"/>
      <c r="DF62" s="6"/>
      <c r="DG62" s="6"/>
      <c r="DH62" s="6"/>
      <c r="DI62" s="6"/>
      <c r="DJ62" s="6"/>
      <c r="DK62" s="6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4:159" x14ac:dyDescent="0.25">
      <c r="D63" s="6"/>
      <c r="H63" s="2"/>
      <c r="I63" s="2"/>
      <c r="J63" s="2"/>
      <c r="K63" s="2"/>
      <c r="L63" s="2"/>
      <c r="M63" s="2"/>
      <c r="N63" s="2"/>
      <c r="O63" s="2"/>
      <c r="P63" s="2"/>
      <c r="S63" s="2"/>
      <c r="AF63" s="2"/>
      <c r="AI63" s="2"/>
      <c r="AN63" s="2"/>
      <c r="AQ63" s="2"/>
      <c r="AV63" s="2"/>
      <c r="AY63" s="2"/>
      <c r="CS63" s="6"/>
      <c r="CT63" s="6"/>
      <c r="CU63" s="6"/>
      <c r="CV63" s="6"/>
      <c r="CW63" s="6"/>
      <c r="CX63" s="6"/>
      <c r="CY63" s="6"/>
      <c r="CZ63" s="6"/>
      <c r="DA63" s="6"/>
      <c r="DB63" s="6"/>
      <c r="DC63" s="6"/>
      <c r="DD63" s="6"/>
      <c r="DE63" s="6"/>
      <c r="DF63" s="6"/>
      <c r="DG63" s="6"/>
      <c r="DH63" s="6"/>
      <c r="DI63" s="6"/>
      <c r="DJ63" s="6"/>
      <c r="DK63" s="6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4:159" x14ac:dyDescent="0.25">
      <c r="D64" s="6"/>
      <c r="H64" s="2"/>
      <c r="I64" s="2"/>
      <c r="J64" s="2"/>
      <c r="K64" s="2"/>
      <c r="L64" s="2"/>
      <c r="M64" s="2"/>
      <c r="N64" s="2"/>
      <c r="O64" s="2"/>
      <c r="P64" s="2"/>
      <c r="S64" s="2"/>
      <c r="AF64" s="2"/>
      <c r="AI64" s="2"/>
      <c r="AN64" s="2"/>
      <c r="AQ64" s="2"/>
      <c r="AV64" s="2"/>
      <c r="AY64" s="2"/>
      <c r="CS64" s="6"/>
      <c r="CT64" s="6"/>
      <c r="CU64" s="6"/>
      <c r="CV64" s="6"/>
      <c r="CW64" s="6"/>
      <c r="CX64" s="6"/>
      <c r="CY64" s="6"/>
      <c r="CZ64" s="6"/>
      <c r="DA64" s="6"/>
      <c r="DB64" s="6"/>
      <c r="DC64" s="6"/>
      <c r="DD64" s="6"/>
      <c r="DE64" s="6"/>
      <c r="DF64" s="6"/>
      <c r="DG64" s="6"/>
      <c r="DH64" s="6"/>
      <c r="DI64" s="6"/>
      <c r="DJ64" s="6"/>
      <c r="DK64" s="6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4:159" x14ac:dyDescent="0.25">
      <c r="D65" s="6"/>
      <c r="H65" s="2"/>
      <c r="I65" s="2"/>
      <c r="J65" s="2"/>
      <c r="K65" s="2"/>
      <c r="L65" s="2"/>
      <c r="M65" s="2"/>
      <c r="N65" s="2"/>
      <c r="O65" s="2"/>
      <c r="P65" s="2"/>
      <c r="S65" s="2"/>
      <c r="AF65" s="2"/>
      <c r="AI65" s="2"/>
      <c r="AN65" s="2"/>
      <c r="AQ65" s="2"/>
      <c r="AV65" s="2"/>
      <c r="AY65" s="2"/>
      <c r="CS65" s="6"/>
      <c r="CT65" s="6"/>
      <c r="CU65" s="6"/>
      <c r="CV65" s="6"/>
      <c r="CW65" s="6"/>
      <c r="CX65" s="6"/>
      <c r="CY65" s="6"/>
      <c r="CZ65" s="6"/>
      <c r="DA65" s="6"/>
      <c r="DB65" s="6"/>
      <c r="DC65" s="6"/>
      <c r="DD65" s="6"/>
      <c r="DE65" s="6"/>
      <c r="DF65" s="6"/>
      <c r="DG65" s="6"/>
      <c r="DH65" s="6"/>
      <c r="DI65" s="6"/>
      <c r="DJ65" s="6"/>
      <c r="DK65" s="6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4:159" x14ac:dyDescent="0.25">
      <c r="D66" s="6"/>
      <c r="H66" s="2"/>
      <c r="I66" s="2"/>
      <c r="J66" s="2"/>
      <c r="K66" s="2"/>
      <c r="L66" s="2"/>
      <c r="M66" s="2"/>
      <c r="N66" s="2"/>
      <c r="O66" s="2"/>
      <c r="P66" s="2"/>
      <c r="S66" s="2"/>
      <c r="AF66" s="2"/>
      <c r="AI66" s="2"/>
      <c r="AN66" s="2"/>
      <c r="AQ66" s="2"/>
      <c r="AV66" s="2"/>
      <c r="AY66" s="2"/>
      <c r="CS66" s="6"/>
      <c r="CT66" s="6"/>
      <c r="CU66" s="6"/>
      <c r="CV66" s="6"/>
      <c r="CW66" s="6"/>
      <c r="CX66" s="6"/>
      <c r="CY66" s="6"/>
      <c r="CZ66" s="6"/>
      <c r="DA66" s="6"/>
      <c r="DB66" s="6"/>
      <c r="DC66" s="6"/>
      <c r="DD66" s="6"/>
      <c r="DE66" s="6"/>
      <c r="DF66" s="6"/>
      <c r="DG66" s="6"/>
      <c r="DH66" s="6"/>
      <c r="DI66" s="6"/>
      <c r="DJ66" s="6"/>
      <c r="DK66" s="6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4:159" x14ac:dyDescent="0.25">
      <c r="D67" s="6"/>
      <c r="H67" s="2"/>
      <c r="I67" s="2"/>
      <c r="J67" s="2"/>
      <c r="K67" s="2"/>
      <c r="L67" s="2"/>
      <c r="M67" s="2"/>
      <c r="N67" s="2"/>
      <c r="O67" s="2"/>
      <c r="P67" s="2"/>
      <c r="S67" s="2"/>
      <c r="AF67" s="2"/>
      <c r="AI67" s="2"/>
      <c r="AN67" s="2"/>
      <c r="AQ67" s="2"/>
      <c r="AV67" s="2"/>
      <c r="AY67" s="2"/>
      <c r="CS67" s="6"/>
      <c r="CT67" s="6"/>
      <c r="CU67" s="6"/>
      <c r="CV67" s="6"/>
      <c r="CW67" s="6"/>
      <c r="CX67" s="6"/>
      <c r="CY67" s="6"/>
      <c r="CZ67" s="6"/>
      <c r="DA67" s="6"/>
      <c r="DB67" s="6"/>
      <c r="DC67" s="6"/>
      <c r="DD67" s="6"/>
      <c r="DE67" s="6"/>
      <c r="DF67" s="6"/>
      <c r="DG67" s="6"/>
      <c r="DH67" s="6"/>
      <c r="DI67" s="6"/>
      <c r="DJ67" s="6"/>
      <c r="DK67" s="6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4:159" x14ac:dyDescent="0.25">
      <c r="D68" s="6"/>
      <c r="H68" s="2"/>
      <c r="I68" s="2"/>
      <c r="J68" s="2"/>
      <c r="K68" s="2"/>
      <c r="L68" s="2"/>
      <c r="M68" s="2"/>
      <c r="N68" s="2"/>
      <c r="O68" s="2"/>
      <c r="P68" s="2"/>
      <c r="S68" s="2"/>
      <c r="AF68" s="2"/>
      <c r="AI68" s="2"/>
      <c r="AN68" s="2"/>
      <c r="AQ68" s="2"/>
      <c r="AV68" s="2"/>
      <c r="AY68" s="2"/>
      <c r="CS68" s="6"/>
      <c r="CT68" s="6"/>
      <c r="CU68" s="6"/>
      <c r="CV68" s="6"/>
      <c r="CW68" s="6"/>
      <c r="CX68" s="6"/>
      <c r="CY68" s="6"/>
      <c r="CZ68" s="6"/>
      <c r="DA68" s="6"/>
      <c r="DB68" s="6"/>
      <c r="DC68" s="6"/>
      <c r="DD68" s="6"/>
      <c r="DE68" s="6"/>
      <c r="DF68" s="6"/>
      <c r="DG68" s="6"/>
      <c r="DH68" s="6"/>
      <c r="DI68" s="6"/>
      <c r="DJ68" s="6"/>
      <c r="DK68" s="6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4:159" x14ac:dyDescent="0.25">
      <c r="D69" s="6"/>
      <c r="H69" s="2"/>
      <c r="I69" s="2"/>
      <c r="J69" s="2"/>
      <c r="K69" s="2"/>
      <c r="L69" s="2"/>
      <c r="M69" s="2"/>
      <c r="N69" s="2"/>
      <c r="O69" s="2"/>
      <c r="P69" s="2"/>
      <c r="S69" s="2"/>
      <c r="AF69" s="2"/>
      <c r="AI69" s="2"/>
      <c r="AN69" s="2"/>
      <c r="AQ69" s="2"/>
      <c r="AV69" s="2"/>
      <c r="AY69" s="2"/>
      <c r="CS69" s="6"/>
      <c r="CT69" s="6"/>
      <c r="CU69" s="6"/>
      <c r="CV69" s="6"/>
      <c r="CW69" s="6"/>
      <c r="CX69" s="6"/>
      <c r="CY69" s="6"/>
      <c r="CZ69" s="6"/>
      <c r="DA69" s="6"/>
      <c r="DB69" s="6"/>
      <c r="DC69" s="6"/>
      <c r="DD69" s="6"/>
      <c r="DE69" s="6"/>
      <c r="DF69" s="6"/>
      <c r="DG69" s="6"/>
      <c r="DH69" s="6"/>
      <c r="DI69" s="6"/>
      <c r="DJ69" s="6"/>
      <c r="DK69" s="6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4:159" x14ac:dyDescent="0.25">
      <c r="D70" s="6"/>
      <c r="H70" s="2"/>
      <c r="I70" s="2"/>
      <c r="J70" s="2"/>
      <c r="K70" s="2"/>
      <c r="L70" s="2"/>
      <c r="M70" s="2"/>
      <c r="N70" s="2"/>
      <c r="O70" s="2"/>
      <c r="P70" s="2"/>
      <c r="S70" s="2"/>
      <c r="AF70" s="2"/>
      <c r="AI70" s="2"/>
      <c r="AN70" s="2"/>
      <c r="AQ70" s="2"/>
      <c r="AV70" s="2"/>
      <c r="AY70" s="2"/>
      <c r="CS70" s="6"/>
      <c r="CT70" s="6"/>
      <c r="CU70" s="6"/>
      <c r="CV70" s="6"/>
      <c r="CW70" s="6"/>
      <c r="CX70" s="6"/>
      <c r="CY70" s="6"/>
      <c r="CZ70" s="6"/>
      <c r="DA70" s="6"/>
      <c r="DB70" s="6"/>
      <c r="DC70" s="6"/>
      <c r="DD70" s="6"/>
      <c r="DE70" s="6"/>
      <c r="DF70" s="6"/>
      <c r="DG70" s="6"/>
      <c r="DH70" s="6"/>
      <c r="DI70" s="6"/>
      <c r="DJ70" s="6"/>
      <c r="DK70" s="6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4:159" x14ac:dyDescent="0.25">
      <c r="D71" s="6"/>
      <c r="H71" s="2"/>
      <c r="I71" s="2"/>
      <c r="J71" s="2"/>
      <c r="K71" s="2"/>
      <c r="L71" s="2"/>
      <c r="M71" s="2"/>
      <c r="N71" s="2"/>
      <c r="O71" s="2"/>
      <c r="P71" s="2"/>
      <c r="S71" s="2"/>
      <c r="AF71" s="2"/>
      <c r="AI71" s="2"/>
      <c r="AN71" s="2"/>
      <c r="AQ71" s="2"/>
      <c r="AV71" s="2"/>
      <c r="AY71" s="2"/>
      <c r="CS71" s="6"/>
      <c r="CT71" s="6"/>
      <c r="CU71" s="6"/>
      <c r="CV71" s="6"/>
      <c r="CW71" s="6"/>
      <c r="CX71" s="6"/>
      <c r="CY71" s="6"/>
      <c r="CZ71" s="6"/>
      <c r="DA71" s="6"/>
      <c r="DB71" s="6"/>
      <c r="DC71" s="6"/>
      <c r="DD71" s="6"/>
      <c r="DE71" s="6"/>
      <c r="DF71" s="6"/>
      <c r="DG71" s="6"/>
      <c r="DH71" s="6"/>
      <c r="DI71" s="6"/>
      <c r="DJ71" s="6"/>
      <c r="DK71" s="6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4:159" x14ac:dyDescent="0.25">
      <c r="D72" s="6"/>
      <c r="H72" s="2"/>
      <c r="I72" s="2"/>
      <c r="J72" s="2"/>
      <c r="K72" s="2"/>
      <c r="L72" s="2"/>
      <c r="M72" s="2"/>
      <c r="N72" s="2"/>
      <c r="O72" s="2"/>
      <c r="P72" s="2"/>
      <c r="S72" s="2"/>
      <c r="AF72" s="2"/>
      <c r="AI72" s="2"/>
      <c r="AN72" s="2"/>
      <c r="AQ72" s="2"/>
      <c r="AV72" s="2"/>
      <c r="AY72" s="2"/>
      <c r="CS72" s="6"/>
      <c r="CT72" s="6"/>
      <c r="CU72" s="6"/>
      <c r="CV72" s="6"/>
      <c r="CW72" s="6"/>
      <c r="CX72" s="6"/>
      <c r="CY72" s="6"/>
      <c r="CZ72" s="6"/>
      <c r="DA72" s="6"/>
      <c r="DB72" s="6"/>
      <c r="DC72" s="6"/>
      <c r="DD72" s="6"/>
      <c r="DE72" s="6"/>
      <c r="DF72" s="6"/>
      <c r="DG72" s="6"/>
      <c r="DH72" s="6"/>
      <c r="DI72" s="6"/>
      <c r="DJ72" s="6"/>
      <c r="DK72" s="6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4:159" x14ac:dyDescent="0.25">
      <c r="D73" s="6"/>
      <c r="H73" s="2"/>
      <c r="I73" s="2"/>
      <c r="J73" s="2"/>
      <c r="K73" s="2"/>
      <c r="L73" s="2"/>
      <c r="M73" s="2"/>
      <c r="N73" s="2"/>
      <c r="O73" s="2"/>
      <c r="P73" s="2"/>
      <c r="S73" s="2"/>
      <c r="AF73" s="2"/>
      <c r="AI73" s="2"/>
      <c r="AN73" s="2"/>
      <c r="AQ73" s="2"/>
      <c r="AV73" s="2"/>
      <c r="AY73" s="2"/>
      <c r="CS73" s="6"/>
      <c r="CT73" s="6"/>
      <c r="CU73" s="6"/>
      <c r="CV73" s="6"/>
      <c r="CW73" s="6"/>
      <c r="CX73" s="6"/>
      <c r="CY73" s="6"/>
      <c r="CZ73" s="6"/>
      <c r="DA73" s="6"/>
      <c r="DB73" s="6"/>
      <c r="DC73" s="6"/>
      <c r="DD73" s="6"/>
      <c r="DE73" s="6"/>
      <c r="DF73" s="6"/>
      <c r="DG73" s="6"/>
      <c r="DH73" s="6"/>
      <c r="DI73" s="6"/>
      <c r="DJ73" s="6"/>
      <c r="DK73" s="6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4:159" x14ac:dyDescent="0.25">
      <c r="D74" s="6"/>
      <c r="H74" s="2"/>
      <c r="I74" s="2"/>
      <c r="J74" s="2"/>
      <c r="K74" s="2"/>
      <c r="L74" s="2"/>
      <c r="M74" s="2"/>
      <c r="N74" s="2"/>
      <c r="O74" s="2"/>
      <c r="P74" s="2"/>
      <c r="S74" s="2"/>
      <c r="AF74" s="2"/>
      <c r="AI74" s="2"/>
      <c r="AN74" s="2"/>
      <c r="AQ74" s="2"/>
      <c r="AV74" s="2"/>
      <c r="AY74" s="2"/>
      <c r="CS74" s="6"/>
      <c r="CT74" s="6"/>
      <c r="CU74" s="6"/>
      <c r="CV74" s="6"/>
      <c r="CW74" s="6"/>
      <c r="CX74" s="6"/>
      <c r="CY74" s="6"/>
      <c r="CZ74" s="6"/>
      <c r="DA74" s="6"/>
      <c r="DB74" s="6"/>
      <c r="DC74" s="6"/>
      <c r="DD74" s="6"/>
      <c r="DE74" s="6"/>
      <c r="DF74" s="6"/>
      <c r="DG74" s="6"/>
      <c r="DH74" s="6"/>
      <c r="DI74" s="6"/>
      <c r="DJ74" s="6"/>
      <c r="DK74" s="6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4:159" x14ac:dyDescent="0.25">
      <c r="D75" s="6"/>
      <c r="H75" s="2"/>
      <c r="I75" s="2"/>
      <c r="J75" s="2"/>
      <c r="K75" s="2"/>
      <c r="L75" s="2"/>
      <c r="M75" s="2"/>
      <c r="N75" s="2"/>
      <c r="O75" s="2"/>
      <c r="P75" s="2"/>
      <c r="S75" s="2"/>
      <c r="AF75" s="2"/>
      <c r="AI75" s="2"/>
      <c r="AN75" s="2"/>
      <c r="AQ75" s="2"/>
      <c r="AV75" s="2"/>
      <c r="AY75" s="2"/>
      <c r="CS75" s="6"/>
      <c r="CT75" s="6"/>
      <c r="CU75" s="6"/>
      <c r="CV75" s="6"/>
      <c r="CW75" s="6"/>
      <c r="CX75" s="6"/>
      <c r="CY75" s="6"/>
      <c r="CZ75" s="6"/>
      <c r="DA75" s="6"/>
      <c r="DB75" s="6"/>
      <c r="DC75" s="6"/>
      <c r="DD75" s="6"/>
      <c r="DE75" s="6"/>
      <c r="DF75" s="6"/>
      <c r="DG75" s="6"/>
      <c r="DH75" s="6"/>
      <c r="DI75" s="6"/>
      <c r="DJ75" s="6"/>
      <c r="DK75" s="6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4:159" x14ac:dyDescent="0.25">
      <c r="D76" s="6"/>
      <c r="H76" s="2"/>
      <c r="I76" s="2"/>
      <c r="J76" s="2"/>
      <c r="K76" s="2"/>
      <c r="L76" s="2"/>
      <c r="M76" s="2"/>
      <c r="N76" s="2"/>
      <c r="O76" s="2"/>
      <c r="P76" s="2"/>
      <c r="S76" s="2"/>
      <c r="AF76" s="2"/>
      <c r="AI76" s="2"/>
      <c r="AN76" s="2"/>
      <c r="AQ76" s="2"/>
      <c r="AV76" s="2"/>
      <c r="AY76" s="2"/>
      <c r="CS76" s="6"/>
      <c r="CT76" s="6"/>
      <c r="CU76" s="6"/>
      <c r="CV76" s="6"/>
      <c r="CW76" s="6"/>
      <c r="CX76" s="6"/>
      <c r="CY76" s="6"/>
      <c r="CZ76" s="6"/>
      <c r="DA76" s="6"/>
      <c r="DB76" s="6"/>
      <c r="DC76" s="6"/>
      <c r="DD76" s="6"/>
      <c r="DE76" s="6"/>
      <c r="DF76" s="6"/>
      <c r="DG76" s="6"/>
      <c r="DH76" s="6"/>
      <c r="DI76" s="6"/>
      <c r="DJ76" s="6"/>
      <c r="DK76" s="6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4:159" x14ac:dyDescent="0.25">
      <c r="D77" s="6"/>
      <c r="H77" s="2"/>
      <c r="I77" s="2"/>
      <c r="J77" s="2"/>
      <c r="K77" s="2"/>
      <c r="L77" s="2"/>
      <c r="M77" s="2"/>
      <c r="N77" s="2"/>
      <c r="O77" s="2"/>
      <c r="P77" s="2"/>
      <c r="S77" s="2"/>
      <c r="AF77" s="2"/>
      <c r="AI77" s="2"/>
      <c r="AN77" s="2"/>
      <c r="AQ77" s="2"/>
      <c r="AV77" s="2"/>
      <c r="AY77" s="2"/>
      <c r="CS77" s="6"/>
      <c r="CT77" s="6"/>
      <c r="CU77" s="6"/>
      <c r="CV77" s="6"/>
      <c r="CW77" s="6"/>
      <c r="CX77" s="6"/>
      <c r="CY77" s="6"/>
      <c r="CZ77" s="6"/>
      <c r="DA77" s="6"/>
      <c r="DB77" s="6"/>
      <c r="DC77" s="6"/>
      <c r="DD77" s="6"/>
      <c r="DE77" s="6"/>
      <c r="DF77" s="6"/>
      <c r="DG77" s="6"/>
      <c r="DH77" s="6"/>
      <c r="DI77" s="6"/>
      <c r="DJ77" s="6"/>
      <c r="DK77" s="6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4:159" x14ac:dyDescent="0.25">
      <c r="D78" s="6"/>
      <c r="H78" s="2"/>
      <c r="I78" s="2"/>
      <c r="J78" s="2"/>
      <c r="K78" s="2"/>
      <c r="L78" s="2"/>
      <c r="M78" s="2"/>
      <c r="N78" s="2"/>
      <c r="O78" s="2"/>
      <c r="P78" s="2"/>
      <c r="S78" s="2"/>
      <c r="AF78" s="2"/>
      <c r="AI78" s="2"/>
      <c r="AN78" s="2"/>
      <c r="AQ78" s="2"/>
      <c r="AV78" s="2"/>
      <c r="AY78" s="2"/>
      <c r="CS78" s="6"/>
      <c r="CT78" s="6"/>
      <c r="CU78" s="6"/>
      <c r="CV78" s="6"/>
      <c r="CW78" s="6"/>
      <c r="CX78" s="6"/>
      <c r="CY78" s="6"/>
      <c r="CZ78" s="6"/>
      <c r="DA78" s="6"/>
      <c r="DB78" s="6"/>
      <c r="DC78" s="6"/>
      <c r="DD78" s="6"/>
      <c r="DE78" s="6"/>
      <c r="DF78" s="6"/>
      <c r="DG78" s="6"/>
      <c r="DH78" s="6"/>
      <c r="DI78" s="6"/>
      <c r="DJ78" s="6"/>
      <c r="DK78" s="6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4:159" x14ac:dyDescent="0.25">
      <c r="D79" s="6"/>
      <c r="H79" s="2"/>
      <c r="I79" s="2"/>
      <c r="J79" s="2"/>
      <c r="K79" s="2"/>
      <c r="L79" s="2"/>
      <c r="M79" s="2"/>
      <c r="N79" s="2"/>
      <c r="O79" s="2"/>
      <c r="P79" s="2"/>
      <c r="S79" s="2"/>
      <c r="AF79" s="2"/>
      <c r="AI79" s="2"/>
      <c r="AN79" s="2"/>
      <c r="AQ79" s="2"/>
      <c r="AV79" s="2"/>
      <c r="AY79" s="2"/>
      <c r="CS79" s="6"/>
      <c r="CT79" s="6"/>
      <c r="CU79" s="6"/>
      <c r="CV79" s="6"/>
      <c r="CW79" s="6"/>
      <c r="CX79" s="6"/>
      <c r="CY79" s="6"/>
      <c r="CZ79" s="6"/>
      <c r="DA79" s="6"/>
      <c r="DB79" s="6"/>
      <c r="DC79" s="6"/>
      <c r="DD79" s="6"/>
      <c r="DE79" s="6"/>
      <c r="DF79" s="6"/>
      <c r="DG79" s="6"/>
      <c r="DH79" s="6"/>
      <c r="DI79" s="6"/>
      <c r="DJ79" s="6"/>
      <c r="DK79" s="6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4:159" x14ac:dyDescent="0.25">
      <c r="D80" s="6"/>
      <c r="H80" s="2"/>
      <c r="I80" s="2"/>
      <c r="J80" s="2"/>
      <c r="K80" s="2"/>
      <c r="L80" s="2"/>
      <c r="M80" s="2"/>
      <c r="N80" s="2"/>
      <c r="O80" s="2"/>
      <c r="P80" s="2"/>
      <c r="S80" s="2"/>
      <c r="AF80" s="2"/>
      <c r="AI80" s="2"/>
      <c r="AN80" s="2"/>
      <c r="AQ80" s="2"/>
      <c r="AV80" s="2"/>
      <c r="AY80" s="2"/>
      <c r="CS80" s="6"/>
      <c r="CT80" s="6"/>
      <c r="CU80" s="6"/>
      <c r="CV80" s="6"/>
      <c r="CW80" s="6"/>
      <c r="CX80" s="6"/>
      <c r="CY80" s="6"/>
      <c r="CZ80" s="6"/>
      <c r="DA80" s="6"/>
      <c r="DB80" s="6"/>
      <c r="DC80" s="6"/>
      <c r="DD80" s="6"/>
      <c r="DE80" s="6"/>
      <c r="DF80" s="6"/>
      <c r="DG80" s="6"/>
      <c r="DH80" s="6"/>
      <c r="DI80" s="6"/>
      <c r="DJ80" s="6"/>
      <c r="DK80" s="6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4:159" x14ac:dyDescent="0.25">
      <c r="D81" s="6"/>
      <c r="H81" s="2"/>
      <c r="I81" s="2"/>
      <c r="J81" s="2"/>
      <c r="K81" s="2"/>
      <c r="L81" s="2"/>
      <c r="M81" s="2"/>
      <c r="N81" s="2"/>
      <c r="O81" s="2"/>
      <c r="P81" s="2"/>
      <c r="S81" s="2"/>
      <c r="AF81" s="2"/>
      <c r="AI81" s="2"/>
      <c r="AN81" s="2"/>
      <c r="AQ81" s="2"/>
      <c r="AV81" s="2"/>
      <c r="AY81" s="2"/>
      <c r="CS81" s="6"/>
      <c r="CT81" s="6"/>
      <c r="CU81" s="6"/>
      <c r="CV81" s="6"/>
      <c r="CW81" s="6"/>
      <c r="CX81" s="6"/>
      <c r="CY81" s="6"/>
      <c r="CZ81" s="6"/>
      <c r="DA81" s="6"/>
      <c r="DB81" s="6"/>
      <c r="DC81" s="6"/>
      <c r="DD81" s="6"/>
      <c r="DE81" s="6"/>
      <c r="DF81" s="6"/>
      <c r="DG81" s="6"/>
      <c r="DH81" s="6"/>
      <c r="DI81" s="6"/>
      <c r="DJ81" s="6"/>
      <c r="DK81" s="6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4:159" x14ac:dyDescent="0.25">
      <c r="D82" s="6"/>
      <c r="H82" s="2"/>
      <c r="I82" s="2"/>
      <c r="J82" s="2"/>
      <c r="K82" s="2"/>
      <c r="L82" s="2"/>
      <c r="M82" s="2"/>
      <c r="N82" s="2"/>
      <c r="O82" s="2"/>
      <c r="P82" s="2"/>
      <c r="S82" s="2"/>
      <c r="AF82" s="2"/>
      <c r="AI82" s="2"/>
      <c r="AN82" s="2"/>
      <c r="AQ82" s="2"/>
      <c r="AV82" s="2"/>
      <c r="AY82" s="2"/>
      <c r="CS82" s="6"/>
      <c r="CT82" s="6"/>
      <c r="CU82" s="6"/>
      <c r="CV82" s="6"/>
      <c r="CW82" s="6"/>
      <c r="CX82" s="6"/>
      <c r="CY82" s="6"/>
      <c r="CZ82" s="6"/>
      <c r="DA82" s="6"/>
      <c r="DB82" s="6"/>
      <c r="DC82" s="6"/>
      <c r="DD82" s="6"/>
      <c r="DE82" s="6"/>
      <c r="DF82" s="6"/>
      <c r="DG82" s="6"/>
      <c r="DH82" s="6"/>
      <c r="DI82" s="6"/>
      <c r="DJ82" s="6"/>
      <c r="DK82" s="6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4:159" x14ac:dyDescent="0.25">
      <c r="D83" s="6"/>
      <c r="H83" s="2"/>
      <c r="I83" s="2"/>
      <c r="J83" s="2"/>
      <c r="K83" s="2"/>
      <c r="L83" s="2"/>
      <c r="M83" s="2"/>
      <c r="N83" s="2"/>
      <c r="O83" s="2"/>
      <c r="P83" s="2"/>
      <c r="S83" s="2"/>
      <c r="AF83" s="2"/>
      <c r="AI83" s="2"/>
      <c r="AN83" s="2"/>
      <c r="AQ83" s="2"/>
      <c r="AV83" s="2"/>
      <c r="AY83" s="2"/>
      <c r="CS83" s="6"/>
      <c r="CT83" s="6"/>
      <c r="CU83" s="6"/>
      <c r="CV83" s="6"/>
      <c r="CW83" s="6"/>
      <c r="CX83" s="6"/>
      <c r="CY83" s="6"/>
      <c r="CZ83" s="6"/>
      <c r="DA83" s="6"/>
      <c r="DB83" s="6"/>
      <c r="DC83" s="6"/>
      <c r="DD83" s="6"/>
      <c r="DE83" s="6"/>
      <c r="DF83" s="6"/>
      <c r="DG83" s="6"/>
      <c r="DH83" s="6"/>
      <c r="DI83" s="6"/>
      <c r="DJ83" s="6"/>
      <c r="DK83" s="6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4:159" x14ac:dyDescent="0.25">
      <c r="D84" s="6"/>
      <c r="H84" s="2"/>
      <c r="I84" s="2"/>
      <c r="J84" s="2"/>
      <c r="K84" s="2"/>
      <c r="L84" s="2"/>
      <c r="M84" s="2"/>
      <c r="N84" s="2"/>
      <c r="O84" s="2"/>
      <c r="P84" s="2"/>
      <c r="S84" s="2"/>
      <c r="AF84" s="2"/>
      <c r="AI84" s="2"/>
      <c r="AN84" s="2"/>
      <c r="AQ84" s="2"/>
      <c r="AV84" s="2"/>
      <c r="AY84" s="2"/>
      <c r="CS84" s="6"/>
      <c r="CT84" s="6"/>
      <c r="CU84" s="6"/>
      <c r="CV84" s="6"/>
      <c r="CW84" s="6"/>
      <c r="CX84" s="6"/>
      <c r="CY84" s="6"/>
      <c r="CZ84" s="6"/>
      <c r="DA84" s="6"/>
      <c r="DB84" s="6"/>
      <c r="DC84" s="6"/>
      <c r="DD84" s="6"/>
      <c r="DE84" s="6"/>
      <c r="DF84" s="6"/>
      <c r="DG84" s="6"/>
      <c r="DH84" s="6"/>
      <c r="DI84" s="6"/>
      <c r="DJ84" s="6"/>
      <c r="DK84" s="6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4:159" x14ac:dyDescent="0.25">
      <c r="D85" s="6"/>
      <c r="H85" s="2"/>
      <c r="I85" s="2"/>
      <c r="J85" s="2"/>
      <c r="K85" s="2"/>
      <c r="L85" s="2"/>
      <c r="M85" s="2"/>
      <c r="N85" s="2"/>
      <c r="O85" s="2"/>
      <c r="P85" s="2"/>
      <c r="S85" s="2"/>
      <c r="AF85" s="2"/>
      <c r="AI85" s="2"/>
      <c r="AN85" s="2"/>
      <c r="AQ85" s="2"/>
      <c r="AV85" s="2"/>
      <c r="AY85" s="2"/>
      <c r="CS85" s="6"/>
      <c r="CT85" s="6"/>
      <c r="CU85" s="6"/>
      <c r="CV85" s="6"/>
      <c r="CW85" s="6"/>
      <c r="CX85" s="6"/>
      <c r="CY85" s="6"/>
      <c r="CZ85" s="6"/>
      <c r="DA85" s="6"/>
      <c r="DB85" s="6"/>
      <c r="DC85" s="6"/>
      <c r="DD85" s="6"/>
      <c r="DE85" s="6"/>
      <c r="DF85" s="6"/>
      <c r="DG85" s="6"/>
      <c r="DH85" s="6"/>
      <c r="DI85" s="6"/>
      <c r="DJ85" s="6"/>
      <c r="DK85" s="6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4:159" x14ac:dyDescent="0.25">
      <c r="D86" s="6"/>
      <c r="H86" s="2"/>
      <c r="I86" s="2"/>
      <c r="J86" s="2"/>
      <c r="K86" s="2"/>
      <c r="L86" s="2"/>
      <c r="M86" s="2"/>
      <c r="N86" s="2"/>
      <c r="O86" s="2"/>
      <c r="P86" s="2"/>
      <c r="S86" s="2"/>
      <c r="AF86" s="2"/>
      <c r="AI86" s="2"/>
      <c r="AN86" s="2"/>
      <c r="AQ86" s="2"/>
      <c r="AV86" s="2"/>
      <c r="AY86" s="2"/>
      <c r="CS86" s="6"/>
      <c r="CT86" s="6"/>
      <c r="CU86" s="6"/>
      <c r="CV86" s="6"/>
      <c r="CW86" s="6"/>
      <c r="CX86" s="6"/>
      <c r="CY86" s="6"/>
      <c r="CZ86" s="6"/>
      <c r="DA86" s="6"/>
      <c r="DB86" s="6"/>
      <c r="DC86" s="6"/>
      <c r="DD86" s="6"/>
      <c r="DE86" s="6"/>
      <c r="DF86" s="6"/>
      <c r="DG86" s="6"/>
      <c r="DH86" s="6"/>
      <c r="DI86" s="6"/>
      <c r="DJ86" s="6"/>
      <c r="DK86" s="6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4:159" x14ac:dyDescent="0.25">
      <c r="D87" s="6"/>
      <c r="H87" s="2"/>
      <c r="I87" s="2"/>
      <c r="J87" s="2"/>
      <c r="K87" s="2"/>
      <c r="L87" s="2"/>
      <c r="M87" s="2"/>
      <c r="N87" s="2"/>
      <c r="O87" s="2"/>
      <c r="P87" s="2"/>
      <c r="S87" s="2"/>
      <c r="AF87" s="2"/>
      <c r="AI87" s="2"/>
      <c r="AN87" s="2"/>
      <c r="AQ87" s="2"/>
      <c r="AV87" s="2"/>
      <c r="AY87" s="2"/>
      <c r="CS87" s="6"/>
      <c r="CT87" s="6"/>
      <c r="CU87" s="6"/>
      <c r="CV87" s="6"/>
      <c r="CW87" s="6"/>
      <c r="CX87" s="6"/>
      <c r="CY87" s="6"/>
      <c r="CZ87" s="6"/>
      <c r="DA87" s="6"/>
      <c r="DB87" s="6"/>
      <c r="DC87" s="6"/>
      <c r="DD87" s="6"/>
      <c r="DE87" s="6"/>
      <c r="DF87" s="6"/>
      <c r="DG87" s="6"/>
      <c r="DH87" s="6"/>
      <c r="DI87" s="6"/>
      <c r="DJ87" s="6"/>
      <c r="DK87" s="6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4:159" x14ac:dyDescent="0.25">
      <c r="D88" s="6"/>
      <c r="H88" s="2"/>
      <c r="I88" s="2"/>
      <c r="J88" s="2"/>
      <c r="K88" s="2"/>
      <c r="L88" s="2"/>
      <c r="M88" s="2"/>
      <c r="N88" s="2"/>
      <c r="O88" s="2"/>
      <c r="P88" s="2"/>
      <c r="S88" s="2"/>
      <c r="AF88" s="2"/>
      <c r="AI88" s="2"/>
      <c r="AN88" s="2"/>
      <c r="AQ88" s="2"/>
      <c r="AV88" s="2"/>
      <c r="AY88" s="2"/>
      <c r="CS88" s="6"/>
      <c r="CT88" s="6"/>
      <c r="CU88" s="6"/>
      <c r="CV88" s="6"/>
      <c r="CW88" s="6"/>
      <c r="CX88" s="6"/>
      <c r="CY88" s="6"/>
      <c r="CZ88" s="6"/>
      <c r="DA88" s="6"/>
      <c r="DB88" s="6"/>
      <c r="DC88" s="6"/>
      <c r="DD88" s="6"/>
      <c r="DE88" s="6"/>
      <c r="DF88" s="6"/>
      <c r="DG88" s="6"/>
      <c r="DH88" s="6"/>
      <c r="DI88" s="6"/>
      <c r="DJ88" s="6"/>
      <c r="DK88" s="6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4:159" x14ac:dyDescent="0.25">
      <c r="D89" s="6"/>
      <c r="H89" s="2"/>
      <c r="I89" s="2"/>
      <c r="J89" s="2"/>
      <c r="K89" s="2"/>
      <c r="L89" s="2"/>
      <c r="M89" s="2"/>
      <c r="N89" s="2"/>
      <c r="O89" s="2"/>
      <c r="P89" s="2"/>
      <c r="S89" s="2"/>
      <c r="AF89" s="2"/>
      <c r="AI89" s="2"/>
      <c r="AN89" s="2"/>
      <c r="AQ89" s="2"/>
      <c r="AV89" s="2"/>
      <c r="AY89" s="2"/>
      <c r="CS89" s="6"/>
      <c r="CT89" s="6"/>
      <c r="CU89" s="6"/>
      <c r="CV89" s="6"/>
      <c r="CW89" s="6"/>
      <c r="CX89" s="6"/>
      <c r="CY89" s="6"/>
      <c r="CZ89" s="6"/>
      <c r="DA89" s="6"/>
      <c r="DB89" s="6"/>
      <c r="DC89" s="6"/>
      <c r="DD89" s="6"/>
      <c r="DE89" s="6"/>
      <c r="DF89" s="6"/>
      <c r="DG89" s="6"/>
      <c r="DH89" s="6"/>
      <c r="DI89" s="6"/>
      <c r="DJ89" s="6"/>
      <c r="DK89" s="6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4:159" x14ac:dyDescent="0.25">
      <c r="D90" s="6"/>
      <c r="H90" s="2"/>
      <c r="I90" s="2"/>
      <c r="J90" s="2"/>
      <c r="K90" s="2"/>
      <c r="L90" s="2"/>
      <c r="M90" s="2"/>
      <c r="N90" s="2"/>
      <c r="O90" s="2"/>
      <c r="P90" s="2"/>
      <c r="S90" s="2"/>
      <c r="AF90" s="2"/>
      <c r="AI90" s="2"/>
      <c r="AN90" s="2"/>
      <c r="AQ90" s="2"/>
      <c r="AV90" s="2"/>
      <c r="AY90" s="2"/>
      <c r="CS90" s="6"/>
      <c r="CT90" s="6"/>
      <c r="CU90" s="6"/>
      <c r="CV90" s="6"/>
      <c r="CW90" s="6"/>
      <c r="CX90" s="6"/>
      <c r="CY90" s="6"/>
      <c r="CZ90" s="6"/>
      <c r="DA90" s="6"/>
      <c r="DB90" s="6"/>
      <c r="DC90" s="6"/>
      <c r="DD90" s="6"/>
      <c r="DE90" s="6"/>
      <c r="DF90" s="6"/>
      <c r="DG90" s="6"/>
      <c r="DH90" s="6"/>
      <c r="DI90" s="6"/>
      <c r="DJ90" s="6"/>
      <c r="DK90" s="6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4:159" x14ac:dyDescent="0.25">
      <c r="D91" s="6"/>
      <c r="H91" s="2"/>
      <c r="I91" s="2"/>
      <c r="J91" s="2"/>
      <c r="K91" s="2"/>
      <c r="L91" s="2"/>
      <c r="M91" s="2"/>
      <c r="N91" s="2"/>
      <c r="O91" s="2"/>
      <c r="P91" s="2"/>
      <c r="S91" s="2"/>
      <c r="AF91" s="2"/>
      <c r="AI91" s="2"/>
      <c r="AN91" s="2"/>
      <c r="AQ91" s="2"/>
      <c r="AV91" s="2"/>
      <c r="AY91" s="2"/>
      <c r="CS91" s="6"/>
      <c r="CT91" s="6"/>
      <c r="CU91" s="6"/>
      <c r="CV91" s="6"/>
      <c r="CW91" s="6"/>
      <c r="CX91" s="6"/>
      <c r="CY91" s="6"/>
      <c r="CZ91" s="6"/>
      <c r="DA91" s="6"/>
      <c r="DB91" s="6"/>
      <c r="DC91" s="6"/>
      <c r="DD91" s="6"/>
      <c r="DE91" s="6"/>
      <c r="DF91" s="6"/>
      <c r="DG91" s="6"/>
      <c r="DH91" s="6"/>
      <c r="DI91" s="6"/>
      <c r="DJ91" s="6"/>
      <c r="DK91" s="6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4:159" x14ac:dyDescent="0.25">
      <c r="D92" s="6"/>
      <c r="H92" s="2"/>
      <c r="I92" s="2"/>
      <c r="J92" s="2"/>
      <c r="K92" s="2"/>
      <c r="L92" s="2"/>
      <c r="M92" s="2"/>
      <c r="N92" s="2"/>
      <c r="O92" s="2"/>
      <c r="P92" s="2"/>
      <c r="S92" s="2"/>
      <c r="AF92" s="2"/>
      <c r="AI92" s="2"/>
      <c r="AN92" s="2"/>
      <c r="AQ92" s="2"/>
      <c r="AV92" s="2"/>
      <c r="AY92" s="2"/>
      <c r="CS92" s="6"/>
      <c r="CT92" s="6"/>
      <c r="CU92" s="6"/>
      <c r="CV92" s="6"/>
      <c r="CW92" s="6"/>
      <c r="CX92" s="6"/>
      <c r="CY92" s="6"/>
      <c r="CZ92" s="6"/>
      <c r="DA92" s="6"/>
      <c r="DB92" s="6"/>
      <c r="DC92" s="6"/>
      <c r="DD92" s="6"/>
      <c r="DE92" s="6"/>
      <c r="DF92" s="6"/>
      <c r="DG92" s="6"/>
      <c r="DH92" s="6"/>
      <c r="DI92" s="6"/>
      <c r="DJ92" s="6"/>
      <c r="DK92" s="6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4:159" x14ac:dyDescent="0.25">
      <c r="D93" s="6"/>
      <c r="H93" s="2"/>
      <c r="I93" s="2"/>
      <c r="J93" s="2"/>
      <c r="K93" s="2"/>
      <c r="L93" s="2"/>
      <c r="M93" s="2"/>
      <c r="N93" s="2"/>
      <c r="O93" s="2"/>
      <c r="P93" s="2"/>
      <c r="S93" s="2"/>
      <c r="AF93" s="2"/>
      <c r="AI93" s="2"/>
      <c r="AN93" s="2"/>
      <c r="AQ93" s="2"/>
      <c r="AV93" s="2"/>
      <c r="AY93" s="2"/>
      <c r="CS93" s="6"/>
      <c r="CT93" s="6"/>
      <c r="CU93" s="6"/>
      <c r="CV93" s="6"/>
      <c r="CW93" s="6"/>
      <c r="CX93" s="6"/>
      <c r="CY93" s="6"/>
      <c r="CZ93" s="6"/>
      <c r="DA93" s="6"/>
      <c r="DB93" s="6"/>
      <c r="DC93" s="6"/>
      <c r="DD93" s="6"/>
      <c r="DE93" s="6"/>
      <c r="DF93" s="6"/>
      <c r="DG93" s="6"/>
      <c r="DH93" s="6"/>
      <c r="DI93" s="6"/>
      <c r="DJ93" s="6"/>
      <c r="DK93" s="6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4:159" x14ac:dyDescent="0.25">
      <c r="D94" s="6"/>
      <c r="H94" s="2"/>
      <c r="I94" s="2"/>
      <c r="J94" s="2"/>
      <c r="K94" s="2"/>
      <c r="L94" s="2"/>
      <c r="M94" s="2"/>
      <c r="N94" s="2"/>
      <c r="O94" s="2"/>
      <c r="P94" s="2"/>
      <c r="S94" s="2"/>
      <c r="AF94" s="2"/>
      <c r="AI94" s="2"/>
      <c r="AN94" s="2"/>
      <c r="AQ94" s="2"/>
      <c r="AV94" s="2"/>
      <c r="AY94" s="2"/>
      <c r="CS94" s="6"/>
      <c r="CT94" s="6"/>
      <c r="CU94" s="6"/>
      <c r="CV94" s="6"/>
      <c r="CW94" s="6"/>
      <c r="CX94" s="6"/>
      <c r="CY94" s="6"/>
      <c r="CZ94" s="6"/>
      <c r="DA94" s="6"/>
      <c r="DB94" s="6"/>
      <c r="DC94" s="6"/>
      <c r="DD94" s="6"/>
      <c r="DE94" s="6"/>
      <c r="DF94" s="6"/>
      <c r="DG94" s="6"/>
      <c r="DH94" s="6"/>
      <c r="DI94" s="6"/>
      <c r="DJ94" s="6"/>
      <c r="DK94" s="6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4:159" x14ac:dyDescent="0.25">
      <c r="D95" s="6"/>
      <c r="H95" s="2"/>
      <c r="I95" s="2"/>
      <c r="J95" s="2"/>
      <c r="K95" s="2"/>
      <c r="L95" s="2"/>
      <c r="M95" s="2"/>
      <c r="N95" s="2"/>
      <c r="O95" s="2"/>
      <c r="P95" s="2"/>
      <c r="S95" s="2"/>
      <c r="AF95" s="2"/>
      <c r="AI95" s="2"/>
      <c r="AN95" s="2"/>
      <c r="AQ95" s="2"/>
      <c r="AV95" s="2"/>
      <c r="AY95" s="2"/>
      <c r="CS95" s="6"/>
      <c r="CT95" s="6"/>
      <c r="CU95" s="6"/>
      <c r="CV95" s="6"/>
      <c r="CW95" s="6"/>
      <c r="CX95" s="6"/>
      <c r="CY95" s="6"/>
      <c r="CZ95" s="6"/>
      <c r="DA95" s="6"/>
      <c r="DB95" s="6"/>
      <c r="DC95" s="6"/>
      <c r="DD95" s="6"/>
      <c r="DE95" s="6"/>
      <c r="DF95" s="6"/>
      <c r="DG95" s="6"/>
      <c r="DH95" s="6"/>
      <c r="DI95" s="6"/>
      <c r="DJ95" s="6"/>
      <c r="DK95" s="6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4:159" x14ac:dyDescent="0.25">
      <c r="D96" s="6"/>
      <c r="H96" s="2"/>
      <c r="I96" s="2"/>
      <c r="J96" s="2"/>
      <c r="K96" s="2"/>
      <c r="L96" s="2"/>
      <c r="M96" s="2"/>
      <c r="N96" s="2"/>
      <c r="O96" s="2"/>
      <c r="P96" s="2"/>
      <c r="S96" s="2"/>
      <c r="AF96" s="2"/>
      <c r="AI96" s="2"/>
      <c r="AN96" s="2"/>
      <c r="AQ96" s="2"/>
      <c r="AV96" s="2"/>
      <c r="AY96" s="2"/>
      <c r="CS96" s="6"/>
      <c r="CT96" s="6"/>
      <c r="CU96" s="6"/>
      <c r="CV96" s="6"/>
      <c r="CW96" s="6"/>
      <c r="CX96" s="6"/>
      <c r="CY96" s="6"/>
      <c r="CZ96" s="6"/>
      <c r="DA96" s="6"/>
      <c r="DB96" s="6"/>
      <c r="DC96" s="6"/>
      <c r="DD96" s="6"/>
      <c r="DE96" s="6"/>
      <c r="DF96" s="6"/>
      <c r="DG96" s="6"/>
      <c r="DH96" s="6"/>
      <c r="DI96" s="6"/>
      <c r="DJ96" s="6"/>
      <c r="DK96" s="6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3:159" x14ac:dyDescent="0.25">
      <c r="D97" s="6"/>
      <c r="H97" s="2"/>
      <c r="I97" s="2"/>
      <c r="J97" s="2"/>
      <c r="K97" s="2"/>
      <c r="L97" s="2"/>
      <c r="M97" s="2"/>
      <c r="N97" s="2"/>
      <c r="O97" s="2"/>
      <c r="P97" s="2"/>
      <c r="S97" s="2"/>
      <c r="AF97" s="2"/>
      <c r="AI97" s="2"/>
      <c r="AN97" s="2"/>
      <c r="AQ97" s="2"/>
      <c r="AV97" s="2"/>
      <c r="AY97" s="2"/>
      <c r="CS97" s="6"/>
      <c r="CT97" s="6"/>
      <c r="CU97" s="6"/>
      <c r="CV97" s="6"/>
      <c r="CW97" s="6"/>
      <c r="CX97" s="6"/>
      <c r="CY97" s="6"/>
      <c r="CZ97" s="6"/>
      <c r="DA97" s="6"/>
      <c r="DB97" s="6"/>
      <c r="DC97" s="6"/>
      <c r="DD97" s="6"/>
      <c r="DE97" s="6"/>
      <c r="DF97" s="6"/>
      <c r="DG97" s="6"/>
      <c r="DH97" s="6"/>
      <c r="DI97" s="6"/>
      <c r="DJ97" s="6"/>
      <c r="DK97" s="6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3:159" x14ac:dyDescent="0.25">
      <c r="D98" s="6"/>
      <c r="H98" s="2"/>
      <c r="I98" s="2"/>
      <c r="J98" s="2"/>
      <c r="K98" s="2"/>
      <c r="L98" s="2"/>
      <c r="M98" s="2"/>
      <c r="N98" s="2"/>
      <c r="O98" s="2"/>
      <c r="P98" s="2"/>
      <c r="S98" s="2"/>
      <c r="AF98" s="2"/>
      <c r="AI98" s="2"/>
      <c r="AN98" s="2"/>
      <c r="AQ98" s="2"/>
      <c r="AV98" s="2"/>
      <c r="AY98" s="2"/>
      <c r="CS98" s="6"/>
      <c r="CT98" s="6"/>
      <c r="CU98" s="6"/>
      <c r="CV98" s="6"/>
      <c r="CW98" s="6"/>
      <c r="CX98" s="6"/>
      <c r="CY98" s="6"/>
      <c r="CZ98" s="6"/>
      <c r="DA98" s="6"/>
      <c r="DB98" s="6"/>
      <c r="DC98" s="6"/>
      <c r="DD98" s="6"/>
      <c r="DE98" s="6"/>
      <c r="DF98" s="6"/>
      <c r="DG98" s="6"/>
      <c r="DH98" s="6"/>
      <c r="DI98" s="6"/>
      <c r="DJ98" s="6"/>
      <c r="DK98" s="6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3:159" x14ac:dyDescent="0.25">
      <c r="C99" s="6"/>
      <c r="G99" s="2"/>
      <c r="H99" s="2"/>
      <c r="I99" s="2"/>
      <c r="J99" s="2"/>
      <c r="K99" s="2"/>
      <c r="L99" s="2"/>
      <c r="M99" s="2"/>
      <c r="N99" s="2"/>
      <c r="O99" s="2"/>
      <c r="X99" s="6"/>
      <c r="AA99" s="6"/>
      <c r="AN99" s="2"/>
      <c r="AQ99" s="2"/>
      <c r="AV99" s="2"/>
      <c r="AY99" s="2"/>
      <c r="DU99" s="6"/>
      <c r="DV99" s="6"/>
      <c r="DW99" s="6"/>
      <c r="DX99" s="6"/>
      <c r="DY99" s="6"/>
      <c r="DZ99" s="6"/>
      <c r="EA99" s="6"/>
      <c r="EB99" s="6"/>
      <c r="EC99" s="6"/>
      <c r="ED99" s="6"/>
      <c r="EE99" s="6"/>
      <c r="EF99" s="6"/>
      <c r="EG99" s="6"/>
      <c r="EH99" s="6"/>
      <c r="EI99" s="6"/>
      <c r="EJ99" s="6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3:159" x14ac:dyDescent="0.25">
      <c r="C100" s="6"/>
      <c r="G100" s="2"/>
      <c r="H100" s="2"/>
      <c r="I100" s="2"/>
      <c r="J100" s="2"/>
      <c r="K100" s="2"/>
      <c r="L100" s="2"/>
      <c r="M100" s="2"/>
      <c r="N100" s="2"/>
      <c r="O100" s="2"/>
      <c r="X100" s="6"/>
      <c r="AA100" s="6"/>
      <c r="AN100" s="2"/>
      <c r="AQ100" s="2"/>
      <c r="AV100" s="2"/>
      <c r="AY100" s="2"/>
      <c r="DU100" s="6"/>
      <c r="DV100" s="6"/>
      <c r="DW100" s="6"/>
      <c r="DX100" s="6"/>
      <c r="DY100" s="6"/>
      <c r="DZ100" s="6"/>
      <c r="EA100" s="6"/>
      <c r="EB100" s="6"/>
      <c r="EC100" s="6"/>
      <c r="ED100" s="6"/>
      <c r="EE100" s="6"/>
      <c r="EF100" s="6"/>
      <c r="EG100" s="6"/>
      <c r="EH100" s="6"/>
      <c r="EI100" s="6"/>
      <c r="EJ100" s="6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3:159" x14ac:dyDescent="0.25">
      <c r="C101" s="6"/>
      <c r="G101" s="2"/>
      <c r="H101" s="2"/>
      <c r="I101" s="2"/>
      <c r="J101" s="2"/>
      <c r="K101" s="2"/>
      <c r="L101" s="2"/>
      <c r="M101" s="2"/>
      <c r="N101" s="2"/>
      <c r="O101" s="2"/>
      <c r="X101" s="6"/>
      <c r="AA101" s="6"/>
      <c r="AN101" s="2"/>
      <c r="AQ101" s="2"/>
      <c r="AV101" s="2"/>
      <c r="AY101" s="2"/>
      <c r="DU101" s="6"/>
      <c r="DV101" s="6"/>
      <c r="DW101" s="6"/>
      <c r="DX101" s="6"/>
      <c r="DY101" s="6"/>
      <c r="DZ101" s="6"/>
      <c r="EA101" s="6"/>
      <c r="EB101" s="6"/>
      <c r="EC101" s="6"/>
      <c r="ED101" s="6"/>
      <c r="EE101" s="6"/>
      <c r="EF101" s="6"/>
      <c r="EG101" s="6"/>
      <c r="EH101" s="6"/>
      <c r="EI101" s="6"/>
      <c r="EJ101" s="6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3:159" x14ac:dyDescent="0.25">
      <c r="C102" s="6"/>
      <c r="G102" s="2"/>
      <c r="H102" s="2"/>
      <c r="I102" s="2"/>
      <c r="J102" s="2"/>
      <c r="K102" s="2"/>
      <c r="L102" s="2"/>
      <c r="M102" s="2"/>
      <c r="N102" s="2"/>
      <c r="O102" s="2"/>
      <c r="X102" s="6"/>
      <c r="AA102" s="6"/>
      <c r="AN102" s="2"/>
      <c r="AQ102" s="2"/>
      <c r="AV102" s="2"/>
      <c r="AY102" s="2"/>
      <c r="DU102" s="6"/>
      <c r="DV102" s="6"/>
      <c r="DW102" s="6"/>
      <c r="DX102" s="6"/>
      <c r="DY102" s="6"/>
      <c r="DZ102" s="6"/>
      <c r="EA102" s="6"/>
      <c r="EB102" s="6"/>
      <c r="EC102" s="6"/>
      <c r="ED102" s="6"/>
      <c r="EE102" s="6"/>
      <c r="EF102" s="6"/>
      <c r="EG102" s="6"/>
      <c r="EH102" s="6"/>
      <c r="EI102" s="6"/>
      <c r="EJ102" s="6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3:159" x14ac:dyDescent="0.25">
      <c r="C103" s="6"/>
      <c r="G103" s="2"/>
      <c r="H103" s="2"/>
      <c r="I103" s="2"/>
      <c r="J103" s="2"/>
      <c r="K103" s="2"/>
      <c r="L103" s="2"/>
      <c r="M103" s="2"/>
      <c r="N103" s="2"/>
      <c r="O103" s="2"/>
      <c r="X103" s="6"/>
      <c r="AA103" s="6"/>
      <c r="AN103" s="2"/>
      <c r="AQ103" s="2"/>
      <c r="AV103" s="2"/>
      <c r="AY103" s="2"/>
      <c r="DU103" s="6"/>
      <c r="DV103" s="6"/>
      <c r="DW103" s="6"/>
      <c r="DX103" s="6"/>
      <c r="DY103" s="6"/>
      <c r="DZ103" s="6"/>
      <c r="EA103" s="6"/>
      <c r="EB103" s="6"/>
      <c r="EC103" s="6"/>
      <c r="ED103" s="6"/>
      <c r="EE103" s="6"/>
      <c r="EF103" s="6"/>
      <c r="EG103" s="6"/>
      <c r="EH103" s="6"/>
      <c r="EI103" s="6"/>
      <c r="EJ103" s="6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3:159" x14ac:dyDescent="0.25">
      <c r="C104" s="6"/>
      <c r="G104" s="2"/>
      <c r="H104" s="2"/>
      <c r="I104" s="2"/>
      <c r="J104" s="2"/>
      <c r="K104" s="2"/>
      <c r="L104" s="2"/>
      <c r="M104" s="2"/>
      <c r="N104" s="2"/>
      <c r="O104" s="2"/>
      <c r="X104" s="6"/>
      <c r="AA104" s="6"/>
      <c r="AN104" s="2"/>
      <c r="AQ104" s="2"/>
      <c r="AV104" s="2"/>
      <c r="AY104" s="2"/>
      <c r="DU104" s="6"/>
      <c r="DV104" s="6"/>
      <c r="DW104" s="6"/>
      <c r="DX104" s="6"/>
      <c r="DY104" s="6"/>
      <c r="DZ104" s="6"/>
      <c r="EA104" s="6"/>
      <c r="EB104" s="6"/>
      <c r="EC104" s="6"/>
      <c r="ED104" s="6"/>
      <c r="EE104" s="6"/>
      <c r="EF104" s="6"/>
      <c r="EG104" s="6"/>
      <c r="EH104" s="6"/>
      <c r="EI104" s="6"/>
      <c r="EJ104" s="6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3:159" x14ac:dyDescent="0.25">
      <c r="C105" s="6"/>
      <c r="G105" s="2"/>
      <c r="H105" s="2"/>
      <c r="I105" s="2"/>
      <c r="J105" s="2"/>
      <c r="K105" s="2"/>
      <c r="L105" s="2"/>
      <c r="M105" s="2"/>
      <c r="N105" s="2"/>
      <c r="O105" s="2"/>
      <c r="X105" s="6"/>
      <c r="AA105" s="6"/>
      <c r="AN105" s="2"/>
      <c r="AQ105" s="2"/>
      <c r="AV105" s="2"/>
      <c r="AY105" s="2"/>
      <c r="DU105" s="6"/>
      <c r="DV105" s="6"/>
      <c r="DW105" s="6"/>
      <c r="DX105" s="6"/>
      <c r="DY105" s="6"/>
      <c r="DZ105" s="6"/>
      <c r="EA105" s="6"/>
      <c r="EB105" s="6"/>
      <c r="EC105" s="6"/>
      <c r="ED105" s="6"/>
      <c r="EE105" s="6"/>
      <c r="EF105" s="6"/>
      <c r="EG105" s="6"/>
      <c r="EH105" s="6"/>
      <c r="EI105" s="6"/>
      <c r="EJ105" s="6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3:159" x14ac:dyDescent="0.25">
      <c r="C106" s="6"/>
      <c r="G106" s="2"/>
      <c r="H106" s="2"/>
      <c r="I106" s="2"/>
      <c r="J106" s="2"/>
      <c r="K106" s="2"/>
      <c r="L106" s="2"/>
      <c r="M106" s="2"/>
      <c r="N106" s="2"/>
      <c r="O106" s="2"/>
      <c r="X106" s="6"/>
      <c r="AA106" s="6"/>
      <c r="AN106" s="2"/>
      <c r="AQ106" s="2"/>
      <c r="AV106" s="2"/>
      <c r="AY106" s="2"/>
      <c r="DU106" s="6"/>
      <c r="DV106" s="6"/>
      <c r="DW106" s="6"/>
      <c r="DX106" s="6"/>
      <c r="DY106" s="6"/>
      <c r="DZ106" s="6"/>
      <c r="EA106" s="6"/>
      <c r="EB106" s="6"/>
      <c r="EC106" s="6"/>
      <c r="ED106" s="6"/>
      <c r="EE106" s="6"/>
      <c r="EF106" s="6"/>
      <c r="EG106" s="6"/>
      <c r="EH106" s="6"/>
      <c r="EI106" s="6"/>
      <c r="EJ106" s="6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3:159" x14ac:dyDescent="0.25">
      <c r="C107" s="6"/>
      <c r="G107" s="2"/>
      <c r="H107" s="2"/>
      <c r="I107" s="2"/>
      <c r="J107" s="2"/>
      <c r="K107" s="2"/>
      <c r="L107" s="2"/>
      <c r="M107" s="2"/>
      <c r="N107" s="2"/>
      <c r="O107" s="2"/>
      <c r="X107" s="6"/>
      <c r="AA107" s="6"/>
      <c r="AN107" s="2"/>
      <c r="AQ107" s="2"/>
      <c r="AV107" s="2"/>
      <c r="AY107" s="2"/>
      <c r="DU107" s="6"/>
      <c r="DV107" s="6"/>
      <c r="DW107" s="6"/>
      <c r="DX107" s="6"/>
      <c r="DY107" s="6"/>
      <c r="DZ107" s="6"/>
      <c r="EA107" s="6"/>
      <c r="EB107" s="6"/>
      <c r="EC107" s="6"/>
      <c r="ED107" s="6"/>
      <c r="EE107" s="6"/>
      <c r="EF107" s="6"/>
      <c r="EG107" s="6"/>
      <c r="EH107" s="6"/>
      <c r="EI107" s="6"/>
      <c r="EJ107" s="6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3:159" x14ac:dyDescent="0.25">
      <c r="C108" s="6"/>
      <c r="G108" s="2"/>
      <c r="H108" s="2"/>
      <c r="I108" s="2"/>
      <c r="J108" s="2"/>
      <c r="K108" s="2"/>
      <c r="L108" s="2"/>
      <c r="M108" s="2"/>
      <c r="N108" s="2"/>
      <c r="O108" s="2"/>
      <c r="X108" s="6"/>
      <c r="AA108" s="6"/>
      <c r="AN108" s="2"/>
      <c r="AQ108" s="2"/>
      <c r="AV108" s="2"/>
      <c r="AY108" s="2"/>
      <c r="DU108" s="6"/>
      <c r="DV108" s="6"/>
      <c r="DW108" s="6"/>
      <c r="DX108" s="6"/>
      <c r="DY108" s="6"/>
      <c r="DZ108" s="6"/>
      <c r="EA108" s="6"/>
      <c r="EB108" s="6"/>
      <c r="EC108" s="6"/>
      <c r="ED108" s="6"/>
      <c r="EE108" s="6"/>
      <c r="EF108" s="6"/>
      <c r="EG108" s="6"/>
      <c r="EH108" s="6"/>
      <c r="EI108" s="6"/>
      <c r="EJ108" s="6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3:159" x14ac:dyDescent="0.25">
      <c r="C109" s="6"/>
      <c r="G109" s="2"/>
      <c r="H109" s="2"/>
      <c r="I109" s="2"/>
      <c r="J109" s="2"/>
      <c r="K109" s="2"/>
      <c r="L109" s="2"/>
      <c r="M109" s="2"/>
      <c r="N109" s="2"/>
      <c r="O109" s="2"/>
      <c r="X109" s="6"/>
      <c r="AA109" s="6"/>
      <c r="AN109" s="2"/>
      <c r="AQ109" s="2"/>
      <c r="AV109" s="2"/>
      <c r="AY109" s="2"/>
      <c r="DU109" s="6"/>
      <c r="DV109" s="6"/>
      <c r="DW109" s="6"/>
      <c r="DX109" s="6"/>
      <c r="DY109" s="6"/>
      <c r="DZ109" s="6"/>
      <c r="EA109" s="6"/>
      <c r="EB109" s="6"/>
      <c r="EC109" s="6"/>
      <c r="ED109" s="6"/>
      <c r="EE109" s="6"/>
      <c r="EF109" s="6"/>
      <c r="EG109" s="6"/>
      <c r="EH109" s="6"/>
      <c r="EI109" s="6"/>
      <c r="EJ109" s="6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  <row r="110" spans="3:159" x14ac:dyDescent="0.25">
      <c r="C110" s="6"/>
      <c r="G110" s="2"/>
      <c r="H110" s="2"/>
      <c r="I110" s="2"/>
      <c r="J110" s="2"/>
      <c r="K110" s="2"/>
      <c r="L110" s="2"/>
      <c r="M110" s="2"/>
      <c r="N110" s="2"/>
      <c r="O110" s="2"/>
      <c r="X110" s="6"/>
      <c r="AA110" s="6"/>
      <c r="AN110" s="2"/>
      <c r="AQ110" s="2"/>
      <c r="AV110" s="2"/>
      <c r="AY110" s="2"/>
      <c r="DU110" s="6"/>
      <c r="DV110" s="6"/>
      <c r="DW110" s="6"/>
      <c r="DX110" s="6"/>
      <c r="DY110" s="6"/>
      <c r="DZ110" s="6"/>
      <c r="EA110" s="6"/>
      <c r="EB110" s="6"/>
      <c r="EC110" s="6"/>
      <c r="ED110" s="6"/>
      <c r="EE110" s="6"/>
      <c r="EF110" s="6"/>
      <c r="EG110" s="6"/>
      <c r="EH110" s="6"/>
      <c r="EI110" s="6"/>
      <c r="EJ110" s="6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</row>
    <row r="111" spans="3:159" x14ac:dyDescent="0.25">
      <c r="C111" s="6"/>
      <c r="G111" s="2"/>
      <c r="H111" s="2"/>
      <c r="I111" s="2"/>
      <c r="J111" s="2"/>
      <c r="K111" s="2"/>
      <c r="L111" s="2"/>
      <c r="M111" s="2"/>
      <c r="N111" s="2"/>
      <c r="O111" s="2"/>
      <c r="X111" s="6"/>
      <c r="AA111" s="6"/>
      <c r="AN111" s="2"/>
      <c r="AQ111" s="2"/>
      <c r="AV111" s="2"/>
      <c r="AY111" s="2"/>
      <c r="DU111" s="6"/>
      <c r="DV111" s="6"/>
      <c r="DW111" s="6"/>
      <c r="DX111" s="6"/>
      <c r="DY111" s="6"/>
      <c r="DZ111" s="6"/>
      <c r="EA111" s="6"/>
      <c r="EB111" s="6"/>
      <c r="EC111" s="6"/>
      <c r="ED111" s="6"/>
      <c r="EE111" s="6"/>
      <c r="EF111" s="6"/>
      <c r="EG111" s="6"/>
      <c r="EH111" s="6"/>
      <c r="EI111" s="6"/>
      <c r="EJ111" s="6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</row>
    <row r="112" spans="3:159" x14ac:dyDescent="0.25">
      <c r="C112" s="6"/>
      <c r="G112" s="2"/>
      <c r="H112" s="2"/>
      <c r="I112" s="2"/>
      <c r="J112" s="2"/>
      <c r="K112" s="2"/>
      <c r="L112" s="2"/>
      <c r="M112" s="2"/>
      <c r="N112" s="2"/>
      <c r="O112" s="2"/>
      <c r="X112" s="6"/>
      <c r="AA112" s="6"/>
      <c r="AN112" s="2"/>
      <c r="AQ112" s="2"/>
      <c r="AV112" s="2"/>
      <c r="AY112" s="2"/>
      <c r="DU112" s="6"/>
      <c r="DV112" s="6"/>
      <c r="DW112" s="6"/>
      <c r="DX112" s="6"/>
      <c r="DY112" s="6"/>
      <c r="DZ112" s="6"/>
      <c r="EA112" s="6"/>
      <c r="EB112" s="6"/>
      <c r="EC112" s="6"/>
      <c r="ED112" s="6"/>
      <c r="EE112" s="6"/>
      <c r="EF112" s="6"/>
      <c r="EG112" s="6"/>
      <c r="EH112" s="6"/>
      <c r="EI112" s="6"/>
      <c r="EJ112" s="6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</row>
    <row r="113" spans="3:159" x14ac:dyDescent="0.25">
      <c r="C113" s="6"/>
      <c r="G113" s="2"/>
      <c r="H113" s="2"/>
      <c r="I113" s="2"/>
      <c r="J113" s="2"/>
      <c r="K113" s="2"/>
      <c r="L113" s="2"/>
      <c r="M113" s="2"/>
      <c r="N113" s="2"/>
      <c r="O113" s="2"/>
      <c r="X113" s="6"/>
      <c r="AA113" s="6"/>
      <c r="AN113" s="2"/>
      <c r="AQ113" s="2"/>
      <c r="AV113" s="2"/>
      <c r="AY113" s="2"/>
      <c r="DU113" s="6"/>
      <c r="DV113" s="6"/>
      <c r="DW113" s="6"/>
      <c r="DX113" s="6"/>
      <c r="DY113" s="6"/>
      <c r="DZ113" s="6"/>
      <c r="EA113" s="6"/>
      <c r="EB113" s="6"/>
      <c r="EC113" s="6"/>
      <c r="ED113" s="6"/>
      <c r="EE113" s="6"/>
      <c r="EF113" s="6"/>
      <c r="EG113" s="6"/>
      <c r="EH113" s="6"/>
      <c r="EI113" s="6"/>
      <c r="EJ113" s="6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</row>
    <row r="114" spans="3:159" x14ac:dyDescent="0.25">
      <c r="C114" s="6"/>
      <c r="G114" s="2"/>
      <c r="H114" s="2"/>
      <c r="I114" s="2"/>
      <c r="J114" s="2"/>
      <c r="K114" s="2"/>
      <c r="L114" s="2"/>
      <c r="M114" s="2"/>
      <c r="N114" s="2"/>
      <c r="O114" s="2"/>
      <c r="X114" s="6"/>
      <c r="AA114" s="6"/>
      <c r="AN114" s="2"/>
      <c r="AQ114" s="2"/>
      <c r="AV114" s="2"/>
      <c r="AY114" s="2"/>
      <c r="DU114" s="6"/>
      <c r="DV114" s="6"/>
      <c r="DW114" s="6"/>
      <c r="DX114" s="6"/>
      <c r="DY114" s="6"/>
      <c r="DZ114" s="6"/>
      <c r="EA114" s="6"/>
      <c r="EB114" s="6"/>
      <c r="EC114" s="6"/>
      <c r="ED114" s="6"/>
      <c r="EE114" s="6"/>
      <c r="EF114" s="6"/>
      <c r="EG114" s="6"/>
      <c r="EH114" s="6"/>
      <c r="EI114" s="6"/>
      <c r="EJ114" s="6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</row>
    <row r="115" spans="3:159" x14ac:dyDescent="0.25">
      <c r="C115" s="6"/>
      <c r="G115" s="2"/>
      <c r="H115" s="2"/>
      <c r="I115" s="2"/>
      <c r="J115" s="2"/>
      <c r="K115" s="2"/>
      <c r="L115" s="2"/>
      <c r="M115" s="2"/>
      <c r="N115" s="2"/>
      <c r="O115" s="2"/>
      <c r="X115" s="6"/>
      <c r="AA115" s="6"/>
      <c r="AN115" s="2"/>
      <c r="AQ115" s="2"/>
      <c r="AV115" s="2"/>
      <c r="AY115" s="2"/>
      <c r="DU115" s="6"/>
      <c r="DV115" s="6"/>
      <c r="DW115" s="6"/>
      <c r="DX115" s="6"/>
      <c r="DY115" s="6"/>
      <c r="DZ115" s="6"/>
      <c r="EA115" s="6"/>
      <c r="EB115" s="6"/>
      <c r="EC115" s="6"/>
      <c r="ED115" s="6"/>
      <c r="EE115" s="6"/>
      <c r="EF115" s="6"/>
      <c r="EG115" s="6"/>
      <c r="EH115" s="6"/>
      <c r="EI115" s="6"/>
      <c r="EJ115" s="6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</row>
    <row r="116" spans="3:159" x14ac:dyDescent="0.25">
      <c r="C116" s="6"/>
      <c r="G116" s="2"/>
      <c r="H116" s="2"/>
      <c r="I116" s="2"/>
      <c r="J116" s="2"/>
      <c r="K116" s="2"/>
      <c r="L116" s="2"/>
      <c r="M116" s="2"/>
      <c r="N116" s="2"/>
      <c r="O116" s="2"/>
      <c r="X116" s="6"/>
      <c r="AA116" s="6"/>
      <c r="AN116" s="2"/>
      <c r="AQ116" s="2"/>
      <c r="AV116" s="2"/>
      <c r="AY116" s="2"/>
      <c r="DU116" s="6"/>
      <c r="DV116" s="6"/>
      <c r="DW116" s="6"/>
      <c r="DX116" s="6"/>
      <c r="DY116" s="6"/>
      <c r="DZ116" s="6"/>
      <c r="EA116" s="6"/>
      <c r="EB116" s="6"/>
      <c r="EC116" s="6"/>
      <c r="ED116" s="6"/>
      <c r="EE116" s="6"/>
      <c r="EF116" s="6"/>
      <c r="EG116" s="6"/>
      <c r="EH116" s="6"/>
      <c r="EI116" s="6"/>
      <c r="EJ116" s="6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</row>
    <row r="117" spans="3:159" x14ac:dyDescent="0.25">
      <c r="C117" s="6"/>
      <c r="G117" s="2"/>
      <c r="H117" s="2"/>
      <c r="I117" s="2"/>
      <c r="J117" s="2"/>
      <c r="K117" s="2"/>
      <c r="L117" s="2"/>
      <c r="M117" s="2"/>
      <c r="N117" s="2"/>
      <c r="O117" s="2"/>
      <c r="X117" s="6"/>
      <c r="AA117" s="6"/>
      <c r="AN117" s="2"/>
      <c r="AQ117" s="2"/>
      <c r="AV117" s="2"/>
      <c r="AY117" s="2"/>
      <c r="DU117" s="6"/>
      <c r="DV117" s="6"/>
      <c r="DW117" s="6"/>
      <c r="DX117" s="6"/>
      <c r="DY117" s="6"/>
      <c r="DZ117" s="6"/>
      <c r="EA117" s="6"/>
      <c r="EB117" s="6"/>
      <c r="EC117" s="6"/>
      <c r="ED117" s="6"/>
      <c r="EE117" s="6"/>
      <c r="EF117" s="6"/>
      <c r="EG117" s="6"/>
      <c r="EH117" s="6"/>
      <c r="EI117" s="6"/>
      <c r="EJ117" s="6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</row>
    <row r="118" spans="3:159" x14ac:dyDescent="0.25">
      <c r="C118" s="6"/>
      <c r="G118" s="2"/>
      <c r="H118" s="2"/>
      <c r="I118" s="2"/>
      <c r="J118" s="2"/>
      <c r="K118" s="2"/>
      <c r="L118" s="2"/>
      <c r="M118" s="2"/>
      <c r="N118" s="2"/>
      <c r="O118" s="2"/>
      <c r="X118" s="6"/>
      <c r="AA118" s="6"/>
      <c r="AN118" s="2"/>
      <c r="AQ118" s="2"/>
      <c r="AV118" s="2"/>
      <c r="AY118" s="2"/>
      <c r="DU118" s="6"/>
      <c r="DV118" s="6"/>
      <c r="DW118" s="6"/>
      <c r="DX118" s="6"/>
      <c r="DY118" s="6"/>
      <c r="DZ118" s="6"/>
      <c r="EA118" s="6"/>
      <c r="EB118" s="6"/>
      <c r="EC118" s="6"/>
      <c r="ED118" s="6"/>
      <c r="EE118" s="6"/>
      <c r="EF118" s="6"/>
      <c r="EG118" s="6"/>
      <c r="EH118" s="6"/>
      <c r="EI118" s="6"/>
      <c r="EJ118" s="6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</row>
    <row r="119" spans="3:159" x14ac:dyDescent="0.25">
      <c r="C119" s="6"/>
      <c r="G119" s="2"/>
      <c r="H119" s="2"/>
      <c r="I119" s="2"/>
      <c r="J119" s="2"/>
      <c r="K119" s="2"/>
      <c r="L119" s="2"/>
      <c r="M119" s="2"/>
      <c r="N119" s="2"/>
      <c r="O119" s="2"/>
      <c r="X119" s="6"/>
      <c r="AA119" s="6"/>
      <c r="AN119" s="2"/>
      <c r="AQ119" s="2"/>
      <c r="AV119" s="2"/>
      <c r="AY119" s="2"/>
      <c r="DU119" s="6"/>
      <c r="DV119" s="6"/>
      <c r="DW119" s="6"/>
      <c r="DX119" s="6"/>
      <c r="DY119" s="6"/>
      <c r="DZ119" s="6"/>
      <c r="EA119" s="6"/>
      <c r="EB119" s="6"/>
      <c r="EC119" s="6"/>
      <c r="ED119" s="6"/>
      <c r="EE119" s="6"/>
      <c r="EF119" s="6"/>
      <c r="EG119" s="6"/>
      <c r="EH119" s="6"/>
      <c r="EI119" s="6"/>
      <c r="EJ119" s="6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</row>
    <row r="120" spans="3:159" x14ac:dyDescent="0.25">
      <c r="C120" s="6"/>
      <c r="G120" s="2"/>
      <c r="H120" s="2"/>
      <c r="I120" s="2"/>
      <c r="J120" s="2"/>
      <c r="K120" s="2"/>
      <c r="L120" s="2"/>
      <c r="M120" s="2"/>
      <c r="N120" s="2"/>
      <c r="O120" s="2"/>
      <c r="X120" s="6"/>
      <c r="AA120" s="6"/>
      <c r="AN120" s="2"/>
      <c r="AQ120" s="2"/>
      <c r="AV120" s="2"/>
      <c r="AY120" s="2"/>
      <c r="DU120" s="6"/>
      <c r="DV120" s="6"/>
      <c r="DW120" s="6"/>
      <c r="DX120" s="6"/>
      <c r="DY120" s="6"/>
      <c r="DZ120" s="6"/>
      <c r="EA120" s="6"/>
      <c r="EB120" s="6"/>
      <c r="EC120" s="6"/>
      <c r="ED120" s="6"/>
      <c r="EE120" s="6"/>
      <c r="EF120" s="6"/>
      <c r="EG120" s="6"/>
      <c r="EH120" s="6"/>
      <c r="EI120" s="6"/>
      <c r="EJ120" s="6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</row>
    <row r="121" spans="3:159" x14ac:dyDescent="0.25">
      <c r="C121" s="6"/>
      <c r="G121" s="2"/>
      <c r="H121" s="2"/>
      <c r="I121" s="2"/>
      <c r="J121" s="2"/>
      <c r="K121" s="2"/>
      <c r="L121" s="2"/>
      <c r="M121" s="2"/>
      <c r="N121" s="2"/>
      <c r="O121" s="2"/>
      <c r="X121" s="6"/>
      <c r="AA121" s="6"/>
      <c r="AN121" s="2"/>
      <c r="AQ121" s="2"/>
      <c r="AV121" s="2"/>
      <c r="AY121" s="2"/>
      <c r="DU121" s="6"/>
      <c r="DV121" s="6"/>
      <c r="DW121" s="6"/>
      <c r="DX121" s="6"/>
      <c r="DY121" s="6"/>
      <c r="DZ121" s="6"/>
      <c r="EA121" s="6"/>
      <c r="EB121" s="6"/>
      <c r="EC121" s="6"/>
      <c r="ED121" s="6"/>
      <c r="EE121" s="6"/>
      <c r="EF121" s="6"/>
      <c r="EG121" s="6"/>
      <c r="EH121" s="6"/>
      <c r="EI121" s="6"/>
      <c r="EJ121" s="6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</row>
    <row r="122" spans="3:159" x14ac:dyDescent="0.25">
      <c r="C122" s="6"/>
      <c r="G122" s="2"/>
      <c r="H122" s="2"/>
      <c r="I122" s="2"/>
      <c r="J122" s="2"/>
      <c r="K122" s="2"/>
      <c r="L122" s="2"/>
      <c r="M122" s="2"/>
      <c r="N122" s="2"/>
      <c r="O122" s="2"/>
      <c r="X122" s="6"/>
      <c r="AA122" s="6"/>
      <c r="AN122" s="2"/>
      <c r="AQ122" s="2"/>
      <c r="AV122" s="2"/>
      <c r="AY122" s="2"/>
      <c r="DU122" s="6"/>
      <c r="DV122" s="6"/>
      <c r="DW122" s="6"/>
      <c r="DX122" s="6"/>
      <c r="DY122" s="6"/>
      <c r="DZ122" s="6"/>
      <c r="EA122" s="6"/>
      <c r="EB122" s="6"/>
      <c r="EC122" s="6"/>
      <c r="ED122" s="6"/>
      <c r="EE122" s="6"/>
      <c r="EF122" s="6"/>
      <c r="EG122" s="6"/>
      <c r="EH122" s="6"/>
      <c r="EI122" s="6"/>
      <c r="EJ122" s="6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</row>
    <row r="123" spans="3:159" x14ac:dyDescent="0.25">
      <c r="C123" s="6"/>
      <c r="G123" s="2"/>
      <c r="H123" s="2"/>
      <c r="I123" s="2"/>
      <c r="J123" s="2"/>
      <c r="K123" s="2"/>
      <c r="L123" s="2"/>
      <c r="M123" s="2"/>
      <c r="N123" s="2"/>
      <c r="O123" s="2"/>
      <c r="X123" s="6"/>
      <c r="AA123" s="6"/>
      <c r="AN123" s="2"/>
      <c r="AQ123" s="2"/>
      <c r="AV123" s="2"/>
      <c r="AY123" s="2"/>
      <c r="DU123" s="6"/>
      <c r="DV123" s="6"/>
      <c r="DW123" s="6"/>
      <c r="DX123" s="6"/>
      <c r="DY123" s="6"/>
      <c r="DZ123" s="6"/>
      <c r="EA123" s="6"/>
      <c r="EB123" s="6"/>
      <c r="EC123" s="6"/>
      <c r="ED123" s="6"/>
      <c r="EE123" s="6"/>
      <c r="EF123" s="6"/>
      <c r="EG123" s="6"/>
      <c r="EH123" s="6"/>
      <c r="EI123" s="6"/>
      <c r="EJ123" s="6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</row>
    <row r="124" spans="3:159" x14ac:dyDescent="0.25">
      <c r="C124" s="6"/>
      <c r="G124" s="2"/>
      <c r="H124" s="2"/>
      <c r="I124" s="2"/>
      <c r="J124" s="2"/>
      <c r="K124" s="2"/>
      <c r="L124" s="2"/>
      <c r="M124" s="2"/>
      <c r="N124" s="2"/>
      <c r="O124" s="2"/>
      <c r="X124" s="6"/>
      <c r="AA124" s="6"/>
      <c r="AN124" s="2"/>
      <c r="AQ124" s="2"/>
      <c r="AV124" s="2"/>
      <c r="AY124" s="2"/>
      <c r="DU124" s="6"/>
      <c r="DV124" s="6"/>
      <c r="DW124" s="6"/>
      <c r="DX124" s="6"/>
      <c r="DY124" s="6"/>
      <c r="DZ124" s="6"/>
      <c r="EA124" s="6"/>
      <c r="EB124" s="6"/>
      <c r="EC124" s="6"/>
      <c r="ED124" s="6"/>
      <c r="EE124" s="6"/>
      <c r="EF124" s="6"/>
      <c r="EG124" s="6"/>
      <c r="EH124" s="6"/>
      <c r="EI124" s="6"/>
      <c r="EJ124" s="6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</row>
    <row r="125" spans="3:159" x14ac:dyDescent="0.25">
      <c r="C125" s="6"/>
      <c r="G125" s="2"/>
      <c r="H125" s="2"/>
      <c r="I125" s="2"/>
      <c r="J125" s="2"/>
      <c r="K125" s="2"/>
      <c r="L125" s="2"/>
      <c r="M125" s="2"/>
      <c r="N125" s="2"/>
      <c r="O125" s="2"/>
      <c r="X125" s="6"/>
      <c r="AA125" s="6"/>
      <c r="AN125" s="2"/>
      <c r="AQ125" s="2"/>
      <c r="AV125" s="2"/>
      <c r="AY125" s="2"/>
      <c r="DU125" s="6"/>
      <c r="DV125" s="6"/>
      <c r="DW125" s="6"/>
      <c r="DX125" s="6"/>
      <c r="DY125" s="6"/>
      <c r="DZ125" s="6"/>
      <c r="EA125" s="6"/>
      <c r="EB125" s="6"/>
      <c r="EC125" s="6"/>
      <c r="ED125" s="6"/>
      <c r="EE125" s="6"/>
      <c r="EF125" s="6"/>
      <c r="EG125" s="6"/>
      <c r="EH125" s="6"/>
      <c r="EI125" s="6"/>
      <c r="EJ125" s="6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</row>
    <row r="126" spans="3:159" x14ac:dyDescent="0.25">
      <c r="C126" s="6"/>
      <c r="G126" s="2"/>
      <c r="H126" s="2"/>
      <c r="I126" s="2"/>
      <c r="J126" s="2"/>
      <c r="K126" s="2"/>
      <c r="L126" s="2"/>
      <c r="M126" s="2"/>
      <c r="N126" s="2"/>
      <c r="O126" s="2"/>
      <c r="X126" s="6"/>
      <c r="AA126" s="6"/>
      <c r="AN126" s="2"/>
      <c r="AQ126" s="2"/>
      <c r="AV126" s="2"/>
      <c r="AY126" s="2"/>
      <c r="DU126" s="6"/>
      <c r="DV126" s="6"/>
      <c r="DW126" s="6"/>
      <c r="DX126" s="6"/>
      <c r="DY126" s="6"/>
      <c r="DZ126" s="6"/>
      <c r="EA126" s="6"/>
      <c r="EB126" s="6"/>
      <c r="EC126" s="6"/>
      <c r="ED126" s="6"/>
      <c r="EE126" s="6"/>
      <c r="EF126" s="6"/>
      <c r="EG126" s="6"/>
      <c r="EH126" s="6"/>
      <c r="EI126" s="6"/>
      <c r="EJ126" s="6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  <c r="FC126" s="2"/>
    </row>
    <row r="127" spans="3:159" x14ac:dyDescent="0.25">
      <c r="C127" s="6"/>
      <c r="G127" s="2"/>
      <c r="H127" s="2"/>
      <c r="I127" s="2"/>
      <c r="J127" s="2"/>
      <c r="K127" s="2"/>
      <c r="L127" s="2"/>
      <c r="M127" s="2"/>
      <c r="N127" s="2"/>
      <c r="O127" s="2"/>
      <c r="X127" s="6"/>
      <c r="AA127" s="6"/>
      <c r="AN127" s="2"/>
      <c r="AQ127" s="2"/>
      <c r="AV127" s="2"/>
      <c r="AY127" s="2"/>
      <c r="DU127" s="6"/>
      <c r="DV127" s="6"/>
      <c r="DW127" s="6"/>
      <c r="DX127" s="6"/>
      <c r="DY127" s="6"/>
      <c r="DZ127" s="6"/>
      <c r="EA127" s="6"/>
      <c r="EB127" s="6"/>
      <c r="EC127" s="6"/>
      <c r="ED127" s="6"/>
      <c r="EE127" s="6"/>
      <c r="EF127" s="6"/>
      <c r="EG127" s="6"/>
      <c r="EH127" s="6"/>
      <c r="EI127" s="6"/>
      <c r="EJ127" s="6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  <c r="FC127" s="2"/>
    </row>
    <row r="128" spans="3:159" x14ac:dyDescent="0.25">
      <c r="C128" s="6"/>
      <c r="G128" s="2"/>
      <c r="H128" s="2"/>
      <c r="I128" s="2"/>
      <c r="J128" s="2"/>
      <c r="K128" s="2"/>
      <c r="L128" s="2"/>
      <c r="M128" s="2"/>
      <c r="N128" s="2"/>
      <c r="O128" s="2"/>
      <c r="X128" s="6"/>
      <c r="AA128" s="6"/>
      <c r="AN128" s="2"/>
      <c r="AQ128" s="2"/>
      <c r="AV128" s="2"/>
      <c r="AY128" s="2"/>
      <c r="DU128" s="6"/>
      <c r="DV128" s="6"/>
      <c r="DW128" s="6"/>
      <c r="DX128" s="6"/>
      <c r="DY128" s="6"/>
      <c r="DZ128" s="6"/>
      <c r="EA128" s="6"/>
      <c r="EB128" s="6"/>
      <c r="EC128" s="6"/>
      <c r="ED128" s="6"/>
      <c r="EE128" s="6"/>
      <c r="EF128" s="6"/>
      <c r="EG128" s="6"/>
      <c r="EH128" s="6"/>
      <c r="EI128" s="6"/>
      <c r="EJ128" s="6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  <c r="EZ128" s="2"/>
      <c r="FA128" s="2"/>
      <c r="FB128" s="2"/>
      <c r="FC128" s="2"/>
    </row>
    <row r="129" spans="3:159" x14ac:dyDescent="0.25">
      <c r="C129" s="6"/>
      <c r="G129" s="2"/>
      <c r="H129" s="2"/>
      <c r="I129" s="2"/>
      <c r="J129" s="2"/>
      <c r="K129" s="2"/>
      <c r="L129" s="2"/>
      <c r="M129" s="2"/>
      <c r="N129" s="2"/>
      <c r="O129" s="2"/>
      <c r="X129" s="6"/>
      <c r="AA129" s="6"/>
      <c r="AN129" s="2"/>
      <c r="AQ129" s="2"/>
      <c r="AV129" s="2"/>
      <c r="AY129" s="2"/>
      <c r="DU129" s="6"/>
      <c r="DV129" s="6"/>
      <c r="DW129" s="6"/>
      <c r="DX129" s="6"/>
      <c r="DY129" s="6"/>
      <c r="DZ129" s="6"/>
      <c r="EA129" s="6"/>
      <c r="EB129" s="6"/>
      <c r="EC129" s="6"/>
      <c r="ED129" s="6"/>
      <c r="EE129" s="6"/>
      <c r="EF129" s="6"/>
      <c r="EG129" s="6"/>
      <c r="EH129" s="6"/>
      <c r="EI129" s="6"/>
      <c r="EJ129" s="6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  <c r="EZ129" s="2"/>
      <c r="FA129" s="2"/>
      <c r="FB129" s="2"/>
      <c r="FC129" s="2"/>
    </row>
    <row r="130" spans="3:159" x14ac:dyDescent="0.25">
      <c r="C130" s="6"/>
      <c r="G130" s="2"/>
      <c r="H130" s="2"/>
      <c r="I130" s="2"/>
      <c r="J130" s="2"/>
      <c r="K130" s="2"/>
      <c r="L130" s="2"/>
      <c r="M130" s="2"/>
      <c r="N130" s="2"/>
      <c r="O130" s="2"/>
      <c r="X130" s="6"/>
      <c r="AA130" s="6"/>
      <c r="AN130" s="2"/>
      <c r="AQ130" s="2"/>
      <c r="AV130" s="2"/>
      <c r="AY130" s="2"/>
      <c r="DU130" s="6"/>
      <c r="DV130" s="6"/>
      <c r="DW130" s="6"/>
      <c r="DX130" s="6"/>
      <c r="DY130" s="6"/>
      <c r="DZ130" s="6"/>
      <c r="EA130" s="6"/>
      <c r="EB130" s="6"/>
      <c r="EC130" s="6"/>
      <c r="ED130" s="6"/>
      <c r="EE130" s="6"/>
      <c r="EF130" s="6"/>
      <c r="EG130" s="6"/>
      <c r="EH130" s="6"/>
      <c r="EI130" s="6"/>
      <c r="EJ130" s="6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  <c r="EZ130" s="2"/>
      <c r="FA130" s="2"/>
      <c r="FB130" s="2"/>
      <c r="FC130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S130"/>
  <sheetViews>
    <sheetView tabSelected="1" zoomScale="86" zoomScaleNormal="86" zoomScaleSheetLayoutView="100" workbookViewId="0">
      <pane xSplit="2" ySplit="5" topLeftCell="C24" activePane="bottomRight" state="frozen"/>
      <selection activeCell="B50" sqref="B50"/>
      <selection pane="topRight" activeCell="B50" sqref="B50"/>
      <selection pane="bottomLeft" activeCell="B50" sqref="B50"/>
      <selection pane="bottomRight" activeCell="B50" sqref="B50"/>
    </sheetView>
  </sheetViews>
  <sheetFormatPr defaultColWidth="8.85546875" defaultRowHeight="15" x14ac:dyDescent="0.25"/>
  <cols>
    <col min="1" max="1" width="11" style="2" customWidth="1"/>
    <col min="2" max="2" width="36.85546875" style="2" customWidth="1"/>
    <col min="3" max="6" width="10.85546875" style="2" customWidth="1"/>
    <col min="7" max="16" width="11.85546875" style="6" customWidth="1"/>
    <col min="17" max="18" width="12.140625" style="2" customWidth="1"/>
    <col min="19" max="19" width="12.140625" style="6" customWidth="1"/>
    <col min="20" max="20" width="12.140625" style="2" customWidth="1"/>
    <col min="21" max="21" width="9.140625" style="2" customWidth="1"/>
    <col min="22" max="22" width="11.5703125" style="2" customWidth="1"/>
    <col min="23" max="23" width="12.140625" style="2" customWidth="1"/>
    <col min="24" max="24" width="10.7109375" style="6" customWidth="1"/>
    <col min="25" max="30" width="9.140625" style="2" customWidth="1"/>
    <col min="31" max="31" width="10.28515625" style="6" customWidth="1"/>
    <col min="32" max="33" width="9.140625" style="2" customWidth="1"/>
    <col min="34" max="34" width="10.28515625" style="2" customWidth="1"/>
    <col min="35" max="35" width="10.42578125" style="2" customWidth="1"/>
    <col min="36" max="36" width="10.5703125" style="6" customWidth="1"/>
    <col min="37" max="37" width="10.42578125" style="2" customWidth="1"/>
    <col min="38" max="38" width="10" style="2" customWidth="1"/>
    <col min="39" max="39" width="11.5703125" style="6" customWidth="1"/>
    <col min="40" max="41" width="9.140625" style="2" customWidth="1"/>
    <col min="42" max="42" width="11.85546875" style="2" customWidth="1"/>
    <col min="43" max="43" width="11.28515625" style="2" customWidth="1"/>
    <col min="44" max="44" width="11.7109375" style="6" customWidth="1"/>
    <col min="45" max="45" width="9.140625" style="2" customWidth="1"/>
    <col min="46" max="46" width="10.85546875" style="2" customWidth="1"/>
    <col min="47" max="47" width="10.85546875" style="6" customWidth="1"/>
    <col min="48" max="48" width="11" style="2" customWidth="1"/>
    <col min="49" max="51" width="11.42578125" style="2" customWidth="1"/>
    <col min="52" max="79" width="9.140625" style="2" customWidth="1"/>
    <col min="80" max="80" width="12.42578125" style="2" customWidth="1"/>
    <col min="81" max="102" width="9.140625" style="2" customWidth="1"/>
    <col min="103" max="103" width="12.140625" style="2" customWidth="1"/>
    <col min="104" max="107" width="9.140625" style="2" customWidth="1"/>
    <col min="108" max="112" width="9.140625" style="2" hidden="1" customWidth="1"/>
    <col min="113" max="113" width="9.140625" style="2" customWidth="1"/>
    <col min="114" max="118" width="9.140625" style="2" hidden="1" customWidth="1"/>
    <col min="119" max="119" width="9.140625" style="2" customWidth="1"/>
    <col min="120" max="124" width="9.140625" style="2" hidden="1" customWidth="1"/>
    <col min="125" max="125" width="9.140625" style="2" customWidth="1"/>
    <col min="126" max="130" width="9.140625" style="2" hidden="1" customWidth="1"/>
    <col min="131" max="131" width="9.140625" style="2" customWidth="1"/>
    <col min="132" max="136" width="9.140625" style="2" hidden="1" customWidth="1"/>
    <col min="137" max="137" width="9.140625" style="6" customWidth="1"/>
    <col min="138" max="142" width="9.140625" style="6" hidden="1" customWidth="1"/>
    <col min="143" max="143" width="9.140625" style="6" customWidth="1"/>
    <col min="144" max="148" width="9.140625" style="6" hidden="1" customWidth="1"/>
    <col min="149" max="149" width="9.140625" style="6" customWidth="1"/>
    <col min="150" max="154" width="9.140625" style="6" hidden="1" customWidth="1"/>
    <col min="155" max="155" width="9.140625" style="6" customWidth="1"/>
    <col min="156" max="185" width="9.140625" style="2" customWidth="1"/>
    <col min="186" max="186" width="9.140625" style="2" hidden="1" customWidth="1"/>
    <col min="187" max="194" width="9.140625" style="2" customWidth="1"/>
    <col min="195" max="195" width="9.140625" style="2" hidden="1" customWidth="1"/>
    <col min="196" max="200" width="9.140625" style="2" customWidth="1"/>
    <col min="201" max="201" width="9.140625" style="2" hidden="1" customWidth="1"/>
    <col min="202" max="211" width="9.140625" style="2" customWidth="1"/>
    <col min="212" max="215" width="8.85546875" style="2"/>
    <col min="216" max="216" width="12.7109375" style="2" bestFit="1" customWidth="1"/>
    <col min="217" max="16384" width="8.85546875" style="2"/>
  </cols>
  <sheetData>
    <row r="1" spans="1:188" ht="21" x14ac:dyDescent="0.35">
      <c r="A1" s="2" t="s">
        <v>53</v>
      </c>
      <c r="B1" s="21" t="s">
        <v>66</v>
      </c>
      <c r="AT1" s="7"/>
    </row>
    <row r="2" spans="1:188" ht="15.75" x14ac:dyDescent="0.25">
      <c r="A2" s="11" t="s">
        <v>52</v>
      </c>
      <c r="I2" s="6" t="str">
        <f>[1]GSVA_cur!$I$3</f>
        <v>As on 17.03.2025</v>
      </c>
    </row>
    <row r="3" spans="1:188" ht="15.75" x14ac:dyDescent="0.25">
      <c r="A3" s="11"/>
    </row>
    <row r="4" spans="1:188" ht="15.75" x14ac:dyDescent="0.25">
      <c r="A4" s="11"/>
      <c r="E4" s="10"/>
      <c r="F4" s="10" t="s">
        <v>57</v>
      </c>
      <c r="X4" s="2"/>
      <c r="AE4" s="2"/>
      <c r="AJ4" s="2"/>
      <c r="AM4" s="2"/>
      <c r="AR4" s="2"/>
      <c r="AU4" s="2"/>
      <c r="DE4" s="6"/>
      <c r="DF4" s="6"/>
      <c r="DG4" s="6"/>
      <c r="DH4" s="6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</row>
    <row r="5" spans="1:188" ht="15.75" x14ac:dyDescent="0.25">
      <c r="A5" s="12" t="s">
        <v>0</v>
      </c>
      <c r="B5" s="13" t="s">
        <v>1</v>
      </c>
      <c r="C5" s="3" t="s">
        <v>21</v>
      </c>
      <c r="D5" s="3" t="s">
        <v>22</v>
      </c>
      <c r="E5" s="3" t="s">
        <v>23</v>
      </c>
      <c r="F5" s="3" t="s">
        <v>56</v>
      </c>
      <c r="G5" s="20" t="s">
        <v>65</v>
      </c>
      <c r="H5" s="20" t="s">
        <v>67</v>
      </c>
      <c r="I5" s="20" t="s">
        <v>68</v>
      </c>
      <c r="J5" s="20" t="s">
        <v>69</v>
      </c>
      <c r="K5" s="20" t="s">
        <v>70</v>
      </c>
      <c r="L5" s="20" t="s">
        <v>71</v>
      </c>
      <c r="M5" s="23" t="s">
        <v>72</v>
      </c>
      <c r="N5" s="23" t="s">
        <v>73</v>
      </c>
      <c r="O5" s="23" t="s">
        <v>74</v>
      </c>
      <c r="X5" s="2"/>
      <c r="AE5" s="2"/>
      <c r="AJ5" s="2"/>
      <c r="AM5" s="2"/>
      <c r="AR5" s="2"/>
      <c r="AU5" s="2"/>
      <c r="DE5" s="6"/>
      <c r="DF5" s="6"/>
      <c r="DG5" s="6"/>
      <c r="DH5" s="6"/>
      <c r="DI5" s="6"/>
      <c r="DJ5" s="6"/>
      <c r="DK5" s="6"/>
      <c r="DL5" s="6"/>
      <c r="DM5" s="6"/>
      <c r="DN5" s="6"/>
      <c r="DO5" s="6"/>
      <c r="DP5" s="6"/>
      <c r="DQ5" s="6"/>
      <c r="DR5" s="6"/>
      <c r="DS5" s="6"/>
      <c r="DT5" s="6"/>
      <c r="DU5" s="6"/>
      <c r="DV5" s="6"/>
      <c r="DW5" s="6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</row>
    <row r="6" spans="1:188" s="25" customFormat="1" ht="15.75" x14ac:dyDescent="0.25">
      <c r="A6" s="33" t="s">
        <v>26</v>
      </c>
      <c r="B6" s="34" t="s">
        <v>2</v>
      </c>
      <c r="C6" s="26">
        <f>SUM(C7:C10)</f>
        <v>5785164.887318884</v>
      </c>
      <c r="D6" s="26">
        <f t="shared" ref="D6:O6" si="0">SUM(D7:D10)</f>
        <v>6349084.8216240145</v>
      </c>
      <c r="E6" s="26">
        <f t="shared" si="0"/>
        <v>5448680.4915301865</v>
      </c>
      <c r="F6" s="26">
        <f t="shared" si="0"/>
        <v>5392865.2384062875</v>
      </c>
      <c r="G6" s="26">
        <f t="shared" si="0"/>
        <v>5514635.3896770887</v>
      </c>
      <c r="H6" s="26">
        <f t="shared" si="0"/>
        <v>6083952.6531783063</v>
      </c>
      <c r="I6" s="26">
        <f t="shared" si="0"/>
        <v>6575072.4338843841</v>
      </c>
      <c r="J6" s="26">
        <f t="shared" si="0"/>
        <v>6478121.4052083716</v>
      </c>
      <c r="K6" s="26">
        <f t="shared" si="0"/>
        <v>6518670.8132257229</v>
      </c>
      <c r="L6" s="26">
        <f t="shared" si="0"/>
        <v>7046892.3583421987</v>
      </c>
      <c r="M6" s="26">
        <f t="shared" si="0"/>
        <v>7303290.9756000591</v>
      </c>
      <c r="N6" s="26">
        <f t="shared" si="0"/>
        <v>7668365.4575184509</v>
      </c>
      <c r="O6" s="26">
        <f t="shared" si="0"/>
        <v>8122435.4036957584</v>
      </c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27"/>
      <c r="AR6" s="27"/>
      <c r="AS6" s="27"/>
      <c r="AT6" s="27"/>
      <c r="AU6" s="27"/>
      <c r="AV6" s="27"/>
      <c r="AW6" s="27"/>
      <c r="AX6" s="27"/>
      <c r="AY6" s="27"/>
      <c r="AZ6" s="27"/>
      <c r="BA6" s="27"/>
      <c r="BB6" s="27"/>
      <c r="BC6" s="27"/>
      <c r="BD6" s="27"/>
      <c r="BE6" s="27"/>
      <c r="BF6" s="27"/>
      <c r="BG6" s="27"/>
      <c r="BH6" s="27"/>
      <c r="BI6" s="27"/>
      <c r="BJ6" s="27"/>
      <c r="BK6" s="27"/>
      <c r="BL6" s="27"/>
      <c r="BM6" s="27"/>
      <c r="BN6" s="27"/>
      <c r="BO6" s="27"/>
      <c r="BP6" s="27"/>
      <c r="BQ6" s="27"/>
      <c r="BR6" s="27"/>
      <c r="BS6" s="27"/>
      <c r="BT6" s="27"/>
      <c r="BU6" s="27"/>
      <c r="BV6" s="27"/>
      <c r="BW6" s="27"/>
      <c r="BX6" s="27"/>
      <c r="BY6" s="27"/>
      <c r="BZ6" s="27"/>
      <c r="CA6" s="27"/>
      <c r="CB6" s="27"/>
      <c r="CC6" s="27"/>
      <c r="CD6" s="27"/>
      <c r="CE6" s="27"/>
      <c r="CF6" s="27"/>
      <c r="CG6" s="27"/>
      <c r="CH6" s="27"/>
      <c r="CI6" s="27"/>
      <c r="CJ6" s="27"/>
      <c r="CK6" s="27"/>
      <c r="CL6" s="27"/>
      <c r="CM6" s="27"/>
      <c r="CN6" s="27"/>
      <c r="CO6" s="27"/>
      <c r="CP6" s="27"/>
      <c r="CQ6" s="27"/>
      <c r="CR6" s="27"/>
      <c r="CS6" s="27"/>
      <c r="CT6" s="27"/>
      <c r="CU6" s="27"/>
      <c r="CV6" s="27"/>
      <c r="CW6" s="27"/>
      <c r="CX6" s="27"/>
      <c r="CY6" s="27"/>
      <c r="CZ6" s="27"/>
      <c r="DA6" s="27"/>
      <c r="DB6" s="27"/>
      <c r="DC6" s="27"/>
      <c r="DD6" s="27"/>
      <c r="DE6" s="27"/>
      <c r="DF6" s="27"/>
      <c r="DG6" s="27"/>
      <c r="DH6" s="27"/>
      <c r="DI6" s="27"/>
      <c r="DJ6" s="27"/>
      <c r="DK6" s="27"/>
      <c r="DL6" s="27"/>
      <c r="DM6" s="27"/>
      <c r="DN6" s="27"/>
      <c r="DO6" s="27"/>
      <c r="DP6" s="27"/>
      <c r="DQ6" s="27"/>
      <c r="DR6" s="27"/>
      <c r="DS6" s="27"/>
      <c r="DT6" s="27"/>
      <c r="DU6" s="27"/>
      <c r="DV6" s="27"/>
      <c r="DW6" s="27"/>
      <c r="DX6" s="27"/>
      <c r="DY6" s="27"/>
      <c r="DZ6" s="27"/>
      <c r="EA6" s="27"/>
      <c r="EB6" s="27"/>
      <c r="EC6" s="27"/>
      <c r="ED6" s="27"/>
      <c r="EE6" s="27"/>
      <c r="EF6" s="27"/>
      <c r="EG6" s="27"/>
      <c r="EH6" s="27"/>
      <c r="EI6" s="27"/>
      <c r="EJ6" s="27"/>
      <c r="EK6" s="27"/>
      <c r="EL6" s="27"/>
      <c r="EM6" s="27"/>
      <c r="EN6" s="27"/>
      <c r="EO6" s="27"/>
      <c r="EP6" s="27"/>
      <c r="EQ6" s="27"/>
      <c r="ER6" s="27"/>
      <c r="ES6" s="27"/>
      <c r="ET6" s="27"/>
      <c r="EU6" s="27"/>
      <c r="EV6" s="27"/>
      <c r="EW6" s="27"/>
      <c r="EX6" s="27"/>
      <c r="EY6" s="27"/>
      <c r="EZ6" s="27"/>
      <c r="FA6" s="27"/>
      <c r="FB6" s="27"/>
      <c r="FC6" s="27"/>
      <c r="FD6" s="27"/>
      <c r="FE6" s="27"/>
      <c r="FF6" s="27"/>
      <c r="FG6" s="27"/>
      <c r="FH6" s="27"/>
      <c r="FI6" s="27"/>
      <c r="FJ6" s="27"/>
      <c r="FK6" s="27"/>
      <c r="FL6" s="27"/>
      <c r="FM6" s="27"/>
      <c r="FN6" s="27"/>
      <c r="FO6" s="27"/>
      <c r="FP6" s="27"/>
      <c r="FQ6" s="27"/>
      <c r="FR6" s="27"/>
      <c r="FS6" s="27"/>
      <c r="FT6" s="27"/>
      <c r="FU6" s="27"/>
      <c r="FV6" s="27"/>
      <c r="FW6" s="27"/>
      <c r="FX6" s="27"/>
      <c r="FY6" s="27"/>
      <c r="FZ6" s="27"/>
      <c r="GA6" s="27"/>
      <c r="GB6" s="27"/>
      <c r="GF6" s="32"/>
    </row>
    <row r="7" spans="1:188" ht="15.75" x14ac:dyDescent="0.25">
      <c r="A7" s="16">
        <v>1.1000000000000001</v>
      </c>
      <c r="B7" s="17" t="s">
        <v>59</v>
      </c>
      <c r="C7" s="1">
        <v>3905313.8333744877</v>
      </c>
      <c r="D7" s="1">
        <v>4367512.6625670511</v>
      </c>
      <c r="E7" s="1">
        <v>3290765.2827938795</v>
      </c>
      <c r="F7" s="1">
        <v>3073813.5702902647</v>
      </c>
      <c r="G7" s="1">
        <v>3063960.1793487975</v>
      </c>
      <c r="H7" s="1">
        <v>3385781.2073024181</v>
      </c>
      <c r="I7" s="1">
        <v>3653968.9171336968</v>
      </c>
      <c r="J7" s="1">
        <v>3383437.4766288348</v>
      </c>
      <c r="K7" s="4">
        <v>3133173.4940329734</v>
      </c>
      <c r="L7" s="4">
        <v>3384428.6125237495</v>
      </c>
      <c r="M7" s="24">
        <v>3453481.2246884671</v>
      </c>
      <c r="N7" s="24">
        <v>3665716.7189108427</v>
      </c>
      <c r="O7" s="4">
        <v>3892963.6719911564</v>
      </c>
      <c r="P7" s="7"/>
      <c r="Q7" s="8"/>
      <c r="R7" s="8"/>
      <c r="S7" s="7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8"/>
      <c r="DY7" s="8"/>
      <c r="DZ7" s="8"/>
      <c r="EA7" s="8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8"/>
      <c r="FW7" s="8"/>
      <c r="FX7" s="8"/>
      <c r="FY7" s="8"/>
      <c r="FZ7" s="8"/>
      <c r="GA7" s="8"/>
      <c r="GB7" s="8"/>
      <c r="GC7" s="6"/>
      <c r="GD7" s="6"/>
      <c r="GE7" s="6"/>
    </row>
    <row r="8" spans="1:188" ht="15.75" x14ac:dyDescent="0.25">
      <c r="A8" s="16">
        <v>1.2</v>
      </c>
      <c r="B8" s="17" t="s">
        <v>60</v>
      </c>
      <c r="C8" s="1">
        <v>1179519.9945383007</v>
      </c>
      <c r="D8" s="1">
        <v>1225992.997991198</v>
      </c>
      <c r="E8" s="1">
        <v>1370610.0627288651</v>
      </c>
      <c r="F8" s="1">
        <v>1504229.9418533405</v>
      </c>
      <c r="G8" s="1">
        <v>1596183.1812613513</v>
      </c>
      <c r="H8" s="1">
        <v>1722310.165924961</v>
      </c>
      <c r="I8" s="1">
        <v>1864563.6865001516</v>
      </c>
      <c r="J8" s="1">
        <v>2009256.6448219186</v>
      </c>
      <c r="K8" s="4">
        <v>2239491.1707426677</v>
      </c>
      <c r="L8" s="4">
        <v>2476540.2311316459</v>
      </c>
      <c r="M8" s="24">
        <v>2580560.9231353258</v>
      </c>
      <c r="N8" s="24">
        <v>2650138.1975226211</v>
      </c>
      <c r="O8" s="4">
        <v>2829962.28562974</v>
      </c>
      <c r="P8" s="7"/>
      <c r="Q8" s="8"/>
      <c r="R8" s="8"/>
      <c r="S8" s="7"/>
      <c r="T8" s="8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  <c r="CM8" s="8"/>
      <c r="CN8" s="8"/>
      <c r="CO8" s="8"/>
      <c r="CP8" s="8"/>
      <c r="CQ8" s="8"/>
      <c r="CR8" s="8"/>
      <c r="CS8" s="8"/>
      <c r="CT8" s="8"/>
      <c r="CU8" s="8"/>
      <c r="CV8" s="8"/>
      <c r="CW8" s="8"/>
      <c r="CX8" s="8"/>
      <c r="CY8" s="8"/>
      <c r="CZ8" s="8"/>
      <c r="DA8" s="8"/>
      <c r="DB8" s="8"/>
      <c r="DC8" s="8"/>
      <c r="DD8" s="8"/>
      <c r="DE8" s="7"/>
      <c r="DF8" s="7"/>
      <c r="DG8" s="7"/>
      <c r="DH8" s="7"/>
      <c r="DI8" s="7"/>
      <c r="DJ8" s="7"/>
      <c r="DK8" s="7"/>
      <c r="DL8" s="7"/>
      <c r="DM8" s="7"/>
      <c r="DN8" s="7"/>
      <c r="DO8" s="7"/>
      <c r="DP8" s="7"/>
      <c r="DQ8" s="7"/>
      <c r="DR8" s="7"/>
      <c r="DS8" s="7"/>
      <c r="DT8" s="7"/>
      <c r="DU8" s="7"/>
      <c r="DV8" s="7"/>
      <c r="DW8" s="7"/>
      <c r="DX8" s="8"/>
      <c r="DY8" s="8"/>
      <c r="DZ8" s="8"/>
      <c r="EA8" s="8"/>
      <c r="EB8" s="8"/>
      <c r="EC8" s="8"/>
      <c r="ED8" s="8"/>
      <c r="EE8" s="8"/>
      <c r="EF8" s="8"/>
      <c r="EG8" s="8"/>
      <c r="EH8" s="8"/>
      <c r="EI8" s="8"/>
      <c r="EJ8" s="8"/>
      <c r="EK8" s="8"/>
      <c r="EL8" s="8"/>
      <c r="EM8" s="8"/>
      <c r="EN8" s="8"/>
      <c r="EO8" s="8"/>
      <c r="EP8" s="8"/>
      <c r="EQ8" s="8"/>
      <c r="ER8" s="8"/>
      <c r="ES8" s="8"/>
      <c r="ET8" s="8"/>
      <c r="EU8" s="8"/>
      <c r="EV8" s="8"/>
      <c r="EW8" s="8"/>
      <c r="EX8" s="8"/>
      <c r="EY8" s="8"/>
      <c r="EZ8" s="8"/>
      <c r="FA8" s="8"/>
      <c r="FB8" s="8"/>
      <c r="FC8" s="8"/>
      <c r="FD8" s="8"/>
      <c r="FE8" s="8"/>
      <c r="FF8" s="8"/>
      <c r="FG8" s="8"/>
      <c r="FH8" s="8"/>
      <c r="FI8" s="8"/>
      <c r="FJ8" s="8"/>
      <c r="FK8" s="8"/>
      <c r="FL8" s="8"/>
      <c r="FM8" s="8"/>
      <c r="FN8" s="8"/>
      <c r="FO8" s="8"/>
      <c r="FP8" s="8"/>
      <c r="FQ8" s="8"/>
      <c r="FR8" s="8"/>
      <c r="FS8" s="8"/>
      <c r="FT8" s="8"/>
      <c r="FU8" s="8"/>
      <c r="FV8" s="8"/>
      <c r="FW8" s="8"/>
      <c r="FX8" s="8"/>
      <c r="FY8" s="8"/>
      <c r="FZ8" s="8"/>
      <c r="GA8" s="8"/>
      <c r="GB8" s="8"/>
      <c r="GC8" s="6"/>
      <c r="GD8" s="6"/>
      <c r="GE8" s="6"/>
    </row>
    <row r="9" spans="1:188" ht="15.75" x14ac:dyDescent="0.25">
      <c r="A9" s="16">
        <v>1.3</v>
      </c>
      <c r="B9" s="17" t="s">
        <v>61</v>
      </c>
      <c r="C9" s="1">
        <v>414085.87773253722</v>
      </c>
      <c r="D9" s="1">
        <v>420591.40110563458</v>
      </c>
      <c r="E9" s="1">
        <v>427998.91242362792</v>
      </c>
      <c r="F9" s="1">
        <v>417324.89482023165</v>
      </c>
      <c r="G9" s="1">
        <v>430498.05405055947</v>
      </c>
      <c r="H9" s="1">
        <v>548694.83140434569</v>
      </c>
      <c r="I9" s="1">
        <v>560602.72772737558</v>
      </c>
      <c r="J9" s="1">
        <v>574651.63637997408</v>
      </c>
      <c r="K9" s="4">
        <v>601801.04243428307</v>
      </c>
      <c r="L9" s="4">
        <v>614846.54990450607</v>
      </c>
      <c r="M9" s="24">
        <v>627003.11942946422</v>
      </c>
      <c r="N9" s="24">
        <v>640127.1555139859</v>
      </c>
      <c r="O9" s="4">
        <v>664523.52446544496</v>
      </c>
      <c r="P9" s="7"/>
      <c r="Q9" s="8"/>
      <c r="R9" s="8"/>
      <c r="S9" s="7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8"/>
      <c r="CB9" s="8"/>
      <c r="CC9" s="8"/>
      <c r="CD9" s="8"/>
      <c r="CE9" s="8"/>
      <c r="CF9" s="8"/>
      <c r="CG9" s="8"/>
      <c r="CH9" s="8"/>
      <c r="CI9" s="8"/>
      <c r="CJ9" s="8"/>
      <c r="CK9" s="8"/>
      <c r="CL9" s="8"/>
      <c r="CM9" s="8"/>
      <c r="CN9" s="8"/>
      <c r="CO9" s="8"/>
      <c r="CP9" s="8"/>
      <c r="CQ9" s="8"/>
      <c r="CR9" s="8"/>
      <c r="CS9" s="8"/>
      <c r="CT9" s="8"/>
      <c r="CU9" s="8"/>
      <c r="CV9" s="8"/>
      <c r="CW9" s="8"/>
      <c r="CX9" s="8"/>
      <c r="CY9" s="8"/>
      <c r="CZ9" s="8"/>
      <c r="DA9" s="8"/>
      <c r="DB9" s="8"/>
      <c r="DC9" s="8"/>
      <c r="DD9" s="8"/>
      <c r="DE9" s="7"/>
      <c r="DF9" s="7"/>
      <c r="DG9" s="7"/>
      <c r="DH9" s="7"/>
      <c r="DI9" s="7"/>
      <c r="DJ9" s="7"/>
      <c r="DK9" s="7"/>
      <c r="DL9" s="7"/>
      <c r="DM9" s="7"/>
      <c r="DN9" s="7"/>
      <c r="DO9" s="7"/>
      <c r="DP9" s="7"/>
      <c r="DQ9" s="7"/>
      <c r="DR9" s="7"/>
      <c r="DS9" s="7"/>
      <c r="DT9" s="7"/>
      <c r="DU9" s="7"/>
      <c r="DV9" s="7"/>
      <c r="DW9" s="7"/>
      <c r="DX9" s="8"/>
      <c r="DY9" s="8"/>
      <c r="DZ9" s="8"/>
      <c r="EA9" s="8"/>
      <c r="EB9" s="8"/>
      <c r="EC9" s="8"/>
      <c r="ED9" s="8"/>
      <c r="EE9" s="8"/>
      <c r="EF9" s="8"/>
      <c r="EG9" s="8"/>
      <c r="EH9" s="8"/>
      <c r="EI9" s="8"/>
      <c r="EJ9" s="8"/>
      <c r="EK9" s="8"/>
      <c r="EL9" s="8"/>
      <c r="EM9" s="8"/>
      <c r="EN9" s="8"/>
      <c r="EO9" s="8"/>
      <c r="EP9" s="8"/>
      <c r="EQ9" s="8"/>
      <c r="ER9" s="8"/>
      <c r="ES9" s="8"/>
      <c r="ET9" s="8"/>
      <c r="EU9" s="8"/>
      <c r="EV9" s="8"/>
      <c r="EW9" s="8"/>
      <c r="EX9" s="8"/>
      <c r="EY9" s="8"/>
      <c r="EZ9" s="8"/>
      <c r="FA9" s="8"/>
      <c r="FB9" s="8"/>
      <c r="FC9" s="8"/>
      <c r="FD9" s="8"/>
      <c r="FE9" s="8"/>
      <c r="FF9" s="8"/>
      <c r="FG9" s="8"/>
      <c r="FH9" s="8"/>
      <c r="FI9" s="8"/>
      <c r="FJ9" s="8"/>
      <c r="FK9" s="8"/>
      <c r="FL9" s="8"/>
      <c r="FM9" s="8"/>
      <c r="FN9" s="8"/>
      <c r="FO9" s="8"/>
      <c r="FP9" s="8"/>
      <c r="FQ9" s="8"/>
      <c r="FR9" s="8"/>
      <c r="FS9" s="8"/>
      <c r="FT9" s="8"/>
      <c r="FU9" s="8"/>
      <c r="FV9" s="8"/>
      <c r="FW9" s="8"/>
      <c r="FX9" s="8"/>
      <c r="FY9" s="8"/>
      <c r="FZ9" s="8"/>
      <c r="GA9" s="8"/>
      <c r="GB9" s="8"/>
      <c r="GC9" s="6"/>
      <c r="GD9" s="6"/>
      <c r="GE9" s="6"/>
    </row>
    <row r="10" spans="1:188" ht="15.75" x14ac:dyDescent="0.25">
      <c r="A10" s="16">
        <v>1.4</v>
      </c>
      <c r="B10" s="17" t="s">
        <v>62</v>
      </c>
      <c r="C10" s="1">
        <v>286245.18167355738</v>
      </c>
      <c r="D10" s="1">
        <v>334987.75996013044</v>
      </c>
      <c r="E10" s="1">
        <v>359306.23358381481</v>
      </c>
      <c r="F10" s="1">
        <v>397496.83144245046</v>
      </c>
      <c r="G10" s="1">
        <v>423993.97501638089</v>
      </c>
      <c r="H10" s="1">
        <v>427166.4485465805</v>
      </c>
      <c r="I10" s="1">
        <v>495937.10252315953</v>
      </c>
      <c r="J10" s="1">
        <v>510775.6473776435</v>
      </c>
      <c r="K10" s="4">
        <v>544205.10601579887</v>
      </c>
      <c r="L10" s="4">
        <v>571076.96478229808</v>
      </c>
      <c r="M10" s="24">
        <v>642245.70834680181</v>
      </c>
      <c r="N10" s="24">
        <v>712383.38557100121</v>
      </c>
      <c r="O10" s="4">
        <v>734985.92160941672</v>
      </c>
      <c r="P10" s="7"/>
      <c r="Q10" s="8"/>
      <c r="R10" s="8"/>
      <c r="S10" s="7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7"/>
      <c r="DF10" s="7"/>
      <c r="DG10" s="7"/>
      <c r="DH10" s="7"/>
      <c r="DI10" s="7"/>
      <c r="DJ10" s="7"/>
      <c r="DK10" s="7"/>
      <c r="DL10" s="7"/>
      <c r="DM10" s="7"/>
      <c r="DN10" s="7"/>
      <c r="DO10" s="7"/>
      <c r="DP10" s="7"/>
      <c r="DQ10" s="7"/>
      <c r="DR10" s="7"/>
      <c r="DS10" s="7"/>
      <c r="DT10" s="7"/>
      <c r="DU10" s="7"/>
      <c r="DV10" s="7"/>
      <c r="DW10" s="7"/>
      <c r="DX10" s="8"/>
      <c r="DY10" s="8"/>
      <c r="DZ10" s="8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6"/>
      <c r="GD10" s="6"/>
      <c r="GE10" s="6"/>
    </row>
    <row r="11" spans="1:188" ht="15.75" x14ac:dyDescent="0.25">
      <c r="A11" s="18" t="s">
        <v>31</v>
      </c>
      <c r="B11" s="17" t="s">
        <v>3</v>
      </c>
      <c r="C11" s="1">
        <v>17365.167885492639</v>
      </c>
      <c r="D11" s="1">
        <v>18683.047360647932</v>
      </c>
      <c r="E11" s="1">
        <v>118743.42792357957</v>
      </c>
      <c r="F11" s="1">
        <v>46772.59334257774</v>
      </c>
      <c r="G11" s="1">
        <v>142385.68008351815</v>
      </c>
      <c r="H11" s="1">
        <v>92226.044180398982</v>
      </c>
      <c r="I11" s="1">
        <v>26355.543908304615</v>
      </c>
      <c r="J11" s="1">
        <v>55916.132830832154</v>
      </c>
      <c r="K11" s="4">
        <v>209353.11230821768</v>
      </c>
      <c r="L11" s="4">
        <v>30463.744670551354</v>
      </c>
      <c r="M11" s="24">
        <v>39845.52350200191</v>
      </c>
      <c r="N11" s="24">
        <v>118951.56442315367</v>
      </c>
      <c r="O11" s="4">
        <v>144134.2867187864</v>
      </c>
      <c r="P11" s="7"/>
      <c r="Q11" s="8"/>
      <c r="R11" s="8"/>
      <c r="S11" s="7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7"/>
      <c r="DF11" s="7"/>
      <c r="DG11" s="7"/>
      <c r="DH11" s="7"/>
      <c r="DI11" s="7"/>
      <c r="DJ11" s="7"/>
      <c r="DK11" s="7"/>
      <c r="DL11" s="7"/>
      <c r="DM11" s="7"/>
      <c r="DN11" s="7"/>
      <c r="DO11" s="7"/>
      <c r="DP11" s="7"/>
      <c r="DQ11" s="7"/>
      <c r="DR11" s="7"/>
      <c r="DS11" s="7"/>
      <c r="DT11" s="7"/>
      <c r="DU11" s="7"/>
      <c r="DV11" s="7"/>
      <c r="DW11" s="7"/>
      <c r="DX11" s="8"/>
      <c r="DY11" s="8"/>
      <c r="DZ11" s="8"/>
      <c r="EA11" s="8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8"/>
      <c r="FW11" s="8"/>
      <c r="FX11" s="8"/>
      <c r="FY11" s="8"/>
      <c r="FZ11" s="8"/>
      <c r="GA11" s="8"/>
      <c r="GB11" s="8"/>
      <c r="GC11" s="6"/>
      <c r="GD11" s="6"/>
      <c r="GE11" s="6"/>
    </row>
    <row r="12" spans="1:188" s="32" customFormat="1" ht="15.75" x14ac:dyDescent="0.25">
      <c r="A12" s="35"/>
      <c r="B12" s="36" t="s">
        <v>28</v>
      </c>
      <c r="C12" s="30">
        <f>C6+C11</f>
        <v>5802530.0552043766</v>
      </c>
      <c r="D12" s="30">
        <f t="shared" ref="D12:O12" si="1">D6+D11</f>
        <v>6367767.868984662</v>
      </c>
      <c r="E12" s="30">
        <f t="shared" si="1"/>
        <v>5567423.9194537662</v>
      </c>
      <c r="F12" s="30">
        <f t="shared" si="1"/>
        <v>5439637.8317488655</v>
      </c>
      <c r="G12" s="30">
        <f t="shared" si="1"/>
        <v>5657021.0697606066</v>
      </c>
      <c r="H12" s="30">
        <f t="shared" si="1"/>
        <v>6176178.6973587051</v>
      </c>
      <c r="I12" s="30">
        <f t="shared" si="1"/>
        <v>6601427.9777926886</v>
      </c>
      <c r="J12" s="30">
        <f t="shared" si="1"/>
        <v>6534037.5380392037</v>
      </c>
      <c r="K12" s="30">
        <f t="shared" si="1"/>
        <v>6728023.925533941</v>
      </c>
      <c r="L12" s="30">
        <f t="shared" si="1"/>
        <v>7077356.1030127499</v>
      </c>
      <c r="M12" s="30">
        <f t="shared" si="1"/>
        <v>7343136.4991020607</v>
      </c>
      <c r="N12" s="42">
        <f t="shared" si="1"/>
        <v>7787317.021941605</v>
      </c>
      <c r="O12" s="30">
        <f t="shared" si="1"/>
        <v>8266569.6904145451</v>
      </c>
      <c r="P12" s="7"/>
      <c r="Q12" s="8"/>
      <c r="R12" s="8"/>
      <c r="S12" s="7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29"/>
      <c r="AR12" s="29"/>
      <c r="AS12" s="29"/>
      <c r="AT12" s="29"/>
      <c r="AU12" s="29"/>
      <c r="AV12" s="29"/>
      <c r="AW12" s="29"/>
      <c r="AX12" s="29"/>
      <c r="AY12" s="29"/>
      <c r="AZ12" s="29"/>
      <c r="BA12" s="29"/>
      <c r="BB12" s="29"/>
      <c r="BC12" s="29"/>
      <c r="BD12" s="29"/>
      <c r="BE12" s="29"/>
      <c r="BF12" s="29"/>
      <c r="BG12" s="29"/>
      <c r="BH12" s="29"/>
      <c r="BI12" s="29"/>
      <c r="BJ12" s="29"/>
      <c r="BK12" s="29"/>
      <c r="BL12" s="29"/>
      <c r="BM12" s="29"/>
      <c r="BN12" s="29"/>
      <c r="BO12" s="29"/>
      <c r="BP12" s="29"/>
      <c r="BQ12" s="29"/>
      <c r="BR12" s="29"/>
      <c r="BS12" s="29"/>
      <c r="BT12" s="29"/>
      <c r="BU12" s="29"/>
      <c r="BV12" s="29"/>
      <c r="BW12" s="29"/>
      <c r="BX12" s="29"/>
      <c r="BY12" s="29"/>
      <c r="BZ12" s="29"/>
      <c r="CA12" s="29"/>
      <c r="CB12" s="29"/>
      <c r="CC12" s="29"/>
      <c r="CD12" s="29"/>
      <c r="CE12" s="29"/>
      <c r="CF12" s="29"/>
      <c r="CG12" s="29"/>
      <c r="CH12" s="29"/>
      <c r="CI12" s="29"/>
      <c r="CJ12" s="29"/>
      <c r="CK12" s="29"/>
      <c r="CL12" s="29"/>
      <c r="CM12" s="29"/>
      <c r="CN12" s="29"/>
      <c r="CO12" s="29"/>
      <c r="CP12" s="29"/>
      <c r="CQ12" s="29"/>
      <c r="CR12" s="29"/>
      <c r="CS12" s="29"/>
      <c r="CT12" s="29"/>
      <c r="CU12" s="29"/>
      <c r="CV12" s="29"/>
      <c r="CW12" s="29"/>
      <c r="CX12" s="29"/>
      <c r="CY12" s="29"/>
      <c r="CZ12" s="29"/>
      <c r="DA12" s="29"/>
      <c r="DB12" s="29"/>
      <c r="DC12" s="29"/>
      <c r="DD12" s="29"/>
      <c r="DE12" s="27"/>
      <c r="DF12" s="27"/>
      <c r="DG12" s="27"/>
      <c r="DH12" s="27"/>
      <c r="DI12" s="27"/>
      <c r="DJ12" s="27"/>
      <c r="DK12" s="27"/>
      <c r="DL12" s="27"/>
      <c r="DM12" s="27"/>
      <c r="DN12" s="27"/>
      <c r="DO12" s="27"/>
      <c r="DP12" s="27"/>
      <c r="DQ12" s="27"/>
      <c r="DR12" s="27"/>
      <c r="DS12" s="27"/>
      <c r="DT12" s="27"/>
      <c r="DU12" s="27"/>
      <c r="DV12" s="27"/>
      <c r="DW12" s="27"/>
      <c r="DX12" s="29"/>
      <c r="DY12" s="29"/>
      <c r="DZ12" s="29"/>
      <c r="EA12" s="29"/>
      <c r="EB12" s="29"/>
      <c r="EC12" s="29"/>
      <c r="ED12" s="29"/>
      <c r="EE12" s="29"/>
      <c r="EF12" s="29"/>
      <c r="EG12" s="29"/>
      <c r="EH12" s="29"/>
      <c r="EI12" s="29"/>
      <c r="EJ12" s="29"/>
      <c r="EK12" s="29"/>
      <c r="EL12" s="29"/>
      <c r="EM12" s="29"/>
      <c r="EN12" s="29"/>
      <c r="EO12" s="29"/>
      <c r="EP12" s="29"/>
      <c r="EQ12" s="29"/>
      <c r="ER12" s="29"/>
      <c r="ES12" s="29"/>
      <c r="ET12" s="29"/>
      <c r="EU12" s="29"/>
      <c r="EV12" s="29"/>
      <c r="EW12" s="29"/>
      <c r="EX12" s="29"/>
      <c r="EY12" s="29"/>
      <c r="EZ12" s="29"/>
      <c r="FA12" s="29"/>
      <c r="FB12" s="29"/>
      <c r="FC12" s="29"/>
      <c r="FD12" s="29"/>
      <c r="FE12" s="29"/>
      <c r="FF12" s="29"/>
      <c r="FG12" s="29"/>
      <c r="FH12" s="29"/>
      <c r="FI12" s="29"/>
      <c r="FJ12" s="29"/>
      <c r="FK12" s="29"/>
      <c r="FL12" s="29"/>
      <c r="FM12" s="29"/>
      <c r="FN12" s="29"/>
      <c r="FO12" s="29"/>
      <c r="FP12" s="29"/>
      <c r="FQ12" s="29"/>
      <c r="FR12" s="29"/>
      <c r="FS12" s="29"/>
      <c r="FT12" s="29"/>
      <c r="FU12" s="29"/>
      <c r="FV12" s="29"/>
      <c r="FW12" s="29"/>
      <c r="FX12" s="29"/>
      <c r="FY12" s="29"/>
      <c r="FZ12" s="29"/>
      <c r="GA12" s="29"/>
      <c r="GB12" s="29"/>
      <c r="GC12" s="25"/>
      <c r="GD12" s="25"/>
      <c r="GE12" s="25"/>
    </row>
    <row r="13" spans="1:188" s="6" customFormat="1" ht="15.75" x14ac:dyDescent="0.25">
      <c r="A13" s="14" t="s">
        <v>32</v>
      </c>
      <c r="B13" s="15" t="s">
        <v>4</v>
      </c>
      <c r="C13" s="1">
        <v>1268069.1804579527</v>
      </c>
      <c r="D13" s="1">
        <v>789607.25591255631</v>
      </c>
      <c r="E13" s="1">
        <v>1691289.3457347094</v>
      </c>
      <c r="F13" s="1">
        <v>2376058.258156768</v>
      </c>
      <c r="G13" s="1">
        <v>2127001.6681161723</v>
      </c>
      <c r="H13" s="1">
        <v>2696745.1947433753</v>
      </c>
      <c r="I13" s="1">
        <v>2821757.8754993426</v>
      </c>
      <c r="J13" s="1">
        <v>2733150.9453098793</v>
      </c>
      <c r="K13" s="1">
        <v>2825356.1403618986</v>
      </c>
      <c r="L13" s="1">
        <v>3233003.6686152499</v>
      </c>
      <c r="M13" s="22">
        <v>3309349.1420238502</v>
      </c>
      <c r="N13" s="22">
        <v>3067632.2778282026</v>
      </c>
      <c r="O13" s="1">
        <v>3098662.5012818836</v>
      </c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7"/>
      <c r="CA13" s="7"/>
      <c r="CB13" s="7"/>
      <c r="CC13" s="7"/>
      <c r="CD13" s="7"/>
      <c r="CE13" s="7"/>
      <c r="CF13" s="7"/>
      <c r="CG13" s="7"/>
      <c r="CH13" s="7"/>
      <c r="CI13" s="7"/>
      <c r="CJ13" s="7"/>
      <c r="CK13" s="7"/>
      <c r="CL13" s="7"/>
      <c r="CM13" s="7"/>
      <c r="CN13" s="7"/>
      <c r="CO13" s="7"/>
      <c r="CP13" s="7"/>
      <c r="CQ13" s="7"/>
      <c r="CR13" s="7"/>
      <c r="CS13" s="7"/>
      <c r="CT13" s="7"/>
      <c r="CU13" s="7"/>
      <c r="CV13" s="7"/>
      <c r="CW13" s="7"/>
      <c r="CX13" s="7"/>
      <c r="CY13" s="7"/>
      <c r="CZ13" s="7"/>
      <c r="DA13" s="7"/>
      <c r="DB13" s="7"/>
      <c r="DC13" s="7"/>
      <c r="DD13" s="7"/>
      <c r="DE13" s="7"/>
      <c r="DF13" s="7"/>
      <c r="DG13" s="7"/>
      <c r="DH13" s="7"/>
      <c r="DI13" s="7"/>
      <c r="DJ13" s="7"/>
      <c r="DK13" s="7"/>
      <c r="DL13" s="7"/>
      <c r="DM13" s="7"/>
      <c r="DN13" s="7"/>
      <c r="DO13" s="7"/>
      <c r="DP13" s="7"/>
      <c r="DQ13" s="7"/>
      <c r="DR13" s="7"/>
      <c r="DS13" s="7"/>
      <c r="DT13" s="7"/>
      <c r="DU13" s="7"/>
      <c r="DV13" s="7"/>
      <c r="DW13" s="7"/>
      <c r="DX13" s="7"/>
      <c r="DY13" s="7"/>
      <c r="DZ13" s="7"/>
      <c r="EA13" s="7"/>
      <c r="EB13" s="7"/>
      <c r="EC13" s="7"/>
      <c r="ED13" s="7"/>
      <c r="EE13" s="7"/>
      <c r="EF13" s="7"/>
      <c r="EG13" s="7"/>
      <c r="EH13" s="7"/>
      <c r="EI13" s="7"/>
      <c r="EJ13" s="7"/>
      <c r="EK13" s="7"/>
      <c r="EL13" s="7"/>
      <c r="EM13" s="7"/>
      <c r="EN13" s="7"/>
      <c r="EO13" s="7"/>
      <c r="EP13" s="7"/>
      <c r="EQ13" s="7"/>
      <c r="ER13" s="7"/>
      <c r="ES13" s="7"/>
      <c r="ET13" s="7"/>
      <c r="EU13" s="7"/>
      <c r="EV13" s="7"/>
      <c r="EW13" s="7"/>
      <c r="EX13" s="7"/>
      <c r="EY13" s="7"/>
      <c r="EZ13" s="7"/>
      <c r="FA13" s="7"/>
      <c r="FB13" s="7"/>
      <c r="FC13" s="7"/>
      <c r="FD13" s="7"/>
      <c r="FE13" s="7"/>
      <c r="FF13" s="7"/>
      <c r="FG13" s="7"/>
      <c r="FH13" s="7"/>
      <c r="FI13" s="7"/>
      <c r="FJ13" s="7"/>
      <c r="FK13" s="7"/>
      <c r="FL13" s="7"/>
      <c r="FM13" s="7"/>
      <c r="FN13" s="7"/>
      <c r="FO13" s="7"/>
      <c r="FP13" s="7"/>
      <c r="FQ13" s="7"/>
      <c r="FR13" s="7"/>
      <c r="FS13" s="7"/>
      <c r="FT13" s="7"/>
      <c r="FU13" s="7"/>
      <c r="FV13" s="7"/>
      <c r="FW13" s="7"/>
      <c r="FX13" s="7"/>
      <c r="FY13" s="7"/>
      <c r="FZ13" s="7"/>
      <c r="GA13" s="7"/>
      <c r="GB13" s="7"/>
      <c r="GF13" s="2"/>
    </row>
    <row r="14" spans="1:188" ht="30" x14ac:dyDescent="0.25">
      <c r="A14" s="18" t="s">
        <v>33</v>
      </c>
      <c r="B14" s="17" t="s">
        <v>5</v>
      </c>
      <c r="C14" s="1">
        <v>243117.63127509662</v>
      </c>
      <c r="D14" s="1">
        <v>254246.47566872233</v>
      </c>
      <c r="E14" s="1">
        <v>290370.75391943869</v>
      </c>
      <c r="F14" s="1">
        <v>322637.12427930435</v>
      </c>
      <c r="G14" s="1">
        <v>279769.06359542464</v>
      </c>
      <c r="H14" s="1">
        <v>274926.46251049038</v>
      </c>
      <c r="I14" s="1">
        <v>377199.74410294637</v>
      </c>
      <c r="J14" s="1">
        <v>535573.31875409232</v>
      </c>
      <c r="K14" s="1">
        <v>579003.72002148197</v>
      </c>
      <c r="L14" s="1">
        <v>527886.12929980119</v>
      </c>
      <c r="M14" s="22">
        <v>546661.83775930863</v>
      </c>
      <c r="N14" s="22">
        <v>658912.77993408055</v>
      </c>
      <c r="O14" s="1">
        <v>780358.98047871981</v>
      </c>
      <c r="P14" s="7"/>
      <c r="Q14" s="8"/>
      <c r="R14" s="8"/>
      <c r="S14" s="7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8"/>
      <c r="CP14" s="8"/>
      <c r="CQ14" s="8"/>
      <c r="CR14" s="8"/>
      <c r="CS14" s="7"/>
      <c r="CT14" s="8"/>
      <c r="CU14" s="8"/>
      <c r="CV14" s="8"/>
      <c r="CW14" s="8"/>
      <c r="CX14" s="8"/>
      <c r="CY14" s="8"/>
      <c r="CZ14" s="8"/>
      <c r="DA14" s="8"/>
      <c r="DB14" s="8"/>
      <c r="DC14" s="8"/>
      <c r="DD14" s="8"/>
      <c r="DE14" s="7"/>
      <c r="DF14" s="7"/>
      <c r="DG14" s="7"/>
      <c r="DH14" s="7"/>
      <c r="DI14" s="7"/>
      <c r="DJ14" s="7"/>
      <c r="DK14" s="7"/>
      <c r="DL14" s="7"/>
      <c r="DM14" s="7"/>
      <c r="DN14" s="7"/>
      <c r="DO14" s="7"/>
      <c r="DP14" s="7"/>
      <c r="DQ14" s="7"/>
      <c r="DR14" s="7"/>
      <c r="DS14" s="7"/>
      <c r="DT14" s="7"/>
      <c r="DU14" s="7"/>
      <c r="DV14" s="7"/>
      <c r="DW14" s="7"/>
      <c r="DX14" s="8"/>
      <c r="DY14" s="8"/>
      <c r="DZ14" s="8"/>
      <c r="EA14" s="8"/>
      <c r="EB14" s="8"/>
      <c r="EC14" s="8"/>
      <c r="ED14" s="8"/>
      <c r="EE14" s="8"/>
      <c r="EF14" s="8"/>
      <c r="EG14" s="8"/>
      <c r="EH14" s="8"/>
      <c r="EI14" s="8"/>
      <c r="EJ14" s="8"/>
      <c r="EK14" s="8"/>
      <c r="EL14" s="8"/>
      <c r="EM14" s="8"/>
      <c r="EN14" s="8"/>
      <c r="EO14" s="7"/>
      <c r="EP14" s="8"/>
      <c r="EQ14" s="8"/>
      <c r="ER14" s="8"/>
      <c r="ES14" s="8"/>
      <c r="ET14" s="8"/>
      <c r="EU14" s="8"/>
      <c r="EV14" s="8"/>
      <c r="EW14" s="8"/>
      <c r="EX14" s="8"/>
      <c r="EY14" s="8"/>
      <c r="EZ14" s="8"/>
      <c r="FA14" s="8"/>
      <c r="FB14" s="8"/>
      <c r="FC14" s="8"/>
      <c r="FD14" s="8"/>
      <c r="FE14" s="8"/>
      <c r="FF14" s="8"/>
      <c r="FG14" s="8"/>
      <c r="FH14" s="8"/>
      <c r="FI14" s="8"/>
      <c r="FJ14" s="8"/>
      <c r="FK14" s="8"/>
      <c r="FL14" s="8"/>
      <c r="FM14" s="7"/>
      <c r="FN14" s="8"/>
      <c r="FO14" s="8"/>
      <c r="FP14" s="8"/>
      <c r="FQ14" s="8"/>
      <c r="FR14" s="8"/>
      <c r="FS14" s="8"/>
      <c r="FT14" s="8"/>
      <c r="FU14" s="8"/>
      <c r="FV14" s="8"/>
      <c r="FW14" s="8"/>
      <c r="FX14" s="8"/>
      <c r="FY14" s="8"/>
      <c r="FZ14" s="8"/>
      <c r="GA14" s="8"/>
      <c r="GB14" s="8"/>
      <c r="GC14" s="6"/>
      <c r="GD14" s="6"/>
      <c r="GE14" s="6"/>
    </row>
    <row r="15" spans="1:188" ht="15.75" x14ac:dyDescent="0.25">
      <c r="A15" s="18" t="s">
        <v>34</v>
      </c>
      <c r="B15" s="17" t="s">
        <v>6</v>
      </c>
      <c r="C15" s="1">
        <v>2576408.2521551643</v>
      </c>
      <c r="D15" s="1">
        <v>2423545.4017721233</v>
      </c>
      <c r="E15" s="1">
        <v>2543683.5657943371</v>
      </c>
      <c r="F15" s="1">
        <v>2423766.1470774258</v>
      </c>
      <c r="G15" s="1">
        <v>2686624.3358101249</v>
      </c>
      <c r="H15" s="1">
        <v>2779939.9172762833</v>
      </c>
      <c r="I15" s="1">
        <v>2936681.9736547614</v>
      </c>
      <c r="J15" s="1">
        <v>3193016.7663297309</v>
      </c>
      <c r="K15" s="1">
        <v>3179578.5289624552</v>
      </c>
      <c r="L15" s="1">
        <v>2910749.2399180578</v>
      </c>
      <c r="M15" s="22">
        <v>3454087.981085517</v>
      </c>
      <c r="N15" s="22">
        <v>4248230.3957801946</v>
      </c>
      <c r="O15" s="1">
        <v>4718541.7834653771</v>
      </c>
      <c r="P15" s="7"/>
      <c r="Q15" s="8"/>
      <c r="R15" s="8"/>
      <c r="S15" s="7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8"/>
      <c r="CL15" s="8"/>
      <c r="CM15" s="8"/>
      <c r="CN15" s="8"/>
      <c r="CO15" s="8"/>
      <c r="CP15" s="8"/>
      <c r="CQ15" s="8"/>
      <c r="CR15" s="8"/>
      <c r="CS15" s="7"/>
      <c r="CT15" s="8"/>
      <c r="CU15" s="8"/>
      <c r="CV15" s="8"/>
      <c r="CW15" s="8"/>
      <c r="CX15" s="8"/>
      <c r="CY15" s="8"/>
      <c r="CZ15" s="8"/>
      <c r="DA15" s="8"/>
      <c r="DB15" s="8"/>
      <c r="DC15" s="8"/>
      <c r="DD15" s="8"/>
      <c r="DE15" s="7"/>
      <c r="DF15" s="7"/>
      <c r="DG15" s="7"/>
      <c r="DH15" s="7"/>
      <c r="DI15" s="7"/>
      <c r="DJ15" s="7"/>
      <c r="DK15" s="7"/>
      <c r="DL15" s="7"/>
      <c r="DM15" s="7"/>
      <c r="DN15" s="7"/>
      <c r="DO15" s="7"/>
      <c r="DP15" s="7"/>
      <c r="DQ15" s="7"/>
      <c r="DR15" s="7"/>
      <c r="DS15" s="7"/>
      <c r="DT15" s="7"/>
      <c r="DU15" s="7"/>
      <c r="DV15" s="7"/>
      <c r="DW15" s="7"/>
      <c r="DX15" s="8"/>
      <c r="DY15" s="8"/>
      <c r="DZ15" s="8"/>
      <c r="EA15" s="8"/>
      <c r="EB15" s="8"/>
      <c r="EC15" s="8"/>
      <c r="ED15" s="8"/>
      <c r="EE15" s="8"/>
      <c r="EF15" s="8"/>
      <c r="EG15" s="8"/>
      <c r="EH15" s="8"/>
      <c r="EI15" s="8"/>
      <c r="EJ15" s="8"/>
      <c r="EK15" s="8"/>
      <c r="EL15" s="8"/>
      <c r="EM15" s="8"/>
      <c r="EN15" s="8"/>
      <c r="EO15" s="7"/>
      <c r="EP15" s="8"/>
      <c r="EQ15" s="8"/>
      <c r="ER15" s="8"/>
      <c r="ES15" s="8"/>
      <c r="ET15" s="8"/>
      <c r="EU15" s="8"/>
      <c r="EV15" s="8"/>
      <c r="EW15" s="8"/>
      <c r="EX15" s="8"/>
      <c r="EY15" s="8"/>
      <c r="EZ15" s="8"/>
      <c r="FA15" s="8"/>
      <c r="FB15" s="8"/>
      <c r="FC15" s="8"/>
      <c r="FD15" s="8"/>
      <c r="FE15" s="8"/>
      <c r="FF15" s="8"/>
      <c r="FG15" s="8"/>
      <c r="FH15" s="8"/>
      <c r="FI15" s="8"/>
      <c r="FJ15" s="8"/>
      <c r="FK15" s="8"/>
      <c r="FL15" s="8"/>
      <c r="FM15" s="7"/>
      <c r="FN15" s="8"/>
      <c r="FO15" s="8"/>
      <c r="FP15" s="8"/>
      <c r="FQ15" s="8"/>
      <c r="FR15" s="8"/>
      <c r="FS15" s="8"/>
      <c r="FT15" s="8"/>
      <c r="FU15" s="8"/>
      <c r="FV15" s="8"/>
      <c r="FW15" s="8"/>
      <c r="FX15" s="8"/>
      <c r="FY15" s="8"/>
      <c r="FZ15" s="8"/>
      <c r="GA15" s="8"/>
      <c r="GB15" s="8"/>
      <c r="GC15" s="6"/>
      <c r="GD15" s="6"/>
      <c r="GE15" s="6"/>
    </row>
    <row r="16" spans="1:188" s="32" customFormat="1" ht="15.75" x14ac:dyDescent="0.25">
      <c r="A16" s="35"/>
      <c r="B16" s="36" t="s">
        <v>29</v>
      </c>
      <c r="C16" s="30">
        <f>+C13+C14+C15</f>
        <v>4087595.0638882136</v>
      </c>
      <c r="D16" s="30">
        <f t="shared" ref="D16:H16" si="2">+D13+D14+D15</f>
        <v>3467399.1333534019</v>
      </c>
      <c r="E16" s="30">
        <f t="shared" si="2"/>
        <v>4525343.6654484849</v>
      </c>
      <c r="F16" s="30">
        <f t="shared" si="2"/>
        <v>5122461.5295134988</v>
      </c>
      <c r="G16" s="30">
        <f t="shared" si="2"/>
        <v>5093395.0675217221</v>
      </c>
      <c r="H16" s="30">
        <f t="shared" si="2"/>
        <v>5751611.5745301489</v>
      </c>
      <c r="I16" s="30">
        <f t="shared" ref="I16:K16" si="3">+I13+I14+I15</f>
        <v>6135639.593257051</v>
      </c>
      <c r="J16" s="30">
        <f t="shared" si="3"/>
        <v>6461741.0303937029</v>
      </c>
      <c r="K16" s="30">
        <f t="shared" si="3"/>
        <v>6583938.3893458359</v>
      </c>
      <c r="L16" s="30">
        <f t="shared" ref="L16:M16" si="4">+L13+L14+L15</f>
        <v>6671639.0378331095</v>
      </c>
      <c r="M16" s="30">
        <f t="shared" si="4"/>
        <v>7310098.9608686753</v>
      </c>
      <c r="N16" s="42">
        <f t="shared" ref="N16:O16" si="5">+N13+N14+N15</f>
        <v>7974775.4535424775</v>
      </c>
      <c r="O16" s="30">
        <f t="shared" si="5"/>
        <v>8597563.2652259804</v>
      </c>
      <c r="P16" s="7"/>
      <c r="Q16" s="8"/>
      <c r="R16" s="8"/>
      <c r="S16" s="7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29"/>
      <c r="AR16" s="29"/>
      <c r="AS16" s="29"/>
      <c r="AT16" s="29"/>
      <c r="AU16" s="29"/>
      <c r="AV16" s="29"/>
      <c r="AW16" s="29"/>
      <c r="AX16" s="29"/>
      <c r="AY16" s="29"/>
      <c r="AZ16" s="29"/>
      <c r="BA16" s="29"/>
      <c r="BB16" s="29"/>
      <c r="BC16" s="29"/>
      <c r="BD16" s="29"/>
      <c r="BE16" s="29"/>
      <c r="BF16" s="29"/>
      <c r="BG16" s="29"/>
      <c r="BH16" s="29"/>
      <c r="BI16" s="29"/>
      <c r="BJ16" s="29"/>
      <c r="BK16" s="29"/>
      <c r="BL16" s="29"/>
      <c r="BM16" s="29"/>
      <c r="BN16" s="29"/>
      <c r="BO16" s="29"/>
      <c r="BP16" s="29"/>
      <c r="BQ16" s="29"/>
      <c r="BR16" s="29"/>
      <c r="BS16" s="29"/>
      <c r="BT16" s="29"/>
      <c r="BU16" s="29"/>
      <c r="BV16" s="29"/>
      <c r="BW16" s="29"/>
      <c r="BX16" s="29"/>
      <c r="BY16" s="29"/>
      <c r="BZ16" s="29"/>
      <c r="CA16" s="29"/>
      <c r="CB16" s="29"/>
      <c r="CC16" s="29"/>
      <c r="CD16" s="29"/>
      <c r="CE16" s="29"/>
      <c r="CF16" s="29"/>
      <c r="CG16" s="29"/>
      <c r="CH16" s="29"/>
      <c r="CI16" s="29"/>
      <c r="CJ16" s="29"/>
      <c r="CK16" s="29"/>
      <c r="CL16" s="29"/>
      <c r="CM16" s="29"/>
      <c r="CN16" s="29"/>
      <c r="CO16" s="29"/>
      <c r="CP16" s="29"/>
      <c r="CQ16" s="29"/>
      <c r="CR16" s="29"/>
      <c r="CS16" s="27"/>
      <c r="CT16" s="29"/>
      <c r="CU16" s="29"/>
      <c r="CV16" s="29"/>
      <c r="CW16" s="29"/>
      <c r="CX16" s="29"/>
      <c r="CY16" s="29"/>
      <c r="CZ16" s="29"/>
      <c r="DA16" s="29"/>
      <c r="DB16" s="29"/>
      <c r="DC16" s="29"/>
      <c r="DD16" s="29"/>
      <c r="DE16" s="27"/>
      <c r="DF16" s="27"/>
      <c r="DG16" s="27"/>
      <c r="DH16" s="27"/>
      <c r="DI16" s="27"/>
      <c r="DJ16" s="27"/>
      <c r="DK16" s="27"/>
      <c r="DL16" s="27"/>
      <c r="DM16" s="27"/>
      <c r="DN16" s="27"/>
      <c r="DO16" s="27"/>
      <c r="DP16" s="27"/>
      <c r="DQ16" s="27"/>
      <c r="DR16" s="27"/>
      <c r="DS16" s="27"/>
      <c r="DT16" s="27"/>
      <c r="DU16" s="27"/>
      <c r="DV16" s="27"/>
      <c r="DW16" s="27"/>
      <c r="DX16" s="29"/>
      <c r="DY16" s="29"/>
      <c r="DZ16" s="29"/>
      <c r="EA16" s="29"/>
      <c r="EB16" s="29"/>
      <c r="EC16" s="29"/>
      <c r="ED16" s="29"/>
      <c r="EE16" s="29"/>
      <c r="EF16" s="29"/>
      <c r="EG16" s="29"/>
      <c r="EH16" s="29"/>
      <c r="EI16" s="29"/>
      <c r="EJ16" s="29"/>
      <c r="EK16" s="29"/>
      <c r="EL16" s="29"/>
      <c r="EM16" s="29"/>
      <c r="EN16" s="29"/>
      <c r="EO16" s="27"/>
      <c r="EP16" s="29"/>
      <c r="EQ16" s="29"/>
      <c r="ER16" s="29"/>
      <c r="ES16" s="29"/>
      <c r="ET16" s="29"/>
      <c r="EU16" s="29"/>
      <c r="EV16" s="29"/>
      <c r="EW16" s="29"/>
      <c r="EX16" s="29"/>
      <c r="EY16" s="29"/>
      <c r="EZ16" s="29"/>
      <c r="FA16" s="29"/>
      <c r="FB16" s="29"/>
      <c r="FC16" s="29"/>
      <c r="FD16" s="29"/>
      <c r="FE16" s="29"/>
      <c r="FF16" s="29"/>
      <c r="FG16" s="29"/>
      <c r="FH16" s="29"/>
      <c r="FI16" s="29"/>
      <c r="FJ16" s="29"/>
      <c r="FK16" s="29"/>
      <c r="FL16" s="29"/>
      <c r="FM16" s="27"/>
      <c r="FN16" s="29"/>
      <c r="FO16" s="29"/>
      <c r="FP16" s="29"/>
      <c r="FQ16" s="29"/>
      <c r="FR16" s="29"/>
      <c r="FS16" s="29"/>
      <c r="FT16" s="29"/>
      <c r="FU16" s="29"/>
      <c r="FV16" s="29"/>
      <c r="FW16" s="29"/>
      <c r="FX16" s="29"/>
      <c r="FY16" s="29"/>
      <c r="FZ16" s="29"/>
      <c r="GA16" s="29"/>
      <c r="GB16" s="29"/>
      <c r="GC16" s="25"/>
      <c r="GD16" s="25"/>
      <c r="GE16" s="25"/>
    </row>
    <row r="17" spans="1:188" s="25" customFormat="1" ht="15.75" x14ac:dyDescent="0.25">
      <c r="A17" s="33" t="s">
        <v>35</v>
      </c>
      <c r="B17" s="34" t="s">
        <v>7</v>
      </c>
      <c r="C17" s="26">
        <f>C18+C19</f>
        <v>4325612.0754727535</v>
      </c>
      <c r="D17" s="26">
        <f t="shared" ref="D17:H17" si="6">D18+D19</f>
        <v>4597175.2046314524</v>
      </c>
      <c r="E17" s="26">
        <f t="shared" si="6"/>
        <v>4480450.688112624</v>
      </c>
      <c r="F17" s="26">
        <f t="shared" si="6"/>
        <v>4166903.9216541429</v>
      </c>
      <c r="G17" s="26">
        <f t="shared" si="6"/>
        <v>4861650.5978906136</v>
      </c>
      <c r="H17" s="26">
        <f t="shared" si="6"/>
        <v>5231317.686857013</v>
      </c>
      <c r="I17" s="26">
        <f t="shared" ref="I17:K17" si="7">I18+I19</f>
        <v>5862682.7647150317</v>
      </c>
      <c r="J17" s="26">
        <f t="shared" si="7"/>
        <v>6343853.7153148381</v>
      </c>
      <c r="K17" s="26">
        <f t="shared" si="7"/>
        <v>6592991.8187053595</v>
      </c>
      <c r="L17" s="26">
        <f t="shared" ref="L17:M17" si="8">L18+L19</f>
        <v>5478882.2775752563</v>
      </c>
      <c r="M17" s="26">
        <f t="shared" si="8"/>
        <v>5278430.3273204137</v>
      </c>
      <c r="N17" s="43">
        <f t="shared" ref="N17:O17" si="9">N18+N19</f>
        <v>6101415.4480127655</v>
      </c>
      <c r="O17" s="26">
        <f t="shared" si="9"/>
        <v>6941298.3325842489</v>
      </c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7"/>
      <c r="AL17" s="7"/>
      <c r="AM17" s="7"/>
      <c r="AN17" s="7"/>
      <c r="AO17" s="7"/>
      <c r="AP17" s="7"/>
      <c r="AQ17" s="27"/>
      <c r="AR17" s="27"/>
      <c r="AS17" s="27"/>
      <c r="AT17" s="27"/>
      <c r="AU17" s="27"/>
      <c r="AV17" s="27"/>
      <c r="AW17" s="27"/>
      <c r="AX17" s="27"/>
      <c r="AY17" s="27"/>
      <c r="AZ17" s="27"/>
      <c r="BA17" s="27"/>
      <c r="BB17" s="27"/>
      <c r="BC17" s="27"/>
      <c r="BD17" s="27"/>
      <c r="BE17" s="27"/>
      <c r="BF17" s="27"/>
      <c r="BG17" s="27"/>
      <c r="BH17" s="27"/>
      <c r="BI17" s="27"/>
      <c r="BJ17" s="27"/>
      <c r="BK17" s="27"/>
      <c r="BL17" s="27"/>
      <c r="BM17" s="27"/>
      <c r="BN17" s="27"/>
      <c r="BO17" s="27"/>
      <c r="BP17" s="27"/>
      <c r="BQ17" s="27"/>
      <c r="BR17" s="27"/>
      <c r="BS17" s="27"/>
      <c r="BT17" s="27"/>
      <c r="BU17" s="27"/>
      <c r="BV17" s="27"/>
      <c r="BW17" s="27"/>
      <c r="BX17" s="27"/>
      <c r="BY17" s="27"/>
      <c r="BZ17" s="27"/>
      <c r="CA17" s="27"/>
      <c r="CB17" s="27"/>
      <c r="CC17" s="27"/>
      <c r="CD17" s="27"/>
      <c r="CE17" s="27"/>
      <c r="CF17" s="27"/>
      <c r="CG17" s="27"/>
      <c r="CH17" s="27"/>
      <c r="CI17" s="27"/>
      <c r="CJ17" s="27"/>
      <c r="CK17" s="27"/>
      <c r="CL17" s="27"/>
      <c r="CM17" s="27"/>
      <c r="CN17" s="27"/>
      <c r="CO17" s="27"/>
      <c r="CP17" s="27"/>
      <c r="CQ17" s="27"/>
      <c r="CR17" s="27"/>
      <c r="CS17" s="27"/>
      <c r="CT17" s="27"/>
      <c r="CU17" s="27"/>
      <c r="CV17" s="27"/>
      <c r="CW17" s="27"/>
      <c r="CX17" s="27"/>
      <c r="CY17" s="27"/>
      <c r="CZ17" s="27"/>
      <c r="DA17" s="27"/>
      <c r="DB17" s="27"/>
      <c r="DC17" s="27"/>
      <c r="DD17" s="27"/>
      <c r="DE17" s="27"/>
      <c r="DF17" s="27"/>
      <c r="DG17" s="27"/>
      <c r="DH17" s="27"/>
      <c r="DI17" s="27"/>
      <c r="DJ17" s="27"/>
      <c r="DK17" s="27"/>
      <c r="DL17" s="27"/>
      <c r="DM17" s="27"/>
      <c r="DN17" s="27"/>
      <c r="DO17" s="27"/>
      <c r="DP17" s="27"/>
      <c r="DQ17" s="27"/>
      <c r="DR17" s="27"/>
      <c r="DS17" s="27"/>
      <c r="DT17" s="27"/>
      <c r="DU17" s="27"/>
      <c r="DV17" s="27"/>
      <c r="DW17" s="27"/>
      <c r="DX17" s="27"/>
      <c r="DY17" s="27"/>
      <c r="DZ17" s="27"/>
      <c r="EA17" s="27"/>
      <c r="EB17" s="27"/>
      <c r="EC17" s="27"/>
      <c r="ED17" s="27"/>
      <c r="EE17" s="27"/>
      <c r="EF17" s="27"/>
      <c r="EG17" s="27"/>
      <c r="EH17" s="27"/>
      <c r="EI17" s="27"/>
      <c r="EJ17" s="27"/>
      <c r="EK17" s="27"/>
      <c r="EL17" s="27"/>
      <c r="EM17" s="27"/>
      <c r="EN17" s="27"/>
      <c r="EO17" s="27"/>
      <c r="EP17" s="27"/>
      <c r="EQ17" s="27"/>
      <c r="ER17" s="27"/>
      <c r="ES17" s="27"/>
      <c r="ET17" s="27"/>
      <c r="EU17" s="27"/>
      <c r="EV17" s="27"/>
      <c r="EW17" s="27"/>
      <c r="EX17" s="27"/>
      <c r="EY17" s="27"/>
      <c r="EZ17" s="27"/>
      <c r="FA17" s="27"/>
      <c r="FB17" s="27"/>
      <c r="FC17" s="27"/>
      <c r="FD17" s="27"/>
      <c r="FE17" s="27"/>
      <c r="FF17" s="27"/>
      <c r="FG17" s="27"/>
      <c r="FH17" s="27"/>
      <c r="FI17" s="27"/>
      <c r="FJ17" s="27"/>
      <c r="FK17" s="27"/>
      <c r="FL17" s="27"/>
      <c r="FM17" s="27"/>
      <c r="FN17" s="27"/>
      <c r="FO17" s="27"/>
      <c r="FP17" s="27"/>
      <c r="FQ17" s="27"/>
      <c r="FR17" s="27"/>
      <c r="FS17" s="27"/>
      <c r="FT17" s="27"/>
      <c r="FU17" s="27"/>
      <c r="FV17" s="27"/>
      <c r="FW17" s="27"/>
      <c r="FX17" s="27"/>
      <c r="FY17" s="27"/>
      <c r="FZ17" s="27"/>
      <c r="GA17" s="27"/>
      <c r="GB17" s="27"/>
      <c r="GF17" s="32"/>
    </row>
    <row r="18" spans="1:188" ht="15.75" x14ac:dyDescent="0.25">
      <c r="A18" s="16">
        <v>6.1</v>
      </c>
      <c r="B18" s="17" t="s">
        <v>8</v>
      </c>
      <c r="C18" s="4">
        <v>4056408.9689381476</v>
      </c>
      <c r="D18" s="4">
        <v>4330890.0605218764</v>
      </c>
      <c r="E18" s="4">
        <v>4203782.4343359666</v>
      </c>
      <c r="F18" s="4">
        <v>3906189.123289811</v>
      </c>
      <c r="G18" s="4">
        <v>4591463.5579705257</v>
      </c>
      <c r="H18" s="4">
        <v>4952552.9225719217</v>
      </c>
      <c r="I18" s="4">
        <v>5552968.3000902031</v>
      </c>
      <c r="J18" s="4">
        <v>5997743.9614924202</v>
      </c>
      <c r="K18" s="4">
        <v>6236663.7612686334</v>
      </c>
      <c r="L18" s="4">
        <v>5345592.3306089425</v>
      </c>
      <c r="M18" s="4">
        <v>5101331.3667568872</v>
      </c>
      <c r="N18" s="4">
        <v>5763117.0124468235</v>
      </c>
      <c r="O18" s="4">
        <v>6504532.1530670989</v>
      </c>
      <c r="P18" s="7"/>
      <c r="Q18" s="8"/>
      <c r="R18" s="8"/>
      <c r="S18" s="7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8"/>
      <c r="CQ18" s="8"/>
      <c r="CR18" s="8"/>
      <c r="CS18" s="8"/>
      <c r="CT18" s="8"/>
      <c r="CU18" s="8"/>
      <c r="CV18" s="8"/>
      <c r="CW18" s="8"/>
      <c r="CX18" s="8"/>
      <c r="CY18" s="8"/>
      <c r="CZ18" s="8"/>
      <c r="DA18" s="8"/>
      <c r="DB18" s="8"/>
      <c r="DC18" s="8"/>
      <c r="DD18" s="8"/>
      <c r="DE18" s="7"/>
      <c r="DF18" s="7"/>
      <c r="DG18" s="7"/>
      <c r="DH18" s="7"/>
      <c r="DI18" s="7"/>
      <c r="DJ18" s="7"/>
      <c r="DK18" s="7"/>
      <c r="DL18" s="7"/>
      <c r="DM18" s="7"/>
      <c r="DN18" s="7"/>
      <c r="DO18" s="7"/>
      <c r="DP18" s="7"/>
      <c r="DQ18" s="7"/>
      <c r="DR18" s="7"/>
      <c r="DS18" s="7"/>
      <c r="DT18" s="7"/>
      <c r="DU18" s="7"/>
      <c r="DV18" s="7"/>
      <c r="DW18" s="7"/>
      <c r="DX18" s="8"/>
      <c r="DY18" s="8"/>
      <c r="DZ18" s="8"/>
      <c r="EA18" s="8"/>
      <c r="EB18" s="8"/>
      <c r="EC18" s="8"/>
      <c r="ED18" s="8"/>
      <c r="EE18" s="8"/>
      <c r="EF18" s="8"/>
      <c r="EG18" s="8"/>
      <c r="EH18" s="8"/>
      <c r="EI18" s="8"/>
      <c r="EJ18" s="8"/>
      <c r="EK18" s="8"/>
      <c r="EL18" s="8"/>
      <c r="EM18" s="8"/>
      <c r="EN18" s="8"/>
      <c r="EO18" s="8"/>
      <c r="EP18" s="8"/>
      <c r="EQ18" s="8"/>
      <c r="ER18" s="8"/>
      <c r="ES18" s="8"/>
      <c r="ET18" s="8"/>
      <c r="EU18" s="8"/>
      <c r="EV18" s="8"/>
      <c r="EW18" s="8"/>
      <c r="EX18" s="8"/>
      <c r="EY18" s="8"/>
      <c r="EZ18" s="8"/>
      <c r="FA18" s="8"/>
      <c r="FB18" s="8"/>
      <c r="FC18" s="8"/>
      <c r="FD18" s="8"/>
      <c r="FE18" s="8"/>
      <c r="FF18" s="8"/>
      <c r="FG18" s="8"/>
      <c r="FH18" s="8"/>
      <c r="FI18" s="8"/>
      <c r="FJ18" s="8"/>
      <c r="FK18" s="8"/>
      <c r="FL18" s="8"/>
      <c r="FM18" s="8"/>
      <c r="FN18" s="8"/>
      <c r="FO18" s="8"/>
      <c r="FP18" s="8"/>
      <c r="FQ18" s="8"/>
      <c r="FR18" s="8"/>
      <c r="FS18" s="8"/>
      <c r="FT18" s="8"/>
      <c r="FU18" s="8"/>
      <c r="FV18" s="8"/>
      <c r="FW18" s="8"/>
      <c r="FX18" s="8"/>
      <c r="FY18" s="8"/>
      <c r="FZ18" s="8"/>
      <c r="GA18" s="8"/>
      <c r="GB18" s="8"/>
      <c r="GC18" s="6"/>
      <c r="GD18" s="6"/>
      <c r="GE18" s="6"/>
    </row>
    <row r="19" spans="1:188" ht="15.75" x14ac:dyDescent="0.25">
      <c r="A19" s="16">
        <v>6.2</v>
      </c>
      <c r="B19" s="17" t="s">
        <v>9</v>
      </c>
      <c r="C19" s="4">
        <v>269203.10653460561</v>
      </c>
      <c r="D19" s="4">
        <v>266285.14410957595</v>
      </c>
      <c r="E19" s="4">
        <v>276668.2537766571</v>
      </c>
      <c r="F19" s="4">
        <v>260714.79836433177</v>
      </c>
      <c r="G19" s="4">
        <v>270187.03992008785</v>
      </c>
      <c r="H19" s="4">
        <v>278764.76428509172</v>
      </c>
      <c r="I19" s="4">
        <v>309714.46462482837</v>
      </c>
      <c r="J19" s="4">
        <v>346109.75382241764</v>
      </c>
      <c r="K19" s="4">
        <v>356328.05743672629</v>
      </c>
      <c r="L19" s="4">
        <v>133289.94696631414</v>
      </c>
      <c r="M19" s="4">
        <v>177098.96056352637</v>
      </c>
      <c r="N19" s="4">
        <v>338298.43556594173</v>
      </c>
      <c r="O19" s="4">
        <v>436766.17951715027</v>
      </c>
      <c r="P19" s="7"/>
      <c r="Q19" s="8"/>
      <c r="R19" s="8"/>
      <c r="S19" s="7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  <c r="BQ19" s="8"/>
      <c r="BR19" s="8"/>
      <c r="BS19" s="8"/>
      <c r="BT19" s="8"/>
      <c r="BU19" s="8"/>
      <c r="BV19" s="8"/>
      <c r="BW19" s="8"/>
      <c r="BX19" s="8"/>
      <c r="BY19" s="8"/>
      <c r="BZ19" s="8"/>
      <c r="CA19" s="8"/>
      <c r="CB19" s="8"/>
      <c r="CC19" s="8"/>
      <c r="CD19" s="8"/>
      <c r="CE19" s="8"/>
      <c r="CF19" s="8"/>
      <c r="CG19" s="8"/>
      <c r="CH19" s="8"/>
      <c r="CI19" s="8"/>
      <c r="CJ19" s="8"/>
      <c r="CK19" s="8"/>
      <c r="CL19" s="8"/>
      <c r="CM19" s="8"/>
      <c r="CN19" s="8"/>
      <c r="CO19" s="8"/>
      <c r="CP19" s="8"/>
      <c r="CQ19" s="8"/>
      <c r="CR19" s="8"/>
      <c r="CS19" s="8"/>
      <c r="CT19" s="8"/>
      <c r="CU19" s="8"/>
      <c r="CV19" s="8"/>
      <c r="CW19" s="8"/>
      <c r="CX19" s="8"/>
      <c r="CY19" s="8"/>
      <c r="CZ19" s="8"/>
      <c r="DA19" s="8"/>
      <c r="DB19" s="8"/>
      <c r="DC19" s="8"/>
      <c r="DD19" s="8"/>
      <c r="DE19" s="7"/>
      <c r="DF19" s="7"/>
      <c r="DG19" s="7"/>
      <c r="DH19" s="7"/>
      <c r="DI19" s="7"/>
      <c r="DJ19" s="7"/>
      <c r="DK19" s="7"/>
      <c r="DL19" s="7"/>
      <c r="DM19" s="7"/>
      <c r="DN19" s="7"/>
      <c r="DO19" s="7"/>
      <c r="DP19" s="7"/>
      <c r="DQ19" s="7"/>
      <c r="DR19" s="7"/>
      <c r="DS19" s="7"/>
      <c r="DT19" s="7"/>
      <c r="DU19" s="7"/>
      <c r="DV19" s="7"/>
      <c r="DW19" s="7"/>
      <c r="DX19" s="8"/>
      <c r="DY19" s="8"/>
      <c r="DZ19" s="8"/>
      <c r="EA19" s="8"/>
      <c r="EB19" s="8"/>
      <c r="EC19" s="8"/>
      <c r="ED19" s="8"/>
      <c r="EE19" s="8"/>
      <c r="EF19" s="8"/>
      <c r="EG19" s="8"/>
      <c r="EH19" s="8"/>
      <c r="EI19" s="8"/>
      <c r="EJ19" s="8"/>
      <c r="EK19" s="8"/>
      <c r="EL19" s="8"/>
      <c r="EM19" s="8"/>
      <c r="EN19" s="8"/>
      <c r="EO19" s="8"/>
      <c r="EP19" s="8"/>
      <c r="EQ19" s="8"/>
      <c r="ER19" s="8"/>
      <c r="ES19" s="8"/>
      <c r="ET19" s="8"/>
      <c r="EU19" s="8"/>
      <c r="EV19" s="8"/>
      <c r="EW19" s="8"/>
      <c r="EX19" s="8"/>
      <c r="EY19" s="8"/>
      <c r="EZ19" s="8"/>
      <c r="FA19" s="8"/>
      <c r="FB19" s="8"/>
      <c r="FC19" s="8"/>
      <c r="FD19" s="8"/>
      <c r="FE19" s="8"/>
      <c r="FF19" s="8"/>
      <c r="FG19" s="8"/>
      <c r="FH19" s="8"/>
      <c r="FI19" s="8"/>
      <c r="FJ19" s="8"/>
      <c r="FK19" s="8"/>
      <c r="FL19" s="8"/>
      <c r="FM19" s="8"/>
      <c r="FN19" s="8"/>
      <c r="FO19" s="8"/>
      <c r="FP19" s="8"/>
      <c r="FQ19" s="8"/>
      <c r="FR19" s="8"/>
      <c r="FS19" s="8"/>
      <c r="FT19" s="8"/>
      <c r="FU19" s="8"/>
      <c r="FV19" s="8"/>
      <c r="FW19" s="8"/>
      <c r="FX19" s="8"/>
      <c r="FY19" s="8"/>
      <c r="FZ19" s="8"/>
      <c r="GA19" s="8"/>
      <c r="GB19" s="8"/>
      <c r="GC19" s="6"/>
      <c r="GD19" s="6"/>
      <c r="GE19" s="6"/>
    </row>
    <row r="20" spans="1:188" s="25" customFormat="1" ht="30" x14ac:dyDescent="0.25">
      <c r="A20" s="37" t="s">
        <v>36</v>
      </c>
      <c r="B20" s="38" t="s">
        <v>10</v>
      </c>
      <c r="C20" s="26">
        <f>SUM(C21:C27)</f>
        <v>1484506.5506514679</v>
      </c>
      <c r="D20" s="26">
        <f t="shared" ref="D20:O20" si="10">SUM(D21:D27)</f>
        <v>1749017.2468741694</v>
      </c>
      <c r="E20" s="26">
        <f t="shared" si="10"/>
        <v>1938576.8805279834</v>
      </c>
      <c r="F20" s="26">
        <f t="shared" si="10"/>
        <v>2165371.8561976664</v>
      </c>
      <c r="G20" s="26">
        <f t="shared" si="10"/>
        <v>2450662.6074863737</v>
      </c>
      <c r="H20" s="26">
        <f t="shared" si="10"/>
        <v>2448816.990828116</v>
      </c>
      <c r="I20" s="26">
        <f t="shared" si="10"/>
        <v>2575759.8822681727</v>
      </c>
      <c r="J20" s="26">
        <f t="shared" si="10"/>
        <v>2873587.0354758324</v>
      </c>
      <c r="K20" s="26">
        <f t="shared" si="10"/>
        <v>3067234.351624127</v>
      </c>
      <c r="L20" s="26">
        <f t="shared" si="10"/>
        <v>2349939.7972928248</v>
      </c>
      <c r="M20" s="26">
        <f t="shared" si="10"/>
        <v>3187111.5259344378</v>
      </c>
      <c r="N20" s="26">
        <f t="shared" si="10"/>
        <v>3244796.4671650617</v>
      </c>
      <c r="O20" s="26">
        <f t="shared" si="10"/>
        <v>3608868.7778972806</v>
      </c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  <c r="AN20" s="7"/>
      <c r="AO20" s="7"/>
      <c r="AP20" s="7"/>
      <c r="AQ20" s="27"/>
      <c r="AR20" s="27"/>
      <c r="AS20" s="27"/>
      <c r="AT20" s="27"/>
      <c r="AU20" s="27"/>
      <c r="AV20" s="27"/>
      <c r="AW20" s="27"/>
      <c r="AX20" s="27"/>
      <c r="AY20" s="27"/>
      <c r="AZ20" s="27"/>
      <c r="BA20" s="27"/>
      <c r="BB20" s="27"/>
      <c r="BC20" s="27"/>
      <c r="BD20" s="27"/>
      <c r="BE20" s="27"/>
      <c r="BF20" s="27"/>
      <c r="BG20" s="27"/>
      <c r="BH20" s="27"/>
      <c r="BI20" s="27"/>
      <c r="BJ20" s="27"/>
      <c r="BK20" s="27"/>
      <c r="BL20" s="27"/>
      <c r="BM20" s="27"/>
      <c r="BN20" s="27"/>
      <c r="BO20" s="27"/>
      <c r="BP20" s="27"/>
      <c r="BQ20" s="27"/>
      <c r="BR20" s="27"/>
      <c r="BS20" s="27"/>
      <c r="BT20" s="27"/>
      <c r="BU20" s="27"/>
      <c r="BV20" s="27"/>
      <c r="BW20" s="27"/>
      <c r="BX20" s="27"/>
      <c r="BY20" s="27"/>
      <c r="BZ20" s="27"/>
      <c r="CA20" s="27"/>
      <c r="CB20" s="27"/>
      <c r="CC20" s="27"/>
      <c r="CD20" s="27"/>
      <c r="CE20" s="27"/>
      <c r="CF20" s="27"/>
      <c r="CG20" s="27"/>
      <c r="CH20" s="27"/>
      <c r="CI20" s="27"/>
      <c r="CJ20" s="27"/>
      <c r="CK20" s="27"/>
      <c r="CL20" s="27"/>
      <c r="CM20" s="27"/>
      <c r="CN20" s="27"/>
      <c r="CO20" s="27"/>
      <c r="CP20" s="27"/>
      <c r="CQ20" s="27"/>
      <c r="CR20" s="27"/>
      <c r="CS20" s="27"/>
      <c r="CT20" s="27"/>
      <c r="CU20" s="27"/>
      <c r="CV20" s="27"/>
      <c r="CW20" s="27"/>
      <c r="CX20" s="27"/>
      <c r="CY20" s="27"/>
      <c r="CZ20" s="27"/>
      <c r="DA20" s="27"/>
      <c r="DB20" s="27"/>
      <c r="DC20" s="27"/>
      <c r="DD20" s="27"/>
      <c r="DE20" s="27"/>
      <c r="DF20" s="27"/>
      <c r="DG20" s="27"/>
      <c r="DH20" s="27"/>
      <c r="DI20" s="27"/>
      <c r="DJ20" s="27"/>
      <c r="DK20" s="27"/>
      <c r="DL20" s="27"/>
      <c r="DM20" s="27"/>
      <c r="DN20" s="27"/>
      <c r="DO20" s="27"/>
      <c r="DP20" s="27"/>
      <c r="DQ20" s="27"/>
      <c r="DR20" s="27"/>
      <c r="DS20" s="27"/>
      <c r="DT20" s="27"/>
      <c r="DU20" s="27"/>
      <c r="DV20" s="27"/>
      <c r="DW20" s="27"/>
      <c r="DX20" s="27"/>
      <c r="DY20" s="27"/>
      <c r="DZ20" s="27"/>
      <c r="EA20" s="27"/>
      <c r="EB20" s="27"/>
      <c r="EC20" s="27"/>
      <c r="ED20" s="27"/>
      <c r="EE20" s="27"/>
      <c r="EF20" s="27"/>
      <c r="EG20" s="27"/>
      <c r="EH20" s="27"/>
      <c r="EI20" s="27"/>
      <c r="EJ20" s="27"/>
      <c r="EK20" s="27"/>
      <c r="EL20" s="27"/>
      <c r="EM20" s="27"/>
      <c r="EN20" s="27"/>
      <c r="EO20" s="27"/>
      <c r="EP20" s="27"/>
      <c r="EQ20" s="27"/>
      <c r="ER20" s="27"/>
      <c r="ES20" s="27"/>
      <c r="ET20" s="27"/>
      <c r="EU20" s="27"/>
      <c r="EV20" s="27"/>
      <c r="EW20" s="27"/>
      <c r="EX20" s="27"/>
      <c r="EY20" s="27"/>
      <c r="EZ20" s="27"/>
      <c r="FA20" s="27"/>
      <c r="FB20" s="27"/>
      <c r="FC20" s="27"/>
      <c r="FD20" s="27"/>
      <c r="FE20" s="27"/>
      <c r="FF20" s="27"/>
      <c r="FG20" s="27"/>
      <c r="FH20" s="27"/>
      <c r="FI20" s="27"/>
      <c r="FJ20" s="27"/>
      <c r="FK20" s="27"/>
      <c r="FL20" s="27"/>
      <c r="FM20" s="27"/>
      <c r="FN20" s="27"/>
      <c r="FO20" s="27"/>
      <c r="FP20" s="27"/>
      <c r="FQ20" s="27"/>
      <c r="FR20" s="27"/>
      <c r="FS20" s="27"/>
      <c r="FT20" s="27"/>
      <c r="FU20" s="27"/>
      <c r="FV20" s="27"/>
      <c r="FW20" s="27"/>
      <c r="FX20" s="27"/>
      <c r="FY20" s="27"/>
      <c r="FZ20" s="27"/>
      <c r="GA20" s="27"/>
      <c r="GB20" s="27"/>
      <c r="GF20" s="32"/>
    </row>
    <row r="21" spans="1:188" ht="15.75" x14ac:dyDescent="0.25">
      <c r="A21" s="16">
        <v>7.1</v>
      </c>
      <c r="B21" s="17" t="s">
        <v>11</v>
      </c>
      <c r="C21" s="4">
        <v>202241.06802183919</v>
      </c>
      <c r="D21" s="4">
        <v>260549.76628833706</v>
      </c>
      <c r="E21" s="4">
        <v>308811.39240914531</v>
      </c>
      <c r="F21" s="4">
        <v>304032</v>
      </c>
      <c r="G21" s="4">
        <v>289274</v>
      </c>
      <c r="H21" s="4">
        <v>225794</v>
      </c>
      <c r="I21" s="4">
        <v>229982.02361300151</v>
      </c>
      <c r="J21" s="4">
        <v>275303.8432525617</v>
      </c>
      <c r="K21" s="4">
        <v>304639.09695398575</v>
      </c>
      <c r="L21" s="4">
        <v>200894</v>
      </c>
      <c r="M21" s="4">
        <v>258367.17479660024</v>
      </c>
      <c r="N21" s="4">
        <v>254405.48575319571</v>
      </c>
      <c r="O21" s="4">
        <v>279580.91110931791</v>
      </c>
      <c r="P21" s="7"/>
      <c r="Q21" s="8"/>
      <c r="R21" s="8"/>
      <c r="S21" s="7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  <c r="BV21" s="8"/>
      <c r="BW21" s="8"/>
      <c r="BX21" s="8"/>
      <c r="BY21" s="8"/>
      <c r="BZ21" s="8"/>
      <c r="CA21" s="8"/>
      <c r="CB21" s="8"/>
      <c r="CC21" s="8"/>
      <c r="CD21" s="8"/>
      <c r="CE21" s="8"/>
      <c r="CF21" s="8"/>
      <c r="CG21" s="8"/>
      <c r="CH21" s="8"/>
      <c r="CI21" s="8"/>
      <c r="CJ21" s="8"/>
      <c r="CK21" s="8"/>
      <c r="CL21" s="8"/>
      <c r="CM21" s="8"/>
      <c r="CN21" s="8"/>
      <c r="CO21" s="8"/>
      <c r="CP21" s="8"/>
      <c r="CQ21" s="8"/>
      <c r="CR21" s="8"/>
      <c r="CS21" s="8"/>
      <c r="CT21" s="8"/>
      <c r="CU21" s="8"/>
      <c r="CV21" s="8"/>
      <c r="CW21" s="8"/>
      <c r="CX21" s="8"/>
      <c r="CY21" s="8"/>
      <c r="CZ21" s="8"/>
      <c r="DA21" s="8"/>
      <c r="DB21" s="8"/>
      <c r="DC21" s="8"/>
      <c r="DD21" s="8"/>
      <c r="DE21" s="7"/>
      <c r="DF21" s="7"/>
      <c r="DG21" s="7"/>
      <c r="DH21" s="7"/>
      <c r="DI21" s="7"/>
      <c r="DJ21" s="7"/>
      <c r="DK21" s="7"/>
      <c r="DL21" s="7"/>
      <c r="DM21" s="7"/>
      <c r="DN21" s="7"/>
      <c r="DO21" s="7"/>
      <c r="DP21" s="7"/>
      <c r="DQ21" s="7"/>
      <c r="DR21" s="7"/>
      <c r="DS21" s="7"/>
      <c r="DT21" s="7"/>
      <c r="DU21" s="7"/>
      <c r="DV21" s="7"/>
      <c r="DW21" s="7"/>
      <c r="DX21" s="8"/>
      <c r="DY21" s="8"/>
      <c r="DZ21" s="8"/>
      <c r="EA21" s="8"/>
      <c r="EB21" s="8"/>
      <c r="EC21" s="8"/>
      <c r="ED21" s="8"/>
      <c r="EE21" s="8"/>
      <c r="EF21" s="8"/>
      <c r="EG21" s="8"/>
      <c r="EH21" s="8"/>
      <c r="EI21" s="8"/>
      <c r="EJ21" s="8"/>
      <c r="EK21" s="8"/>
      <c r="EL21" s="8"/>
      <c r="EM21" s="8"/>
      <c r="EN21" s="8"/>
      <c r="EO21" s="8"/>
      <c r="EP21" s="8"/>
      <c r="EQ21" s="8"/>
      <c r="ER21" s="8"/>
      <c r="ES21" s="8"/>
      <c r="ET21" s="8"/>
      <c r="EU21" s="8"/>
      <c r="EV21" s="8"/>
      <c r="EW21" s="8"/>
      <c r="EX21" s="8"/>
      <c r="EY21" s="8"/>
      <c r="EZ21" s="8"/>
      <c r="FA21" s="8"/>
      <c r="FB21" s="8"/>
      <c r="FC21" s="8"/>
      <c r="FD21" s="8"/>
      <c r="FE21" s="8"/>
      <c r="FF21" s="8"/>
      <c r="FG21" s="8"/>
      <c r="FH21" s="8"/>
      <c r="FI21" s="8"/>
      <c r="FJ21" s="8"/>
      <c r="FK21" s="8"/>
      <c r="FL21" s="8"/>
      <c r="FM21" s="8"/>
      <c r="FN21" s="8"/>
      <c r="FO21" s="8"/>
      <c r="FP21" s="8"/>
      <c r="FQ21" s="8"/>
      <c r="FR21" s="8"/>
      <c r="FS21" s="8"/>
      <c r="FT21" s="8"/>
      <c r="FU21" s="8"/>
      <c r="FV21" s="8"/>
      <c r="FW21" s="8"/>
      <c r="FX21" s="8"/>
      <c r="FY21" s="8"/>
      <c r="FZ21" s="8"/>
      <c r="GA21" s="8"/>
      <c r="GB21" s="8"/>
      <c r="GC21" s="6"/>
      <c r="GD21" s="6"/>
      <c r="GE21" s="6"/>
    </row>
    <row r="22" spans="1:188" ht="15.75" x14ac:dyDescent="0.25">
      <c r="A22" s="16">
        <v>7.2</v>
      </c>
      <c r="B22" s="17" t="s">
        <v>12</v>
      </c>
      <c r="C22" s="4">
        <v>758154.00096789061</v>
      </c>
      <c r="D22" s="4">
        <v>907744.51912371023</v>
      </c>
      <c r="E22" s="4">
        <v>1026526.6690924298</v>
      </c>
      <c r="F22" s="4">
        <v>1151386.1298619728</v>
      </c>
      <c r="G22" s="4">
        <v>1275602.3320252572</v>
      </c>
      <c r="H22" s="4">
        <v>1383909.8433270252</v>
      </c>
      <c r="I22" s="4">
        <v>1577847.9168517715</v>
      </c>
      <c r="J22" s="4">
        <v>1777070.948991037</v>
      </c>
      <c r="K22" s="4">
        <v>1936295.2591914036</v>
      </c>
      <c r="L22" s="4">
        <v>1393823.4813567339</v>
      </c>
      <c r="M22" s="4">
        <v>2055491.2498621698</v>
      </c>
      <c r="N22" s="4">
        <v>2009205.4495045736</v>
      </c>
      <c r="O22" s="4">
        <v>2218261.6194842122</v>
      </c>
      <c r="P22" s="7"/>
      <c r="Q22" s="8"/>
      <c r="R22" s="8"/>
      <c r="S22" s="7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8"/>
      <c r="CF22" s="8"/>
      <c r="CG22" s="8"/>
      <c r="CH22" s="8"/>
      <c r="CI22" s="8"/>
      <c r="CJ22" s="8"/>
      <c r="CK22" s="8"/>
      <c r="CL22" s="8"/>
      <c r="CM22" s="8"/>
      <c r="CN22" s="8"/>
      <c r="CO22" s="8"/>
      <c r="CP22" s="8"/>
      <c r="CQ22" s="8"/>
      <c r="CR22" s="8"/>
      <c r="CS22" s="8"/>
      <c r="CT22" s="8"/>
      <c r="CU22" s="8"/>
      <c r="CV22" s="8"/>
      <c r="CW22" s="8"/>
      <c r="CX22" s="8"/>
      <c r="CY22" s="8"/>
      <c r="CZ22" s="8"/>
      <c r="DA22" s="8"/>
      <c r="DB22" s="8"/>
      <c r="DC22" s="8"/>
      <c r="DD22" s="8"/>
      <c r="DE22" s="7"/>
      <c r="DF22" s="7"/>
      <c r="DG22" s="7"/>
      <c r="DH22" s="7"/>
      <c r="DI22" s="7"/>
      <c r="DJ22" s="7"/>
      <c r="DK22" s="7"/>
      <c r="DL22" s="7"/>
      <c r="DM22" s="7"/>
      <c r="DN22" s="7"/>
      <c r="DO22" s="7"/>
      <c r="DP22" s="7"/>
      <c r="DQ22" s="7"/>
      <c r="DR22" s="7"/>
      <c r="DS22" s="7"/>
      <c r="DT22" s="7"/>
      <c r="DU22" s="7"/>
      <c r="DV22" s="7"/>
      <c r="DW22" s="7"/>
      <c r="DX22" s="8"/>
      <c r="DY22" s="8"/>
      <c r="DZ22" s="8"/>
      <c r="EA22" s="8"/>
      <c r="EB22" s="8"/>
      <c r="EC22" s="8"/>
      <c r="ED22" s="8"/>
      <c r="EE22" s="8"/>
      <c r="EF22" s="8"/>
      <c r="EG22" s="8"/>
      <c r="EH22" s="8"/>
      <c r="EI22" s="8"/>
      <c r="EJ22" s="8"/>
      <c r="EK22" s="8"/>
      <c r="EL22" s="8"/>
      <c r="EM22" s="8"/>
      <c r="EN22" s="8"/>
      <c r="EO22" s="8"/>
      <c r="EP22" s="8"/>
      <c r="EQ22" s="8"/>
      <c r="ER22" s="8"/>
      <c r="ES22" s="8"/>
      <c r="ET22" s="8"/>
      <c r="EU22" s="8"/>
      <c r="EV22" s="8"/>
      <c r="EW22" s="8"/>
      <c r="EX22" s="8"/>
      <c r="EY22" s="8"/>
      <c r="EZ22" s="8"/>
      <c r="FA22" s="8"/>
      <c r="FB22" s="8"/>
      <c r="FC22" s="8"/>
      <c r="FD22" s="8"/>
      <c r="FE22" s="8"/>
      <c r="FF22" s="8"/>
      <c r="FG22" s="8"/>
      <c r="FH22" s="8"/>
      <c r="FI22" s="8"/>
      <c r="FJ22" s="8"/>
      <c r="FK22" s="8"/>
      <c r="FL22" s="8"/>
      <c r="FM22" s="8"/>
      <c r="FN22" s="8"/>
      <c r="FO22" s="8"/>
      <c r="FP22" s="8"/>
      <c r="FQ22" s="8"/>
      <c r="FR22" s="8"/>
      <c r="FS22" s="8"/>
      <c r="FT22" s="8"/>
      <c r="FU22" s="8"/>
      <c r="FV22" s="8"/>
      <c r="FW22" s="8"/>
      <c r="FX22" s="8"/>
      <c r="FY22" s="8"/>
      <c r="FZ22" s="8"/>
      <c r="GA22" s="8"/>
      <c r="GB22" s="8"/>
      <c r="GC22" s="6"/>
      <c r="GD22" s="6"/>
      <c r="GE22" s="6"/>
    </row>
    <row r="23" spans="1:188" ht="15.75" x14ac:dyDescent="0.25">
      <c r="A23" s="16">
        <v>7.3</v>
      </c>
      <c r="B23" s="17" t="s">
        <v>13</v>
      </c>
      <c r="C23" s="4">
        <v>4366.9267940641421</v>
      </c>
      <c r="D23" s="4">
        <v>1812.7138308464382</v>
      </c>
      <c r="E23" s="4">
        <v>743.81853832099978</v>
      </c>
      <c r="F23" s="4">
        <v>981.13311287252054</v>
      </c>
      <c r="G23" s="4">
        <v>969.10033576499313</v>
      </c>
      <c r="H23" s="4">
        <v>1734.4987386662524</v>
      </c>
      <c r="I23" s="4">
        <v>1461.5474723748525</v>
      </c>
      <c r="J23" s="4">
        <v>2673.3894726029025</v>
      </c>
      <c r="K23" s="4">
        <v>2671.875275285417</v>
      </c>
      <c r="L23" s="4">
        <v>2306.0629694854078</v>
      </c>
      <c r="M23" s="4">
        <v>3803.5674593595486</v>
      </c>
      <c r="N23" s="4">
        <v>5471.0758067241368</v>
      </c>
      <c r="O23" s="4">
        <v>6318.2590183842285</v>
      </c>
      <c r="P23" s="7"/>
      <c r="Q23" s="8"/>
      <c r="R23" s="8"/>
      <c r="S23" s="7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8"/>
      <c r="BN23" s="8"/>
      <c r="BO23" s="8"/>
      <c r="BP23" s="8"/>
      <c r="BQ23" s="8"/>
      <c r="BR23" s="8"/>
      <c r="BS23" s="8"/>
      <c r="BT23" s="8"/>
      <c r="BU23" s="8"/>
      <c r="BV23" s="8"/>
      <c r="BW23" s="8"/>
      <c r="BX23" s="8"/>
      <c r="BY23" s="8"/>
      <c r="BZ23" s="8"/>
      <c r="CA23" s="8"/>
      <c r="CB23" s="8"/>
      <c r="CC23" s="8"/>
      <c r="CD23" s="8"/>
      <c r="CE23" s="8"/>
      <c r="CF23" s="8"/>
      <c r="CG23" s="8"/>
      <c r="CH23" s="8"/>
      <c r="CI23" s="8"/>
      <c r="CJ23" s="8"/>
      <c r="CK23" s="8"/>
      <c r="CL23" s="8"/>
      <c r="CM23" s="8"/>
      <c r="CN23" s="8"/>
      <c r="CO23" s="8"/>
      <c r="CP23" s="8"/>
      <c r="CQ23" s="8"/>
      <c r="CR23" s="8"/>
      <c r="CS23" s="8"/>
      <c r="CT23" s="8"/>
      <c r="CU23" s="8"/>
      <c r="CV23" s="8"/>
      <c r="CW23" s="8"/>
      <c r="CX23" s="8"/>
      <c r="CY23" s="8"/>
      <c r="CZ23" s="8"/>
      <c r="DA23" s="8"/>
      <c r="DB23" s="8"/>
      <c r="DC23" s="8"/>
      <c r="DD23" s="8"/>
      <c r="DE23" s="7"/>
      <c r="DF23" s="7"/>
      <c r="DG23" s="7"/>
      <c r="DH23" s="7"/>
      <c r="DI23" s="7"/>
      <c r="DJ23" s="7"/>
      <c r="DK23" s="7"/>
      <c r="DL23" s="7"/>
      <c r="DM23" s="7"/>
      <c r="DN23" s="7"/>
      <c r="DO23" s="7"/>
      <c r="DP23" s="7"/>
      <c r="DQ23" s="7"/>
      <c r="DR23" s="7"/>
      <c r="DS23" s="7"/>
      <c r="DT23" s="7"/>
      <c r="DU23" s="7"/>
      <c r="DV23" s="7"/>
      <c r="DW23" s="7"/>
      <c r="DX23" s="8"/>
      <c r="DY23" s="8"/>
      <c r="DZ23" s="8"/>
      <c r="EA23" s="8"/>
      <c r="EB23" s="8"/>
      <c r="EC23" s="8"/>
      <c r="ED23" s="8"/>
      <c r="EE23" s="8"/>
      <c r="EF23" s="8"/>
      <c r="EG23" s="8"/>
      <c r="EH23" s="8"/>
      <c r="EI23" s="8"/>
      <c r="EJ23" s="8"/>
      <c r="EK23" s="8"/>
      <c r="EL23" s="8"/>
      <c r="EM23" s="8"/>
      <c r="EN23" s="8"/>
      <c r="EO23" s="8"/>
      <c r="EP23" s="8"/>
      <c r="EQ23" s="8"/>
      <c r="ER23" s="8"/>
      <c r="ES23" s="8"/>
      <c r="ET23" s="8"/>
      <c r="EU23" s="8"/>
      <c r="EV23" s="8"/>
      <c r="EW23" s="8"/>
      <c r="EX23" s="8"/>
      <c r="EY23" s="8"/>
      <c r="EZ23" s="8"/>
      <c r="FA23" s="8"/>
      <c r="FB23" s="8"/>
      <c r="FC23" s="8"/>
      <c r="FD23" s="8"/>
      <c r="FE23" s="8"/>
      <c r="FF23" s="8"/>
      <c r="FG23" s="8"/>
      <c r="FH23" s="8"/>
      <c r="FI23" s="8"/>
      <c r="FJ23" s="8"/>
      <c r="FK23" s="8"/>
      <c r="FL23" s="8"/>
      <c r="FM23" s="8"/>
      <c r="FN23" s="8"/>
      <c r="FO23" s="8"/>
      <c r="FP23" s="8"/>
      <c r="FQ23" s="8"/>
      <c r="FR23" s="8"/>
      <c r="FS23" s="8"/>
      <c r="FT23" s="8"/>
      <c r="FU23" s="8"/>
      <c r="FV23" s="8"/>
      <c r="FW23" s="8"/>
      <c r="FX23" s="8"/>
      <c r="FY23" s="8"/>
      <c r="FZ23" s="8"/>
      <c r="GA23" s="8"/>
      <c r="GB23" s="8"/>
      <c r="GC23" s="6"/>
      <c r="GD23" s="6"/>
      <c r="GE23" s="6"/>
    </row>
    <row r="24" spans="1:188" ht="15.75" x14ac:dyDescent="0.25">
      <c r="A24" s="16">
        <v>7.4</v>
      </c>
      <c r="B24" s="17" t="s">
        <v>14</v>
      </c>
      <c r="C24" s="4">
        <v>1476.3676831370576</v>
      </c>
      <c r="D24" s="4">
        <v>3715.9050685388975</v>
      </c>
      <c r="E24" s="4">
        <v>1679.3810160845992</v>
      </c>
      <c r="F24" s="4">
        <v>3940.8306687199092</v>
      </c>
      <c r="G24" s="4">
        <v>10044.376671791586</v>
      </c>
      <c r="H24" s="4">
        <v>11903.552339926855</v>
      </c>
      <c r="I24" s="4">
        <v>14822.01354224918</v>
      </c>
      <c r="J24" s="4">
        <v>7399.99075093595</v>
      </c>
      <c r="K24" s="4">
        <v>12083.250080578153</v>
      </c>
      <c r="L24" s="4">
        <v>-878.84877300994401</v>
      </c>
      <c r="M24" s="4">
        <v>-1965.9910464790971</v>
      </c>
      <c r="N24" s="4">
        <v>2043.8842216293015</v>
      </c>
      <c r="O24" s="4">
        <v>2356.7679239464651</v>
      </c>
      <c r="P24" s="7"/>
      <c r="Q24" s="8"/>
      <c r="R24" s="8"/>
      <c r="S24" s="7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  <c r="BM24" s="8"/>
      <c r="BN24" s="8"/>
      <c r="BO24" s="8"/>
      <c r="BP24" s="8"/>
      <c r="BQ24" s="8"/>
      <c r="BR24" s="8"/>
      <c r="BS24" s="8"/>
      <c r="BT24" s="8"/>
      <c r="BU24" s="8"/>
      <c r="BV24" s="8"/>
      <c r="BW24" s="8"/>
      <c r="BX24" s="8"/>
      <c r="BY24" s="8"/>
      <c r="BZ24" s="8"/>
      <c r="CA24" s="8"/>
      <c r="CB24" s="8"/>
      <c r="CC24" s="8"/>
      <c r="CD24" s="8"/>
      <c r="CE24" s="8"/>
      <c r="CF24" s="8"/>
      <c r="CG24" s="8"/>
      <c r="CH24" s="8"/>
      <c r="CI24" s="8"/>
      <c r="CJ24" s="8"/>
      <c r="CK24" s="8"/>
      <c r="CL24" s="8"/>
      <c r="CM24" s="8"/>
      <c r="CN24" s="8"/>
      <c r="CO24" s="8"/>
      <c r="CP24" s="8"/>
      <c r="CQ24" s="8"/>
      <c r="CR24" s="8"/>
      <c r="CS24" s="8"/>
      <c r="CT24" s="8"/>
      <c r="CU24" s="8"/>
      <c r="CV24" s="8"/>
      <c r="CW24" s="8"/>
      <c r="CX24" s="8"/>
      <c r="CY24" s="8"/>
      <c r="CZ24" s="8"/>
      <c r="DA24" s="8"/>
      <c r="DB24" s="8"/>
      <c r="DC24" s="8"/>
      <c r="DD24" s="8"/>
      <c r="DE24" s="7"/>
      <c r="DF24" s="7"/>
      <c r="DG24" s="7"/>
      <c r="DH24" s="7"/>
      <c r="DI24" s="7"/>
      <c r="DJ24" s="7"/>
      <c r="DK24" s="7"/>
      <c r="DL24" s="7"/>
      <c r="DM24" s="7"/>
      <c r="DN24" s="7"/>
      <c r="DO24" s="7"/>
      <c r="DP24" s="7"/>
      <c r="DQ24" s="7"/>
      <c r="DR24" s="7"/>
      <c r="DS24" s="7"/>
      <c r="DT24" s="7"/>
      <c r="DU24" s="7"/>
      <c r="DV24" s="7"/>
      <c r="DW24" s="7"/>
      <c r="DX24" s="8"/>
      <c r="DY24" s="8"/>
      <c r="DZ24" s="8"/>
      <c r="EA24" s="8"/>
      <c r="EB24" s="8"/>
      <c r="EC24" s="8"/>
      <c r="ED24" s="8"/>
      <c r="EE24" s="8"/>
      <c r="EF24" s="8"/>
      <c r="EG24" s="8"/>
      <c r="EH24" s="8"/>
      <c r="EI24" s="8"/>
      <c r="EJ24" s="8"/>
      <c r="EK24" s="8"/>
      <c r="EL24" s="8"/>
      <c r="EM24" s="8"/>
      <c r="EN24" s="8"/>
      <c r="EO24" s="8"/>
      <c r="EP24" s="8"/>
      <c r="EQ24" s="8"/>
      <c r="ER24" s="8"/>
      <c r="ES24" s="8"/>
      <c r="ET24" s="8"/>
      <c r="EU24" s="8"/>
      <c r="EV24" s="8"/>
      <c r="EW24" s="8"/>
      <c r="EX24" s="8"/>
      <c r="EY24" s="8"/>
      <c r="EZ24" s="8"/>
      <c r="FA24" s="8"/>
      <c r="FB24" s="8"/>
      <c r="FC24" s="8"/>
      <c r="FD24" s="8"/>
      <c r="FE24" s="8"/>
      <c r="FF24" s="8"/>
      <c r="FG24" s="8"/>
      <c r="FH24" s="8"/>
      <c r="FI24" s="8"/>
      <c r="FJ24" s="8"/>
      <c r="FK24" s="8"/>
      <c r="FL24" s="8"/>
      <c r="FM24" s="8"/>
      <c r="FN24" s="8"/>
      <c r="FO24" s="8"/>
      <c r="FP24" s="8"/>
      <c r="FQ24" s="8"/>
      <c r="FR24" s="8"/>
      <c r="FS24" s="8"/>
      <c r="FT24" s="8"/>
      <c r="FU24" s="8"/>
      <c r="FV24" s="8"/>
      <c r="FW24" s="8"/>
      <c r="FX24" s="8"/>
      <c r="FY24" s="8"/>
      <c r="FZ24" s="8"/>
      <c r="GA24" s="8"/>
      <c r="GB24" s="8"/>
      <c r="GC24" s="6"/>
      <c r="GD24" s="6"/>
      <c r="GE24" s="6"/>
    </row>
    <row r="25" spans="1:188" ht="15.75" x14ac:dyDescent="0.25">
      <c r="A25" s="16">
        <v>7.5</v>
      </c>
      <c r="B25" s="17" t="s">
        <v>15</v>
      </c>
      <c r="C25" s="4">
        <v>76053.934298346867</v>
      </c>
      <c r="D25" s="4">
        <v>89870.10820779622</v>
      </c>
      <c r="E25" s="4">
        <v>102124.38001930235</v>
      </c>
      <c r="F25" s="4">
        <v>116910.81417777701</v>
      </c>
      <c r="G25" s="4">
        <v>129283.13332629958</v>
      </c>
      <c r="H25" s="4">
        <v>143758.35779165046</v>
      </c>
      <c r="I25" s="4">
        <v>161502.19903711046</v>
      </c>
      <c r="J25" s="4">
        <v>176292.9051654638</v>
      </c>
      <c r="K25" s="4">
        <v>190816.11901968269</v>
      </c>
      <c r="L25" s="4">
        <v>126229.82220024298</v>
      </c>
      <c r="M25" s="4">
        <v>192064.65496842694</v>
      </c>
      <c r="N25" s="4">
        <v>202161.25550737829</v>
      </c>
      <c r="O25" s="4">
        <v>221501.70135322024</v>
      </c>
      <c r="P25" s="7"/>
      <c r="Q25" s="8"/>
      <c r="R25" s="8"/>
      <c r="S25" s="7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  <c r="BO25" s="8"/>
      <c r="BP25" s="8"/>
      <c r="BQ25" s="8"/>
      <c r="BR25" s="8"/>
      <c r="BS25" s="8"/>
      <c r="BT25" s="8"/>
      <c r="BU25" s="8"/>
      <c r="BV25" s="8"/>
      <c r="BW25" s="8"/>
      <c r="BX25" s="8"/>
      <c r="BY25" s="8"/>
      <c r="BZ25" s="8"/>
      <c r="CA25" s="8"/>
      <c r="CB25" s="8"/>
      <c r="CC25" s="8"/>
      <c r="CD25" s="8"/>
      <c r="CE25" s="8"/>
      <c r="CF25" s="8"/>
      <c r="CG25" s="8"/>
      <c r="CH25" s="8"/>
      <c r="CI25" s="8"/>
      <c r="CJ25" s="8"/>
      <c r="CK25" s="8"/>
      <c r="CL25" s="8"/>
      <c r="CM25" s="8"/>
      <c r="CN25" s="8"/>
      <c r="CO25" s="8"/>
      <c r="CP25" s="8"/>
      <c r="CQ25" s="8"/>
      <c r="CR25" s="8"/>
      <c r="CS25" s="8"/>
      <c r="CT25" s="8"/>
      <c r="CU25" s="8"/>
      <c r="CV25" s="8"/>
      <c r="CW25" s="8"/>
      <c r="CX25" s="8"/>
      <c r="CY25" s="8"/>
      <c r="CZ25" s="8"/>
      <c r="DA25" s="8"/>
      <c r="DB25" s="8"/>
      <c r="DC25" s="8"/>
      <c r="DD25" s="8"/>
      <c r="DE25" s="7"/>
      <c r="DF25" s="7"/>
      <c r="DG25" s="7"/>
      <c r="DH25" s="7"/>
      <c r="DI25" s="7"/>
      <c r="DJ25" s="7"/>
      <c r="DK25" s="7"/>
      <c r="DL25" s="7"/>
      <c r="DM25" s="7"/>
      <c r="DN25" s="7"/>
      <c r="DO25" s="7"/>
      <c r="DP25" s="7"/>
      <c r="DQ25" s="7"/>
      <c r="DR25" s="7"/>
      <c r="DS25" s="7"/>
      <c r="DT25" s="7"/>
      <c r="DU25" s="7"/>
      <c r="DV25" s="7"/>
      <c r="DW25" s="7"/>
      <c r="DX25" s="8"/>
      <c r="DY25" s="8"/>
      <c r="DZ25" s="8"/>
      <c r="EA25" s="8"/>
      <c r="EB25" s="8"/>
      <c r="EC25" s="8"/>
      <c r="ED25" s="8"/>
      <c r="EE25" s="8"/>
      <c r="EF25" s="8"/>
      <c r="EG25" s="8"/>
      <c r="EH25" s="8"/>
      <c r="EI25" s="8"/>
      <c r="EJ25" s="8"/>
      <c r="EK25" s="8"/>
      <c r="EL25" s="8"/>
      <c r="EM25" s="8"/>
      <c r="EN25" s="8"/>
      <c r="EO25" s="8"/>
      <c r="EP25" s="8"/>
      <c r="EQ25" s="8"/>
      <c r="ER25" s="8"/>
      <c r="ES25" s="8"/>
      <c r="ET25" s="8"/>
      <c r="EU25" s="8"/>
      <c r="EV25" s="8"/>
      <c r="EW25" s="8"/>
      <c r="EX25" s="8"/>
      <c r="EY25" s="8"/>
      <c r="EZ25" s="8"/>
      <c r="FA25" s="8"/>
      <c r="FB25" s="8"/>
      <c r="FC25" s="8"/>
      <c r="FD25" s="8"/>
      <c r="FE25" s="8"/>
      <c r="FF25" s="8"/>
      <c r="FG25" s="8"/>
      <c r="FH25" s="8"/>
      <c r="FI25" s="8"/>
      <c r="FJ25" s="8"/>
      <c r="FK25" s="8"/>
      <c r="FL25" s="8"/>
      <c r="FM25" s="8"/>
      <c r="FN25" s="8"/>
      <c r="FO25" s="8"/>
      <c r="FP25" s="8"/>
      <c r="FQ25" s="8"/>
      <c r="FR25" s="8"/>
      <c r="FS25" s="8"/>
      <c r="FT25" s="8"/>
      <c r="FU25" s="8"/>
      <c r="FV25" s="8"/>
      <c r="FW25" s="8"/>
      <c r="FX25" s="8"/>
      <c r="FY25" s="8"/>
      <c r="FZ25" s="8"/>
      <c r="GA25" s="8"/>
      <c r="GB25" s="8"/>
      <c r="GC25" s="6"/>
      <c r="GD25" s="6"/>
      <c r="GE25" s="6"/>
    </row>
    <row r="26" spans="1:188" ht="15.75" x14ac:dyDescent="0.25">
      <c r="A26" s="16">
        <v>7.6</v>
      </c>
      <c r="B26" s="17" t="s">
        <v>16</v>
      </c>
      <c r="C26" s="4">
        <v>6334.8239922341209</v>
      </c>
      <c r="D26" s="4">
        <v>6841.4113973946969</v>
      </c>
      <c r="E26" s="4">
        <v>5953.4144267776692</v>
      </c>
      <c r="F26" s="4">
        <v>6203.894645375397</v>
      </c>
      <c r="G26" s="4">
        <v>6576.4114112539492</v>
      </c>
      <c r="H26" s="4">
        <v>6822.3023250330716</v>
      </c>
      <c r="I26" s="4">
        <v>9388.0723462348706</v>
      </c>
      <c r="J26" s="4">
        <v>24094.957843231234</v>
      </c>
      <c r="K26" s="4">
        <v>24530.671395101675</v>
      </c>
      <c r="L26" s="4">
        <v>23657.952207130638</v>
      </c>
      <c r="M26" s="4">
        <v>22711.576693064966</v>
      </c>
      <c r="N26" s="4">
        <v>24227.213380654277</v>
      </c>
      <c r="O26" s="4">
        <v>28657.404950245778</v>
      </c>
      <c r="P26" s="7"/>
      <c r="Q26" s="8"/>
      <c r="R26" s="8"/>
      <c r="S26" s="7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  <c r="BO26" s="8"/>
      <c r="BP26" s="8"/>
      <c r="BQ26" s="8"/>
      <c r="BR26" s="8"/>
      <c r="BS26" s="8"/>
      <c r="BT26" s="8"/>
      <c r="BU26" s="8"/>
      <c r="BV26" s="8"/>
      <c r="BW26" s="8"/>
      <c r="BX26" s="8"/>
      <c r="BY26" s="8"/>
      <c r="BZ26" s="8"/>
      <c r="CA26" s="8"/>
      <c r="CB26" s="8"/>
      <c r="CC26" s="8"/>
      <c r="CD26" s="8"/>
      <c r="CE26" s="8"/>
      <c r="CF26" s="8"/>
      <c r="CG26" s="8"/>
      <c r="CH26" s="8"/>
      <c r="CI26" s="8"/>
      <c r="CJ26" s="8"/>
      <c r="CK26" s="8"/>
      <c r="CL26" s="8"/>
      <c r="CM26" s="8"/>
      <c r="CN26" s="8"/>
      <c r="CO26" s="8"/>
      <c r="CP26" s="8"/>
      <c r="CQ26" s="8"/>
      <c r="CR26" s="8"/>
      <c r="CS26" s="8"/>
      <c r="CT26" s="8"/>
      <c r="CU26" s="8"/>
      <c r="CV26" s="8"/>
      <c r="CW26" s="8"/>
      <c r="CX26" s="8"/>
      <c r="CY26" s="8"/>
      <c r="CZ26" s="8"/>
      <c r="DA26" s="8"/>
      <c r="DB26" s="8"/>
      <c r="DC26" s="8"/>
      <c r="DD26" s="8"/>
      <c r="DE26" s="7"/>
      <c r="DF26" s="7"/>
      <c r="DG26" s="7"/>
      <c r="DH26" s="7"/>
      <c r="DI26" s="7"/>
      <c r="DJ26" s="7"/>
      <c r="DK26" s="7"/>
      <c r="DL26" s="7"/>
      <c r="DM26" s="7"/>
      <c r="DN26" s="7"/>
      <c r="DO26" s="7"/>
      <c r="DP26" s="7"/>
      <c r="DQ26" s="7"/>
      <c r="DR26" s="7"/>
      <c r="DS26" s="7"/>
      <c r="DT26" s="7"/>
      <c r="DU26" s="7"/>
      <c r="DV26" s="7"/>
      <c r="DW26" s="7"/>
      <c r="DX26" s="8"/>
      <c r="DY26" s="8"/>
      <c r="DZ26" s="8"/>
      <c r="EA26" s="8"/>
      <c r="EB26" s="8"/>
      <c r="EC26" s="8"/>
      <c r="ED26" s="8"/>
      <c r="EE26" s="8"/>
      <c r="EF26" s="8"/>
      <c r="EG26" s="8"/>
      <c r="EH26" s="8"/>
      <c r="EI26" s="8"/>
      <c r="EJ26" s="8"/>
      <c r="EK26" s="8"/>
      <c r="EL26" s="8"/>
      <c r="EM26" s="8"/>
      <c r="EN26" s="8"/>
      <c r="EO26" s="8"/>
      <c r="EP26" s="8"/>
      <c r="EQ26" s="8"/>
      <c r="ER26" s="8"/>
      <c r="ES26" s="8"/>
      <c r="ET26" s="8"/>
      <c r="EU26" s="8"/>
      <c r="EV26" s="8"/>
      <c r="EW26" s="8"/>
      <c r="EX26" s="8"/>
      <c r="EY26" s="8"/>
      <c r="EZ26" s="8"/>
      <c r="FA26" s="8"/>
      <c r="FB26" s="8"/>
      <c r="FC26" s="8"/>
      <c r="FD26" s="8"/>
      <c r="FE26" s="8"/>
      <c r="FF26" s="8"/>
      <c r="FG26" s="8"/>
      <c r="FH26" s="8"/>
      <c r="FI26" s="8"/>
      <c r="FJ26" s="8"/>
      <c r="FK26" s="8"/>
      <c r="FL26" s="8"/>
      <c r="FM26" s="8"/>
      <c r="FN26" s="8"/>
      <c r="FO26" s="8"/>
      <c r="FP26" s="8"/>
      <c r="FQ26" s="8"/>
      <c r="FR26" s="8"/>
      <c r="FS26" s="8"/>
      <c r="FT26" s="8"/>
      <c r="FU26" s="8"/>
      <c r="FV26" s="8"/>
      <c r="FW26" s="8"/>
      <c r="FX26" s="8"/>
      <c r="FY26" s="8"/>
      <c r="FZ26" s="8"/>
      <c r="GA26" s="8"/>
      <c r="GB26" s="8"/>
      <c r="GC26" s="6"/>
      <c r="GD26" s="6"/>
      <c r="GE26" s="6"/>
    </row>
    <row r="27" spans="1:188" ht="30" x14ac:dyDescent="0.25">
      <c r="A27" s="16">
        <v>7.7</v>
      </c>
      <c r="B27" s="17" t="s">
        <v>17</v>
      </c>
      <c r="C27" s="4">
        <v>435879.42889395583</v>
      </c>
      <c r="D27" s="4">
        <v>478482.82295754598</v>
      </c>
      <c r="E27" s="4">
        <v>492737.82502592274</v>
      </c>
      <c r="F27" s="4">
        <v>581917.0537309486</v>
      </c>
      <c r="G27" s="4">
        <v>738913.25371600664</v>
      </c>
      <c r="H27" s="4">
        <v>674894.43630581396</v>
      </c>
      <c r="I27" s="4">
        <v>580756.1094054305</v>
      </c>
      <c r="J27" s="4">
        <v>610751</v>
      </c>
      <c r="K27" s="4">
        <v>596198.07970809017</v>
      </c>
      <c r="L27" s="4">
        <v>603907.32733224216</v>
      </c>
      <c r="M27" s="4">
        <v>656639.29320129461</v>
      </c>
      <c r="N27" s="4">
        <v>747282.1029909068</v>
      </c>
      <c r="O27" s="4">
        <v>852192.11405795324</v>
      </c>
      <c r="P27" s="7"/>
      <c r="Q27" s="8"/>
      <c r="R27" s="8"/>
      <c r="S27" s="7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  <c r="BN27" s="8"/>
      <c r="BO27" s="8"/>
      <c r="BP27" s="8"/>
      <c r="BQ27" s="8"/>
      <c r="BR27" s="8"/>
      <c r="BS27" s="8"/>
      <c r="BT27" s="8"/>
      <c r="BU27" s="8"/>
      <c r="BV27" s="8"/>
      <c r="BW27" s="8"/>
      <c r="BX27" s="8"/>
      <c r="BY27" s="8"/>
      <c r="BZ27" s="8"/>
      <c r="CA27" s="8"/>
      <c r="CB27" s="8"/>
      <c r="CC27" s="8"/>
      <c r="CD27" s="8"/>
      <c r="CE27" s="8"/>
      <c r="CF27" s="8"/>
      <c r="CG27" s="8"/>
      <c r="CH27" s="8"/>
      <c r="CI27" s="8"/>
      <c r="CJ27" s="8"/>
      <c r="CK27" s="8"/>
      <c r="CL27" s="8"/>
      <c r="CM27" s="8"/>
      <c r="CN27" s="8"/>
      <c r="CO27" s="8"/>
      <c r="CP27" s="8"/>
      <c r="CQ27" s="8"/>
      <c r="CR27" s="8"/>
      <c r="CS27" s="8"/>
      <c r="CT27" s="8"/>
      <c r="CU27" s="8"/>
      <c r="CV27" s="8"/>
      <c r="CW27" s="8"/>
      <c r="CX27" s="8"/>
      <c r="CY27" s="8"/>
      <c r="CZ27" s="8"/>
      <c r="DA27" s="8"/>
      <c r="DB27" s="8"/>
      <c r="DC27" s="8"/>
      <c r="DD27" s="8"/>
      <c r="DE27" s="7"/>
      <c r="DF27" s="7"/>
      <c r="DG27" s="7"/>
      <c r="DH27" s="7"/>
      <c r="DI27" s="7"/>
      <c r="DJ27" s="7"/>
      <c r="DK27" s="7"/>
      <c r="DL27" s="7"/>
      <c r="DM27" s="7"/>
      <c r="DN27" s="7"/>
      <c r="DO27" s="7"/>
      <c r="DP27" s="7"/>
      <c r="DQ27" s="7"/>
      <c r="DR27" s="7"/>
      <c r="DS27" s="7"/>
      <c r="DT27" s="7"/>
      <c r="DU27" s="7"/>
      <c r="DV27" s="7"/>
      <c r="DW27" s="7"/>
      <c r="DX27" s="8"/>
      <c r="DY27" s="8"/>
      <c r="DZ27" s="8"/>
      <c r="EA27" s="8"/>
      <c r="EB27" s="8"/>
      <c r="EC27" s="8"/>
      <c r="ED27" s="8"/>
      <c r="EE27" s="8"/>
      <c r="EF27" s="8"/>
      <c r="EG27" s="8"/>
      <c r="EH27" s="8"/>
      <c r="EI27" s="8"/>
      <c r="EJ27" s="8"/>
      <c r="EK27" s="8"/>
      <c r="EL27" s="8"/>
      <c r="EM27" s="8"/>
      <c r="EN27" s="8"/>
      <c r="EO27" s="8"/>
      <c r="EP27" s="8"/>
      <c r="EQ27" s="8"/>
      <c r="ER27" s="8"/>
      <c r="ES27" s="8"/>
      <c r="ET27" s="8"/>
      <c r="EU27" s="8"/>
      <c r="EV27" s="8"/>
      <c r="EW27" s="8"/>
      <c r="EX27" s="8"/>
      <c r="EY27" s="8"/>
      <c r="EZ27" s="8"/>
      <c r="FA27" s="8"/>
      <c r="FB27" s="8"/>
      <c r="FC27" s="8"/>
      <c r="FD27" s="8"/>
      <c r="FE27" s="8"/>
      <c r="FF27" s="8"/>
      <c r="FG27" s="8"/>
      <c r="FH27" s="8"/>
      <c r="FI27" s="8"/>
      <c r="FJ27" s="8"/>
      <c r="FK27" s="8"/>
      <c r="FL27" s="8"/>
      <c r="FM27" s="8"/>
      <c r="FN27" s="8"/>
      <c r="FO27" s="8"/>
      <c r="FP27" s="8"/>
      <c r="FQ27" s="8"/>
      <c r="FR27" s="8"/>
      <c r="FS27" s="8"/>
      <c r="FT27" s="8"/>
      <c r="FU27" s="8"/>
      <c r="FV27" s="8"/>
      <c r="FW27" s="8"/>
      <c r="FX27" s="8"/>
      <c r="FY27" s="8"/>
      <c r="FZ27" s="8"/>
      <c r="GA27" s="8"/>
      <c r="GB27" s="8"/>
      <c r="GC27" s="6"/>
      <c r="GD27" s="6"/>
      <c r="GE27" s="6"/>
    </row>
    <row r="28" spans="1:188" ht="15.75" x14ac:dyDescent="0.25">
      <c r="A28" s="18" t="s">
        <v>37</v>
      </c>
      <c r="B28" s="17" t="s">
        <v>18</v>
      </c>
      <c r="C28" s="4">
        <v>869974.14623510337</v>
      </c>
      <c r="D28" s="4">
        <v>941216.51332247769</v>
      </c>
      <c r="E28" s="4">
        <v>1009475.7803164216</v>
      </c>
      <c r="F28" s="4">
        <v>1145354</v>
      </c>
      <c r="G28" s="4">
        <v>1202079</v>
      </c>
      <c r="H28" s="4">
        <v>1131431</v>
      </c>
      <c r="I28" s="4">
        <v>1313963</v>
      </c>
      <c r="J28" s="4">
        <v>1790716.9541181601</v>
      </c>
      <c r="K28" s="4">
        <v>1863048.9716937353</v>
      </c>
      <c r="L28" s="4">
        <v>1881084</v>
      </c>
      <c r="M28" s="4">
        <v>1838621.8119685235</v>
      </c>
      <c r="N28" s="4">
        <v>1943959.1058944734</v>
      </c>
      <c r="O28" s="4">
        <v>2209441.2789998264</v>
      </c>
      <c r="P28" s="7"/>
      <c r="Q28" s="8"/>
      <c r="R28" s="8"/>
      <c r="S28" s="7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  <c r="BK28" s="8"/>
      <c r="BL28" s="8"/>
      <c r="BM28" s="8"/>
      <c r="BN28" s="8"/>
      <c r="BO28" s="8"/>
      <c r="BP28" s="8"/>
      <c r="BQ28" s="8"/>
      <c r="BR28" s="8"/>
      <c r="BS28" s="8"/>
      <c r="BT28" s="8"/>
      <c r="BU28" s="8"/>
      <c r="BV28" s="8"/>
      <c r="BW28" s="8"/>
      <c r="BX28" s="8"/>
      <c r="BY28" s="8"/>
      <c r="BZ28" s="8"/>
      <c r="CA28" s="8"/>
      <c r="CB28" s="8"/>
      <c r="CC28" s="8"/>
      <c r="CD28" s="8"/>
      <c r="CE28" s="8"/>
      <c r="CF28" s="8"/>
      <c r="CG28" s="8"/>
      <c r="CH28" s="8"/>
      <c r="CI28" s="8"/>
      <c r="CJ28" s="8"/>
      <c r="CK28" s="8"/>
      <c r="CL28" s="8"/>
      <c r="CM28" s="8"/>
      <c r="CN28" s="8"/>
      <c r="CO28" s="8"/>
      <c r="CP28" s="8"/>
      <c r="CQ28" s="8"/>
      <c r="CR28" s="8"/>
      <c r="CS28" s="8"/>
      <c r="CT28" s="8"/>
      <c r="CU28" s="8"/>
      <c r="CV28" s="8"/>
      <c r="CW28" s="8"/>
      <c r="CX28" s="8"/>
      <c r="CY28" s="8"/>
      <c r="CZ28" s="8"/>
      <c r="DA28" s="8"/>
      <c r="DB28" s="8"/>
      <c r="DC28" s="8"/>
      <c r="DD28" s="8"/>
      <c r="DE28" s="7"/>
      <c r="DF28" s="7"/>
      <c r="DG28" s="7"/>
      <c r="DH28" s="7"/>
      <c r="DI28" s="7"/>
      <c r="DJ28" s="7"/>
      <c r="DK28" s="7"/>
      <c r="DL28" s="7"/>
      <c r="DM28" s="7"/>
      <c r="DN28" s="7"/>
      <c r="DO28" s="7"/>
      <c r="DP28" s="7"/>
      <c r="DQ28" s="7"/>
      <c r="DR28" s="7"/>
      <c r="DS28" s="7"/>
      <c r="DT28" s="7"/>
      <c r="DU28" s="7"/>
      <c r="DV28" s="7"/>
      <c r="DW28" s="7"/>
      <c r="DX28" s="8"/>
      <c r="DY28" s="8"/>
      <c r="DZ28" s="8"/>
      <c r="EA28" s="8"/>
      <c r="EB28" s="8"/>
      <c r="EC28" s="8"/>
      <c r="ED28" s="8"/>
      <c r="EE28" s="8"/>
      <c r="EF28" s="8"/>
      <c r="EG28" s="8"/>
      <c r="EH28" s="8"/>
      <c r="EI28" s="8"/>
      <c r="EJ28" s="8"/>
      <c r="EK28" s="8"/>
      <c r="EL28" s="8"/>
      <c r="EM28" s="8"/>
      <c r="EN28" s="8"/>
      <c r="EO28" s="8"/>
      <c r="EP28" s="8"/>
      <c r="EQ28" s="8"/>
      <c r="ER28" s="8"/>
      <c r="ES28" s="8"/>
      <c r="ET28" s="8"/>
      <c r="EU28" s="8"/>
      <c r="EV28" s="8"/>
      <c r="EW28" s="8"/>
      <c r="EX28" s="8"/>
      <c r="EY28" s="8"/>
      <c r="EZ28" s="8"/>
      <c r="FA28" s="8"/>
      <c r="FB28" s="8"/>
      <c r="FC28" s="8"/>
      <c r="FD28" s="8"/>
      <c r="FE28" s="8"/>
      <c r="FF28" s="8"/>
      <c r="FG28" s="8"/>
      <c r="FH28" s="8"/>
      <c r="FI28" s="8"/>
      <c r="FJ28" s="8"/>
      <c r="FK28" s="8"/>
      <c r="FL28" s="8"/>
      <c r="FM28" s="8"/>
      <c r="FN28" s="8"/>
      <c r="FO28" s="8"/>
      <c r="FP28" s="8"/>
      <c r="FQ28" s="8"/>
      <c r="FR28" s="8"/>
      <c r="FS28" s="8"/>
      <c r="FT28" s="8"/>
      <c r="FU28" s="8"/>
      <c r="FV28" s="8"/>
      <c r="FW28" s="8"/>
      <c r="FX28" s="8"/>
      <c r="FY28" s="8"/>
      <c r="FZ28" s="8"/>
      <c r="GA28" s="8"/>
      <c r="GB28" s="8"/>
      <c r="GC28" s="6"/>
      <c r="GD28" s="6"/>
      <c r="GE28" s="6"/>
    </row>
    <row r="29" spans="1:188" ht="30" x14ac:dyDescent="0.25">
      <c r="A29" s="18" t="s">
        <v>38</v>
      </c>
      <c r="B29" s="17" t="s">
        <v>19</v>
      </c>
      <c r="C29" s="4">
        <v>2529778.6418060614</v>
      </c>
      <c r="D29" s="4">
        <v>2572395.0535674496</v>
      </c>
      <c r="E29" s="4">
        <v>2654816.1786371777</v>
      </c>
      <c r="F29" s="4">
        <v>2728481.1931481771</v>
      </c>
      <c r="G29" s="4">
        <v>2625371.974910405</v>
      </c>
      <c r="H29" s="4">
        <v>2705645.1736463346</v>
      </c>
      <c r="I29" s="4">
        <v>2840803.7158687678</v>
      </c>
      <c r="J29" s="4">
        <v>3024615.5854354301</v>
      </c>
      <c r="K29" s="4">
        <v>3041240.6435964308</v>
      </c>
      <c r="L29" s="4">
        <v>2969307.7733390615</v>
      </c>
      <c r="M29" s="4">
        <v>3364447.1580930213</v>
      </c>
      <c r="N29" s="4">
        <v>3591056.1818077802</v>
      </c>
      <c r="O29" s="4">
        <v>3819880.3581544207</v>
      </c>
      <c r="P29" s="7"/>
      <c r="Q29" s="8"/>
      <c r="R29" s="8"/>
      <c r="S29" s="7"/>
      <c r="T29" s="9"/>
      <c r="U29" s="9"/>
      <c r="V29" s="9"/>
      <c r="W29" s="9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8"/>
      <c r="AR29" s="8"/>
      <c r="AS29" s="8"/>
      <c r="AT29" s="8"/>
      <c r="AU29" s="8"/>
      <c r="AV29" s="8"/>
      <c r="AW29" s="8"/>
      <c r="AX29" s="8"/>
      <c r="AY29" s="8"/>
      <c r="AZ29" s="8"/>
      <c r="BA29" s="8"/>
      <c r="BB29" s="8"/>
      <c r="BC29" s="8"/>
      <c r="BD29" s="8"/>
      <c r="BE29" s="8"/>
      <c r="BF29" s="8"/>
      <c r="BG29" s="8"/>
      <c r="BH29" s="8"/>
      <c r="BI29" s="8"/>
      <c r="BJ29" s="8"/>
      <c r="BK29" s="8"/>
      <c r="BL29" s="8"/>
      <c r="BM29" s="8"/>
      <c r="BN29" s="8"/>
      <c r="BO29" s="8"/>
      <c r="BP29" s="8"/>
      <c r="BQ29" s="8"/>
      <c r="BR29" s="8"/>
      <c r="BS29" s="8"/>
      <c r="BT29" s="8"/>
      <c r="BU29" s="8"/>
      <c r="BV29" s="8"/>
      <c r="BW29" s="8"/>
      <c r="BX29" s="8"/>
      <c r="BY29" s="8"/>
      <c r="BZ29" s="8"/>
      <c r="CA29" s="8"/>
      <c r="CB29" s="8"/>
      <c r="CC29" s="8"/>
      <c r="CD29" s="8"/>
      <c r="CE29" s="8"/>
      <c r="CF29" s="8"/>
      <c r="CG29" s="8"/>
      <c r="CH29" s="8"/>
      <c r="CI29" s="8"/>
      <c r="CJ29" s="8"/>
      <c r="CK29" s="8"/>
      <c r="CL29" s="8"/>
      <c r="CM29" s="8"/>
      <c r="CN29" s="8"/>
      <c r="CO29" s="8"/>
      <c r="CP29" s="8"/>
      <c r="CQ29" s="8"/>
      <c r="CR29" s="8"/>
      <c r="CS29" s="8"/>
      <c r="CT29" s="8"/>
      <c r="CU29" s="8"/>
      <c r="CV29" s="8"/>
      <c r="CW29" s="8"/>
      <c r="CX29" s="8"/>
      <c r="CY29" s="8"/>
      <c r="CZ29" s="8"/>
      <c r="DA29" s="8"/>
      <c r="DB29" s="8"/>
      <c r="DC29" s="8"/>
      <c r="DD29" s="8"/>
      <c r="DE29" s="7"/>
      <c r="DF29" s="7"/>
      <c r="DG29" s="7"/>
      <c r="DH29" s="7"/>
      <c r="DI29" s="7"/>
      <c r="DJ29" s="7"/>
      <c r="DK29" s="7"/>
      <c r="DL29" s="7"/>
      <c r="DM29" s="7"/>
      <c r="DN29" s="7"/>
      <c r="DO29" s="7"/>
      <c r="DP29" s="7"/>
      <c r="DQ29" s="7"/>
      <c r="DR29" s="7"/>
      <c r="DS29" s="7"/>
      <c r="DT29" s="7"/>
      <c r="DU29" s="7"/>
      <c r="DV29" s="7"/>
      <c r="DW29" s="7"/>
      <c r="DX29" s="8"/>
      <c r="DY29" s="8"/>
      <c r="DZ29" s="8"/>
      <c r="EA29" s="8"/>
      <c r="EB29" s="8"/>
      <c r="EC29" s="8"/>
      <c r="ED29" s="8"/>
      <c r="EE29" s="8"/>
      <c r="EF29" s="8"/>
      <c r="EG29" s="8"/>
      <c r="EH29" s="8"/>
      <c r="EI29" s="8"/>
      <c r="EJ29" s="8"/>
      <c r="EK29" s="8"/>
      <c r="EL29" s="8"/>
      <c r="EM29" s="8"/>
      <c r="EN29" s="8"/>
      <c r="EO29" s="8"/>
      <c r="EP29" s="8"/>
      <c r="EQ29" s="8"/>
      <c r="ER29" s="8"/>
      <c r="ES29" s="8"/>
      <c r="ET29" s="8"/>
      <c r="EU29" s="8"/>
      <c r="EV29" s="8"/>
      <c r="EW29" s="8"/>
      <c r="EX29" s="8"/>
      <c r="EY29" s="8"/>
      <c r="EZ29" s="8"/>
      <c r="FA29" s="8"/>
      <c r="FB29" s="8"/>
      <c r="FC29" s="8"/>
      <c r="FD29" s="8"/>
      <c r="FE29" s="8"/>
      <c r="FF29" s="8"/>
      <c r="FG29" s="8"/>
      <c r="FH29" s="8"/>
      <c r="FI29" s="8"/>
      <c r="FJ29" s="8"/>
      <c r="FK29" s="8"/>
      <c r="FL29" s="8"/>
      <c r="FM29" s="8"/>
      <c r="FN29" s="8"/>
      <c r="FO29" s="8"/>
      <c r="FP29" s="8"/>
      <c r="FQ29" s="8"/>
      <c r="FR29" s="8"/>
      <c r="FS29" s="8"/>
      <c r="FT29" s="8"/>
      <c r="FU29" s="8"/>
      <c r="FV29" s="8"/>
      <c r="FW29" s="8"/>
      <c r="FX29" s="8"/>
      <c r="FY29" s="8"/>
      <c r="FZ29" s="8"/>
      <c r="GA29" s="8"/>
      <c r="GB29" s="8"/>
      <c r="GC29" s="6"/>
      <c r="GD29" s="6"/>
      <c r="GE29" s="6"/>
    </row>
    <row r="30" spans="1:188" ht="15.75" x14ac:dyDescent="0.25">
      <c r="A30" s="18" t="s">
        <v>39</v>
      </c>
      <c r="B30" s="17" t="s">
        <v>54</v>
      </c>
      <c r="C30" s="4">
        <v>1048516</v>
      </c>
      <c r="D30" s="4">
        <v>1019107.928448821</v>
      </c>
      <c r="E30" s="4">
        <v>955343.59846340469</v>
      </c>
      <c r="F30" s="4">
        <v>991017.63695005316</v>
      </c>
      <c r="G30" s="4">
        <v>993252.99379596568</v>
      </c>
      <c r="H30" s="4">
        <v>1070845.7737163419</v>
      </c>
      <c r="I30" s="4">
        <v>1188080.9896260872</v>
      </c>
      <c r="J30" s="4">
        <v>1415802.8161306363</v>
      </c>
      <c r="K30" s="4">
        <v>1530874.6980334378</v>
      </c>
      <c r="L30" s="4">
        <v>1410199.0338280357</v>
      </c>
      <c r="M30" s="4">
        <v>1531389.2880097667</v>
      </c>
      <c r="N30" s="4">
        <v>1815507.3546894316</v>
      </c>
      <c r="O30" s="4">
        <v>1973703.7606367823</v>
      </c>
      <c r="P30" s="7"/>
      <c r="Q30" s="8"/>
      <c r="R30" s="8"/>
      <c r="S30" s="7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  <c r="AM30" s="8"/>
      <c r="AN30" s="8"/>
      <c r="AO30" s="8"/>
      <c r="AP30" s="8"/>
      <c r="AQ30" s="8"/>
      <c r="AR30" s="8"/>
      <c r="AS30" s="8"/>
      <c r="AT30" s="8"/>
      <c r="AU30" s="8"/>
      <c r="AV30" s="8"/>
      <c r="AW30" s="8"/>
      <c r="AX30" s="8"/>
      <c r="AY30" s="8"/>
      <c r="AZ30" s="8"/>
      <c r="BA30" s="8"/>
      <c r="BB30" s="8"/>
      <c r="BC30" s="8"/>
      <c r="BD30" s="8"/>
      <c r="BE30" s="8"/>
      <c r="BF30" s="8"/>
      <c r="BG30" s="8"/>
      <c r="BH30" s="8"/>
      <c r="BI30" s="8"/>
      <c r="BJ30" s="8"/>
      <c r="BK30" s="8"/>
      <c r="BL30" s="8"/>
      <c r="BM30" s="8"/>
      <c r="BN30" s="8"/>
      <c r="BO30" s="8"/>
      <c r="BP30" s="8"/>
      <c r="BQ30" s="8"/>
      <c r="BR30" s="8"/>
      <c r="BS30" s="8"/>
      <c r="BT30" s="8"/>
      <c r="BU30" s="8"/>
      <c r="BV30" s="8"/>
      <c r="BW30" s="8"/>
      <c r="BX30" s="8"/>
      <c r="BY30" s="8"/>
      <c r="BZ30" s="8"/>
      <c r="CA30" s="8"/>
      <c r="CB30" s="8"/>
      <c r="CC30" s="8"/>
      <c r="CD30" s="8"/>
      <c r="CE30" s="8"/>
      <c r="CF30" s="8"/>
      <c r="CG30" s="8"/>
      <c r="CH30" s="8"/>
      <c r="CI30" s="8"/>
      <c r="CJ30" s="8"/>
      <c r="CK30" s="8"/>
      <c r="CL30" s="8"/>
      <c r="CM30" s="8"/>
      <c r="CN30" s="8"/>
      <c r="CO30" s="8"/>
      <c r="CP30" s="8"/>
      <c r="CQ30" s="8"/>
      <c r="CR30" s="8"/>
      <c r="CS30" s="8"/>
      <c r="CT30" s="8"/>
      <c r="CU30" s="8"/>
      <c r="CV30" s="8"/>
      <c r="CW30" s="8"/>
      <c r="CX30" s="8"/>
      <c r="CY30" s="8"/>
      <c r="CZ30" s="8"/>
      <c r="DA30" s="8"/>
      <c r="DB30" s="8"/>
      <c r="DC30" s="8"/>
      <c r="DD30" s="8"/>
      <c r="DE30" s="7"/>
      <c r="DF30" s="7"/>
      <c r="DG30" s="7"/>
      <c r="DH30" s="7"/>
      <c r="DI30" s="7"/>
      <c r="DJ30" s="7"/>
      <c r="DK30" s="7"/>
      <c r="DL30" s="7"/>
      <c r="DM30" s="7"/>
      <c r="DN30" s="7"/>
      <c r="DO30" s="7"/>
      <c r="DP30" s="7"/>
      <c r="DQ30" s="7"/>
      <c r="DR30" s="7"/>
      <c r="DS30" s="7"/>
      <c r="DT30" s="7"/>
      <c r="DU30" s="7"/>
      <c r="DV30" s="7"/>
      <c r="DW30" s="7"/>
      <c r="DX30" s="8"/>
      <c r="DY30" s="8"/>
      <c r="DZ30" s="8"/>
      <c r="EA30" s="8"/>
      <c r="EB30" s="8"/>
      <c r="EC30" s="8"/>
      <c r="ED30" s="8"/>
      <c r="EE30" s="8"/>
      <c r="EF30" s="8"/>
      <c r="EG30" s="8"/>
      <c r="EH30" s="8"/>
      <c r="EI30" s="8"/>
      <c r="EJ30" s="8"/>
      <c r="EK30" s="8"/>
      <c r="EL30" s="8"/>
      <c r="EM30" s="8"/>
      <c r="EN30" s="8"/>
      <c r="EO30" s="8"/>
      <c r="EP30" s="8"/>
      <c r="EQ30" s="8"/>
      <c r="ER30" s="8"/>
      <c r="ES30" s="8"/>
      <c r="ET30" s="8"/>
      <c r="EU30" s="8"/>
      <c r="EV30" s="8"/>
      <c r="EW30" s="8"/>
      <c r="EX30" s="8"/>
      <c r="EY30" s="8"/>
      <c r="EZ30" s="8"/>
      <c r="FA30" s="8"/>
      <c r="FB30" s="8"/>
      <c r="FC30" s="8"/>
      <c r="FD30" s="8"/>
      <c r="FE30" s="8"/>
      <c r="FF30" s="8"/>
      <c r="FG30" s="8"/>
      <c r="FH30" s="8"/>
      <c r="FI30" s="8"/>
      <c r="FJ30" s="8"/>
      <c r="FK30" s="8"/>
      <c r="FL30" s="8"/>
      <c r="FM30" s="8"/>
      <c r="FN30" s="8"/>
      <c r="FO30" s="8"/>
      <c r="FP30" s="8"/>
      <c r="FQ30" s="8"/>
      <c r="FR30" s="8"/>
      <c r="FS30" s="8"/>
      <c r="FT30" s="8"/>
      <c r="FU30" s="8"/>
      <c r="FV30" s="8"/>
      <c r="FW30" s="8"/>
      <c r="FX30" s="8"/>
      <c r="FY30" s="8"/>
      <c r="FZ30" s="8"/>
      <c r="GA30" s="8"/>
      <c r="GB30" s="8"/>
      <c r="GC30" s="6"/>
      <c r="GD30" s="6"/>
      <c r="GE30" s="6"/>
    </row>
    <row r="31" spans="1:188" ht="15.75" x14ac:dyDescent="0.25">
      <c r="A31" s="18" t="s">
        <v>40</v>
      </c>
      <c r="B31" s="17" t="s">
        <v>20</v>
      </c>
      <c r="C31" s="4">
        <v>2156685.5202858346</v>
      </c>
      <c r="D31" s="4">
        <v>2455029.153290201</v>
      </c>
      <c r="E31" s="4">
        <v>2661293.0510515557</v>
      </c>
      <c r="F31" s="4">
        <v>2808212.8913714248</v>
      </c>
      <c r="G31" s="4">
        <v>2996667.7994768834</v>
      </c>
      <c r="H31" s="4">
        <v>3224909.9749858249</v>
      </c>
      <c r="I31" s="4">
        <v>3822023.0209262031</v>
      </c>
      <c r="J31" s="4">
        <v>4671110.5169512099</v>
      </c>
      <c r="K31" s="4">
        <v>4866047.3958639242</v>
      </c>
      <c r="L31" s="4">
        <v>3813971.3536917572</v>
      </c>
      <c r="M31" s="4">
        <v>4059502.4743027324</v>
      </c>
      <c r="N31" s="4">
        <v>4935730.2112363605</v>
      </c>
      <c r="O31" s="4">
        <v>5495991.2267122809</v>
      </c>
      <c r="P31" s="7"/>
      <c r="Q31" s="8"/>
      <c r="R31" s="8"/>
      <c r="S31" s="7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  <c r="AK31" s="8"/>
      <c r="AL31" s="8"/>
      <c r="AM31" s="8"/>
      <c r="AN31" s="8"/>
      <c r="AO31" s="8"/>
      <c r="AP31" s="8"/>
      <c r="AQ31" s="8"/>
      <c r="AR31" s="8"/>
      <c r="AS31" s="8"/>
      <c r="AT31" s="8"/>
      <c r="AU31" s="8"/>
      <c r="AV31" s="8"/>
      <c r="AW31" s="8"/>
      <c r="AX31" s="8"/>
      <c r="AY31" s="8"/>
      <c r="AZ31" s="8"/>
      <c r="BA31" s="8"/>
      <c r="BB31" s="8"/>
      <c r="BC31" s="8"/>
      <c r="BD31" s="8"/>
      <c r="BE31" s="8"/>
      <c r="BF31" s="8"/>
      <c r="BG31" s="8"/>
      <c r="BH31" s="8"/>
      <c r="BI31" s="8"/>
      <c r="BJ31" s="8"/>
      <c r="BK31" s="8"/>
      <c r="BL31" s="8"/>
      <c r="BM31" s="8"/>
      <c r="BN31" s="8"/>
      <c r="BO31" s="8"/>
      <c r="BP31" s="8"/>
      <c r="BQ31" s="8"/>
      <c r="BR31" s="8"/>
      <c r="BS31" s="8"/>
      <c r="BT31" s="8"/>
      <c r="BU31" s="8"/>
      <c r="BV31" s="8"/>
      <c r="BW31" s="8"/>
      <c r="BX31" s="8"/>
      <c r="BY31" s="8"/>
      <c r="BZ31" s="8"/>
      <c r="CA31" s="8"/>
      <c r="CB31" s="8"/>
      <c r="CC31" s="8"/>
      <c r="CD31" s="8"/>
      <c r="CE31" s="8"/>
      <c r="CF31" s="8"/>
      <c r="CG31" s="8"/>
      <c r="CH31" s="8"/>
      <c r="CI31" s="8"/>
      <c r="CJ31" s="8"/>
      <c r="CK31" s="8"/>
      <c r="CL31" s="8"/>
      <c r="CM31" s="8"/>
      <c r="CN31" s="8"/>
      <c r="CO31" s="8"/>
      <c r="CP31" s="8"/>
      <c r="CQ31" s="8"/>
      <c r="CR31" s="8"/>
      <c r="CS31" s="8"/>
      <c r="CT31" s="8"/>
      <c r="CU31" s="8"/>
      <c r="CV31" s="8"/>
      <c r="CW31" s="8"/>
      <c r="CX31" s="8"/>
      <c r="CY31" s="8"/>
      <c r="CZ31" s="8"/>
      <c r="DA31" s="8"/>
      <c r="DB31" s="8"/>
      <c r="DC31" s="8"/>
      <c r="DD31" s="8"/>
      <c r="DE31" s="7"/>
      <c r="DF31" s="7"/>
      <c r="DG31" s="7"/>
      <c r="DH31" s="7"/>
      <c r="DI31" s="7"/>
      <c r="DJ31" s="7"/>
      <c r="DK31" s="7"/>
      <c r="DL31" s="7"/>
      <c r="DM31" s="7"/>
      <c r="DN31" s="7"/>
      <c r="DO31" s="7"/>
      <c r="DP31" s="7"/>
      <c r="DQ31" s="7"/>
      <c r="DR31" s="7"/>
      <c r="DS31" s="7"/>
      <c r="DT31" s="7"/>
      <c r="DU31" s="7"/>
      <c r="DV31" s="7"/>
      <c r="DW31" s="7"/>
      <c r="DX31" s="8"/>
      <c r="DY31" s="8"/>
      <c r="DZ31" s="8"/>
      <c r="EA31" s="8"/>
      <c r="EB31" s="8"/>
      <c r="EC31" s="8"/>
      <c r="ED31" s="8"/>
      <c r="EE31" s="8"/>
      <c r="EF31" s="8"/>
      <c r="EG31" s="8"/>
      <c r="EH31" s="8"/>
      <c r="EI31" s="8"/>
      <c r="EJ31" s="8"/>
      <c r="EK31" s="8"/>
      <c r="EL31" s="8"/>
      <c r="EM31" s="8"/>
      <c r="EN31" s="8"/>
      <c r="EO31" s="8"/>
      <c r="EP31" s="8"/>
      <c r="EQ31" s="8"/>
      <c r="ER31" s="8"/>
      <c r="ES31" s="8"/>
      <c r="ET31" s="8"/>
      <c r="EU31" s="8"/>
      <c r="EV31" s="8"/>
      <c r="EW31" s="8"/>
      <c r="EX31" s="8"/>
      <c r="EY31" s="8"/>
      <c r="EZ31" s="8"/>
      <c r="FA31" s="8"/>
      <c r="FB31" s="8"/>
      <c r="FC31" s="8"/>
      <c r="FD31" s="8"/>
      <c r="FE31" s="8"/>
      <c r="FF31" s="8"/>
      <c r="FG31" s="8"/>
      <c r="FH31" s="8"/>
      <c r="FI31" s="8"/>
      <c r="FJ31" s="8"/>
      <c r="FK31" s="8"/>
      <c r="FL31" s="8"/>
      <c r="FM31" s="8"/>
      <c r="FN31" s="8"/>
      <c r="FO31" s="8"/>
      <c r="FP31" s="8"/>
      <c r="FQ31" s="8"/>
      <c r="FR31" s="8"/>
      <c r="FS31" s="8"/>
      <c r="FT31" s="8"/>
      <c r="FU31" s="8"/>
      <c r="FV31" s="8"/>
      <c r="FW31" s="8"/>
      <c r="FX31" s="8"/>
      <c r="FY31" s="8"/>
      <c r="FZ31" s="8"/>
      <c r="GA31" s="8"/>
      <c r="GB31" s="8"/>
      <c r="GC31" s="6"/>
      <c r="GD31" s="6"/>
      <c r="GE31" s="6"/>
    </row>
    <row r="32" spans="1:188" s="32" customFormat="1" ht="15.75" x14ac:dyDescent="0.25">
      <c r="A32" s="35"/>
      <c r="B32" s="36" t="s">
        <v>30</v>
      </c>
      <c r="C32" s="30">
        <f>C17+C20+C28+C29+C30+C31</f>
        <v>12415072.934451222</v>
      </c>
      <c r="D32" s="30">
        <f t="shared" ref="D32:G32" si="11">D17+D20+D28+D29+D30+D31</f>
        <v>13333941.100134572</v>
      </c>
      <c r="E32" s="30">
        <f t="shared" si="11"/>
        <v>13699956.177109167</v>
      </c>
      <c r="F32" s="30">
        <f t="shared" si="11"/>
        <v>14005341.499321464</v>
      </c>
      <c r="G32" s="30">
        <f t="shared" si="11"/>
        <v>15129684.97356024</v>
      </c>
      <c r="H32" s="30">
        <f t="shared" ref="H32:K32" si="12">H17+H20+H28+H29+H30+H31</f>
        <v>15812966.60003363</v>
      </c>
      <c r="I32" s="30">
        <f t="shared" si="12"/>
        <v>17603313.373404261</v>
      </c>
      <c r="J32" s="30">
        <f t="shared" si="12"/>
        <v>20119686.623426106</v>
      </c>
      <c r="K32" s="30">
        <f t="shared" si="12"/>
        <v>20961437.879517015</v>
      </c>
      <c r="L32" s="30">
        <f t="shared" ref="L32:M32" si="13">L17+L20+L28+L29+L30+L31</f>
        <v>17903384.235726934</v>
      </c>
      <c r="M32" s="30">
        <f t="shared" si="13"/>
        <v>19259502.585628893</v>
      </c>
      <c r="N32" s="42">
        <f t="shared" ref="N32" si="14">N17+N20+N28+N29+N30+N31</f>
        <v>21632464.768805876</v>
      </c>
      <c r="O32" s="30">
        <f t="shared" ref="O32" si="15">O17+O20+O28+O29+O30+O31</f>
        <v>24049183.734984837</v>
      </c>
      <c r="P32" s="7"/>
      <c r="Q32" s="8"/>
      <c r="R32" s="8"/>
      <c r="S32" s="7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8"/>
      <c r="AI32" s="8"/>
      <c r="AJ32" s="8"/>
      <c r="AK32" s="8"/>
      <c r="AL32" s="8"/>
      <c r="AM32" s="8"/>
      <c r="AN32" s="8"/>
      <c r="AO32" s="8"/>
      <c r="AP32" s="8"/>
      <c r="AQ32" s="29"/>
      <c r="AR32" s="29"/>
      <c r="AS32" s="29"/>
      <c r="AT32" s="29"/>
      <c r="AU32" s="29"/>
      <c r="AV32" s="29"/>
      <c r="AW32" s="29"/>
      <c r="AX32" s="29"/>
      <c r="AY32" s="29"/>
      <c r="AZ32" s="29"/>
      <c r="BA32" s="29"/>
      <c r="BB32" s="29"/>
      <c r="BC32" s="29"/>
      <c r="BD32" s="29"/>
      <c r="BE32" s="29"/>
      <c r="BF32" s="29"/>
      <c r="BG32" s="29"/>
      <c r="BH32" s="29"/>
      <c r="BI32" s="29"/>
      <c r="BJ32" s="29"/>
      <c r="BK32" s="29"/>
      <c r="BL32" s="29"/>
      <c r="BM32" s="29"/>
      <c r="BN32" s="29"/>
      <c r="BO32" s="29"/>
      <c r="BP32" s="29"/>
      <c r="BQ32" s="29"/>
      <c r="BR32" s="29"/>
      <c r="BS32" s="29"/>
      <c r="BT32" s="29"/>
      <c r="BU32" s="29"/>
      <c r="BV32" s="29"/>
      <c r="BW32" s="29"/>
      <c r="BX32" s="29"/>
      <c r="BY32" s="29"/>
      <c r="BZ32" s="29"/>
      <c r="CA32" s="29"/>
      <c r="CB32" s="29"/>
      <c r="CC32" s="29"/>
      <c r="CD32" s="29"/>
      <c r="CE32" s="29"/>
      <c r="CF32" s="29"/>
      <c r="CG32" s="29"/>
      <c r="CH32" s="29"/>
      <c r="CI32" s="29"/>
      <c r="CJ32" s="29"/>
      <c r="CK32" s="29"/>
      <c r="CL32" s="29"/>
      <c r="CM32" s="29"/>
      <c r="CN32" s="29"/>
      <c r="CO32" s="29"/>
      <c r="CP32" s="29"/>
      <c r="CQ32" s="29"/>
      <c r="CR32" s="29"/>
      <c r="CS32" s="29"/>
      <c r="CT32" s="29"/>
      <c r="CU32" s="29"/>
      <c r="CV32" s="29"/>
      <c r="CW32" s="29"/>
      <c r="CX32" s="29"/>
      <c r="CY32" s="29"/>
      <c r="CZ32" s="29"/>
      <c r="DA32" s="29"/>
      <c r="DB32" s="29"/>
      <c r="DC32" s="29"/>
      <c r="DD32" s="29"/>
      <c r="DE32" s="27"/>
      <c r="DF32" s="27"/>
      <c r="DG32" s="27"/>
      <c r="DH32" s="27"/>
      <c r="DI32" s="27"/>
      <c r="DJ32" s="27"/>
      <c r="DK32" s="27"/>
      <c r="DL32" s="27"/>
      <c r="DM32" s="27"/>
      <c r="DN32" s="27"/>
      <c r="DO32" s="27"/>
      <c r="DP32" s="27"/>
      <c r="DQ32" s="27"/>
      <c r="DR32" s="27"/>
      <c r="DS32" s="27"/>
      <c r="DT32" s="27"/>
      <c r="DU32" s="27"/>
      <c r="DV32" s="27"/>
      <c r="DW32" s="27"/>
      <c r="DX32" s="29"/>
      <c r="DY32" s="29"/>
      <c r="DZ32" s="29"/>
      <c r="EA32" s="29"/>
      <c r="EB32" s="29"/>
      <c r="EC32" s="29"/>
      <c r="ED32" s="29"/>
      <c r="EE32" s="29"/>
      <c r="EF32" s="29"/>
      <c r="EG32" s="29"/>
      <c r="EH32" s="29"/>
      <c r="EI32" s="29"/>
      <c r="EJ32" s="29"/>
      <c r="EK32" s="29"/>
      <c r="EL32" s="29"/>
      <c r="EM32" s="29"/>
      <c r="EN32" s="29"/>
      <c r="EO32" s="29"/>
      <c r="EP32" s="29"/>
      <c r="EQ32" s="29"/>
      <c r="ER32" s="29"/>
      <c r="ES32" s="29"/>
      <c r="ET32" s="29"/>
      <c r="EU32" s="29"/>
      <c r="EV32" s="29"/>
      <c r="EW32" s="29"/>
      <c r="EX32" s="29"/>
      <c r="EY32" s="29"/>
      <c r="EZ32" s="29"/>
      <c r="FA32" s="29"/>
      <c r="FB32" s="29"/>
      <c r="FC32" s="29"/>
      <c r="FD32" s="29"/>
      <c r="FE32" s="29"/>
      <c r="FF32" s="29"/>
      <c r="FG32" s="29"/>
      <c r="FH32" s="29"/>
      <c r="FI32" s="29"/>
      <c r="FJ32" s="29"/>
      <c r="FK32" s="29"/>
      <c r="FL32" s="29"/>
      <c r="FM32" s="29"/>
      <c r="FN32" s="29"/>
      <c r="FO32" s="29"/>
      <c r="FP32" s="29"/>
      <c r="FQ32" s="29"/>
      <c r="FR32" s="29"/>
      <c r="FS32" s="29"/>
      <c r="FT32" s="29"/>
      <c r="FU32" s="29"/>
      <c r="FV32" s="29"/>
      <c r="FW32" s="29"/>
      <c r="FX32" s="29"/>
      <c r="FY32" s="29"/>
      <c r="FZ32" s="29"/>
      <c r="GA32" s="29"/>
      <c r="GB32" s="29"/>
      <c r="GC32" s="25"/>
      <c r="GD32" s="25"/>
      <c r="GE32" s="25"/>
    </row>
    <row r="33" spans="1:188" s="25" customFormat="1" ht="15.75" x14ac:dyDescent="0.25">
      <c r="A33" s="33" t="s">
        <v>27</v>
      </c>
      <c r="B33" s="39" t="s">
        <v>51</v>
      </c>
      <c r="C33" s="31">
        <f t="shared" ref="C33:H33" si="16">C6+C11+C13+C14+C15+C17+C20+C28+C29+C30+C31</f>
        <v>22305198.05354381</v>
      </c>
      <c r="D33" s="31">
        <f t="shared" si="16"/>
        <v>23169108.102472637</v>
      </c>
      <c r="E33" s="31">
        <f t="shared" si="16"/>
        <v>23792723.762011416</v>
      </c>
      <c r="F33" s="31">
        <f t="shared" si="16"/>
        <v>24567440.860583827</v>
      </c>
      <c r="G33" s="31">
        <f t="shared" si="16"/>
        <v>25880101.110842567</v>
      </c>
      <c r="H33" s="31">
        <f t="shared" si="16"/>
        <v>27740756.871922486</v>
      </c>
      <c r="I33" s="31">
        <f t="shared" ref="I33:K33" si="17">I6+I11+I13+I14+I15+I17+I20+I28+I29+I30+I31</f>
        <v>30340380.944453999</v>
      </c>
      <c r="J33" s="31">
        <f t="shared" si="17"/>
        <v>33115465.191859014</v>
      </c>
      <c r="K33" s="31">
        <f t="shared" si="17"/>
        <v>34273400.194396794</v>
      </c>
      <c r="L33" s="31">
        <f t="shared" ref="L33:M33" si="18">L6+L11+L13+L14+L15+L17+L20+L28+L29+L30+L31</f>
        <v>31652379.376572791</v>
      </c>
      <c r="M33" s="31">
        <f t="shared" si="18"/>
        <v>33912738.045599632</v>
      </c>
      <c r="N33" s="44">
        <f t="shared" ref="N33" si="19">N6+N11+N13+N14+N15+N17+N20+N28+N29+N30+N31</f>
        <v>37394557.24428995</v>
      </c>
      <c r="O33" s="31">
        <f t="shared" ref="O33" si="20">O6+O11+O13+O14+O15+O17+O20+O28+O29+O30+O31</f>
        <v>40913316.690625362</v>
      </c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27"/>
      <c r="AR33" s="27"/>
      <c r="AS33" s="27"/>
      <c r="AT33" s="27"/>
      <c r="AU33" s="27"/>
      <c r="AV33" s="27"/>
      <c r="AW33" s="27"/>
      <c r="AX33" s="27"/>
      <c r="AY33" s="27"/>
      <c r="AZ33" s="27"/>
      <c r="BA33" s="27"/>
      <c r="BB33" s="27"/>
      <c r="BC33" s="27"/>
      <c r="BD33" s="27"/>
      <c r="BE33" s="27"/>
      <c r="BF33" s="27"/>
      <c r="BG33" s="27"/>
      <c r="BH33" s="27"/>
      <c r="BI33" s="27"/>
      <c r="BJ33" s="27"/>
      <c r="BK33" s="27"/>
      <c r="BL33" s="27"/>
      <c r="BM33" s="27"/>
      <c r="BN33" s="27"/>
      <c r="BO33" s="27"/>
      <c r="BP33" s="27"/>
      <c r="BQ33" s="27"/>
      <c r="BR33" s="27"/>
      <c r="BS33" s="27"/>
      <c r="BT33" s="27"/>
      <c r="BU33" s="27"/>
      <c r="BV33" s="27"/>
      <c r="BW33" s="27"/>
      <c r="BX33" s="27"/>
      <c r="BY33" s="27"/>
      <c r="BZ33" s="27"/>
      <c r="CA33" s="27"/>
      <c r="CB33" s="27"/>
      <c r="CC33" s="27"/>
      <c r="CD33" s="27"/>
      <c r="CE33" s="27"/>
      <c r="CF33" s="27"/>
      <c r="CG33" s="27"/>
      <c r="CH33" s="27"/>
      <c r="CI33" s="27"/>
      <c r="CJ33" s="27"/>
      <c r="CK33" s="27"/>
      <c r="CL33" s="27"/>
      <c r="CM33" s="27"/>
      <c r="CN33" s="27"/>
      <c r="CO33" s="27"/>
      <c r="CP33" s="27"/>
      <c r="CQ33" s="27"/>
      <c r="CR33" s="27"/>
      <c r="CS33" s="27"/>
      <c r="CT33" s="27"/>
      <c r="CU33" s="27"/>
      <c r="CV33" s="27"/>
      <c r="CW33" s="27"/>
      <c r="CX33" s="27"/>
      <c r="CY33" s="27"/>
      <c r="CZ33" s="27"/>
      <c r="DA33" s="27"/>
      <c r="DB33" s="27"/>
      <c r="DC33" s="27"/>
      <c r="DD33" s="27"/>
      <c r="DE33" s="27"/>
      <c r="DF33" s="27"/>
      <c r="DG33" s="27"/>
      <c r="DH33" s="27"/>
      <c r="DI33" s="27"/>
      <c r="DJ33" s="27"/>
      <c r="DK33" s="27"/>
      <c r="DL33" s="27"/>
      <c r="DM33" s="27"/>
      <c r="DN33" s="27"/>
      <c r="DO33" s="27"/>
      <c r="DP33" s="27"/>
      <c r="DQ33" s="27"/>
      <c r="DR33" s="27"/>
      <c r="DS33" s="27"/>
      <c r="DT33" s="27"/>
      <c r="DU33" s="27"/>
      <c r="DV33" s="27"/>
      <c r="DW33" s="27"/>
      <c r="DX33" s="27"/>
      <c r="DY33" s="27"/>
      <c r="DZ33" s="27"/>
      <c r="EA33" s="27"/>
      <c r="EB33" s="27"/>
      <c r="EC33" s="27"/>
      <c r="ED33" s="27"/>
      <c r="EE33" s="27"/>
      <c r="EF33" s="27"/>
      <c r="EG33" s="27"/>
      <c r="EH33" s="27"/>
      <c r="EI33" s="27"/>
      <c r="EJ33" s="27"/>
      <c r="EK33" s="27"/>
      <c r="EL33" s="27"/>
      <c r="EM33" s="27"/>
      <c r="EN33" s="27"/>
      <c r="EO33" s="27"/>
      <c r="EP33" s="27"/>
      <c r="EQ33" s="27"/>
      <c r="ER33" s="27"/>
      <c r="ES33" s="27"/>
      <c r="ET33" s="27"/>
      <c r="EU33" s="27"/>
      <c r="EV33" s="27"/>
      <c r="EW33" s="27"/>
      <c r="EX33" s="27"/>
      <c r="EY33" s="27"/>
      <c r="EZ33" s="27"/>
      <c r="FA33" s="27"/>
      <c r="FB33" s="27"/>
      <c r="FC33" s="27"/>
      <c r="FD33" s="27"/>
      <c r="FE33" s="27"/>
      <c r="FF33" s="27"/>
      <c r="FG33" s="27"/>
      <c r="FH33" s="27"/>
      <c r="FI33" s="27"/>
      <c r="FJ33" s="27"/>
      <c r="FK33" s="27"/>
      <c r="FL33" s="27"/>
      <c r="FM33" s="27"/>
      <c r="FN33" s="27"/>
      <c r="FO33" s="27"/>
      <c r="FP33" s="27"/>
      <c r="FQ33" s="27"/>
      <c r="FR33" s="27"/>
      <c r="FS33" s="27"/>
      <c r="FT33" s="27"/>
      <c r="FU33" s="27"/>
      <c r="FV33" s="27"/>
      <c r="FW33" s="27"/>
      <c r="FX33" s="27"/>
      <c r="FY33" s="27"/>
      <c r="FZ33" s="27"/>
      <c r="GA33" s="27"/>
      <c r="GB33" s="27"/>
      <c r="GF33" s="32"/>
    </row>
    <row r="34" spans="1:188" s="32" customFormat="1" ht="15.75" x14ac:dyDescent="0.25">
      <c r="A34" s="40" t="s">
        <v>43</v>
      </c>
      <c r="B34" s="41" t="s">
        <v>25</v>
      </c>
      <c r="C34" s="28">
        <f>GSVA_const!C34</f>
        <v>1716948.3994893769</v>
      </c>
      <c r="D34" s="28">
        <f>GSVA_const!D34</f>
        <v>1958839.3193535015</v>
      </c>
      <c r="E34" s="28">
        <f>GSVA_const!E34</f>
        <v>2263772.08212446</v>
      </c>
      <c r="F34" s="28">
        <f>GSVA_const!F34</f>
        <v>2679293.2557065655</v>
      </c>
      <c r="G34" s="28">
        <f>GSVA_const!G34</f>
        <v>3089963</v>
      </c>
      <c r="H34" s="28">
        <f>GSVA_const!H34</f>
        <v>3322482.583317643</v>
      </c>
      <c r="I34" s="28">
        <f>GSVA_const!I34</f>
        <v>2782027.0751692196</v>
      </c>
      <c r="J34" s="28">
        <f>GSVA_const!J34</f>
        <v>3250565.9928619303</v>
      </c>
      <c r="K34" s="28">
        <f>GSVA_const!K34</f>
        <v>3309808.3545440934</v>
      </c>
      <c r="L34" s="28">
        <f>GSVA_const!L34</f>
        <v>3880695.8979451535</v>
      </c>
      <c r="M34" s="28">
        <f>GSVA_const!M34</f>
        <v>3846763.7441446749</v>
      </c>
      <c r="N34" s="45">
        <f>GSVA_const!N34</f>
        <v>4038175.9322990673</v>
      </c>
      <c r="O34" s="28">
        <f>GSVA_const!O34</f>
        <v>4595166.3526665419</v>
      </c>
      <c r="P34" s="7"/>
      <c r="Q34" s="8"/>
      <c r="R34" s="8"/>
      <c r="S34" s="7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8"/>
      <c r="AI34" s="8"/>
      <c r="AJ34" s="8"/>
      <c r="AK34" s="8"/>
      <c r="AL34" s="8"/>
      <c r="AM34" s="8"/>
      <c r="AN34" s="8"/>
      <c r="AO34" s="8"/>
      <c r="AP34" s="8"/>
      <c r="AQ34" s="29"/>
      <c r="AR34" s="29"/>
      <c r="AS34" s="29"/>
      <c r="AT34" s="29"/>
      <c r="AU34" s="29"/>
      <c r="AV34" s="29"/>
      <c r="AW34" s="29"/>
      <c r="AX34" s="29"/>
      <c r="AY34" s="29"/>
      <c r="AZ34" s="29"/>
      <c r="BA34" s="29"/>
      <c r="BB34" s="29"/>
      <c r="BC34" s="29"/>
      <c r="BD34" s="29"/>
      <c r="BE34" s="29"/>
      <c r="BF34" s="29"/>
      <c r="BG34" s="29"/>
      <c r="BH34" s="29"/>
      <c r="BI34" s="29"/>
      <c r="BJ34" s="29"/>
      <c r="BK34" s="29"/>
      <c r="BL34" s="29"/>
      <c r="BM34" s="29"/>
      <c r="BN34" s="29"/>
      <c r="BO34" s="29"/>
      <c r="BP34" s="29"/>
      <c r="BQ34" s="29"/>
      <c r="BR34" s="29"/>
      <c r="BS34" s="29"/>
      <c r="BT34" s="29"/>
      <c r="BU34" s="29"/>
      <c r="BV34" s="29"/>
      <c r="BW34" s="29"/>
      <c r="BX34" s="29"/>
      <c r="BY34" s="29"/>
      <c r="BZ34" s="29"/>
      <c r="CA34" s="29"/>
      <c r="CB34" s="29"/>
      <c r="CC34" s="29"/>
      <c r="CD34" s="29"/>
      <c r="CE34" s="29"/>
      <c r="CF34" s="29"/>
      <c r="CG34" s="29"/>
      <c r="CH34" s="29"/>
      <c r="CI34" s="29"/>
      <c r="CJ34" s="29"/>
      <c r="CK34" s="29"/>
      <c r="CL34" s="29"/>
      <c r="CM34" s="29"/>
      <c r="CN34" s="29"/>
      <c r="CO34" s="29"/>
      <c r="CP34" s="29"/>
      <c r="CQ34" s="29"/>
      <c r="CR34" s="29"/>
      <c r="CS34" s="29"/>
      <c r="CT34" s="29"/>
      <c r="CU34" s="29"/>
      <c r="CV34" s="29"/>
      <c r="CW34" s="29"/>
      <c r="CX34" s="29"/>
      <c r="CY34" s="29"/>
      <c r="CZ34" s="29"/>
      <c r="DA34" s="29"/>
      <c r="DB34" s="29"/>
      <c r="DC34" s="29"/>
      <c r="DD34" s="29"/>
      <c r="DE34" s="27"/>
      <c r="DF34" s="27"/>
      <c r="DG34" s="27"/>
      <c r="DH34" s="27"/>
      <c r="DI34" s="27"/>
      <c r="DJ34" s="27"/>
      <c r="DK34" s="27"/>
      <c r="DL34" s="27"/>
      <c r="DM34" s="27"/>
      <c r="DN34" s="27"/>
      <c r="DO34" s="27"/>
      <c r="DP34" s="27"/>
      <c r="DQ34" s="27"/>
      <c r="DR34" s="27"/>
      <c r="DS34" s="27"/>
      <c r="DT34" s="27"/>
      <c r="DU34" s="27"/>
      <c r="DV34" s="27"/>
      <c r="DW34" s="27"/>
      <c r="DX34" s="29"/>
      <c r="DY34" s="29"/>
      <c r="DZ34" s="29"/>
      <c r="EA34" s="29"/>
      <c r="EB34" s="29"/>
      <c r="EC34" s="29"/>
      <c r="ED34" s="29"/>
      <c r="EE34" s="29"/>
      <c r="EF34" s="29"/>
      <c r="EG34" s="29"/>
      <c r="EH34" s="29"/>
      <c r="EI34" s="29"/>
      <c r="EJ34" s="29"/>
      <c r="EK34" s="29"/>
      <c r="EL34" s="29"/>
      <c r="EM34" s="29"/>
      <c r="EN34" s="29"/>
      <c r="EO34" s="29"/>
      <c r="EP34" s="29"/>
      <c r="EQ34" s="29"/>
      <c r="ER34" s="29"/>
      <c r="ES34" s="29"/>
      <c r="ET34" s="29"/>
      <c r="EU34" s="29"/>
      <c r="EV34" s="29"/>
      <c r="EW34" s="29"/>
      <c r="EX34" s="29"/>
      <c r="EY34" s="29"/>
      <c r="EZ34" s="29"/>
      <c r="FA34" s="29"/>
      <c r="FB34" s="29"/>
      <c r="FC34" s="29"/>
      <c r="FD34" s="29"/>
      <c r="FE34" s="29"/>
      <c r="FF34" s="29"/>
      <c r="FG34" s="29"/>
      <c r="FH34" s="29"/>
      <c r="FI34" s="29"/>
      <c r="FJ34" s="29"/>
      <c r="FK34" s="29"/>
      <c r="FL34" s="29"/>
      <c r="FM34" s="29"/>
      <c r="FN34" s="29"/>
      <c r="FO34" s="29"/>
      <c r="FP34" s="29"/>
      <c r="FQ34" s="29"/>
      <c r="FR34" s="29"/>
      <c r="FS34" s="29"/>
      <c r="FT34" s="29"/>
      <c r="FU34" s="29"/>
      <c r="FV34" s="29"/>
      <c r="FW34" s="29"/>
      <c r="FX34" s="29"/>
      <c r="FY34" s="29"/>
      <c r="FZ34" s="29"/>
      <c r="GA34" s="29"/>
    </row>
    <row r="35" spans="1:188" s="32" customFormat="1" ht="15.75" x14ac:dyDescent="0.25">
      <c r="A35" s="40" t="s">
        <v>44</v>
      </c>
      <c r="B35" s="41" t="s">
        <v>24</v>
      </c>
      <c r="C35" s="28">
        <f>GSVA_const!C35</f>
        <v>1172402</v>
      </c>
      <c r="D35" s="28">
        <f>GSVA_const!D35</f>
        <v>1434692.2973657362</v>
      </c>
      <c r="E35" s="28">
        <f>GSVA_const!E35</f>
        <v>1365021.6432297127</v>
      </c>
      <c r="F35" s="28">
        <f>GSVA_const!F35</f>
        <v>1672852.9003961601</v>
      </c>
      <c r="G35" s="28">
        <f>GSVA_const!G35</f>
        <v>2050104</v>
      </c>
      <c r="H35" s="28">
        <f>GSVA_const!H35</f>
        <v>2136752.024100923</v>
      </c>
      <c r="I35" s="28">
        <f>GSVA_const!I35</f>
        <v>1861894.3712148196</v>
      </c>
      <c r="J35" s="28">
        <f>GSVA_const!J35</f>
        <v>1811486.0782232382</v>
      </c>
      <c r="K35" s="28">
        <f>GSVA_const!K35</f>
        <v>1659070.9687078902</v>
      </c>
      <c r="L35" s="28">
        <f>GSVA_const!L35</f>
        <v>2697685.4327400504</v>
      </c>
      <c r="M35" s="28">
        <f>GSVA_const!M35</f>
        <v>3401247.0771628991</v>
      </c>
      <c r="N35" s="45">
        <f>GSVA_const!N35</f>
        <v>3808825.2532331017</v>
      </c>
      <c r="O35" s="28">
        <f>GSVA_const!O35</f>
        <v>4304681.5170401512</v>
      </c>
      <c r="P35" s="7"/>
      <c r="Q35" s="8"/>
      <c r="R35" s="8"/>
      <c r="S35" s="7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8"/>
      <c r="AI35" s="8"/>
      <c r="AJ35" s="8"/>
      <c r="AK35" s="8"/>
      <c r="AL35" s="8"/>
      <c r="AM35" s="8"/>
      <c r="AN35" s="8"/>
      <c r="AO35" s="8"/>
      <c r="AP35" s="8"/>
      <c r="AQ35" s="29"/>
      <c r="AR35" s="29"/>
      <c r="AS35" s="29"/>
      <c r="AT35" s="29"/>
      <c r="AU35" s="29"/>
      <c r="AV35" s="29"/>
      <c r="AW35" s="29"/>
      <c r="AX35" s="29"/>
      <c r="AY35" s="29"/>
      <c r="AZ35" s="29"/>
      <c r="BA35" s="29"/>
      <c r="BB35" s="29"/>
      <c r="BC35" s="29"/>
      <c r="BD35" s="29"/>
      <c r="BE35" s="29"/>
      <c r="BF35" s="29"/>
      <c r="BG35" s="29"/>
      <c r="BH35" s="29"/>
      <c r="BI35" s="29"/>
      <c r="BJ35" s="29"/>
      <c r="BK35" s="29"/>
      <c r="BL35" s="29"/>
      <c r="BM35" s="29"/>
      <c r="BN35" s="29"/>
      <c r="BO35" s="29"/>
      <c r="BP35" s="29"/>
      <c r="BQ35" s="29"/>
      <c r="BR35" s="29"/>
      <c r="BS35" s="29"/>
      <c r="BT35" s="29"/>
      <c r="BU35" s="29"/>
      <c r="BV35" s="29"/>
      <c r="BW35" s="29"/>
      <c r="BX35" s="29"/>
      <c r="BY35" s="29"/>
      <c r="BZ35" s="29"/>
      <c r="CA35" s="29"/>
      <c r="CB35" s="29"/>
      <c r="CC35" s="29"/>
      <c r="CD35" s="29"/>
      <c r="CE35" s="29"/>
      <c r="CF35" s="29"/>
      <c r="CG35" s="29"/>
      <c r="CH35" s="29"/>
      <c r="CI35" s="29"/>
      <c r="CJ35" s="29"/>
      <c r="CK35" s="29"/>
      <c r="CL35" s="29"/>
      <c r="CM35" s="29"/>
      <c r="CN35" s="29"/>
      <c r="CO35" s="29"/>
      <c r="CP35" s="29"/>
      <c r="CQ35" s="29"/>
      <c r="CR35" s="29"/>
      <c r="CS35" s="29"/>
      <c r="CT35" s="29"/>
      <c r="CU35" s="29"/>
      <c r="CV35" s="29"/>
      <c r="CW35" s="29"/>
      <c r="CX35" s="29"/>
      <c r="CY35" s="29"/>
      <c r="CZ35" s="29"/>
      <c r="DA35" s="29"/>
      <c r="DB35" s="29"/>
      <c r="DC35" s="29"/>
      <c r="DD35" s="29"/>
      <c r="DE35" s="27"/>
      <c r="DF35" s="27"/>
      <c r="DG35" s="27"/>
      <c r="DH35" s="27"/>
      <c r="DI35" s="27"/>
      <c r="DJ35" s="27"/>
      <c r="DK35" s="27"/>
      <c r="DL35" s="27"/>
      <c r="DM35" s="27"/>
      <c r="DN35" s="27"/>
      <c r="DO35" s="27"/>
      <c r="DP35" s="27"/>
      <c r="DQ35" s="27"/>
      <c r="DR35" s="27"/>
      <c r="DS35" s="27"/>
      <c r="DT35" s="27"/>
      <c r="DU35" s="27"/>
      <c r="DV35" s="27"/>
      <c r="DW35" s="27"/>
      <c r="DX35" s="29"/>
      <c r="DY35" s="29"/>
      <c r="DZ35" s="29"/>
      <c r="EA35" s="29"/>
      <c r="EB35" s="29"/>
      <c r="EC35" s="29"/>
      <c r="ED35" s="29"/>
      <c r="EE35" s="29"/>
      <c r="EF35" s="29"/>
      <c r="EG35" s="29"/>
      <c r="EH35" s="29"/>
      <c r="EI35" s="29"/>
      <c r="EJ35" s="29"/>
      <c r="EK35" s="29"/>
      <c r="EL35" s="29"/>
      <c r="EM35" s="29"/>
      <c r="EN35" s="29"/>
      <c r="EO35" s="29"/>
      <c r="EP35" s="29"/>
      <c r="EQ35" s="29"/>
      <c r="ER35" s="29"/>
      <c r="ES35" s="29"/>
      <c r="ET35" s="29"/>
      <c r="EU35" s="29"/>
      <c r="EV35" s="29"/>
      <c r="EW35" s="29"/>
      <c r="EX35" s="29"/>
      <c r="EY35" s="29"/>
      <c r="EZ35" s="29"/>
      <c r="FA35" s="29"/>
      <c r="FB35" s="29"/>
      <c r="FC35" s="29"/>
      <c r="FD35" s="29"/>
      <c r="FE35" s="29"/>
      <c r="FF35" s="29"/>
      <c r="FG35" s="29"/>
      <c r="FH35" s="29"/>
      <c r="FI35" s="29"/>
      <c r="FJ35" s="29"/>
      <c r="FK35" s="29"/>
      <c r="FL35" s="29"/>
      <c r="FM35" s="29"/>
      <c r="FN35" s="29"/>
      <c r="FO35" s="29"/>
      <c r="FP35" s="29"/>
      <c r="FQ35" s="29"/>
      <c r="FR35" s="29"/>
      <c r="FS35" s="29"/>
      <c r="FT35" s="29"/>
      <c r="FU35" s="29"/>
      <c r="FV35" s="29"/>
      <c r="FW35" s="29"/>
      <c r="FX35" s="29"/>
      <c r="FY35" s="29"/>
      <c r="FZ35" s="29"/>
      <c r="GA35" s="29"/>
    </row>
    <row r="36" spans="1:188" s="32" customFormat="1" ht="15.75" x14ac:dyDescent="0.25">
      <c r="A36" s="40" t="s">
        <v>45</v>
      </c>
      <c r="B36" s="41" t="s">
        <v>63</v>
      </c>
      <c r="C36" s="30">
        <f>C33+C34-C35</f>
        <v>22849744.453033186</v>
      </c>
      <c r="D36" s="30">
        <f t="shared" ref="D36:M36" si="21">D33+D34-D35</f>
        <v>23693255.124460403</v>
      </c>
      <c r="E36" s="30">
        <f t="shared" si="21"/>
        <v>24691474.200906165</v>
      </c>
      <c r="F36" s="30">
        <f t="shared" si="21"/>
        <v>25573881.21589423</v>
      </c>
      <c r="G36" s="30">
        <f t="shared" si="21"/>
        <v>26919960.110842567</v>
      </c>
      <c r="H36" s="30">
        <f t="shared" si="21"/>
        <v>28926487.431139208</v>
      </c>
      <c r="I36" s="30">
        <f t="shared" si="21"/>
        <v>31260513.648408402</v>
      </c>
      <c r="J36" s="30">
        <f t="shared" si="21"/>
        <v>34554545.106497712</v>
      </c>
      <c r="K36" s="30">
        <f t="shared" si="21"/>
        <v>35924137.580233</v>
      </c>
      <c r="L36" s="30">
        <f t="shared" si="21"/>
        <v>32835389.841777895</v>
      </c>
      <c r="M36" s="30">
        <f t="shared" si="21"/>
        <v>34358254.712581411</v>
      </c>
      <c r="N36" s="42">
        <f t="shared" ref="N36" si="22">N33+N34-N35</f>
        <v>37623907.923355915</v>
      </c>
      <c r="O36" s="30">
        <f t="shared" ref="O36" si="23">O33+O34-O35</f>
        <v>41203801.526251756</v>
      </c>
      <c r="P36" s="7"/>
      <c r="Q36" s="8"/>
      <c r="R36" s="8"/>
      <c r="S36" s="7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8"/>
      <c r="AI36" s="8"/>
      <c r="AJ36" s="8"/>
      <c r="AK36" s="8"/>
      <c r="AL36" s="8"/>
      <c r="AM36" s="8"/>
      <c r="AN36" s="8"/>
      <c r="AO36" s="8"/>
      <c r="AP36" s="8"/>
      <c r="AQ36" s="29"/>
      <c r="AR36" s="29"/>
      <c r="AS36" s="29"/>
      <c r="AT36" s="29"/>
      <c r="AU36" s="29"/>
      <c r="AV36" s="29"/>
      <c r="AW36" s="29"/>
      <c r="AX36" s="29"/>
      <c r="AY36" s="29"/>
      <c r="AZ36" s="29"/>
      <c r="BA36" s="29"/>
      <c r="BB36" s="29"/>
      <c r="BC36" s="29"/>
      <c r="BD36" s="29"/>
      <c r="BE36" s="29"/>
      <c r="BF36" s="29"/>
      <c r="BG36" s="29"/>
      <c r="BH36" s="29"/>
      <c r="BI36" s="29"/>
      <c r="BJ36" s="29"/>
      <c r="BK36" s="29"/>
      <c r="BL36" s="29"/>
      <c r="BM36" s="29"/>
      <c r="BN36" s="29"/>
      <c r="BO36" s="29"/>
      <c r="BP36" s="29"/>
      <c r="BQ36" s="29"/>
      <c r="BR36" s="29"/>
      <c r="BS36" s="29"/>
      <c r="BT36" s="29"/>
      <c r="BU36" s="29"/>
      <c r="BV36" s="29"/>
      <c r="BW36" s="29"/>
      <c r="BX36" s="29"/>
      <c r="BY36" s="29"/>
      <c r="BZ36" s="29"/>
      <c r="CA36" s="29"/>
      <c r="CB36" s="29"/>
      <c r="CC36" s="29"/>
      <c r="CD36" s="29"/>
      <c r="CE36" s="29"/>
      <c r="CF36" s="29"/>
      <c r="CG36" s="29"/>
      <c r="CH36" s="29"/>
      <c r="CI36" s="29"/>
      <c r="CJ36" s="29"/>
      <c r="CK36" s="29"/>
      <c r="CL36" s="29"/>
      <c r="CM36" s="29"/>
      <c r="CN36" s="29"/>
      <c r="CO36" s="29"/>
      <c r="CP36" s="29"/>
      <c r="CQ36" s="29"/>
      <c r="CR36" s="29"/>
      <c r="CS36" s="29"/>
      <c r="CT36" s="29"/>
      <c r="CU36" s="29"/>
      <c r="CV36" s="29"/>
      <c r="CW36" s="29"/>
      <c r="CX36" s="29"/>
      <c r="CY36" s="29"/>
      <c r="CZ36" s="29"/>
      <c r="DA36" s="29"/>
      <c r="DB36" s="29"/>
      <c r="DC36" s="29"/>
      <c r="DD36" s="29"/>
      <c r="DE36" s="27"/>
      <c r="DF36" s="27"/>
      <c r="DG36" s="27"/>
      <c r="DH36" s="27"/>
      <c r="DI36" s="27"/>
      <c r="DJ36" s="27"/>
      <c r="DK36" s="27"/>
      <c r="DL36" s="27"/>
      <c r="DM36" s="27"/>
      <c r="DN36" s="27"/>
      <c r="DO36" s="27"/>
      <c r="DP36" s="27"/>
      <c r="DQ36" s="27"/>
      <c r="DR36" s="27"/>
      <c r="DS36" s="27"/>
      <c r="DT36" s="27"/>
      <c r="DU36" s="27"/>
      <c r="DV36" s="27"/>
      <c r="DW36" s="27"/>
      <c r="DX36" s="29"/>
      <c r="DY36" s="29"/>
      <c r="DZ36" s="29"/>
      <c r="EA36" s="29"/>
      <c r="EB36" s="29"/>
      <c r="EC36" s="29"/>
      <c r="ED36" s="29"/>
      <c r="EE36" s="29"/>
      <c r="EF36" s="29"/>
      <c r="EG36" s="29"/>
      <c r="EH36" s="29"/>
      <c r="EI36" s="29"/>
      <c r="EJ36" s="29"/>
      <c r="EK36" s="29"/>
      <c r="EL36" s="29"/>
      <c r="EM36" s="29"/>
      <c r="EN36" s="29"/>
      <c r="EO36" s="29"/>
      <c r="EP36" s="29"/>
      <c r="EQ36" s="29"/>
      <c r="ER36" s="29"/>
      <c r="ES36" s="29"/>
      <c r="ET36" s="29"/>
      <c r="EU36" s="29"/>
      <c r="EV36" s="29"/>
      <c r="EW36" s="29"/>
      <c r="EX36" s="29"/>
      <c r="EY36" s="29"/>
      <c r="EZ36" s="29"/>
      <c r="FA36" s="29"/>
      <c r="FB36" s="29"/>
      <c r="FC36" s="29"/>
      <c r="FD36" s="29"/>
      <c r="FE36" s="29"/>
      <c r="FF36" s="29"/>
      <c r="FG36" s="29"/>
      <c r="FH36" s="29"/>
      <c r="FI36" s="29"/>
      <c r="FJ36" s="29"/>
      <c r="FK36" s="29"/>
      <c r="FL36" s="29"/>
      <c r="FM36" s="29"/>
      <c r="FN36" s="29"/>
      <c r="FO36" s="29"/>
      <c r="FP36" s="29"/>
      <c r="FQ36" s="29"/>
      <c r="FR36" s="29"/>
      <c r="FS36" s="29"/>
      <c r="FT36" s="29"/>
      <c r="FU36" s="29"/>
      <c r="FV36" s="29"/>
      <c r="FW36" s="29"/>
      <c r="FX36" s="29"/>
      <c r="FY36" s="29"/>
      <c r="FZ36" s="29"/>
      <c r="GA36" s="29"/>
    </row>
    <row r="37" spans="1:188" s="32" customFormat="1" ht="15.75" x14ac:dyDescent="0.25">
      <c r="A37" s="40" t="s">
        <v>46</v>
      </c>
      <c r="B37" s="41" t="s">
        <v>42</v>
      </c>
      <c r="C37" s="28">
        <f>GSVA_cur!C37</f>
        <v>1050570</v>
      </c>
      <c r="D37" s="28">
        <f>GSVA_cur!D37</f>
        <v>1067200</v>
      </c>
      <c r="E37" s="28">
        <f>GSVA_cur!E37</f>
        <v>1084080</v>
      </c>
      <c r="F37" s="28">
        <f>GSVA_cur!F37</f>
        <v>1101240</v>
      </c>
      <c r="G37" s="28">
        <f>GSVA_cur!G37</f>
        <v>1118670</v>
      </c>
      <c r="H37" s="28">
        <f>GSVA_cur!H37</f>
        <v>1136380</v>
      </c>
      <c r="I37" s="28">
        <f>GSVA_cur!I37</f>
        <v>1169960</v>
      </c>
      <c r="J37" s="28">
        <f>GSVA_cur!J37</f>
        <v>1187780</v>
      </c>
      <c r="K37" s="28">
        <f>GSVA_cur!K37</f>
        <v>1205590</v>
      </c>
      <c r="L37" s="28">
        <f>GSVA_cur!L37</f>
        <v>1223410</v>
      </c>
      <c r="M37" s="28">
        <f>GSVA_cur!M37</f>
        <v>1241540</v>
      </c>
      <c r="N37" s="45">
        <f>GSVA_cur!N37</f>
        <v>1259910</v>
      </c>
      <c r="O37" s="28">
        <f>GSVA_cur!O37</f>
        <v>1278551.8050968959</v>
      </c>
      <c r="P37" s="6"/>
      <c r="Q37" s="2"/>
      <c r="R37" s="2"/>
      <c r="S37" s="6"/>
      <c r="T37" s="6"/>
      <c r="U37" s="6"/>
      <c r="V37" s="6"/>
      <c r="W37" s="6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DE37" s="25"/>
      <c r="DF37" s="25"/>
      <c r="DG37" s="25"/>
      <c r="DH37" s="25"/>
      <c r="DI37" s="25"/>
      <c r="DJ37" s="25"/>
      <c r="DK37" s="25"/>
      <c r="DL37" s="25"/>
      <c r="DM37" s="25"/>
      <c r="DN37" s="25"/>
      <c r="DO37" s="25"/>
      <c r="DP37" s="25"/>
      <c r="DQ37" s="25"/>
      <c r="DR37" s="25"/>
      <c r="DS37" s="25"/>
      <c r="DT37" s="25"/>
      <c r="DU37" s="25"/>
      <c r="DV37" s="25"/>
      <c r="DW37" s="25"/>
    </row>
    <row r="38" spans="1:188" s="32" customFormat="1" ht="15.75" x14ac:dyDescent="0.25">
      <c r="A38" s="40" t="s">
        <v>47</v>
      </c>
      <c r="B38" s="41" t="s">
        <v>64</v>
      </c>
      <c r="C38" s="30">
        <f>C36/C37*1000</f>
        <v>21749.854320067378</v>
      </c>
      <c r="D38" s="30">
        <f t="shared" ref="D38:M38" si="24">D36/D37*1000</f>
        <v>22201.326016173542</v>
      </c>
      <c r="E38" s="30">
        <f t="shared" si="24"/>
        <v>22776.431813986204</v>
      </c>
      <c r="F38" s="30">
        <f t="shared" si="24"/>
        <v>23222.804489388534</v>
      </c>
      <c r="G38" s="30">
        <f t="shared" si="24"/>
        <v>24064.254973175797</v>
      </c>
      <c r="H38" s="30">
        <f t="shared" si="24"/>
        <v>25454.942388232113</v>
      </c>
      <c r="I38" s="30">
        <f t="shared" si="24"/>
        <v>26719.301214065781</v>
      </c>
      <c r="J38" s="30">
        <f t="shared" si="24"/>
        <v>29091.704782449371</v>
      </c>
      <c r="K38" s="30">
        <f t="shared" si="24"/>
        <v>29797.972428630797</v>
      </c>
      <c r="L38" s="30">
        <f t="shared" si="24"/>
        <v>26839.236103822834</v>
      </c>
      <c r="M38" s="30">
        <f t="shared" si="24"/>
        <v>27673.900730207173</v>
      </c>
      <c r="N38" s="42">
        <f t="shared" ref="N38" si="25">N36/N37*1000</f>
        <v>29862.377410573703</v>
      </c>
      <c r="O38" s="30">
        <f t="shared" ref="O38" si="26">O36/O37*1000</f>
        <v>32226.931565850082</v>
      </c>
      <c r="P38" s="6"/>
      <c r="Q38" s="2"/>
      <c r="R38" s="2"/>
      <c r="S38" s="7"/>
      <c r="T38" s="7"/>
      <c r="U38" s="7"/>
      <c r="V38" s="7"/>
      <c r="W38" s="7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BX38" s="29"/>
      <c r="BY38" s="29"/>
      <c r="BZ38" s="29"/>
      <c r="CA38" s="29"/>
      <c r="DE38" s="25"/>
      <c r="DF38" s="25"/>
      <c r="DG38" s="25"/>
      <c r="DH38" s="25"/>
      <c r="DI38" s="25"/>
      <c r="DJ38" s="25"/>
      <c r="DK38" s="25"/>
      <c r="DL38" s="25"/>
      <c r="DM38" s="25"/>
      <c r="DN38" s="25"/>
      <c r="DO38" s="25"/>
      <c r="DP38" s="25"/>
      <c r="DQ38" s="25"/>
      <c r="DR38" s="25"/>
      <c r="DS38" s="25"/>
      <c r="DT38" s="25"/>
      <c r="DU38" s="25"/>
      <c r="DV38" s="25"/>
      <c r="DW38" s="25"/>
    </row>
    <row r="39" spans="1:188" x14ac:dyDescent="0.25">
      <c r="A39" s="2" t="s">
        <v>75</v>
      </c>
      <c r="O39" s="46"/>
      <c r="X39" s="2"/>
      <c r="AE39" s="2"/>
      <c r="AJ39" s="2"/>
      <c r="AM39" s="2"/>
      <c r="AR39" s="2"/>
      <c r="AU39" s="2"/>
      <c r="DE39" s="6"/>
      <c r="DF39" s="6"/>
      <c r="DG39" s="6"/>
      <c r="DH39" s="6"/>
      <c r="DI39" s="6"/>
      <c r="DJ39" s="6"/>
      <c r="DK39" s="6"/>
      <c r="DL39" s="6"/>
      <c r="DM39" s="6"/>
      <c r="DN39" s="6"/>
      <c r="DO39" s="6"/>
      <c r="DP39" s="6"/>
      <c r="DQ39" s="6"/>
      <c r="DR39" s="6"/>
      <c r="DS39" s="6"/>
      <c r="DT39" s="6"/>
      <c r="DU39" s="6"/>
      <c r="DV39" s="6"/>
      <c r="DW39" s="6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</row>
    <row r="40" spans="1:188" s="32" customFormat="1" x14ac:dyDescent="0.25">
      <c r="A40" s="2"/>
      <c r="B40" s="2"/>
      <c r="C40" s="6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CO40" s="25"/>
      <c r="CP40" s="25"/>
      <c r="CQ40" s="25"/>
      <c r="CR40" s="25"/>
      <c r="CS40" s="25"/>
      <c r="CT40" s="25"/>
      <c r="CU40" s="25"/>
      <c r="CV40" s="25"/>
      <c r="CW40" s="25"/>
      <c r="CX40" s="25"/>
      <c r="CY40" s="25"/>
      <c r="CZ40" s="25"/>
      <c r="DA40" s="25"/>
      <c r="DB40" s="25"/>
      <c r="DC40" s="25"/>
      <c r="DD40" s="25"/>
      <c r="DE40" s="25"/>
      <c r="DF40" s="25"/>
      <c r="DG40" s="25"/>
    </row>
    <row r="41" spans="1:188" s="32" customFormat="1" x14ac:dyDescent="0.25">
      <c r="A41" s="2"/>
      <c r="B41" s="2"/>
      <c r="C41" s="6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CO41" s="25"/>
      <c r="CP41" s="25"/>
      <c r="CQ41" s="25"/>
      <c r="CR41" s="25"/>
      <c r="CS41" s="25"/>
      <c r="CT41" s="25"/>
      <c r="CU41" s="25"/>
      <c r="CV41" s="25"/>
      <c r="CW41" s="25"/>
      <c r="CX41" s="25"/>
      <c r="CY41" s="25"/>
      <c r="CZ41" s="25"/>
      <c r="DA41" s="25"/>
      <c r="DB41" s="25"/>
      <c r="DC41" s="25"/>
      <c r="DD41" s="25"/>
      <c r="DE41" s="25"/>
      <c r="DF41" s="25"/>
      <c r="DG41" s="25"/>
    </row>
    <row r="42" spans="1:188" x14ac:dyDescent="0.25">
      <c r="C42" s="6"/>
      <c r="G42" s="2"/>
      <c r="H42" s="2"/>
      <c r="I42" s="2"/>
      <c r="J42" s="2"/>
      <c r="K42" s="2"/>
      <c r="L42" s="2"/>
      <c r="M42" s="2"/>
      <c r="N42" s="2"/>
      <c r="O42" s="2"/>
      <c r="P42" s="2"/>
      <c r="S42" s="2"/>
      <c r="X42" s="2"/>
      <c r="AE42" s="2"/>
      <c r="AJ42" s="2"/>
      <c r="AM42" s="2"/>
      <c r="AR42" s="2"/>
      <c r="AU42" s="2"/>
      <c r="CO42" s="6"/>
      <c r="CP42" s="6"/>
      <c r="CQ42" s="6"/>
      <c r="CR42" s="6"/>
      <c r="CS42" s="6"/>
      <c r="CT42" s="6"/>
      <c r="CU42" s="6"/>
      <c r="CV42" s="6"/>
      <c r="CW42" s="6"/>
      <c r="CX42" s="6"/>
      <c r="CY42" s="6"/>
      <c r="CZ42" s="6"/>
      <c r="DA42" s="6"/>
      <c r="DB42" s="6"/>
      <c r="DC42" s="6"/>
      <c r="DD42" s="6"/>
      <c r="DE42" s="6"/>
      <c r="DF42" s="6"/>
      <c r="DG42" s="6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</row>
    <row r="43" spans="1:188" x14ac:dyDescent="0.25">
      <c r="C43" s="6"/>
      <c r="G43" s="2"/>
      <c r="H43" s="2"/>
      <c r="I43" s="2"/>
      <c r="J43" s="2"/>
      <c r="K43" s="2"/>
      <c r="L43" s="2"/>
      <c r="M43" s="2"/>
      <c r="N43" s="2"/>
      <c r="O43" s="2"/>
      <c r="P43" s="2"/>
      <c r="S43" s="2"/>
      <c r="X43" s="2"/>
      <c r="AE43" s="2"/>
      <c r="AJ43" s="2"/>
      <c r="AM43" s="2"/>
      <c r="AR43" s="2"/>
      <c r="AU43" s="2"/>
      <c r="CO43" s="6"/>
      <c r="CP43" s="6"/>
      <c r="CQ43" s="6"/>
      <c r="CR43" s="6"/>
      <c r="CS43" s="6"/>
      <c r="CT43" s="6"/>
      <c r="CU43" s="6"/>
      <c r="CV43" s="6"/>
      <c r="CW43" s="6"/>
      <c r="CX43" s="6"/>
      <c r="CY43" s="6"/>
      <c r="CZ43" s="6"/>
      <c r="DA43" s="6"/>
      <c r="DB43" s="6"/>
      <c r="DC43" s="6"/>
      <c r="DD43" s="6"/>
      <c r="DE43" s="6"/>
      <c r="DF43" s="6"/>
      <c r="DG43" s="6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</row>
    <row r="44" spans="1:188" s="32" customFormat="1" x14ac:dyDescent="0.25">
      <c r="A44" s="2"/>
      <c r="B44" s="2"/>
      <c r="C44" s="6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CO44" s="25"/>
      <c r="CP44" s="25"/>
      <c r="CQ44" s="25"/>
      <c r="CR44" s="25"/>
      <c r="CS44" s="25"/>
      <c r="CT44" s="25"/>
      <c r="CU44" s="25"/>
      <c r="CV44" s="25"/>
      <c r="CW44" s="25"/>
      <c r="CX44" s="25"/>
      <c r="CY44" s="25"/>
      <c r="CZ44" s="25"/>
      <c r="DA44" s="25"/>
      <c r="DB44" s="25"/>
      <c r="DC44" s="25"/>
      <c r="DD44" s="25"/>
      <c r="DE44" s="25"/>
      <c r="DF44" s="25"/>
      <c r="DG44" s="25"/>
    </row>
    <row r="45" spans="1:188" s="32" customFormat="1" x14ac:dyDescent="0.25">
      <c r="A45" s="2"/>
      <c r="B45" s="2"/>
      <c r="C45" s="6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CO45" s="25"/>
      <c r="CP45" s="25"/>
      <c r="CQ45" s="25"/>
      <c r="CR45" s="25"/>
      <c r="CS45" s="25"/>
      <c r="CT45" s="25"/>
      <c r="CU45" s="25"/>
      <c r="CV45" s="25"/>
      <c r="CW45" s="25"/>
      <c r="CX45" s="25"/>
      <c r="CY45" s="25"/>
      <c r="CZ45" s="25"/>
      <c r="DA45" s="25"/>
      <c r="DB45" s="25"/>
      <c r="DC45" s="25"/>
      <c r="DD45" s="25"/>
      <c r="DE45" s="25"/>
      <c r="DF45" s="25"/>
      <c r="DG45" s="25"/>
    </row>
    <row r="46" spans="1:188" s="32" customFormat="1" x14ac:dyDescent="0.25">
      <c r="A46" s="2"/>
      <c r="B46" s="2"/>
      <c r="C46" s="6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CO46" s="25"/>
      <c r="CP46" s="25"/>
      <c r="CQ46" s="25"/>
      <c r="CR46" s="25"/>
      <c r="CS46" s="25"/>
      <c r="CT46" s="25"/>
      <c r="CU46" s="25"/>
      <c r="CV46" s="25"/>
      <c r="CW46" s="25"/>
      <c r="CX46" s="25"/>
      <c r="CY46" s="25"/>
      <c r="CZ46" s="25"/>
      <c r="DA46" s="25"/>
      <c r="DB46" s="25"/>
      <c r="DC46" s="25"/>
      <c r="DD46" s="25"/>
      <c r="DE46" s="25"/>
      <c r="DF46" s="25"/>
      <c r="DG46" s="25"/>
    </row>
    <row r="47" spans="1:188" x14ac:dyDescent="0.25">
      <c r="C47" s="6"/>
      <c r="G47" s="2"/>
      <c r="H47" s="2"/>
      <c r="I47" s="2"/>
      <c r="J47" s="2"/>
      <c r="K47" s="2"/>
      <c r="L47" s="2"/>
      <c r="M47" s="2"/>
      <c r="N47" s="2"/>
      <c r="O47" s="2"/>
      <c r="P47" s="2"/>
      <c r="S47" s="2"/>
      <c r="X47" s="2"/>
      <c r="AE47" s="2"/>
      <c r="AJ47" s="2"/>
      <c r="AM47" s="2"/>
      <c r="AR47" s="2"/>
      <c r="AU47" s="2"/>
      <c r="CO47" s="6"/>
      <c r="CP47" s="6"/>
      <c r="CQ47" s="6"/>
      <c r="CR47" s="6"/>
      <c r="CS47" s="6"/>
      <c r="CT47" s="6"/>
      <c r="CU47" s="6"/>
      <c r="CV47" s="6"/>
      <c r="CW47" s="6"/>
      <c r="CX47" s="6"/>
      <c r="CY47" s="6"/>
      <c r="CZ47" s="6"/>
      <c r="DA47" s="6"/>
      <c r="DB47" s="6"/>
      <c r="DC47" s="6"/>
      <c r="DD47" s="6"/>
      <c r="DE47" s="6"/>
      <c r="DF47" s="6"/>
      <c r="DG47" s="6"/>
      <c r="EG47" s="2"/>
      <c r="EH47" s="2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</row>
    <row r="48" spans="1:188" x14ac:dyDescent="0.25">
      <c r="C48" s="6"/>
      <c r="G48" s="2"/>
      <c r="H48" s="2"/>
      <c r="I48" s="2"/>
      <c r="J48" s="2"/>
      <c r="K48" s="2"/>
      <c r="L48" s="2"/>
      <c r="M48" s="2"/>
      <c r="N48" s="2"/>
      <c r="O48" s="2"/>
      <c r="P48" s="2"/>
      <c r="S48" s="2"/>
      <c r="X48" s="2"/>
      <c r="AE48" s="2"/>
      <c r="AJ48" s="2"/>
      <c r="AM48" s="2"/>
      <c r="AR48" s="2"/>
      <c r="AU48" s="2"/>
      <c r="CO48" s="6"/>
      <c r="CP48" s="6"/>
      <c r="CQ48" s="6"/>
      <c r="CR48" s="6"/>
      <c r="CS48" s="6"/>
      <c r="CT48" s="6"/>
      <c r="CU48" s="6"/>
      <c r="CV48" s="6"/>
      <c r="CW48" s="6"/>
      <c r="CX48" s="6"/>
      <c r="CY48" s="6"/>
      <c r="CZ48" s="6"/>
      <c r="DA48" s="6"/>
      <c r="DB48" s="6"/>
      <c r="DC48" s="6"/>
      <c r="DD48" s="6"/>
      <c r="DE48" s="6"/>
      <c r="DF48" s="6"/>
      <c r="DG48" s="6"/>
      <c r="EG48" s="2"/>
      <c r="EH48" s="2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</row>
    <row r="49" spans="3:155" x14ac:dyDescent="0.25">
      <c r="C49" s="6"/>
      <c r="G49" s="2"/>
      <c r="H49" s="2"/>
      <c r="I49" s="2"/>
      <c r="J49" s="2"/>
      <c r="K49" s="2"/>
      <c r="L49" s="2"/>
      <c r="M49" s="2"/>
      <c r="N49" s="2"/>
      <c r="O49" s="2"/>
      <c r="P49" s="2"/>
      <c r="S49" s="2"/>
      <c r="X49" s="2"/>
      <c r="AE49" s="2"/>
      <c r="AJ49" s="2"/>
      <c r="AM49" s="2"/>
      <c r="AR49" s="2"/>
      <c r="AU49" s="2"/>
      <c r="CO49" s="6"/>
      <c r="CP49" s="6"/>
      <c r="CQ49" s="6"/>
      <c r="CR49" s="6"/>
      <c r="CS49" s="6"/>
      <c r="CT49" s="6"/>
      <c r="CU49" s="6"/>
      <c r="CV49" s="6"/>
      <c r="CW49" s="6"/>
      <c r="CX49" s="6"/>
      <c r="CY49" s="6"/>
      <c r="CZ49" s="6"/>
      <c r="DA49" s="6"/>
      <c r="DB49" s="6"/>
      <c r="DC49" s="6"/>
      <c r="DD49" s="6"/>
      <c r="DE49" s="6"/>
      <c r="DF49" s="6"/>
      <c r="DG49" s="6"/>
      <c r="EG49" s="2"/>
      <c r="EH49" s="2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</row>
    <row r="50" spans="3:155" x14ac:dyDescent="0.25">
      <c r="C50" s="6"/>
      <c r="G50" s="2"/>
      <c r="H50" s="2"/>
      <c r="I50" s="2"/>
      <c r="J50" s="2"/>
      <c r="K50" s="2"/>
      <c r="L50" s="2"/>
      <c r="M50" s="2"/>
      <c r="N50" s="2"/>
      <c r="O50" s="2"/>
      <c r="P50" s="2"/>
      <c r="S50" s="2"/>
      <c r="X50" s="2"/>
      <c r="AE50" s="2"/>
      <c r="AJ50" s="2"/>
      <c r="AM50" s="2"/>
      <c r="AR50" s="2"/>
      <c r="AU50" s="2"/>
      <c r="CO50" s="6"/>
      <c r="CP50" s="6"/>
      <c r="CQ50" s="6"/>
      <c r="CR50" s="6"/>
      <c r="CS50" s="6"/>
      <c r="CT50" s="6"/>
      <c r="CU50" s="6"/>
      <c r="CV50" s="6"/>
      <c r="CW50" s="6"/>
      <c r="CX50" s="6"/>
      <c r="CY50" s="6"/>
      <c r="CZ50" s="6"/>
      <c r="DA50" s="6"/>
      <c r="DB50" s="6"/>
      <c r="DC50" s="6"/>
      <c r="DD50" s="6"/>
      <c r="DE50" s="6"/>
      <c r="DF50" s="6"/>
      <c r="DG50" s="6"/>
      <c r="EG50" s="2"/>
      <c r="EH50" s="2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</row>
    <row r="51" spans="3:155" x14ac:dyDescent="0.25">
      <c r="C51" s="6"/>
      <c r="G51" s="2"/>
      <c r="H51" s="2"/>
      <c r="I51" s="2"/>
      <c r="J51" s="2"/>
      <c r="K51" s="2"/>
      <c r="L51" s="2"/>
      <c r="M51" s="2"/>
      <c r="N51" s="2"/>
      <c r="O51" s="2"/>
      <c r="P51" s="2"/>
      <c r="S51" s="2"/>
      <c r="X51" s="2"/>
      <c r="AE51" s="2"/>
      <c r="AJ51" s="2"/>
      <c r="AM51" s="2"/>
      <c r="AR51" s="2"/>
      <c r="AU51" s="2"/>
      <c r="CO51" s="6"/>
      <c r="CP51" s="6"/>
      <c r="CQ51" s="6"/>
      <c r="CR51" s="6"/>
      <c r="CS51" s="6"/>
      <c r="CT51" s="6"/>
      <c r="CU51" s="6"/>
      <c r="CV51" s="6"/>
      <c r="CW51" s="6"/>
      <c r="CX51" s="6"/>
      <c r="CY51" s="6"/>
      <c r="CZ51" s="6"/>
      <c r="DA51" s="6"/>
      <c r="DB51" s="6"/>
      <c r="DC51" s="6"/>
      <c r="DD51" s="6"/>
      <c r="DE51" s="6"/>
      <c r="DF51" s="6"/>
      <c r="DG51" s="6"/>
      <c r="EG51" s="2"/>
      <c r="EH51" s="2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</row>
    <row r="52" spans="3:155" x14ac:dyDescent="0.25">
      <c r="C52" s="6"/>
      <c r="G52" s="2"/>
      <c r="H52" s="2"/>
      <c r="I52" s="2"/>
      <c r="J52" s="2"/>
      <c r="K52" s="2"/>
      <c r="L52" s="2"/>
      <c r="M52" s="2"/>
      <c r="N52" s="2"/>
      <c r="O52" s="2"/>
      <c r="P52" s="2"/>
      <c r="S52" s="2"/>
      <c r="X52" s="2"/>
      <c r="AE52" s="2"/>
      <c r="AJ52" s="2"/>
      <c r="AM52" s="2"/>
      <c r="AR52" s="2"/>
      <c r="AU52" s="2"/>
      <c r="CO52" s="6"/>
      <c r="CP52" s="6"/>
      <c r="CQ52" s="6"/>
      <c r="CR52" s="6"/>
      <c r="CS52" s="6"/>
      <c r="CT52" s="6"/>
      <c r="CU52" s="6"/>
      <c r="CV52" s="6"/>
      <c r="CW52" s="6"/>
      <c r="CX52" s="6"/>
      <c r="CY52" s="6"/>
      <c r="CZ52" s="6"/>
      <c r="DA52" s="6"/>
      <c r="DB52" s="6"/>
      <c r="DC52" s="6"/>
      <c r="DD52" s="6"/>
      <c r="DE52" s="6"/>
      <c r="DF52" s="6"/>
      <c r="DG52" s="6"/>
      <c r="EG52" s="2"/>
      <c r="EH52" s="2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</row>
    <row r="53" spans="3:155" x14ac:dyDescent="0.25">
      <c r="C53" s="6"/>
      <c r="G53" s="2"/>
      <c r="H53" s="2"/>
      <c r="I53" s="2"/>
      <c r="J53" s="2"/>
      <c r="K53" s="2"/>
      <c r="L53" s="2"/>
      <c r="M53" s="2"/>
      <c r="N53" s="2"/>
      <c r="O53" s="2"/>
      <c r="P53" s="2"/>
      <c r="S53" s="2"/>
      <c r="X53" s="2"/>
      <c r="AE53" s="2"/>
      <c r="AJ53" s="2"/>
      <c r="AM53" s="2"/>
      <c r="AR53" s="2"/>
      <c r="AU53" s="2"/>
      <c r="CO53" s="6"/>
      <c r="CP53" s="6"/>
      <c r="CQ53" s="6"/>
      <c r="CR53" s="6"/>
      <c r="CS53" s="6"/>
      <c r="CT53" s="6"/>
      <c r="CU53" s="6"/>
      <c r="CV53" s="6"/>
      <c r="CW53" s="6"/>
      <c r="CX53" s="6"/>
      <c r="CY53" s="6"/>
      <c r="CZ53" s="6"/>
      <c r="DA53" s="6"/>
      <c r="DB53" s="6"/>
      <c r="DC53" s="6"/>
      <c r="DD53" s="6"/>
      <c r="DE53" s="6"/>
      <c r="DF53" s="6"/>
      <c r="DG53" s="6"/>
      <c r="EG53" s="2"/>
      <c r="EH53" s="2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</row>
    <row r="54" spans="3:155" x14ac:dyDescent="0.25">
      <c r="C54" s="6"/>
      <c r="G54" s="2"/>
      <c r="H54" s="2"/>
      <c r="I54" s="2"/>
      <c r="J54" s="2"/>
      <c r="K54" s="2"/>
      <c r="L54" s="2"/>
      <c r="M54" s="2"/>
      <c r="N54" s="2"/>
      <c r="O54" s="2"/>
      <c r="P54" s="2"/>
      <c r="S54" s="2"/>
      <c r="X54" s="2"/>
      <c r="AE54" s="2"/>
      <c r="AJ54" s="2"/>
      <c r="AM54" s="2"/>
      <c r="AR54" s="2"/>
      <c r="AU54" s="2"/>
      <c r="CO54" s="6"/>
      <c r="CP54" s="6"/>
      <c r="CQ54" s="6"/>
      <c r="CR54" s="6"/>
      <c r="CS54" s="6"/>
      <c r="CT54" s="6"/>
      <c r="CU54" s="6"/>
      <c r="CV54" s="6"/>
      <c r="CW54" s="6"/>
      <c r="CX54" s="6"/>
      <c r="CY54" s="6"/>
      <c r="CZ54" s="6"/>
      <c r="DA54" s="6"/>
      <c r="DB54" s="6"/>
      <c r="DC54" s="6"/>
      <c r="DD54" s="6"/>
      <c r="DE54" s="6"/>
      <c r="DF54" s="6"/>
      <c r="DG54" s="6"/>
      <c r="EG54" s="2"/>
      <c r="EH54" s="2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</row>
    <row r="55" spans="3:155" x14ac:dyDescent="0.25">
      <c r="C55" s="6"/>
      <c r="G55" s="2"/>
      <c r="H55" s="2"/>
      <c r="I55" s="2"/>
      <c r="J55" s="2"/>
      <c r="K55" s="2"/>
      <c r="L55" s="2"/>
      <c r="M55" s="2"/>
      <c r="N55" s="2"/>
      <c r="O55" s="2"/>
      <c r="P55" s="2"/>
      <c r="S55" s="2"/>
      <c r="X55" s="2"/>
      <c r="AE55" s="2"/>
      <c r="AJ55" s="2"/>
      <c r="AM55" s="2"/>
      <c r="AR55" s="2"/>
      <c r="AU55" s="2"/>
      <c r="CO55" s="6"/>
      <c r="CP55" s="6"/>
      <c r="CQ55" s="6"/>
      <c r="CR55" s="6"/>
      <c r="CS55" s="6"/>
      <c r="CT55" s="6"/>
      <c r="CU55" s="6"/>
      <c r="CV55" s="6"/>
      <c r="CW55" s="6"/>
      <c r="CX55" s="6"/>
      <c r="CY55" s="6"/>
      <c r="CZ55" s="6"/>
      <c r="DA55" s="6"/>
      <c r="DB55" s="6"/>
      <c r="DC55" s="6"/>
      <c r="DD55" s="6"/>
      <c r="DE55" s="6"/>
      <c r="DF55" s="6"/>
      <c r="DG55" s="6"/>
      <c r="EG55" s="2"/>
      <c r="EH55" s="2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</row>
    <row r="56" spans="3:155" x14ac:dyDescent="0.25">
      <c r="C56" s="6"/>
      <c r="G56" s="2"/>
      <c r="H56" s="2"/>
      <c r="I56" s="2"/>
      <c r="J56" s="2"/>
      <c r="K56" s="2"/>
      <c r="L56" s="2"/>
      <c r="M56" s="2"/>
      <c r="N56" s="2"/>
      <c r="O56" s="2"/>
      <c r="P56" s="2"/>
      <c r="S56" s="2"/>
      <c r="X56" s="2"/>
      <c r="AE56" s="2"/>
      <c r="AJ56" s="2"/>
      <c r="AM56" s="2"/>
      <c r="AR56" s="2"/>
      <c r="AU56" s="2"/>
      <c r="CO56" s="6"/>
      <c r="CP56" s="6"/>
      <c r="CQ56" s="6"/>
      <c r="CR56" s="6"/>
      <c r="CS56" s="6"/>
      <c r="CT56" s="6"/>
      <c r="CU56" s="6"/>
      <c r="CV56" s="6"/>
      <c r="CW56" s="6"/>
      <c r="CX56" s="6"/>
      <c r="CY56" s="6"/>
      <c r="CZ56" s="6"/>
      <c r="DA56" s="6"/>
      <c r="DB56" s="6"/>
      <c r="DC56" s="6"/>
      <c r="DD56" s="6"/>
      <c r="DE56" s="6"/>
      <c r="DF56" s="6"/>
      <c r="DG56" s="6"/>
      <c r="EG56" s="2"/>
      <c r="EH56" s="2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</row>
    <row r="57" spans="3:155" x14ac:dyDescent="0.25">
      <c r="C57" s="6"/>
      <c r="G57" s="2"/>
      <c r="H57" s="2"/>
      <c r="I57" s="2"/>
      <c r="J57" s="2"/>
      <c r="K57" s="2"/>
      <c r="L57" s="2"/>
      <c r="M57" s="2"/>
      <c r="N57" s="2"/>
      <c r="O57" s="2"/>
      <c r="P57" s="2"/>
      <c r="S57" s="2"/>
      <c r="X57" s="2"/>
      <c r="AE57" s="2"/>
      <c r="AJ57" s="2"/>
      <c r="AM57" s="2"/>
      <c r="AR57" s="2"/>
      <c r="AU57" s="2"/>
      <c r="CO57" s="6"/>
      <c r="CP57" s="6"/>
      <c r="CQ57" s="6"/>
      <c r="CR57" s="6"/>
      <c r="CS57" s="6"/>
      <c r="CT57" s="6"/>
      <c r="CU57" s="6"/>
      <c r="CV57" s="6"/>
      <c r="CW57" s="6"/>
      <c r="CX57" s="6"/>
      <c r="CY57" s="6"/>
      <c r="CZ57" s="6"/>
      <c r="DA57" s="6"/>
      <c r="DB57" s="6"/>
      <c r="DC57" s="6"/>
      <c r="DD57" s="6"/>
      <c r="DE57" s="6"/>
      <c r="DF57" s="6"/>
      <c r="DG57" s="6"/>
      <c r="EG57" s="2"/>
      <c r="EH57" s="2"/>
      <c r="EI57" s="2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</row>
    <row r="58" spans="3:155" x14ac:dyDescent="0.25">
      <c r="C58" s="6"/>
      <c r="G58" s="2"/>
      <c r="H58" s="2"/>
      <c r="I58" s="2"/>
      <c r="J58" s="2"/>
      <c r="K58" s="2"/>
      <c r="L58" s="2"/>
      <c r="M58" s="2"/>
      <c r="N58" s="2"/>
      <c r="O58" s="2"/>
      <c r="P58" s="2"/>
      <c r="S58" s="2"/>
      <c r="X58" s="2"/>
      <c r="AE58" s="2"/>
      <c r="AJ58" s="2"/>
      <c r="AM58" s="2"/>
      <c r="AR58" s="2"/>
      <c r="AU58" s="2"/>
      <c r="CO58" s="6"/>
      <c r="CP58" s="6"/>
      <c r="CQ58" s="6"/>
      <c r="CR58" s="6"/>
      <c r="CS58" s="6"/>
      <c r="CT58" s="6"/>
      <c r="CU58" s="6"/>
      <c r="CV58" s="6"/>
      <c r="CW58" s="6"/>
      <c r="CX58" s="6"/>
      <c r="CY58" s="6"/>
      <c r="CZ58" s="6"/>
      <c r="DA58" s="6"/>
      <c r="DB58" s="6"/>
      <c r="DC58" s="6"/>
      <c r="DD58" s="6"/>
      <c r="DE58" s="6"/>
      <c r="DF58" s="6"/>
      <c r="DG58" s="6"/>
      <c r="EG58" s="2"/>
      <c r="EH58" s="2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</row>
    <row r="59" spans="3:155" x14ac:dyDescent="0.25">
      <c r="C59" s="6"/>
      <c r="G59" s="2"/>
      <c r="H59" s="2"/>
      <c r="I59" s="2"/>
      <c r="J59" s="2"/>
      <c r="K59" s="2"/>
      <c r="L59" s="2"/>
      <c r="M59" s="2"/>
      <c r="N59" s="2"/>
      <c r="O59" s="2"/>
      <c r="P59" s="2"/>
      <c r="S59" s="2"/>
      <c r="X59" s="2"/>
      <c r="AE59" s="2"/>
      <c r="AJ59" s="2"/>
      <c r="AM59" s="2"/>
      <c r="AR59" s="2"/>
      <c r="AU59" s="2"/>
      <c r="CO59" s="6"/>
      <c r="CP59" s="6"/>
      <c r="CQ59" s="6"/>
      <c r="CR59" s="6"/>
      <c r="CS59" s="6"/>
      <c r="CT59" s="6"/>
      <c r="CU59" s="6"/>
      <c r="CV59" s="6"/>
      <c r="CW59" s="6"/>
      <c r="CX59" s="6"/>
      <c r="CY59" s="6"/>
      <c r="CZ59" s="6"/>
      <c r="DA59" s="6"/>
      <c r="DB59" s="6"/>
      <c r="DC59" s="6"/>
      <c r="DD59" s="6"/>
      <c r="DE59" s="6"/>
      <c r="DF59" s="6"/>
      <c r="DG59" s="6"/>
      <c r="EG59" s="2"/>
      <c r="EH59" s="2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</row>
    <row r="60" spans="3:155" x14ac:dyDescent="0.25">
      <c r="C60" s="6"/>
      <c r="G60" s="2"/>
      <c r="H60" s="2"/>
      <c r="I60" s="2"/>
      <c r="J60" s="2"/>
      <c r="K60" s="2"/>
      <c r="L60" s="2"/>
      <c r="M60" s="2"/>
      <c r="N60" s="2"/>
      <c r="O60" s="2"/>
      <c r="P60" s="2"/>
      <c r="S60" s="2"/>
      <c r="X60" s="2"/>
      <c r="AE60" s="2"/>
      <c r="AJ60" s="2"/>
      <c r="AM60" s="2"/>
      <c r="AR60" s="2"/>
      <c r="AU60" s="2"/>
      <c r="CO60" s="6"/>
      <c r="CP60" s="6"/>
      <c r="CQ60" s="6"/>
      <c r="CR60" s="6"/>
      <c r="CS60" s="6"/>
      <c r="CT60" s="6"/>
      <c r="CU60" s="6"/>
      <c r="CV60" s="6"/>
      <c r="CW60" s="6"/>
      <c r="CX60" s="6"/>
      <c r="CY60" s="6"/>
      <c r="CZ60" s="6"/>
      <c r="DA60" s="6"/>
      <c r="DB60" s="6"/>
      <c r="DC60" s="6"/>
      <c r="DD60" s="6"/>
      <c r="DE60" s="6"/>
      <c r="DF60" s="6"/>
      <c r="DG60" s="6"/>
      <c r="EG60" s="2"/>
      <c r="EH60" s="2"/>
      <c r="EI60" s="2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</row>
    <row r="61" spans="3:155" x14ac:dyDescent="0.25">
      <c r="C61" s="6"/>
      <c r="G61" s="2"/>
      <c r="H61" s="2"/>
      <c r="I61" s="2"/>
      <c r="J61" s="2"/>
      <c r="K61" s="2"/>
      <c r="L61" s="2"/>
      <c r="M61" s="2"/>
      <c r="N61" s="2"/>
      <c r="O61" s="2"/>
      <c r="P61" s="2"/>
      <c r="S61" s="2"/>
      <c r="X61" s="2"/>
      <c r="AE61" s="2"/>
      <c r="AJ61" s="2"/>
      <c r="AM61" s="2"/>
      <c r="AR61" s="2"/>
      <c r="AU61" s="2"/>
      <c r="CO61" s="6"/>
      <c r="CP61" s="6"/>
      <c r="CQ61" s="6"/>
      <c r="CR61" s="6"/>
      <c r="CS61" s="6"/>
      <c r="CT61" s="6"/>
      <c r="CU61" s="6"/>
      <c r="CV61" s="6"/>
      <c r="CW61" s="6"/>
      <c r="CX61" s="6"/>
      <c r="CY61" s="6"/>
      <c r="CZ61" s="6"/>
      <c r="DA61" s="6"/>
      <c r="DB61" s="6"/>
      <c r="DC61" s="6"/>
      <c r="DD61" s="6"/>
      <c r="DE61" s="6"/>
      <c r="DF61" s="6"/>
      <c r="DG61" s="6"/>
      <c r="EG61" s="2"/>
      <c r="EH61" s="2"/>
      <c r="EI61" s="2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</row>
    <row r="62" spans="3:155" x14ac:dyDescent="0.25">
      <c r="C62" s="6"/>
      <c r="G62" s="2"/>
      <c r="H62" s="2"/>
      <c r="I62" s="2"/>
      <c r="J62" s="2"/>
      <c r="K62" s="2"/>
      <c r="L62" s="2"/>
      <c r="M62" s="2"/>
      <c r="N62" s="2"/>
      <c r="O62" s="2"/>
      <c r="P62" s="2"/>
      <c r="S62" s="2"/>
      <c r="X62" s="2"/>
      <c r="AE62" s="2"/>
      <c r="AJ62" s="2"/>
      <c r="AM62" s="2"/>
      <c r="AR62" s="2"/>
      <c r="AU62" s="2"/>
      <c r="CO62" s="6"/>
      <c r="CP62" s="6"/>
      <c r="CQ62" s="6"/>
      <c r="CR62" s="6"/>
      <c r="CS62" s="6"/>
      <c r="CT62" s="6"/>
      <c r="CU62" s="6"/>
      <c r="CV62" s="6"/>
      <c r="CW62" s="6"/>
      <c r="CX62" s="6"/>
      <c r="CY62" s="6"/>
      <c r="CZ62" s="6"/>
      <c r="DA62" s="6"/>
      <c r="DB62" s="6"/>
      <c r="DC62" s="6"/>
      <c r="DD62" s="6"/>
      <c r="DE62" s="6"/>
      <c r="DF62" s="6"/>
      <c r="DG62" s="6"/>
      <c r="EG62" s="2"/>
      <c r="EH62" s="2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</row>
    <row r="63" spans="3:155" x14ac:dyDescent="0.25">
      <c r="C63" s="6"/>
      <c r="G63" s="2"/>
      <c r="H63" s="2"/>
      <c r="I63" s="2"/>
      <c r="J63" s="2"/>
      <c r="K63" s="2"/>
      <c r="L63" s="2"/>
      <c r="M63" s="2"/>
      <c r="N63" s="2"/>
      <c r="O63" s="2"/>
      <c r="P63" s="2"/>
      <c r="S63" s="2"/>
      <c r="X63" s="2"/>
      <c r="AE63" s="2"/>
      <c r="AJ63" s="2"/>
      <c r="AM63" s="2"/>
      <c r="AR63" s="2"/>
      <c r="AU63" s="2"/>
      <c r="CO63" s="6"/>
      <c r="CP63" s="6"/>
      <c r="CQ63" s="6"/>
      <c r="CR63" s="6"/>
      <c r="CS63" s="6"/>
      <c r="CT63" s="6"/>
      <c r="CU63" s="6"/>
      <c r="CV63" s="6"/>
      <c r="CW63" s="6"/>
      <c r="CX63" s="6"/>
      <c r="CY63" s="6"/>
      <c r="CZ63" s="6"/>
      <c r="DA63" s="6"/>
      <c r="DB63" s="6"/>
      <c r="DC63" s="6"/>
      <c r="DD63" s="6"/>
      <c r="DE63" s="6"/>
      <c r="DF63" s="6"/>
      <c r="DG63" s="6"/>
      <c r="EG63" s="2"/>
      <c r="EH63" s="2"/>
      <c r="EI63" s="2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</row>
    <row r="64" spans="3:155" x14ac:dyDescent="0.25">
      <c r="C64" s="6"/>
      <c r="G64" s="2"/>
      <c r="H64" s="2"/>
      <c r="I64" s="2"/>
      <c r="J64" s="2"/>
      <c r="K64" s="2"/>
      <c r="L64" s="2"/>
      <c r="M64" s="2"/>
      <c r="N64" s="2"/>
      <c r="O64" s="2"/>
      <c r="P64" s="2"/>
      <c r="S64" s="2"/>
      <c r="X64" s="2"/>
      <c r="AE64" s="2"/>
      <c r="AJ64" s="2"/>
      <c r="AM64" s="2"/>
      <c r="AR64" s="2"/>
      <c r="AU64" s="2"/>
      <c r="CO64" s="6"/>
      <c r="CP64" s="6"/>
      <c r="CQ64" s="6"/>
      <c r="CR64" s="6"/>
      <c r="CS64" s="6"/>
      <c r="CT64" s="6"/>
      <c r="CU64" s="6"/>
      <c r="CV64" s="6"/>
      <c r="CW64" s="6"/>
      <c r="CX64" s="6"/>
      <c r="CY64" s="6"/>
      <c r="CZ64" s="6"/>
      <c r="DA64" s="6"/>
      <c r="DB64" s="6"/>
      <c r="DC64" s="6"/>
      <c r="DD64" s="6"/>
      <c r="DE64" s="6"/>
      <c r="DF64" s="6"/>
      <c r="DG64" s="6"/>
      <c r="EG64" s="2"/>
      <c r="EH64" s="2"/>
      <c r="EI64" s="2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</row>
    <row r="65" spans="3:155" x14ac:dyDescent="0.25">
      <c r="C65" s="6"/>
      <c r="G65" s="2"/>
      <c r="H65" s="2"/>
      <c r="I65" s="2"/>
      <c r="J65" s="2"/>
      <c r="K65" s="2"/>
      <c r="L65" s="2"/>
      <c r="M65" s="2"/>
      <c r="N65" s="2"/>
      <c r="O65" s="2"/>
      <c r="P65" s="2"/>
      <c r="S65" s="2"/>
      <c r="X65" s="2"/>
      <c r="AE65" s="2"/>
      <c r="AJ65" s="2"/>
      <c r="AM65" s="2"/>
      <c r="AR65" s="2"/>
      <c r="AU65" s="2"/>
      <c r="CO65" s="6"/>
      <c r="CP65" s="6"/>
      <c r="CQ65" s="6"/>
      <c r="CR65" s="6"/>
      <c r="CS65" s="6"/>
      <c r="CT65" s="6"/>
      <c r="CU65" s="6"/>
      <c r="CV65" s="6"/>
      <c r="CW65" s="6"/>
      <c r="CX65" s="6"/>
      <c r="CY65" s="6"/>
      <c r="CZ65" s="6"/>
      <c r="DA65" s="6"/>
      <c r="DB65" s="6"/>
      <c r="DC65" s="6"/>
      <c r="DD65" s="6"/>
      <c r="DE65" s="6"/>
      <c r="DF65" s="6"/>
      <c r="DG65" s="6"/>
      <c r="EG65" s="2"/>
      <c r="EH65" s="2"/>
      <c r="EI65" s="2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</row>
    <row r="66" spans="3:155" x14ac:dyDescent="0.25">
      <c r="C66" s="6"/>
      <c r="G66" s="2"/>
      <c r="H66" s="2"/>
      <c r="I66" s="2"/>
      <c r="J66" s="2"/>
      <c r="K66" s="2"/>
      <c r="L66" s="2"/>
      <c r="M66" s="2"/>
      <c r="N66" s="2"/>
      <c r="O66" s="2"/>
      <c r="P66" s="2"/>
      <c r="S66" s="2"/>
      <c r="X66" s="2"/>
      <c r="AE66" s="2"/>
      <c r="AJ66" s="2"/>
      <c r="AM66" s="2"/>
      <c r="AR66" s="2"/>
      <c r="AU66" s="2"/>
      <c r="CO66" s="6"/>
      <c r="CP66" s="6"/>
      <c r="CQ66" s="6"/>
      <c r="CR66" s="6"/>
      <c r="CS66" s="6"/>
      <c r="CT66" s="6"/>
      <c r="CU66" s="6"/>
      <c r="CV66" s="6"/>
      <c r="CW66" s="6"/>
      <c r="CX66" s="6"/>
      <c r="CY66" s="6"/>
      <c r="CZ66" s="6"/>
      <c r="DA66" s="6"/>
      <c r="DB66" s="6"/>
      <c r="DC66" s="6"/>
      <c r="DD66" s="6"/>
      <c r="DE66" s="6"/>
      <c r="DF66" s="6"/>
      <c r="DG66" s="6"/>
      <c r="EG66" s="2"/>
      <c r="EH66" s="2"/>
      <c r="EI66" s="2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</row>
    <row r="67" spans="3:155" x14ac:dyDescent="0.25">
      <c r="C67" s="6"/>
      <c r="G67" s="2"/>
      <c r="H67" s="2"/>
      <c r="I67" s="2"/>
      <c r="J67" s="2"/>
      <c r="K67" s="2"/>
      <c r="L67" s="2"/>
      <c r="M67" s="2"/>
      <c r="N67" s="2"/>
      <c r="O67" s="2"/>
      <c r="P67" s="2"/>
      <c r="S67" s="2"/>
      <c r="X67" s="2"/>
      <c r="AE67" s="2"/>
      <c r="AJ67" s="2"/>
      <c r="AM67" s="2"/>
      <c r="AR67" s="2"/>
      <c r="AU67" s="2"/>
      <c r="CO67" s="6"/>
      <c r="CP67" s="6"/>
      <c r="CQ67" s="6"/>
      <c r="CR67" s="6"/>
      <c r="CS67" s="6"/>
      <c r="CT67" s="6"/>
      <c r="CU67" s="6"/>
      <c r="CV67" s="6"/>
      <c r="CW67" s="6"/>
      <c r="CX67" s="6"/>
      <c r="CY67" s="6"/>
      <c r="CZ67" s="6"/>
      <c r="DA67" s="6"/>
      <c r="DB67" s="6"/>
      <c r="DC67" s="6"/>
      <c r="DD67" s="6"/>
      <c r="DE67" s="6"/>
      <c r="DF67" s="6"/>
      <c r="DG67" s="6"/>
      <c r="EG67" s="2"/>
      <c r="EH67" s="2"/>
      <c r="EI67" s="2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</row>
    <row r="68" spans="3:155" x14ac:dyDescent="0.25">
      <c r="C68" s="6"/>
      <c r="G68" s="2"/>
      <c r="H68" s="2"/>
      <c r="I68" s="2"/>
      <c r="J68" s="2"/>
      <c r="K68" s="2"/>
      <c r="L68" s="2"/>
      <c r="M68" s="2"/>
      <c r="N68" s="2"/>
      <c r="O68" s="2"/>
      <c r="P68" s="2"/>
      <c r="S68" s="2"/>
      <c r="X68" s="2"/>
      <c r="AE68" s="2"/>
      <c r="AJ68" s="2"/>
      <c r="AM68" s="2"/>
      <c r="AR68" s="2"/>
      <c r="AU68" s="2"/>
      <c r="CO68" s="6"/>
      <c r="CP68" s="6"/>
      <c r="CQ68" s="6"/>
      <c r="CR68" s="6"/>
      <c r="CS68" s="6"/>
      <c r="CT68" s="6"/>
      <c r="CU68" s="6"/>
      <c r="CV68" s="6"/>
      <c r="CW68" s="6"/>
      <c r="CX68" s="6"/>
      <c r="CY68" s="6"/>
      <c r="CZ68" s="6"/>
      <c r="DA68" s="6"/>
      <c r="DB68" s="6"/>
      <c r="DC68" s="6"/>
      <c r="DD68" s="6"/>
      <c r="DE68" s="6"/>
      <c r="DF68" s="6"/>
      <c r="DG68" s="6"/>
      <c r="EG68" s="2"/>
      <c r="EH68" s="2"/>
      <c r="EI68" s="2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</row>
    <row r="69" spans="3:155" x14ac:dyDescent="0.25">
      <c r="C69" s="6"/>
      <c r="G69" s="2"/>
      <c r="H69" s="2"/>
      <c r="I69" s="2"/>
      <c r="J69" s="2"/>
      <c r="K69" s="2"/>
      <c r="L69" s="2"/>
      <c r="M69" s="2"/>
      <c r="N69" s="2"/>
      <c r="O69" s="2"/>
      <c r="P69" s="2"/>
      <c r="S69" s="2"/>
      <c r="X69" s="2"/>
      <c r="AE69" s="2"/>
      <c r="AJ69" s="2"/>
      <c r="AM69" s="2"/>
      <c r="AR69" s="2"/>
      <c r="AU69" s="2"/>
      <c r="CO69" s="6"/>
      <c r="CP69" s="6"/>
      <c r="CQ69" s="6"/>
      <c r="CR69" s="6"/>
      <c r="CS69" s="6"/>
      <c r="CT69" s="6"/>
      <c r="CU69" s="6"/>
      <c r="CV69" s="6"/>
      <c r="CW69" s="6"/>
      <c r="CX69" s="6"/>
      <c r="CY69" s="6"/>
      <c r="CZ69" s="6"/>
      <c r="DA69" s="6"/>
      <c r="DB69" s="6"/>
      <c r="DC69" s="6"/>
      <c r="DD69" s="6"/>
      <c r="DE69" s="6"/>
      <c r="DF69" s="6"/>
      <c r="DG69" s="6"/>
      <c r="EG69" s="2"/>
      <c r="EH69" s="2"/>
      <c r="EI69" s="2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</row>
    <row r="70" spans="3:155" x14ac:dyDescent="0.25">
      <c r="C70" s="6"/>
      <c r="G70" s="2"/>
      <c r="H70" s="2"/>
      <c r="I70" s="2"/>
      <c r="J70" s="2"/>
      <c r="K70" s="2"/>
      <c r="L70" s="2"/>
      <c r="M70" s="2"/>
      <c r="N70" s="2"/>
      <c r="O70" s="2"/>
      <c r="P70" s="2"/>
      <c r="S70" s="2"/>
      <c r="X70" s="2"/>
      <c r="AE70" s="2"/>
      <c r="AJ70" s="2"/>
      <c r="AM70" s="2"/>
      <c r="AR70" s="2"/>
      <c r="AU70" s="2"/>
      <c r="CO70" s="6"/>
      <c r="CP70" s="6"/>
      <c r="CQ70" s="6"/>
      <c r="CR70" s="6"/>
      <c r="CS70" s="6"/>
      <c r="CT70" s="6"/>
      <c r="CU70" s="6"/>
      <c r="CV70" s="6"/>
      <c r="CW70" s="6"/>
      <c r="CX70" s="6"/>
      <c r="CY70" s="6"/>
      <c r="CZ70" s="6"/>
      <c r="DA70" s="6"/>
      <c r="DB70" s="6"/>
      <c r="DC70" s="6"/>
      <c r="DD70" s="6"/>
      <c r="DE70" s="6"/>
      <c r="DF70" s="6"/>
      <c r="DG70" s="6"/>
      <c r="EG70" s="2"/>
      <c r="EH70" s="2"/>
      <c r="EI70" s="2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</row>
    <row r="71" spans="3:155" x14ac:dyDescent="0.25">
      <c r="C71" s="6"/>
      <c r="G71" s="2"/>
      <c r="H71" s="2"/>
      <c r="I71" s="2"/>
      <c r="J71" s="2"/>
      <c r="K71" s="2"/>
      <c r="L71" s="2"/>
      <c r="M71" s="2"/>
      <c r="N71" s="2"/>
      <c r="O71" s="2"/>
      <c r="P71" s="2"/>
      <c r="S71" s="2"/>
      <c r="X71" s="2"/>
      <c r="AE71" s="2"/>
      <c r="AJ71" s="2"/>
      <c r="AM71" s="2"/>
      <c r="AR71" s="2"/>
      <c r="AU71" s="2"/>
      <c r="CO71" s="6"/>
      <c r="CP71" s="6"/>
      <c r="CQ71" s="6"/>
      <c r="CR71" s="6"/>
      <c r="CS71" s="6"/>
      <c r="CT71" s="6"/>
      <c r="CU71" s="6"/>
      <c r="CV71" s="6"/>
      <c r="CW71" s="6"/>
      <c r="CX71" s="6"/>
      <c r="CY71" s="6"/>
      <c r="CZ71" s="6"/>
      <c r="DA71" s="6"/>
      <c r="DB71" s="6"/>
      <c r="DC71" s="6"/>
      <c r="DD71" s="6"/>
      <c r="DE71" s="6"/>
      <c r="DF71" s="6"/>
      <c r="DG71" s="6"/>
      <c r="EG71" s="2"/>
      <c r="EH71" s="2"/>
      <c r="EI71" s="2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</row>
    <row r="72" spans="3:155" x14ac:dyDescent="0.25">
      <c r="C72" s="6"/>
      <c r="G72" s="2"/>
      <c r="H72" s="2"/>
      <c r="I72" s="2"/>
      <c r="J72" s="2"/>
      <c r="K72" s="2"/>
      <c r="L72" s="2"/>
      <c r="M72" s="2"/>
      <c r="N72" s="2"/>
      <c r="O72" s="2"/>
      <c r="P72" s="2"/>
      <c r="S72" s="2"/>
      <c r="X72" s="2"/>
      <c r="AE72" s="2"/>
      <c r="AJ72" s="2"/>
      <c r="AM72" s="2"/>
      <c r="AR72" s="2"/>
      <c r="AU72" s="2"/>
      <c r="CO72" s="6"/>
      <c r="CP72" s="6"/>
      <c r="CQ72" s="6"/>
      <c r="CR72" s="6"/>
      <c r="CS72" s="6"/>
      <c r="CT72" s="6"/>
      <c r="CU72" s="6"/>
      <c r="CV72" s="6"/>
      <c r="CW72" s="6"/>
      <c r="CX72" s="6"/>
      <c r="CY72" s="6"/>
      <c r="CZ72" s="6"/>
      <c r="DA72" s="6"/>
      <c r="DB72" s="6"/>
      <c r="DC72" s="6"/>
      <c r="DD72" s="6"/>
      <c r="DE72" s="6"/>
      <c r="DF72" s="6"/>
      <c r="DG72" s="6"/>
      <c r="EG72" s="2"/>
      <c r="EH72" s="2"/>
      <c r="EI72" s="2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</row>
    <row r="73" spans="3:155" x14ac:dyDescent="0.25">
      <c r="C73" s="6"/>
      <c r="G73" s="2"/>
      <c r="H73" s="2"/>
      <c r="I73" s="2"/>
      <c r="J73" s="2"/>
      <c r="K73" s="2"/>
      <c r="L73" s="2"/>
      <c r="M73" s="2"/>
      <c r="N73" s="2"/>
      <c r="O73" s="2"/>
      <c r="P73" s="2"/>
      <c r="S73" s="2"/>
      <c r="X73" s="2"/>
      <c r="AE73" s="2"/>
      <c r="AJ73" s="2"/>
      <c r="AM73" s="2"/>
      <c r="AR73" s="2"/>
      <c r="AU73" s="2"/>
      <c r="CO73" s="6"/>
      <c r="CP73" s="6"/>
      <c r="CQ73" s="6"/>
      <c r="CR73" s="6"/>
      <c r="CS73" s="6"/>
      <c r="CT73" s="6"/>
      <c r="CU73" s="6"/>
      <c r="CV73" s="6"/>
      <c r="CW73" s="6"/>
      <c r="CX73" s="6"/>
      <c r="CY73" s="6"/>
      <c r="CZ73" s="6"/>
      <c r="DA73" s="6"/>
      <c r="DB73" s="6"/>
      <c r="DC73" s="6"/>
      <c r="DD73" s="6"/>
      <c r="DE73" s="6"/>
      <c r="DF73" s="6"/>
      <c r="DG73" s="6"/>
      <c r="EG73" s="2"/>
      <c r="EH73" s="2"/>
      <c r="EI73" s="2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</row>
    <row r="74" spans="3:155" x14ac:dyDescent="0.25">
      <c r="C74" s="6"/>
      <c r="G74" s="2"/>
      <c r="H74" s="2"/>
      <c r="I74" s="2"/>
      <c r="J74" s="2"/>
      <c r="K74" s="2"/>
      <c r="L74" s="2"/>
      <c r="M74" s="2"/>
      <c r="N74" s="2"/>
      <c r="O74" s="2"/>
      <c r="P74" s="2"/>
      <c r="S74" s="2"/>
      <c r="X74" s="2"/>
      <c r="AE74" s="2"/>
      <c r="AJ74" s="2"/>
      <c r="AM74" s="2"/>
      <c r="AR74" s="2"/>
      <c r="AU74" s="2"/>
      <c r="CO74" s="6"/>
      <c r="CP74" s="6"/>
      <c r="CQ74" s="6"/>
      <c r="CR74" s="6"/>
      <c r="CS74" s="6"/>
      <c r="CT74" s="6"/>
      <c r="CU74" s="6"/>
      <c r="CV74" s="6"/>
      <c r="CW74" s="6"/>
      <c r="CX74" s="6"/>
      <c r="CY74" s="6"/>
      <c r="CZ74" s="6"/>
      <c r="DA74" s="6"/>
      <c r="DB74" s="6"/>
      <c r="DC74" s="6"/>
      <c r="DD74" s="6"/>
      <c r="DE74" s="6"/>
      <c r="DF74" s="6"/>
      <c r="DG74" s="6"/>
      <c r="EG74" s="2"/>
      <c r="EH74" s="2"/>
      <c r="EI74" s="2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</row>
    <row r="75" spans="3:155" x14ac:dyDescent="0.25">
      <c r="C75" s="6"/>
      <c r="G75" s="2"/>
      <c r="H75" s="2"/>
      <c r="I75" s="2"/>
      <c r="J75" s="2"/>
      <c r="K75" s="2"/>
      <c r="L75" s="2"/>
      <c r="M75" s="2"/>
      <c r="N75" s="2"/>
      <c r="O75" s="2"/>
      <c r="P75" s="2"/>
      <c r="S75" s="2"/>
      <c r="X75" s="2"/>
      <c r="AE75" s="2"/>
      <c r="AJ75" s="2"/>
      <c r="AM75" s="2"/>
      <c r="AR75" s="2"/>
      <c r="AU75" s="2"/>
      <c r="CO75" s="6"/>
      <c r="CP75" s="6"/>
      <c r="CQ75" s="6"/>
      <c r="CR75" s="6"/>
      <c r="CS75" s="6"/>
      <c r="CT75" s="6"/>
      <c r="CU75" s="6"/>
      <c r="CV75" s="6"/>
      <c r="CW75" s="6"/>
      <c r="CX75" s="6"/>
      <c r="CY75" s="6"/>
      <c r="CZ75" s="6"/>
      <c r="DA75" s="6"/>
      <c r="DB75" s="6"/>
      <c r="DC75" s="6"/>
      <c r="DD75" s="6"/>
      <c r="DE75" s="6"/>
      <c r="DF75" s="6"/>
      <c r="DG75" s="6"/>
      <c r="EG75" s="2"/>
      <c r="EH75" s="2"/>
      <c r="EI75" s="2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</row>
    <row r="76" spans="3:155" x14ac:dyDescent="0.25">
      <c r="C76" s="6"/>
      <c r="G76" s="2"/>
      <c r="H76" s="2"/>
      <c r="I76" s="2"/>
      <c r="J76" s="2"/>
      <c r="K76" s="2"/>
      <c r="L76" s="2"/>
      <c r="M76" s="2"/>
      <c r="N76" s="2"/>
      <c r="O76" s="2"/>
      <c r="P76" s="2"/>
      <c r="S76" s="2"/>
      <c r="X76" s="2"/>
      <c r="AE76" s="2"/>
      <c r="AJ76" s="2"/>
      <c r="AM76" s="2"/>
      <c r="AR76" s="2"/>
      <c r="AU76" s="2"/>
      <c r="CO76" s="6"/>
      <c r="CP76" s="6"/>
      <c r="CQ76" s="6"/>
      <c r="CR76" s="6"/>
      <c r="CS76" s="6"/>
      <c r="CT76" s="6"/>
      <c r="CU76" s="6"/>
      <c r="CV76" s="6"/>
      <c r="CW76" s="6"/>
      <c r="CX76" s="6"/>
      <c r="CY76" s="6"/>
      <c r="CZ76" s="6"/>
      <c r="DA76" s="6"/>
      <c r="DB76" s="6"/>
      <c r="DC76" s="6"/>
      <c r="DD76" s="6"/>
      <c r="DE76" s="6"/>
      <c r="DF76" s="6"/>
      <c r="DG76" s="6"/>
      <c r="EG76" s="2"/>
      <c r="EH76" s="2"/>
      <c r="EI76" s="2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</row>
    <row r="77" spans="3:155" x14ac:dyDescent="0.25">
      <c r="C77" s="6"/>
      <c r="G77" s="2"/>
      <c r="H77" s="2"/>
      <c r="I77" s="2"/>
      <c r="J77" s="2"/>
      <c r="K77" s="2"/>
      <c r="L77" s="2"/>
      <c r="M77" s="2"/>
      <c r="N77" s="2"/>
      <c r="O77" s="2"/>
      <c r="P77" s="2"/>
      <c r="S77" s="2"/>
      <c r="X77" s="2"/>
      <c r="AE77" s="2"/>
      <c r="AJ77" s="2"/>
      <c r="AM77" s="2"/>
      <c r="AR77" s="2"/>
      <c r="AU77" s="2"/>
      <c r="CO77" s="6"/>
      <c r="CP77" s="6"/>
      <c r="CQ77" s="6"/>
      <c r="CR77" s="6"/>
      <c r="CS77" s="6"/>
      <c r="CT77" s="6"/>
      <c r="CU77" s="6"/>
      <c r="CV77" s="6"/>
      <c r="CW77" s="6"/>
      <c r="CX77" s="6"/>
      <c r="CY77" s="6"/>
      <c r="CZ77" s="6"/>
      <c r="DA77" s="6"/>
      <c r="DB77" s="6"/>
      <c r="DC77" s="6"/>
      <c r="DD77" s="6"/>
      <c r="DE77" s="6"/>
      <c r="DF77" s="6"/>
      <c r="DG77" s="6"/>
      <c r="EG77" s="2"/>
      <c r="EH77" s="2"/>
      <c r="EI77" s="2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</row>
    <row r="78" spans="3:155" x14ac:dyDescent="0.25">
      <c r="C78" s="6"/>
      <c r="G78" s="2"/>
      <c r="H78" s="2"/>
      <c r="I78" s="2"/>
      <c r="J78" s="2"/>
      <c r="K78" s="2"/>
      <c r="L78" s="2"/>
      <c r="M78" s="2"/>
      <c r="N78" s="2"/>
      <c r="O78" s="2"/>
      <c r="P78" s="2"/>
      <c r="S78" s="2"/>
      <c r="X78" s="2"/>
      <c r="AE78" s="2"/>
      <c r="AJ78" s="2"/>
      <c r="AM78" s="2"/>
      <c r="AR78" s="2"/>
      <c r="AU78" s="2"/>
      <c r="CO78" s="6"/>
      <c r="CP78" s="6"/>
      <c r="CQ78" s="6"/>
      <c r="CR78" s="6"/>
      <c r="CS78" s="6"/>
      <c r="CT78" s="6"/>
      <c r="CU78" s="6"/>
      <c r="CV78" s="6"/>
      <c r="CW78" s="6"/>
      <c r="CX78" s="6"/>
      <c r="CY78" s="6"/>
      <c r="CZ78" s="6"/>
      <c r="DA78" s="6"/>
      <c r="DB78" s="6"/>
      <c r="DC78" s="6"/>
      <c r="DD78" s="6"/>
      <c r="DE78" s="6"/>
      <c r="DF78" s="6"/>
      <c r="DG78" s="6"/>
      <c r="EG78" s="2"/>
      <c r="EH78" s="2"/>
      <c r="EI78" s="2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</row>
    <row r="79" spans="3:155" x14ac:dyDescent="0.25">
      <c r="C79" s="6"/>
      <c r="G79" s="2"/>
      <c r="H79" s="2"/>
      <c r="I79" s="2"/>
      <c r="J79" s="2"/>
      <c r="K79" s="2"/>
      <c r="L79" s="2"/>
      <c r="M79" s="2"/>
      <c r="N79" s="2"/>
      <c r="O79" s="2"/>
      <c r="P79" s="2"/>
      <c r="S79" s="2"/>
      <c r="X79" s="2"/>
      <c r="AE79" s="2"/>
      <c r="AJ79" s="2"/>
      <c r="AM79" s="2"/>
      <c r="AR79" s="2"/>
      <c r="AU79" s="2"/>
      <c r="CO79" s="6"/>
      <c r="CP79" s="6"/>
      <c r="CQ79" s="6"/>
      <c r="CR79" s="6"/>
      <c r="CS79" s="6"/>
      <c r="CT79" s="6"/>
      <c r="CU79" s="6"/>
      <c r="CV79" s="6"/>
      <c r="CW79" s="6"/>
      <c r="CX79" s="6"/>
      <c r="CY79" s="6"/>
      <c r="CZ79" s="6"/>
      <c r="DA79" s="6"/>
      <c r="DB79" s="6"/>
      <c r="DC79" s="6"/>
      <c r="DD79" s="6"/>
      <c r="DE79" s="6"/>
      <c r="DF79" s="6"/>
      <c r="DG79" s="6"/>
      <c r="EG79" s="2"/>
      <c r="EH79" s="2"/>
      <c r="EI79" s="2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</row>
    <row r="80" spans="3:155" x14ac:dyDescent="0.25">
      <c r="C80" s="6"/>
      <c r="G80" s="2"/>
      <c r="H80" s="2"/>
      <c r="I80" s="2"/>
      <c r="J80" s="2"/>
      <c r="K80" s="2"/>
      <c r="L80" s="2"/>
      <c r="M80" s="2"/>
      <c r="N80" s="2"/>
      <c r="O80" s="2"/>
      <c r="P80" s="2"/>
      <c r="S80" s="2"/>
      <c r="X80" s="2"/>
      <c r="AE80" s="2"/>
      <c r="AJ80" s="2"/>
      <c r="AM80" s="2"/>
      <c r="AR80" s="2"/>
      <c r="AU80" s="2"/>
      <c r="CO80" s="6"/>
      <c r="CP80" s="6"/>
      <c r="CQ80" s="6"/>
      <c r="CR80" s="6"/>
      <c r="CS80" s="6"/>
      <c r="CT80" s="6"/>
      <c r="CU80" s="6"/>
      <c r="CV80" s="6"/>
      <c r="CW80" s="6"/>
      <c r="CX80" s="6"/>
      <c r="CY80" s="6"/>
      <c r="CZ80" s="6"/>
      <c r="DA80" s="6"/>
      <c r="DB80" s="6"/>
      <c r="DC80" s="6"/>
      <c r="DD80" s="6"/>
      <c r="DE80" s="6"/>
      <c r="DF80" s="6"/>
      <c r="DG80" s="6"/>
      <c r="EG80" s="2"/>
      <c r="EH80" s="2"/>
      <c r="EI80" s="2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</row>
    <row r="81" spans="3:155" x14ac:dyDescent="0.25">
      <c r="C81" s="6"/>
      <c r="G81" s="2"/>
      <c r="H81" s="2"/>
      <c r="I81" s="2"/>
      <c r="J81" s="2"/>
      <c r="K81" s="2"/>
      <c r="L81" s="2"/>
      <c r="M81" s="2"/>
      <c r="N81" s="2"/>
      <c r="O81" s="2"/>
      <c r="P81" s="2"/>
      <c r="S81" s="2"/>
      <c r="X81" s="2"/>
      <c r="AE81" s="2"/>
      <c r="AJ81" s="2"/>
      <c r="AM81" s="2"/>
      <c r="AR81" s="2"/>
      <c r="AU81" s="2"/>
      <c r="CO81" s="6"/>
      <c r="CP81" s="6"/>
      <c r="CQ81" s="6"/>
      <c r="CR81" s="6"/>
      <c r="CS81" s="6"/>
      <c r="CT81" s="6"/>
      <c r="CU81" s="6"/>
      <c r="CV81" s="6"/>
      <c r="CW81" s="6"/>
      <c r="CX81" s="6"/>
      <c r="CY81" s="6"/>
      <c r="CZ81" s="6"/>
      <c r="DA81" s="6"/>
      <c r="DB81" s="6"/>
      <c r="DC81" s="6"/>
      <c r="DD81" s="6"/>
      <c r="DE81" s="6"/>
      <c r="DF81" s="6"/>
      <c r="DG81" s="6"/>
      <c r="EG81" s="2"/>
      <c r="EH81" s="2"/>
      <c r="EI81" s="2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</row>
    <row r="82" spans="3:155" x14ac:dyDescent="0.25">
      <c r="C82" s="6"/>
      <c r="G82" s="2"/>
      <c r="H82" s="2"/>
      <c r="I82" s="2"/>
      <c r="J82" s="2"/>
      <c r="K82" s="2"/>
      <c r="L82" s="2"/>
      <c r="M82" s="2"/>
      <c r="N82" s="2"/>
      <c r="O82" s="2"/>
      <c r="P82" s="2"/>
      <c r="S82" s="2"/>
      <c r="X82" s="2"/>
      <c r="AE82" s="2"/>
      <c r="AJ82" s="2"/>
      <c r="AM82" s="2"/>
      <c r="AR82" s="2"/>
      <c r="AU82" s="2"/>
      <c r="CO82" s="6"/>
      <c r="CP82" s="6"/>
      <c r="CQ82" s="6"/>
      <c r="CR82" s="6"/>
      <c r="CS82" s="6"/>
      <c r="CT82" s="6"/>
      <c r="CU82" s="6"/>
      <c r="CV82" s="6"/>
      <c r="CW82" s="6"/>
      <c r="CX82" s="6"/>
      <c r="CY82" s="6"/>
      <c r="CZ82" s="6"/>
      <c r="DA82" s="6"/>
      <c r="DB82" s="6"/>
      <c r="DC82" s="6"/>
      <c r="DD82" s="6"/>
      <c r="DE82" s="6"/>
      <c r="DF82" s="6"/>
      <c r="DG82" s="6"/>
      <c r="EG82" s="2"/>
      <c r="EH82" s="2"/>
      <c r="EI82" s="2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</row>
    <row r="83" spans="3:155" x14ac:dyDescent="0.25">
      <c r="C83" s="6"/>
      <c r="G83" s="2"/>
      <c r="H83" s="2"/>
      <c r="I83" s="2"/>
      <c r="J83" s="2"/>
      <c r="K83" s="2"/>
      <c r="L83" s="2"/>
      <c r="M83" s="2"/>
      <c r="N83" s="2"/>
      <c r="O83" s="2"/>
      <c r="P83" s="2"/>
      <c r="S83" s="2"/>
      <c r="X83" s="2"/>
      <c r="AE83" s="2"/>
      <c r="AJ83" s="2"/>
      <c r="AM83" s="2"/>
      <c r="AR83" s="2"/>
      <c r="AU83" s="2"/>
      <c r="CO83" s="6"/>
      <c r="CP83" s="6"/>
      <c r="CQ83" s="6"/>
      <c r="CR83" s="6"/>
      <c r="CS83" s="6"/>
      <c r="CT83" s="6"/>
      <c r="CU83" s="6"/>
      <c r="CV83" s="6"/>
      <c r="CW83" s="6"/>
      <c r="CX83" s="6"/>
      <c r="CY83" s="6"/>
      <c r="CZ83" s="6"/>
      <c r="DA83" s="6"/>
      <c r="DB83" s="6"/>
      <c r="DC83" s="6"/>
      <c r="DD83" s="6"/>
      <c r="DE83" s="6"/>
      <c r="DF83" s="6"/>
      <c r="DG83" s="6"/>
      <c r="EG83" s="2"/>
      <c r="EH83" s="2"/>
      <c r="EI83" s="2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</row>
    <row r="84" spans="3:155" x14ac:dyDescent="0.25">
      <c r="C84" s="6"/>
      <c r="G84" s="2"/>
      <c r="H84" s="2"/>
      <c r="I84" s="2"/>
      <c r="J84" s="2"/>
      <c r="K84" s="2"/>
      <c r="L84" s="2"/>
      <c r="M84" s="2"/>
      <c r="N84" s="2"/>
      <c r="O84" s="2"/>
      <c r="P84" s="2"/>
      <c r="S84" s="2"/>
      <c r="X84" s="2"/>
      <c r="AE84" s="2"/>
      <c r="AJ84" s="2"/>
      <c r="AM84" s="2"/>
      <c r="AR84" s="2"/>
      <c r="AU84" s="2"/>
      <c r="CO84" s="6"/>
      <c r="CP84" s="6"/>
      <c r="CQ84" s="6"/>
      <c r="CR84" s="6"/>
      <c r="CS84" s="6"/>
      <c r="CT84" s="6"/>
      <c r="CU84" s="6"/>
      <c r="CV84" s="6"/>
      <c r="CW84" s="6"/>
      <c r="CX84" s="6"/>
      <c r="CY84" s="6"/>
      <c r="CZ84" s="6"/>
      <c r="DA84" s="6"/>
      <c r="DB84" s="6"/>
      <c r="DC84" s="6"/>
      <c r="DD84" s="6"/>
      <c r="DE84" s="6"/>
      <c r="DF84" s="6"/>
      <c r="DG84" s="6"/>
      <c r="EG84" s="2"/>
      <c r="EH84" s="2"/>
      <c r="EI84" s="2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</row>
    <row r="85" spans="3:155" x14ac:dyDescent="0.25">
      <c r="C85" s="6"/>
      <c r="G85" s="2"/>
      <c r="H85" s="2"/>
      <c r="I85" s="2"/>
      <c r="J85" s="2"/>
      <c r="K85" s="2"/>
      <c r="L85" s="2"/>
      <c r="M85" s="2"/>
      <c r="N85" s="2"/>
      <c r="O85" s="2"/>
      <c r="P85" s="2"/>
      <c r="S85" s="2"/>
      <c r="X85" s="2"/>
      <c r="AE85" s="2"/>
      <c r="AJ85" s="2"/>
      <c r="AM85" s="2"/>
      <c r="AR85" s="2"/>
      <c r="AU85" s="2"/>
      <c r="CO85" s="6"/>
      <c r="CP85" s="6"/>
      <c r="CQ85" s="6"/>
      <c r="CR85" s="6"/>
      <c r="CS85" s="6"/>
      <c r="CT85" s="6"/>
      <c r="CU85" s="6"/>
      <c r="CV85" s="6"/>
      <c r="CW85" s="6"/>
      <c r="CX85" s="6"/>
      <c r="CY85" s="6"/>
      <c r="CZ85" s="6"/>
      <c r="DA85" s="6"/>
      <c r="DB85" s="6"/>
      <c r="DC85" s="6"/>
      <c r="DD85" s="6"/>
      <c r="DE85" s="6"/>
      <c r="DF85" s="6"/>
      <c r="DG85" s="6"/>
      <c r="EG85" s="2"/>
      <c r="EH85" s="2"/>
      <c r="EI85" s="2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</row>
    <row r="86" spans="3:155" x14ac:dyDescent="0.25">
      <c r="C86" s="6"/>
      <c r="G86" s="2"/>
      <c r="H86" s="2"/>
      <c r="I86" s="2"/>
      <c r="J86" s="2"/>
      <c r="K86" s="2"/>
      <c r="L86" s="2"/>
      <c r="M86" s="2"/>
      <c r="N86" s="2"/>
      <c r="O86" s="2"/>
      <c r="P86" s="2"/>
      <c r="S86" s="2"/>
      <c r="X86" s="2"/>
      <c r="AE86" s="2"/>
      <c r="AJ86" s="2"/>
      <c r="AM86" s="2"/>
      <c r="AR86" s="2"/>
      <c r="AU86" s="2"/>
      <c r="CO86" s="6"/>
      <c r="CP86" s="6"/>
      <c r="CQ86" s="6"/>
      <c r="CR86" s="6"/>
      <c r="CS86" s="6"/>
      <c r="CT86" s="6"/>
      <c r="CU86" s="6"/>
      <c r="CV86" s="6"/>
      <c r="CW86" s="6"/>
      <c r="CX86" s="6"/>
      <c r="CY86" s="6"/>
      <c r="CZ86" s="6"/>
      <c r="DA86" s="6"/>
      <c r="DB86" s="6"/>
      <c r="DC86" s="6"/>
      <c r="DD86" s="6"/>
      <c r="DE86" s="6"/>
      <c r="DF86" s="6"/>
      <c r="DG86" s="6"/>
      <c r="EG86" s="2"/>
      <c r="EH86" s="2"/>
      <c r="EI86" s="2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</row>
    <row r="87" spans="3:155" x14ac:dyDescent="0.25">
      <c r="C87" s="6"/>
      <c r="G87" s="2"/>
      <c r="H87" s="2"/>
      <c r="I87" s="2"/>
      <c r="J87" s="2"/>
      <c r="K87" s="2"/>
      <c r="L87" s="2"/>
      <c r="M87" s="2"/>
      <c r="N87" s="2"/>
      <c r="O87" s="2"/>
      <c r="P87" s="2"/>
      <c r="S87" s="2"/>
      <c r="X87" s="2"/>
      <c r="AE87" s="2"/>
      <c r="AJ87" s="2"/>
      <c r="AM87" s="2"/>
      <c r="AR87" s="2"/>
      <c r="AU87" s="2"/>
      <c r="CO87" s="6"/>
      <c r="CP87" s="6"/>
      <c r="CQ87" s="6"/>
      <c r="CR87" s="6"/>
      <c r="CS87" s="6"/>
      <c r="CT87" s="6"/>
      <c r="CU87" s="6"/>
      <c r="CV87" s="6"/>
      <c r="CW87" s="6"/>
      <c r="CX87" s="6"/>
      <c r="CY87" s="6"/>
      <c r="CZ87" s="6"/>
      <c r="DA87" s="6"/>
      <c r="DB87" s="6"/>
      <c r="DC87" s="6"/>
      <c r="DD87" s="6"/>
      <c r="DE87" s="6"/>
      <c r="DF87" s="6"/>
      <c r="DG87" s="6"/>
      <c r="EG87" s="2"/>
      <c r="EH87" s="2"/>
      <c r="EI87" s="2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</row>
    <row r="88" spans="3:155" x14ac:dyDescent="0.25">
      <c r="C88" s="6"/>
      <c r="G88" s="2"/>
      <c r="H88" s="2"/>
      <c r="I88" s="2"/>
      <c r="J88" s="2"/>
      <c r="K88" s="2"/>
      <c r="L88" s="2"/>
      <c r="M88" s="2"/>
      <c r="N88" s="2"/>
      <c r="O88" s="2"/>
      <c r="P88" s="2"/>
      <c r="S88" s="2"/>
      <c r="X88" s="2"/>
      <c r="AE88" s="2"/>
      <c r="AJ88" s="2"/>
      <c r="AM88" s="2"/>
      <c r="AR88" s="2"/>
      <c r="AU88" s="2"/>
      <c r="CO88" s="6"/>
      <c r="CP88" s="6"/>
      <c r="CQ88" s="6"/>
      <c r="CR88" s="6"/>
      <c r="CS88" s="6"/>
      <c r="CT88" s="6"/>
      <c r="CU88" s="6"/>
      <c r="CV88" s="6"/>
      <c r="CW88" s="6"/>
      <c r="CX88" s="6"/>
      <c r="CY88" s="6"/>
      <c r="CZ88" s="6"/>
      <c r="DA88" s="6"/>
      <c r="DB88" s="6"/>
      <c r="DC88" s="6"/>
      <c r="DD88" s="6"/>
      <c r="DE88" s="6"/>
      <c r="DF88" s="6"/>
      <c r="DG88" s="6"/>
      <c r="EG88" s="2"/>
      <c r="EH88" s="2"/>
      <c r="EI88" s="2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</row>
    <row r="89" spans="3:155" x14ac:dyDescent="0.25">
      <c r="C89" s="6"/>
      <c r="G89" s="2"/>
      <c r="H89" s="2"/>
      <c r="I89" s="2"/>
      <c r="J89" s="2"/>
      <c r="K89" s="2"/>
      <c r="L89" s="2"/>
      <c r="M89" s="2"/>
      <c r="N89" s="2"/>
      <c r="O89" s="2"/>
      <c r="P89" s="2"/>
      <c r="S89" s="2"/>
      <c r="X89" s="2"/>
      <c r="AE89" s="2"/>
      <c r="AJ89" s="2"/>
      <c r="AM89" s="2"/>
      <c r="AR89" s="2"/>
      <c r="AU89" s="2"/>
      <c r="CO89" s="6"/>
      <c r="CP89" s="6"/>
      <c r="CQ89" s="6"/>
      <c r="CR89" s="6"/>
      <c r="CS89" s="6"/>
      <c r="CT89" s="6"/>
      <c r="CU89" s="6"/>
      <c r="CV89" s="6"/>
      <c r="CW89" s="6"/>
      <c r="CX89" s="6"/>
      <c r="CY89" s="6"/>
      <c r="CZ89" s="6"/>
      <c r="DA89" s="6"/>
      <c r="DB89" s="6"/>
      <c r="DC89" s="6"/>
      <c r="DD89" s="6"/>
      <c r="DE89" s="6"/>
      <c r="DF89" s="6"/>
      <c r="DG89" s="6"/>
      <c r="EG89" s="2"/>
      <c r="EH89" s="2"/>
      <c r="EI89" s="2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</row>
    <row r="90" spans="3:155" x14ac:dyDescent="0.25">
      <c r="C90" s="6"/>
      <c r="G90" s="2"/>
      <c r="H90" s="2"/>
      <c r="I90" s="2"/>
      <c r="J90" s="2"/>
      <c r="K90" s="2"/>
      <c r="L90" s="2"/>
      <c r="M90" s="2"/>
      <c r="N90" s="2"/>
      <c r="O90" s="2"/>
      <c r="P90" s="2"/>
      <c r="S90" s="2"/>
      <c r="X90" s="2"/>
      <c r="AE90" s="2"/>
      <c r="AJ90" s="2"/>
      <c r="AM90" s="2"/>
      <c r="AR90" s="2"/>
      <c r="AU90" s="2"/>
      <c r="CO90" s="6"/>
      <c r="CP90" s="6"/>
      <c r="CQ90" s="6"/>
      <c r="CR90" s="6"/>
      <c r="CS90" s="6"/>
      <c r="CT90" s="6"/>
      <c r="CU90" s="6"/>
      <c r="CV90" s="6"/>
      <c r="CW90" s="6"/>
      <c r="CX90" s="6"/>
      <c r="CY90" s="6"/>
      <c r="CZ90" s="6"/>
      <c r="DA90" s="6"/>
      <c r="DB90" s="6"/>
      <c r="DC90" s="6"/>
      <c r="DD90" s="6"/>
      <c r="DE90" s="6"/>
      <c r="DF90" s="6"/>
      <c r="DG90" s="6"/>
      <c r="EG90" s="2"/>
      <c r="EH90" s="2"/>
      <c r="EI90" s="2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</row>
    <row r="91" spans="3:155" x14ac:dyDescent="0.25">
      <c r="C91" s="6"/>
      <c r="G91" s="2"/>
      <c r="H91" s="2"/>
      <c r="I91" s="2"/>
      <c r="J91" s="2"/>
      <c r="K91" s="2"/>
      <c r="L91" s="2"/>
      <c r="M91" s="2"/>
      <c r="N91" s="2"/>
      <c r="O91" s="2"/>
      <c r="P91" s="2"/>
      <c r="S91" s="2"/>
      <c r="X91" s="2"/>
      <c r="AE91" s="2"/>
      <c r="AJ91" s="2"/>
      <c r="AM91" s="2"/>
      <c r="AR91" s="2"/>
      <c r="AU91" s="2"/>
      <c r="CO91" s="6"/>
      <c r="CP91" s="6"/>
      <c r="CQ91" s="6"/>
      <c r="CR91" s="6"/>
      <c r="CS91" s="6"/>
      <c r="CT91" s="6"/>
      <c r="CU91" s="6"/>
      <c r="CV91" s="6"/>
      <c r="CW91" s="6"/>
      <c r="CX91" s="6"/>
      <c r="CY91" s="6"/>
      <c r="CZ91" s="6"/>
      <c r="DA91" s="6"/>
      <c r="DB91" s="6"/>
      <c r="DC91" s="6"/>
      <c r="DD91" s="6"/>
      <c r="DE91" s="6"/>
      <c r="DF91" s="6"/>
      <c r="DG91" s="6"/>
      <c r="EG91" s="2"/>
      <c r="EH91" s="2"/>
      <c r="EI91" s="2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</row>
    <row r="92" spans="3:155" x14ac:dyDescent="0.25">
      <c r="C92" s="6"/>
      <c r="G92" s="2"/>
      <c r="H92" s="2"/>
      <c r="I92" s="2"/>
      <c r="J92" s="2"/>
      <c r="K92" s="2"/>
      <c r="L92" s="2"/>
      <c r="M92" s="2"/>
      <c r="N92" s="2"/>
      <c r="O92" s="2"/>
      <c r="P92" s="2"/>
      <c r="S92" s="2"/>
      <c r="X92" s="2"/>
      <c r="AE92" s="2"/>
      <c r="AJ92" s="2"/>
      <c r="AM92" s="2"/>
      <c r="AR92" s="2"/>
      <c r="AU92" s="2"/>
      <c r="CO92" s="6"/>
      <c r="CP92" s="6"/>
      <c r="CQ92" s="6"/>
      <c r="CR92" s="6"/>
      <c r="CS92" s="6"/>
      <c r="CT92" s="6"/>
      <c r="CU92" s="6"/>
      <c r="CV92" s="6"/>
      <c r="CW92" s="6"/>
      <c r="CX92" s="6"/>
      <c r="CY92" s="6"/>
      <c r="CZ92" s="6"/>
      <c r="DA92" s="6"/>
      <c r="DB92" s="6"/>
      <c r="DC92" s="6"/>
      <c r="DD92" s="6"/>
      <c r="DE92" s="6"/>
      <c r="DF92" s="6"/>
      <c r="DG92" s="6"/>
      <c r="EG92" s="2"/>
      <c r="EH92" s="2"/>
      <c r="EI92" s="2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</row>
    <row r="93" spans="3:155" x14ac:dyDescent="0.25">
      <c r="C93" s="6"/>
      <c r="G93" s="2"/>
      <c r="H93" s="2"/>
      <c r="I93" s="2"/>
      <c r="J93" s="2"/>
      <c r="K93" s="2"/>
      <c r="L93" s="2"/>
      <c r="M93" s="2"/>
      <c r="N93" s="2"/>
      <c r="O93" s="2"/>
      <c r="P93" s="2"/>
      <c r="S93" s="2"/>
      <c r="X93" s="2"/>
      <c r="AE93" s="2"/>
      <c r="AJ93" s="2"/>
      <c r="AM93" s="2"/>
      <c r="AR93" s="2"/>
      <c r="AU93" s="2"/>
      <c r="CO93" s="6"/>
      <c r="CP93" s="6"/>
      <c r="CQ93" s="6"/>
      <c r="CR93" s="6"/>
      <c r="CS93" s="6"/>
      <c r="CT93" s="6"/>
      <c r="CU93" s="6"/>
      <c r="CV93" s="6"/>
      <c r="CW93" s="6"/>
      <c r="CX93" s="6"/>
      <c r="CY93" s="6"/>
      <c r="CZ93" s="6"/>
      <c r="DA93" s="6"/>
      <c r="DB93" s="6"/>
      <c r="DC93" s="6"/>
      <c r="DD93" s="6"/>
      <c r="DE93" s="6"/>
      <c r="DF93" s="6"/>
      <c r="DG93" s="6"/>
      <c r="EG93" s="2"/>
      <c r="EH93" s="2"/>
      <c r="EI93" s="2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</row>
    <row r="94" spans="3:155" x14ac:dyDescent="0.25">
      <c r="C94" s="6"/>
      <c r="G94" s="2"/>
      <c r="H94" s="2"/>
      <c r="I94" s="2"/>
      <c r="J94" s="2"/>
      <c r="K94" s="2"/>
      <c r="L94" s="2"/>
      <c r="M94" s="2"/>
      <c r="N94" s="2"/>
      <c r="O94" s="2"/>
      <c r="P94" s="2"/>
      <c r="S94" s="2"/>
      <c r="X94" s="2"/>
      <c r="AE94" s="2"/>
      <c r="AJ94" s="2"/>
      <c r="AM94" s="2"/>
      <c r="AR94" s="2"/>
      <c r="AU94" s="2"/>
      <c r="CO94" s="6"/>
      <c r="CP94" s="6"/>
      <c r="CQ94" s="6"/>
      <c r="CR94" s="6"/>
      <c r="CS94" s="6"/>
      <c r="CT94" s="6"/>
      <c r="CU94" s="6"/>
      <c r="CV94" s="6"/>
      <c r="CW94" s="6"/>
      <c r="CX94" s="6"/>
      <c r="CY94" s="6"/>
      <c r="CZ94" s="6"/>
      <c r="DA94" s="6"/>
      <c r="DB94" s="6"/>
      <c r="DC94" s="6"/>
      <c r="DD94" s="6"/>
      <c r="DE94" s="6"/>
      <c r="DF94" s="6"/>
      <c r="DG94" s="6"/>
      <c r="EG94" s="2"/>
      <c r="EH94" s="2"/>
      <c r="EI94" s="2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</row>
    <row r="95" spans="3:155" x14ac:dyDescent="0.25">
      <c r="C95" s="6"/>
      <c r="G95" s="2"/>
      <c r="H95" s="2"/>
      <c r="I95" s="2"/>
      <c r="J95" s="2"/>
      <c r="K95" s="2"/>
      <c r="L95" s="2"/>
      <c r="M95" s="2"/>
      <c r="N95" s="2"/>
      <c r="O95" s="2"/>
      <c r="P95" s="2"/>
      <c r="S95" s="2"/>
      <c r="X95" s="2"/>
      <c r="AE95" s="2"/>
      <c r="AJ95" s="2"/>
      <c r="AM95" s="2"/>
      <c r="AR95" s="2"/>
      <c r="AU95" s="2"/>
      <c r="CO95" s="6"/>
      <c r="CP95" s="6"/>
      <c r="CQ95" s="6"/>
      <c r="CR95" s="6"/>
      <c r="CS95" s="6"/>
      <c r="CT95" s="6"/>
      <c r="CU95" s="6"/>
      <c r="CV95" s="6"/>
      <c r="CW95" s="6"/>
      <c r="CX95" s="6"/>
      <c r="CY95" s="6"/>
      <c r="CZ95" s="6"/>
      <c r="DA95" s="6"/>
      <c r="DB95" s="6"/>
      <c r="DC95" s="6"/>
      <c r="DD95" s="6"/>
      <c r="DE95" s="6"/>
      <c r="DF95" s="6"/>
      <c r="DG95" s="6"/>
      <c r="EG95" s="2"/>
      <c r="EH95" s="2"/>
      <c r="EI95" s="2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</row>
    <row r="96" spans="3:155" x14ac:dyDescent="0.25">
      <c r="C96" s="6"/>
      <c r="G96" s="2"/>
      <c r="H96" s="2"/>
      <c r="I96" s="2"/>
      <c r="J96" s="2"/>
      <c r="K96" s="2"/>
      <c r="L96" s="2"/>
      <c r="M96" s="2"/>
      <c r="N96" s="2"/>
      <c r="O96" s="2"/>
      <c r="P96" s="2"/>
      <c r="S96" s="2"/>
      <c r="X96" s="2"/>
      <c r="AE96" s="2"/>
      <c r="AJ96" s="2"/>
      <c r="AM96" s="2"/>
      <c r="AR96" s="2"/>
      <c r="AU96" s="2"/>
      <c r="CO96" s="6"/>
      <c r="CP96" s="6"/>
      <c r="CQ96" s="6"/>
      <c r="CR96" s="6"/>
      <c r="CS96" s="6"/>
      <c r="CT96" s="6"/>
      <c r="CU96" s="6"/>
      <c r="CV96" s="6"/>
      <c r="CW96" s="6"/>
      <c r="CX96" s="6"/>
      <c r="CY96" s="6"/>
      <c r="CZ96" s="6"/>
      <c r="DA96" s="6"/>
      <c r="DB96" s="6"/>
      <c r="DC96" s="6"/>
      <c r="DD96" s="6"/>
      <c r="DE96" s="6"/>
      <c r="DF96" s="6"/>
      <c r="DG96" s="6"/>
      <c r="EG96" s="2"/>
      <c r="EH96" s="2"/>
      <c r="EI96" s="2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</row>
    <row r="97" spans="3:155" x14ac:dyDescent="0.25">
      <c r="C97" s="6"/>
      <c r="G97" s="2"/>
      <c r="H97" s="2"/>
      <c r="I97" s="2"/>
      <c r="J97" s="2"/>
      <c r="K97" s="2"/>
      <c r="L97" s="2"/>
      <c r="M97" s="2"/>
      <c r="N97" s="2"/>
      <c r="O97" s="2"/>
      <c r="P97" s="2"/>
      <c r="S97" s="2"/>
      <c r="X97" s="2"/>
      <c r="AE97" s="2"/>
      <c r="AJ97" s="2"/>
      <c r="AM97" s="2"/>
      <c r="AR97" s="2"/>
      <c r="AU97" s="2"/>
      <c r="CO97" s="6"/>
      <c r="CP97" s="6"/>
      <c r="CQ97" s="6"/>
      <c r="CR97" s="6"/>
      <c r="CS97" s="6"/>
      <c r="CT97" s="6"/>
      <c r="CU97" s="6"/>
      <c r="CV97" s="6"/>
      <c r="CW97" s="6"/>
      <c r="CX97" s="6"/>
      <c r="CY97" s="6"/>
      <c r="CZ97" s="6"/>
      <c r="DA97" s="6"/>
      <c r="DB97" s="6"/>
      <c r="DC97" s="6"/>
      <c r="DD97" s="6"/>
      <c r="DE97" s="6"/>
      <c r="DF97" s="6"/>
      <c r="DG97" s="6"/>
      <c r="EG97" s="2"/>
      <c r="EH97" s="2"/>
      <c r="EI97" s="2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</row>
    <row r="98" spans="3:155" x14ac:dyDescent="0.25">
      <c r="C98" s="6"/>
      <c r="G98" s="2"/>
      <c r="H98" s="2"/>
      <c r="I98" s="2"/>
      <c r="J98" s="2"/>
      <c r="K98" s="2"/>
      <c r="L98" s="2"/>
      <c r="M98" s="2"/>
      <c r="N98" s="2"/>
      <c r="O98" s="2"/>
      <c r="P98" s="2"/>
      <c r="S98" s="2"/>
      <c r="X98" s="2"/>
      <c r="AE98" s="2"/>
      <c r="AJ98" s="2"/>
      <c r="AM98" s="2"/>
      <c r="AR98" s="2"/>
      <c r="AU98" s="2"/>
      <c r="CO98" s="6"/>
      <c r="CP98" s="6"/>
      <c r="CQ98" s="6"/>
      <c r="CR98" s="6"/>
      <c r="CS98" s="6"/>
      <c r="CT98" s="6"/>
      <c r="CU98" s="6"/>
      <c r="CV98" s="6"/>
      <c r="CW98" s="6"/>
      <c r="CX98" s="6"/>
      <c r="CY98" s="6"/>
      <c r="CZ98" s="6"/>
      <c r="DA98" s="6"/>
      <c r="DB98" s="6"/>
      <c r="DC98" s="6"/>
      <c r="DD98" s="6"/>
      <c r="DE98" s="6"/>
      <c r="DF98" s="6"/>
      <c r="DG98" s="6"/>
      <c r="EG98" s="2"/>
      <c r="EH98" s="2"/>
      <c r="EI98" s="2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</row>
    <row r="99" spans="3:155" x14ac:dyDescent="0.25">
      <c r="C99" s="6"/>
      <c r="G99" s="2"/>
      <c r="I99" s="2"/>
      <c r="J99" s="2"/>
      <c r="K99" s="2"/>
      <c r="L99" s="2"/>
      <c r="M99" s="2"/>
      <c r="N99" s="2"/>
      <c r="P99" s="2"/>
      <c r="S99" s="2"/>
      <c r="T99" s="6"/>
      <c r="W99" s="6"/>
      <c r="X99" s="2"/>
      <c r="AB99" s="6"/>
      <c r="AJ99" s="2"/>
      <c r="AM99" s="2"/>
      <c r="AR99" s="2"/>
      <c r="AU99" s="2"/>
      <c r="DQ99" s="6"/>
      <c r="DR99" s="6"/>
      <c r="DS99" s="6"/>
      <c r="DT99" s="6"/>
      <c r="DU99" s="6"/>
      <c r="DV99" s="6"/>
      <c r="DW99" s="6"/>
      <c r="DX99" s="6"/>
      <c r="DY99" s="6"/>
      <c r="DZ99" s="6"/>
      <c r="EA99" s="6"/>
      <c r="EB99" s="6"/>
      <c r="EC99" s="6"/>
      <c r="ED99" s="6"/>
      <c r="EE99" s="6"/>
      <c r="EF99" s="6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</row>
    <row r="100" spans="3:155" x14ac:dyDescent="0.25">
      <c r="C100" s="6"/>
      <c r="G100" s="2"/>
      <c r="I100" s="2"/>
      <c r="J100" s="2"/>
      <c r="K100" s="2"/>
      <c r="L100" s="2"/>
      <c r="M100" s="2"/>
      <c r="N100" s="2"/>
      <c r="P100" s="2"/>
      <c r="S100" s="2"/>
      <c r="T100" s="6"/>
      <c r="W100" s="6"/>
      <c r="X100" s="2"/>
      <c r="AB100" s="6"/>
      <c r="AJ100" s="2"/>
      <c r="AM100" s="2"/>
      <c r="AR100" s="2"/>
      <c r="AU100" s="2"/>
      <c r="DQ100" s="6"/>
      <c r="DR100" s="6"/>
      <c r="DS100" s="6"/>
      <c r="DT100" s="6"/>
      <c r="DU100" s="6"/>
      <c r="DV100" s="6"/>
      <c r="DW100" s="6"/>
      <c r="DX100" s="6"/>
      <c r="DY100" s="6"/>
      <c r="DZ100" s="6"/>
      <c r="EA100" s="6"/>
      <c r="EB100" s="6"/>
      <c r="EC100" s="6"/>
      <c r="ED100" s="6"/>
      <c r="EE100" s="6"/>
      <c r="EF100" s="6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</row>
    <row r="101" spans="3:155" x14ac:dyDescent="0.25">
      <c r="C101" s="6"/>
      <c r="G101" s="2"/>
      <c r="I101" s="2"/>
      <c r="J101" s="2"/>
      <c r="K101" s="2"/>
      <c r="L101" s="2"/>
      <c r="M101" s="2"/>
      <c r="N101" s="2"/>
      <c r="P101" s="2"/>
      <c r="S101" s="2"/>
      <c r="T101" s="6"/>
      <c r="W101" s="6"/>
      <c r="X101" s="2"/>
      <c r="AB101" s="6"/>
      <c r="AJ101" s="2"/>
      <c r="AM101" s="2"/>
      <c r="AR101" s="2"/>
      <c r="AU101" s="2"/>
      <c r="DQ101" s="6"/>
      <c r="DR101" s="6"/>
      <c r="DS101" s="6"/>
      <c r="DT101" s="6"/>
      <c r="DU101" s="6"/>
      <c r="DV101" s="6"/>
      <c r="DW101" s="6"/>
      <c r="DX101" s="6"/>
      <c r="DY101" s="6"/>
      <c r="DZ101" s="6"/>
      <c r="EA101" s="6"/>
      <c r="EB101" s="6"/>
      <c r="EC101" s="6"/>
      <c r="ED101" s="6"/>
      <c r="EE101" s="6"/>
      <c r="EF101" s="6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</row>
    <row r="102" spans="3:155" x14ac:dyDescent="0.25">
      <c r="C102" s="6"/>
      <c r="G102" s="2"/>
      <c r="I102" s="2"/>
      <c r="J102" s="2"/>
      <c r="K102" s="2"/>
      <c r="L102" s="2"/>
      <c r="M102" s="2"/>
      <c r="N102" s="2"/>
      <c r="P102" s="2"/>
      <c r="S102" s="2"/>
      <c r="T102" s="6"/>
      <c r="W102" s="6"/>
      <c r="X102" s="2"/>
      <c r="AB102" s="6"/>
      <c r="AJ102" s="2"/>
      <c r="AM102" s="2"/>
      <c r="AR102" s="2"/>
      <c r="AU102" s="2"/>
      <c r="DQ102" s="6"/>
      <c r="DR102" s="6"/>
      <c r="DS102" s="6"/>
      <c r="DT102" s="6"/>
      <c r="DU102" s="6"/>
      <c r="DV102" s="6"/>
      <c r="DW102" s="6"/>
      <c r="DX102" s="6"/>
      <c r="DY102" s="6"/>
      <c r="DZ102" s="6"/>
      <c r="EA102" s="6"/>
      <c r="EB102" s="6"/>
      <c r="EC102" s="6"/>
      <c r="ED102" s="6"/>
      <c r="EE102" s="6"/>
      <c r="EF102" s="6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</row>
    <row r="103" spans="3:155" x14ac:dyDescent="0.25">
      <c r="C103" s="6"/>
      <c r="G103" s="2"/>
      <c r="I103" s="2"/>
      <c r="J103" s="2"/>
      <c r="K103" s="2"/>
      <c r="L103" s="2"/>
      <c r="M103" s="2"/>
      <c r="N103" s="2"/>
      <c r="P103" s="2"/>
      <c r="S103" s="2"/>
      <c r="T103" s="6"/>
      <c r="W103" s="6"/>
      <c r="X103" s="2"/>
      <c r="AB103" s="6"/>
      <c r="AJ103" s="2"/>
      <c r="AM103" s="2"/>
      <c r="AR103" s="2"/>
      <c r="AU103" s="2"/>
      <c r="DQ103" s="6"/>
      <c r="DR103" s="6"/>
      <c r="DS103" s="6"/>
      <c r="DT103" s="6"/>
      <c r="DU103" s="6"/>
      <c r="DV103" s="6"/>
      <c r="DW103" s="6"/>
      <c r="DX103" s="6"/>
      <c r="DY103" s="6"/>
      <c r="DZ103" s="6"/>
      <c r="EA103" s="6"/>
      <c r="EB103" s="6"/>
      <c r="EC103" s="6"/>
      <c r="ED103" s="6"/>
      <c r="EE103" s="6"/>
      <c r="EF103" s="6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</row>
    <row r="104" spans="3:155" x14ac:dyDescent="0.25">
      <c r="C104" s="6"/>
      <c r="G104" s="2"/>
      <c r="I104" s="2"/>
      <c r="J104" s="2"/>
      <c r="K104" s="2"/>
      <c r="L104" s="2"/>
      <c r="M104" s="2"/>
      <c r="N104" s="2"/>
      <c r="P104" s="2"/>
      <c r="S104" s="2"/>
      <c r="T104" s="6"/>
      <c r="W104" s="6"/>
      <c r="X104" s="2"/>
      <c r="AB104" s="6"/>
      <c r="AJ104" s="2"/>
      <c r="AM104" s="2"/>
      <c r="AR104" s="2"/>
      <c r="AU104" s="2"/>
      <c r="DQ104" s="6"/>
      <c r="DR104" s="6"/>
      <c r="DS104" s="6"/>
      <c r="DT104" s="6"/>
      <c r="DU104" s="6"/>
      <c r="DV104" s="6"/>
      <c r="DW104" s="6"/>
      <c r="DX104" s="6"/>
      <c r="DY104" s="6"/>
      <c r="DZ104" s="6"/>
      <c r="EA104" s="6"/>
      <c r="EB104" s="6"/>
      <c r="EC104" s="6"/>
      <c r="ED104" s="6"/>
      <c r="EE104" s="6"/>
      <c r="EF104" s="6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</row>
    <row r="105" spans="3:155" x14ac:dyDescent="0.25">
      <c r="C105" s="6"/>
      <c r="G105" s="2"/>
      <c r="I105" s="2"/>
      <c r="J105" s="2"/>
      <c r="K105" s="2"/>
      <c r="L105" s="2"/>
      <c r="M105" s="2"/>
      <c r="N105" s="2"/>
      <c r="P105" s="2"/>
      <c r="S105" s="2"/>
      <c r="T105" s="6"/>
      <c r="W105" s="6"/>
      <c r="X105" s="2"/>
      <c r="AB105" s="6"/>
      <c r="AJ105" s="2"/>
      <c r="AM105" s="2"/>
      <c r="AR105" s="2"/>
      <c r="AU105" s="2"/>
      <c r="DQ105" s="6"/>
      <c r="DR105" s="6"/>
      <c r="DS105" s="6"/>
      <c r="DT105" s="6"/>
      <c r="DU105" s="6"/>
      <c r="DV105" s="6"/>
      <c r="DW105" s="6"/>
      <c r="DX105" s="6"/>
      <c r="DY105" s="6"/>
      <c r="DZ105" s="6"/>
      <c r="EA105" s="6"/>
      <c r="EB105" s="6"/>
      <c r="EC105" s="6"/>
      <c r="ED105" s="6"/>
      <c r="EE105" s="6"/>
      <c r="EF105" s="6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</row>
    <row r="106" spans="3:155" x14ac:dyDescent="0.25">
      <c r="C106" s="6"/>
      <c r="G106" s="2"/>
      <c r="I106" s="2"/>
      <c r="J106" s="2"/>
      <c r="K106" s="2"/>
      <c r="L106" s="2"/>
      <c r="M106" s="2"/>
      <c r="N106" s="2"/>
      <c r="P106" s="2"/>
      <c r="S106" s="2"/>
      <c r="T106" s="6"/>
      <c r="W106" s="6"/>
      <c r="X106" s="2"/>
      <c r="AB106" s="6"/>
      <c r="AJ106" s="2"/>
      <c r="AM106" s="2"/>
      <c r="AR106" s="2"/>
      <c r="AU106" s="2"/>
      <c r="DQ106" s="6"/>
      <c r="DR106" s="6"/>
      <c r="DS106" s="6"/>
      <c r="DT106" s="6"/>
      <c r="DU106" s="6"/>
      <c r="DV106" s="6"/>
      <c r="DW106" s="6"/>
      <c r="DX106" s="6"/>
      <c r="DY106" s="6"/>
      <c r="DZ106" s="6"/>
      <c r="EA106" s="6"/>
      <c r="EB106" s="6"/>
      <c r="EC106" s="6"/>
      <c r="ED106" s="6"/>
      <c r="EE106" s="6"/>
      <c r="EF106" s="6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</row>
    <row r="107" spans="3:155" x14ac:dyDescent="0.25">
      <c r="C107" s="6"/>
      <c r="G107" s="2"/>
      <c r="I107" s="2"/>
      <c r="J107" s="2"/>
      <c r="K107" s="2"/>
      <c r="L107" s="2"/>
      <c r="M107" s="2"/>
      <c r="N107" s="2"/>
      <c r="P107" s="2"/>
      <c r="S107" s="2"/>
      <c r="T107" s="6"/>
      <c r="W107" s="6"/>
      <c r="X107" s="2"/>
      <c r="AB107" s="6"/>
      <c r="AJ107" s="2"/>
      <c r="AM107" s="2"/>
      <c r="AR107" s="2"/>
      <c r="AU107" s="2"/>
      <c r="DQ107" s="6"/>
      <c r="DR107" s="6"/>
      <c r="DS107" s="6"/>
      <c r="DT107" s="6"/>
      <c r="DU107" s="6"/>
      <c r="DV107" s="6"/>
      <c r="DW107" s="6"/>
      <c r="DX107" s="6"/>
      <c r="DY107" s="6"/>
      <c r="DZ107" s="6"/>
      <c r="EA107" s="6"/>
      <c r="EB107" s="6"/>
      <c r="EC107" s="6"/>
      <c r="ED107" s="6"/>
      <c r="EE107" s="6"/>
      <c r="EF107" s="6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</row>
    <row r="108" spans="3:155" x14ac:dyDescent="0.25">
      <c r="C108" s="6"/>
      <c r="G108" s="2"/>
      <c r="I108" s="2"/>
      <c r="J108" s="2"/>
      <c r="K108" s="2"/>
      <c r="L108" s="2"/>
      <c r="M108" s="2"/>
      <c r="N108" s="2"/>
      <c r="P108" s="2"/>
      <c r="S108" s="2"/>
      <c r="T108" s="6"/>
      <c r="W108" s="6"/>
      <c r="X108" s="2"/>
      <c r="AB108" s="6"/>
      <c r="AJ108" s="2"/>
      <c r="AM108" s="2"/>
      <c r="AR108" s="2"/>
      <c r="AU108" s="2"/>
      <c r="DQ108" s="6"/>
      <c r="DR108" s="6"/>
      <c r="DS108" s="6"/>
      <c r="DT108" s="6"/>
      <c r="DU108" s="6"/>
      <c r="DV108" s="6"/>
      <c r="DW108" s="6"/>
      <c r="DX108" s="6"/>
      <c r="DY108" s="6"/>
      <c r="DZ108" s="6"/>
      <c r="EA108" s="6"/>
      <c r="EB108" s="6"/>
      <c r="EC108" s="6"/>
      <c r="ED108" s="6"/>
      <c r="EE108" s="6"/>
      <c r="EF108" s="6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</row>
    <row r="109" spans="3:155" x14ac:dyDescent="0.25">
      <c r="C109" s="6"/>
      <c r="G109" s="2"/>
      <c r="I109" s="2"/>
      <c r="J109" s="2"/>
      <c r="K109" s="2"/>
      <c r="L109" s="2"/>
      <c r="M109" s="2"/>
      <c r="N109" s="2"/>
      <c r="P109" s="2"/>
      <c r="S109" s="2"/>
      <c r="T109" s="6"/>
      <c r="W109" s="6"/>
      <c r="X109" s="2"/>
      <c r="AB109" s="6"/>
      <c r="AJ109" s="2"/>
      <c r="AM109" s="2"/>
      <c r="AR109" s="2"/>
      <c r="AU109" s="2"/>
      <c r="DQ109" s="6"/>
      <c r="DR109" s="6"/>
      <c r="DS109" s="6"/>
      <c r="DT109" s="6"/>
      <c r="DU109" s="6"/>
      <c r="DV109" s="6"/>
      <c r="DW109" s="6"/>
      <c r="DX109" s="6"/>
      <c r="DY109" s="6"/>
      <c r="DZ109" s="6"/>
      <c r="EA109" s="6"/>
      <c r="EB109" s="6"/>
      <c r="EC109" s="6"/>
      <c r="ED109" s="6"/>
      <c r="EE109" s="6"/>
      <c r="EF109" s="6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</row>
    <row r="110" spans="3:155" x14ac:dyDescent="0.25">
      <c r="C110" s="6"/>
      <c r="G110" s="2"/>
      <c r="I110" s="2"/>
      <c r="J110" s="2"/>
      <c r="K110" s="2"/>
      <c r="L110" s="2"/>
      <c r="M110" s="2"/>
      <c r="N110" s="2"/>
      <c r="P110" s="2"/>
      <c r="S110" s="2"/>
      <c r="T110" s="6"/>
      <c r="W110" s="6"/>
      <c r="X110" s="2"/>
      <c r="AB110" s="6"/>
      <c r="AJ110" s="2"/>
      <c r="AM110" s="2"/>
      <c r="AR110" s="2"/>
      <c r="AU110" s="2"/>
      <c r="DQ110" s="6"/>
      <c r="DR110" s="6"/>
      <c r="DS110" s="6"/>
      <c r="DT110" s="6"/>
      <c r="DU110" s="6"/>
      <c r="DV110" s="6"/>
      <c r="DW110" s="6"/>
      <c r="DX110" s="6"/>
      <c r="DY110" s="6"/>
      <c r="DZ110" s="6"/>
      <c r="EA110" s="6"/>
      <c r="EB110" s="6"/>
      <c r="EC110" s="6"/>
      <c r="ED110" s="6"/>
      <c r="EE110" s="6"/>
      <c r="EF110" s="6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</row>
    <row r="111" spans="3:155" x14ac:dyDescent="0.25">
      <c r="C111" s="6"/>
      <c r="G111" s="2"/>
      <c r="I111" s="2"/>
      <c r="J111" s="2"/>
      <c r="K111" s="2"/>
      <c r="L111" s="2"/>
      <c r="M111" s="2"/>
      <c r="N111" s="2"/>
      <c r="P111" s="2"/>
      <c r="S111" s="2"/>
      <c r="T111" s="6"/>
      <c r="W111" s="6"/>
      <c r="X111" s="2"/>
      <c r="AB111" s="6"/>
      <c r="AJ111" s="2"/>
      <c r="AM111" s="2"/>
      <c r="AR111" s="2"/>
      <c r="AU111" s="2"/>
      <c r="DQ111" s="6"/>
      <c r="DR111" s="6"/>
      <c r="DS111" s="6"/>
      <c r="DT111" s="6"/>
      <c r="DU111" s="6"/>
      <c r="DV111" s="6"/>
      <c r="DW111" s="6"/>
      <c r="DX111" s="6"/>
      <c r="DY111" s="6"/>
      <c r="DZ111" s="6"/>
      <c r="EA111" s="6"/>
      <c r="EB111" s="6"/>
      <c r="EC111" s="6"/>
      <c r="ED111" s="6"/>
      <c r="EE111" s="6"/>
      <c r="EF111" s="6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</row>
    <row r="112" spans="3:155" x14ac:dyDescent="0.25">
      <c r="C112" s="6"/>
      <c r="G112" s="2"/>
      <c r="I112" s="2"/>
      <c r="J112" s="2"/>
      <c r="K112" s="2"/>
      <c r="L112" s="2"/>
      <c r="M112" s="2"/>
      <c r="N112" s="2"/>
      <c r="P112" s="2"/>
      <c r="S112" s="2"/>
      <c r="T112" s="6"/>
      <c r="W112" s="6"/>
      <c r="X112" s="2"/>
      <c r="AB112" s="6"/>
      <c r="AJ112" s="2"/>
      <c r="AM112" s="2"/>
      <c r="AR112" s="2"/>
      <c r="AU112" s="2"/>
      <c r="DQ112" s="6"/>
      <c r="DR112" s="6"/>
      <c r="DS112" s="6"/>
      <c r="DT112" s="6"/>
      <c r="DU112" s="6"/>
      <c r="DV112" s="6"/>
      <c r="DW112" s="6"/>
      <c r="DX112" s="6"/>
      <c r="DY112" s="6"/>
      <c r="DZ112" s="6"/>
      <c r="EA112" s="6"/>
      <c r="EB112" s="6"/>
      <c r="EC112" s="6"/>
      <c r="ED112" s="6"/>
      <c r="EE112" s="6"/>
      <c r="EF112" s="6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</row>
    <row r="113" spans="3:155" x14ac:dyDescent="0.25">
      <c r="C113" s="6"/>
      <c r="G113" s="2"/>
      <c r="I113" s="2"/>
      <c r="J113" s="2"/>
      <c r="K113" s="2"/>
      <c r="L113" s="2"/>
      <c r="M113" s="2"/>
      <c r="N113" s="2"/>
      <c r="P113" s="2"/>
      <c r="S113" s="2"/>
      <c r="T113" s="6"/>
      <c r="W113" s="6"/>
      <c r="X113" s="2"/>
      <c r="AB113" s="6"/>
      <c r="AJ113" s="2"/>
      <c r="AM113" s="2"/>
      <c r="AR113" s="2"/>
      <c r="AU113" s="2"/>
      <c r="DQ113" s="6"/>
      <c r="DR113" s="6"/>
      <c r="DS113" s="6"/>
      <c r="DT113" s="6"/>
      <c r="DU113" s="6"/>
      <c r="DV113" s="6"/>
      <c r="DW113" s="6"/>
      <c r="DX113" s="6"/>
      <c r="DY113" s="6"/>
      <c r="DZ113" s="6"/>
      <c r="EA113" s="6"/>
      <c r="EB113" s="6"/>
      <c r="EC113" s="6"/>
      <c r="ED113" s="6"/>
      <c r="EE113" s="6"/>
      <c r="EF113" s="6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</row>
    <row r="114" spans="3:155" x14ac:dyDescent="0.25">
      <c r="C114" s="6"/>
      <c r="G114" s="2"/>
      <c r="I114" s="2"/>
      <c r="J114" s="2"/>
      <c r="K114" s="2"/>
      <c r="L114" s="2"/>
      <c r="M114" s="2"/>
      <c r="N114" s="2"/>
      <c r="P114" s="2"/>
      <c r="S114" s="2"/>
      <c r="T114" s="6"/>
      <c r="W114" s="6"/>
      <c r="X114" s="2"/>
      <c r="AB114" s="6"/>
      <c r="AJ114" s="2"/>
      <c r="AM114" s="2"/>
      <c r="AR114" s="2"/>
      <c r="AU114" s="2"/>
      <c r="DQ114" s="6"/>
      <c r="DR114" s="6"/>
      <c r="DS114" s="6"/>
      <c r="DT114" s="6"/>
      <c r="DU114" s="6"/>
      <c r="DV114" s="6"/>
      <c r="DW114" s="6"/>
      <c r="DX114" s="6"/>
      <c r="DY114" s="6"/>
      <c r="DZ114" s="6"/>
      <c r="EA114" s="6"/>
      <c r="EB114" s="6"/>
      <c r="EC114" s="6"/>
      <c r="ED114" s="6"/>
      <c r="EE114" s="6"/>
      <c r="EF114" s="6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</row>
    <row r="115" spans="3:155" x14ac:dyDescent="0.25">
      <c r="C115" s="6"/>
      <c r="G115" s="2"/>
      <c r="I115" s="2"/>
      <c r="J115" s="2"/>
      <c r="K115" s="2"/>
      <c r="L115" s="2"/>
      <c r="M115" s="2"/>
      <c r="N115" s="2"/>
      <c r="P115" s="2"/>
      <c r="S115" s="2"/>
      <c r="T115" s="6"/>
      <c r="W115" s="6"/>
      <c r="X115" s="2"/>
      <c r="AB115" s="6"/>
      <c r="AJ115" s="2"/>
      <c r="AM115" s="2"/>
      <c r="AR115" s="2"/>
      <c r="AU115" s="2"/>
      <c r="DQ115" s="6"/>
      <c r="DR115" s="6"/>
      <c r="DS115" s="6"/>
      <c r="DT115" s="6"/>
      <c r="DU115" s="6"/>
      <c r="DV115" s="6"/>
      <c r="DW115" s="6"/>
      <c r="DX115" s="6"/>
      <c r="DY115" s="6"/>
      <c r="DZ115" s="6"/>
      <c r="EA115" s="6"/>
      <c r="EB115" s="6"/>
      <c r="EC115" s="6"/>
      <c r="ED115" s="6"/>
      <c r="EE115" s="6"/>
      <c r="EF115" s="6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</row>
    <row r="116" spans="3:155" x14ac:dyDescent="0.25">
      <c r="C116" s="6"/>
      <c r="G116" s="2"/>
      <c r="I116" s="2"/>
      <c r="J116" s="2"/>
      <c r="K116" s="2"/>
      <c r="L116" s="2"/>
      <c r="M116" s="2"/>
      <c r="N116" s="2"/>
      <c r="P116" s="2"/>
      <c r="S116" s="2"/>
      <c r="T116" s="6"/>
      <c r="W116" s="6"/>
      <c r="X116" s="2"/>
      <c r="AB116" s="6"/>
      <c r="AJ116" s="2"/>
      <c r="AM116" s="2"/>
      <c r="AR116" s="2"/>
      <c r="AU116" s="2"/>
      <c r="DQ116" s="6"/>
      <c r="DR116" s="6"/>
      <c r="DS116" s="6"/>
      <c r="DT116" s="6"/>
      <c r="DU116" s="6"/>
      <c r="DV116" s="6"/>
      <c r="DW116" s="6"/>
      <c r="DX116" s="6"/>
      <c r="DY116" s="6"/>
      <c r="DZ116" s="6"/>
      <c r="EA116" s="6"/>
      <c r="EB116" s="6"/>
      <c r="EC116" s="6"/>
      <c r="ED116" s="6"/>
      <c r="EE116" s="6"/>
      <c r="EF116" s="6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</row>
    <row r="117" spans="3:155" x14ac:dyDescent="0.25">
      <c r="C117" s="6"/>
      <c r="G117" s="2"/>
      <c r="I117" s="2"/>
      <c r="J117" s="2"/>
      <c r="K117" s="2"/>
      <c r="L117" s="2"/>
      <c r="M117" s="2"/>
      <c r="N117" s="2"/>
      <c r="P117" s="2"/>
      <c r="S117" s="2"/>
      <c r="T117" s="6"/>
      <c r="W117" s="6"/>
      <c r="X117" s="2"/>
      <c r="AB117" s="6"/>
      <c r="AJ117" s="2"/>
      <c r="AM117" s="2"/>
      <c r="AR117" s="2"/>
      <c r="AU117" s="2"/>
      <c r="DQ117" s="6"/>
      <c r="DR117" s="6"/>
      <c r="DS117" s="6"/>
      <c r="DT117" s="6"/>
      <c r="DU117" s="6"/>
      <c r="DV117" s="6"/>
      <c r="DW117" s="6"/>
      <c r="DX117" s="6"/>
      <c r="DY117" s="6"/>
      <c r="DZ117" s="6"/>
      <c r="EA117" s="6"/>
      <c r="EB117" s="6"/>
      <c r="EC117" s="6"/>
      <c r="ED117" s="6"/>
      <c r="EE117" s="6"/>
      <c r="EF117" s="6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</row>
    <row r="118" spans="3:155" x14ac:dyDescent="0.25">
      <c r="C118" s="6"/>
      <c r="G118" s="2"/>
      <c r="I118" s="2"/>
      <c r="J118" s="2"/>
      <c r="K118" s="2"/>
      <c r="L118" s="2"/>
      <c r="M118" s="2"/>
      <c r="N118" s="2"/>
      <c r="P118" s="2"/>
      <c r="S118" s="2"/>
      <c r="T118" s="6"/>
      <c r="W118" s="6"/>
      <c r="X118" s="2"/>
      <c r="AB118" s="6"/>
      <c r="AJ118" s="2"/>
      <c r="AM118" s="2"/>
      <c r="AR118" s="2"/>
      <c r="AU118" s="2"/>
      <c r="DQ118" s="6"/>
      <c r="DR118" s="6"/>
      <c r="DS118" s="6"/>
      <c r="DT118" s="6"/>
      <c r="DU118" s="6"/>
      <c r="DV118" s="6"/>
      <c r="DW118" s="6"/>
      <c r="DX118" s="6"/>
      <c r="DY118" s="6"/>
      <c r="DZ118" s="6"/>
      <c r="EA118" s="6"/>
      <c r="EB118" s="6"/>
      <c r="EC118" s="6"/>
      <c r="ED118" s="6"/>
      <c r="EE118" s="6"/>
      <c r="EF118" s="6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</row>
    <row r="119" spans="3:155" x14ac:dyDescent="0.25">
      <c r="C119" s="6"/>
      <c r="G119" s="2"/>
      <c r="I119" s="2"/>
      <c r="J119" s="2"/>
      <c r="K119" s="2"/>
      <c r="L119" s="2"/>
      <c r="M119" s="2"/>
      <c r="N119" s="2"/>
      <c r="P119" s="2"/>
      <c r="S119" s="2"/>
      <c r="T119" s="6"/>
      <c r="W119" s="6"/>
      <c r="X119" s="2"/>
      <c r="AB119" s="6"/>
      <c r="AJ119" s="2"/>
      <c r="AM119" s="2"/>
      <c r="AR119" s="2"/>
      <c r="AU119" s="2"/>
      <c r="DQ119" s="6"/>
      <c r="DR119" s="6"/>
      <c r="DS119" s="6"/>
      <c r="DT119" s="6"/>
      <c r="DU119" s="6"/>
      <c r="DV119" s="6"/>
      <c r="DW119" s="6"/>
      <c r="DX119" s="6"/>
      <c r="DY119" s="6"/>
      <c r="DZ119" s="6"/>
      <c r="EA119" s="6"/>
      <c r="EB119" s="6"/>
      <c r="EC119" s="6"/>
      <c r="ED119" s="6"/>
      <c r="EE119" s="6"/>
      <c r="EF119" s="6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</row>
    <row r="120" spans="3:155" x14ac:dyDescent="0.25">
      <c r="C120" s="6"/>
      <c r="G120" s="2"/>
      <c r="I120" s="2"/>
      <c r="J120" s="2"/>
      <c r="K120" s="2"/>
      <c r="L120" s="2"/>
      <c r="M120" s="2"/>
      <c r="N120" s="2"/>
      <c r="P120" s="2"/>
      <c r="S120" s="2"/>
      <c r="T120" s="6"/>
      <c r="W120" s="6"/>
      <c r="X120" s="2"/>
      <c r="AB120" s="6"/>
      <c r="AJ120" s="2"/>
      <c r="AM120" s="2"/>
      <c r="AR120" s="2"/>
      <c r="AU120" s="2"/>
      <c r="DQ120" s="6"/>
      <c r="DR120" s="6"/>
      <c r="DS120" s="6"/>
      <c r="DT120" s="6"/>
      <c r="DU120" s="6"/>
      <c r="DV120" s="6"/>
      <c r="DW120" s="6"/>
      <c r="DX120" s="6"/>
      <c r="DY120" s="6"/>
      <c r="DZ120" s="6"/>
      <c r="EA120" s="6"/>
      <c r="EB120" s="6"/>
      <c r="EC120" s="6"/>
      <c r="ED120" s="6"/>
      <c r="EE120" s="6"/>
      <c r="EF120" s="6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</row>
    <row r="121" spans="3:155" x14ac:dyDescent="0.25">
      <c r="C121" s="6"/>
      <c r="G121" s="2"/>
      <c r="I121" s="2"/>
      <c r="J121" s="2"/>
      <c r="K121" s="2"/>
      <c r="L121" s="2"/>
      <c r="M121" s="2"/>
      <c r="N121" s="2"/>
      <c r="P121" s="2"/>
      <c r="S121" s="2"/>
      <c r="T121" s="6"/>
      <c r="W121" s="6"/>
      <c r="X121" s="2"/>
      <c r="AB121" s="6"/>
      <c r="AJ121" s="2"/>
      <c r="AM121" s="2"/>
      <c r="AR121" s="2"/>
      <c r="AU121" s="2"/>
      <c r="DQ121" s="6"/>
      <c r="DR121" s="6"/>
      <c r="DS121" s="6"/>
      <c r="DT121" s="6"/>
      <c r="DU121" s="6"/>
      <c r="DV121" s="6"/>
      <c r="DW121" s="6"/>
      <c r="DX121" s="6"/>
      <c r="DY121" s="6"/>
      <c r="DZ121" s="6"/>
      <c r="EA121" s="6"/>
      <c r="EB121" s="6"/>
      <c r="EC121" s="6"/>
      <c r="ED121" s="6"/>
      <c r="EE121" s="6"/>
      <c r="EF121" s="6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</row>
    <row r="122" spans="3:155" x14ac:dyDescent="0.25">
      <c r="C122" s="6"/>
      <c r="G122" s="2"/>
      <c r="I122" s="2"/>
      <c r="J122" s="2"/>
      <c r="K122" s="2"/>
      <c r="L122" s="2"/>
      <c r="M122" s="2"/>
      <c r="N122" s="2"/>
      <c r="P122" s="2"/>
      <c r="S122" s="2"/>
      <c r="T122" s="6"/>
      <c r="W122" s="6"/>
      <c r="X122" s="2"/>
      <c r="AB122" s="6"/>
      <c r="AJ122" s="2"/>
      <c r="AM122" s="2"/>
      <c r="AR122" s="2"/>
      <c r="AU122" s="2"/>
      <c r="DQ122" s="6"/>
      <c r="DR122" s="6"/>
      <c r="DS122" s="6"/>
      <c r="DT122" s="6"/>
      <c r="DU122" s="6"/>
      <c r="DV122" s="6"/>
      <c r="DW122" s="6"/>
      <c r="DX122" s="6"/>
      <c r="DY122" s="6"/>
      <c r="DZ122" s="6"/>
      <c r="EA122" s="6"/>
      <c r="EB122" s="6"/>
      <c r="EC122" s="6"/>
      <c r="ED122" s="6"/>
      <c r="EE122" s="6"/>
      <c r="EF122" s="6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</row>
    <row r="123" spans="3:155" x14ac:dyDescent="0.25">
      <c r="C123" s="6"/>
      <c r="G123" s="2"/>
      <c r="I123" s="2"/>
      <c r="J123" s="2"/>
      <c r="K123" s="2"/>
      <c r="L123" s="2"/>
      <c r="M123" s="2"/>
      <c r="N123" s="2"/>
      <c r="P123" s="2"/>
      <c r="S123" s="2"/>
      <c r="T123" s="6"/>
      <c r="W123" s="6"/>
      <c r="X123" s="2"/>
      <c r="AB123" s="6"/>
      <c r="AJ123" s="2"/>
      <c r="AM123" s="2"/>
      <c r="AR123" s="2"/>
      <c r="AU123" s="2"/>
      <c r="DQ123" s="6"/>
      <c r="DR123" s="6"/>
      <c r="DS123" s="6"/>
      <c r="DT123" s="6"/>
      <c r="DU123" s="6"/>
      <c r="DV123" s="6"/>
      <c r="DW123" s="6"/>
      <c r="DX123" s="6"/>
      <c r="DY123" s="6"/>
      <c r="DZ123" s="6"/>
      <c r="EA123" s="6"/>
      <c r="EB123" s="6"/>
      <c r="EC123" s="6"/>
      <c r="ED123" s="6"/>
      <c r="EE123" s="6"/>
      <c r="EF123" s="6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</row>
    <row r="124" spans="3:155" x14ac:dyDescent="0.25">
      <c r="C124" s="6"/>
      <c r="G124" s="2"/>
      <c r="I124" s="2"/>
      <c r="J124" s="2"/>
      <c r="K124" s="2"/>
      <c r="L124" s="2"/>
      <c r="M124" s="2"/>
      <c r="N124" s="2"/>
      <c r="P124" s="2"/>
      <c r="S124" s="2"/>
      <c r="T124" s="6"/>
      <c r="W124" s="6"/>
      <c r="X124" s="2"/>
      <c r="AB124" s="6"/>
      <c r="AJ124" s="2"/>
      <c r="AM124" s="2"/>
      <c r="AR124" s="2"/>
      <c r="AU124" s="2"/>
      <c r="DQ124" s="6"/>
      <c r="DR124" s="6"/>
      <c r="DS124" s="6"/>
      <c r="DT124" s="6"/>
      <c r="DU124" s="6"/>
      <c r="DV124" s="6"/>
      <c r="DW124" s="6"/>
      <c r="DX124" s="6"/>
      <c r="DY124" s="6"/>
      <c r="DZ124" s="6"/>
      <c r="EA124" s="6"/>
      <c r="EB124" s="6"/>
      <c r="EC124" s="6"/>
      <c r="ED124" s="6"/>
      <c r="EE124" s="6"/>
      <c r="EF124" s="6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</row>
    <row r="125" spans="3:155" x14ac:dyDescent="0.25">
      <c r="C125" s="6"/>
      <c r="G125" s="2"/>
      <c r="I125" s="2"/>
      <c r="J125" s="2"/>
      <c r="K125" s="2"/>
      <c r="L125" s="2"/>
      <c r="M125" s="2"/>
      <c r="N125" s="2"/>
      <c r="P125" s="2"/>
      <c r="S125" s="2"/>
      <c r="T125" s="6"/>
      <c r="W125" s="6"/>
      <c r="X125" s="2"/>
      <c r="AB125" s="6"/>
      <c r="AJ125" s="2"/>
      <c r="AM125" s="2"/>
      <c r="AR125" s="2"/>
      <c r="AU125" s="2"/>
      <c r="DQ125" s="6"/>
      <c r="DR125" s="6"/>
      <c r="DS125" s="6"/>
      <c r="DT125" s="6"/>
      <c r="DU125" s="6"/>
      <c r="DV125" s="6"/>
      <c r="DW125" s="6"/>
      <c r="DX125" s="6"/>
      <c r="DY125" s="6"/>
      <c r="DZ125" s="6"/>
      <c r="EA125" s="6"/>
      <c r="EB125" s="6"/>
      <c r="EC125" s="6"/>
      <c r="ED125" s="6"/>
      <c r="EE125" s="6"/>
      <c r="EF125" s="6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</row>
    <row r="126" spans="3:155" x14ac:dyDescent="0.25">
      <c r="C126" s="6"/>
      <c r="G126" s="2"/>
      <c r="I126" s="2"/>
      <c r="J126" s="2"/>
      <c r="K126" s="2"/>
      <c r="L126" s="2"/>
      <c r="M126" s="2"/>
      <c r="N126" s="2"/>
      <c r="P126" s="2"/>
      <c r="S126" s="2"/>
      <c r="T126" s="6"/>
      <c r="W126" s="6"/>
      <c r="X126" s="2"/>
      <c r="AB126" s="6"/>
      <c r="AJ126" s="2"/>
      <c r="AM126" s="2"/>
      <c r="AR126" s="2"/>
      <c r="AU126" s="2"/>
      <c r="DQ126" s="6"/>
      <c r="DR126" s="6"/>
      <c r="DS126" s="6"/>
      <c r="DT126" s="6"/>
      <c r="DU126" s="6"/>
      <c r="DV126" s="6"/>
      <c r="DW126" s="6"/>
      <c r="DX126" s="6"/>
      <c r="DY126" s="6"/>
      <c r="DZ126" s="6"/>
      <c r="EA126" s="6"/>
      <c r="EB126" s="6"/>
      <c r="EC126" s="6"/>
      <c r="ED126" s="6"/>
      <c r="EE126" s="6"/>
      <c r="EF126" s="6"/>
      <c r="EJ126" s="2"/>
      <c r="EK126" s="2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</row>
    <row r="127" spans="3:155" x14ac:dyDescent="0.25">
      <c r="C127" s="6"/>
      <c r="G127" s="2"/>
      <c r="I127" s="2"/>
      <c r="J127" s="2"/>
      <c r="K127" s="2"/>
      <c r="L127" s="2"/>
      <c r="M127" s="2"/>
      <c r="N127" s="2"/>
      <c r="P127" s="2"/>
      <c r="S127" s="2"/>
      <c r="T127" s="6"/>
      <c r="W127" s="6"/>
      <c r="X127" s="2"/>
      <c r="AB127" s="6"/>
      <c r="AJ127" s="2"/>
      <c r="AM127" s="2"/>
      <c r="AR127" s="2"/>
      <c r="AU127" s="2"/>
      <c r="DQ127" s="6"/>
      <c r="DR127" s="6"/>
      <c r="DS127" s="6"/>
      <c r="DT127" s="6"/>
      <c r="DU127" s="6"/>
      <c r="DV127" s="6"/>
      <c r="DW127" s="6"/>
      <c r="DX127" s="6"/>
      <c r="DY127" s="6"/>
      <c r="DZ127" s="6"/>
      <c r="EA127" s="6"/>
      <c r="EB127" s="6"/>
      <c r="EC127" s="6"/>
      <c r="ED127" s="6"/>
      <c r="EE127" s="6"/>
      <c r="EF127" s="6"/>
      <c r="EJ127" s="2"/>
      <c r="EK127" s="2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</row>
    <row r="128" spans="3:155" x14ac:dyDescent="0.25">
      <c r="C128" s="6"/>
      <c r="G128" s="2"/>
      <c r="I128" s="2"/>
      <c r="J128" s="2"/>
      <c r="K128" s="2"/>
      <c r="L128" s="2"/>
      <c r="M128" s="2"/>
      <c r="N128" s="2"/>
      <c r="P128" s="2"/>
      <c r="S128" s="2"/>
      <c r="T128" s="6"/>
      <c r="W128" s="6"/>
      <c r="X128" s="2"/>
      <c r="AB128" s="6"/>
      <c r="AJ128" s="2"/>
      <c r="AM128" s="2"/>
      <c r="AR128" s="2"/>
      <c r="AU128" s="2"/>
      <c r="DQ128" s="6"/>
      <c r="DR128" s="6"/>
      <c r="DS128" s="6"/>
      <c r="DT128" s="6"/>
      <c r="DU128" s="6"/>
      <c r="DV128" s="6"/>
      <c r="DW128" s="6"/>
      <c r="DX128" s="6"/>
      <c r="DY128" s="6"/>
      <c r="DZ128" s="6"/>
      <c r="EA128" s="6"/>
      <c r="EB128" s="6"/>
      <c r="EC128" s="6"/>
      <c r="ED128" s="6"/>
      <c r="EE128" s="6"/>
      <c r="EF128" s="6"/>
      <c r="EJ128" s="2"/>
      <c r="EK128" s="2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</row>
    <row r="129" spans="3:155" x14ac:dyDescent="0.25">
      <c r="C129" s="6"/>
      <c r="G129" s="2"/>
      <c r="I129" s="2"/>
      <c r="J129" s="2"/>
      <c r="K129" s="2"/>
      <c r="L129" s="2"/>
      <c r="M129" s="2"/>
      <c r="N129" s="2"/>
      <c r="P129" s="2"/>
      <c r="S129" s="2"/>
      <c r="T129" s="6"/>
      <c r="W129" s="6"/>
      <c r="X129" s="2"/>
      <c r="AB129" s="6"/>
      <c r="AJ129" s="2"/>
      <c r="AM129" s="2"/>
      <c r="AR129" s="2"/>
      <c r="AU129" s="2"/>
      <c r="DQ129" s="6"/>
      <c r="DR129" s="6"/>
      <c r="DS129" s="6"/>
      <c r="DT129" s="6"/>
      <c r="DU129" s="6"/>
      <c r="DV129" s="6"/>
      <c r="DW129" s="6"/>
      <c r="DX129" s="6"/>
      <c r="DY129" s="6"/>
      <c r="DZ129" s="6"/>
      <c r="EA129" s="6"/>
      <c r="EB129" s="6"/>
      <c r="EC129" s="6"/>
      <c r="ED129" s="6"/>
      <c r="EE129" s="6"/>
      <c r="EF129" s="6"/>
      <c r="EJ129" s="2"/>
      <c r="EK129" s="2"/>
      <c r="EL129" s="2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</row>
    <row r="130" spans="3:155" x14ac:dyDescent="0.25">
      <c r="C130" s="6"/>
      <c r="G130" s="2"/>
      <c r="I130" s="2"/>
      <c r="J130" s="2"/>
      <c r="K130" s="2"/>
      <c r="L130" s="2"/>
      <c r="M130" s="2"/>
      <c r="N130" s="2"/>
      <c r="P130" s="2"/>
      <c r="S130" s="2"/>
      <c r="T130" s="6"/>
      <c r="W130" s="6"/>
      <c r="X130" s="2"/>
      <c r="AB130" s="6"/>
      <c r="AJ130" s="2"/>
      <c r="AM130" s="2"/>
      <c r="AR130" s="2"/>
      <c r="AU130" s="2"/>
      <c r="DQ130" s="6"/>
      <c r="DR130" s="6"/>
      <c r="DS130" s="6"/>
      <c r="DT130" s="6"/>
      <c r="DU130" s="6"/>
      <c r="DV130" s="6"/>
      <c r="DW130" s="6"/>
      <c r="DX130" s="6"/>
      <c r="DY130" s="6"/>
      <c r="DZ130" s="6"/>
      <c r="EA130" s="6"/>
      <c r="EB130" s="6"/>
      <c r="EC130" s="6"/>
      <c r="ED130" s="6"/>
      <c r="EE130" s="6"/>
      <c r="EF130" s="6"/>
      <c r="EJ130" s="2"/>
      <c r="EK130" s="2"/>
      <c r="EL130" s="2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1" max="1048575" man="1"/>
    <brk id="51" max="1048575" man="1"/>
    <brk id="63" max="1048575" man="1"/>
    <brk id="79" max="1048575" man="1"/>
    <brk id="143" max="95" man="1"/>
    <brk id="179" max="1048575" man="1"/>
    <brk id="203" max="1048575" man="1"/>
    <brk id="211" max="9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GSVA_cur</vt:lpstr>
      <vt:lpstr>GSVA_const</vt:lpstr>
      <vt:lpstr>NSVA_cur</vt:lpstr>
      <vt:lpstr>NSVA_const</vt:lpstr>
      <vt:lpstr>GSVA_const!Print_Titles</vt:lpstr>
      <vt:lpstr>GSVA_cur!Print_Titles</vt:lpstr>
      <vt:lpstr>NSVA_const!Print_Titles</vt:lpstr>
      <vt:lpstr>NSVA_cur!Print_Titles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2025-03-19T10:56:42Z</dcterms:modified>
</cp:coreProperties>
</file>