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073AA290-7C4B-4C83-998F-859ED21E5175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20" i="12" l="1"/>
  <c r="P20" i="11"/>
  <c r="P20" i="1"/>
  <c r="P20" i="10"/>
  <c r="P34" i="12"/>
  <c r="P35" i="12"/>
  <c r="P37" i="12"/>
  <c r="P34" i="11"/>
  <c r="P35" i="11"/>
  <c r="P37" i="11"/>
  <c r="P37" i="1"/>
  <c r="P16" i="1"/>
  <c r="P17" i="1"/>
  <c r="P32" i="1" s="1"/>
  <c r="P16" i="11"/>
  <c r="P17" i="11"/>
  <c r="P16" i="12"/>
  <c r="P17" i="12"/>
  <c r="P16" i="10"/>
  <c r="P17" i="10"/>
  <c r="P6" i="1"/>
  <c r="P12" i="1" s="1"/>
  <c r="P6" i="11"/>
  <c r="P12" i="11" s="1"/>
  <c r="P6" i="12"/>
  <c r="P6" i="10"/>
  <c r="P33" i="1" l="1"/>
  <c r="P36" i="1" s="1"/>
  <c r="P32" i="11"/>
  <c r="P33" i="12"/>
  <c r="P36" i="12" s="1"/>
  <c r="P32" i="12"/>
  <c r="P12" i="12"/>
  <c r="P33" i="11"/>
  <c r="P36" i="11" s="1"/>
  <c r="P32" i="10"/>
  <c r="P33" i="10"/>
  <c r="P36" i="10" s="1"/>
  <c r="P12" i="10"/>
  <c r="P38" i="1"/>
  <c r="O6" i="1"/>
  <c r="O16" i="1"/>
  <c r="O17" i="1"/>
  <c r="O20" i="1"/>
  <c r="O37" i="1"/>
  <c r="O6" i="11"/>
  <c r="O16" i="11"/>
  <c r="O17" i="11"/>
  <c r="O20" i="11"/>
  <c r="O34" i="11"/>
  <c r="O35" i="11"/>
  <c r="O37" i="11"/>
  <c r="O6" i="12"/>
  <c r="O12" i="12" s="1"/>
  <c r="O16" i="12"/>
  <c r="O17" i="12"/>
  <c r="O20" i="12"/>
  <c r="O34" i="12"/>
  <c r="O35" i="12"/>
  <c r="O37" i="12"/>
  <c r="O6" i="10"/>
  <c r="O16" i="10"/>
  <c r="O17" i="10"/>
  <c r="O20" i="10"/>
  <c r="P38" i="12" l="1"/>
  <c r="O33" i="1"/>
  <c r="O36" i="1" s="1"/>
  <c r="P38" i="11"/>
  <c r="O32" i="1"/>
  <c r="P38" i="10"/>
  <c r="O32" i="12"/>
  <c r="O33" i="12"/>
  <c r="O32" i="11"/>
  <c r="O12" i="1"/>
  <c r="O32" i="10"/>
  <c r="O33" i="10"/>
  <c r="O36" i="10" s="1"/>
  <c r="O12" i="10"/>
  <c r="O12" i="11"/>
  <c r="O33" i="11"/>
  <c r="O36" i="12" l="1"/>
  <c r="O38" i="1"/>
  <c r="O38" i="10"/>
  <c r="O36" i="11"/>
  <c r="I2" i="1"/>
  <c r="I2" i="11"/>
  <c r="I2" i="12"/>
  <c r="I2" i="10"/>
  <c r="O38" i="12" l="1"/>
  <c r="O38" i="11"/>
  <c r="N34" i="12" l="1"/>
  <c r="N35" i="12"/>
  <c r="N37" i="12"/>
  <c r="N20" i="12"/>
  <c r="N34" i="11"/>
  <c r="N35" i="11"/>
  <c r="N37" i="11"/>
  <c r="N20" i="11"/>
  <c r="N20" i="1"/>
  <c r="N37" i="1"/>
  <c r="N20" i="10" l="1"/>
  <c r="N16" i="1"/>
  <c r="N17" i="1"/>
  <c r="N16" i="11"/>
  <c r="N17" i="11"/>
  <c r="N16" i="12"/>
  <c r="N17" i="12"/>
  <c r="N16" i="10"/>
  <c r="N17" i="10"/>
  <c r="N6" i="1"/>
  <c r="N6" i="11"/>
  <c r="N6" i="12"/>
  <c r="N6" i="10"/>
  <c r="N12" i="10" s="1"/>
  <c r="N32" i="12" l="1"/>
  <c r="N32" i="11"/>
  <c r="N32" i="1"/>
  <c r="N33" i="10"/>
  <c r="N33" i="12"/>
  <c r="N12" i="12"/>
  <c r="N33" i="11"/>
  <c r="N12" i="11"/>
  <c r="N33" i="1"/>
  <c r="N12" i="1"/>
  <c r="N32" i="10"/>
  <c r="D34" i="12"/>
  <c r="E34" i="12"/>
  <c r="F34" i="12"/>
  <c r="G34" i="12"/>
  <c r="H34" i="12"/>
  <c r="I34" i="12"/>
  <c r="J34" i="12"/>
  <c r="K34" i="12"/>
  <c r="L34" i="12"/>
  <c r="M34" i="12"/>
  <c r="D35" i="12"/>
  <c r="E35" i="12"/>
  <c r="F35" i="12"/>
  <c r="G35" i="12"/>
  <c r="H35" i="12"/>
  <c r="I35" i="12"/>
  <c r="J35" i="12"/>
  <c r="K35" i="12"/>
  <c r="L35" i="12"/>
  <c r="M35" i="12"/>
  <c r="D37" i="12"/>
  <c r="E37" i="12"/>
  <c r="F37" i="12"/>
  <c r="G37" i="12"/>
  <c r="H37" i="12"/>
  <c r="I37" i="12"/>
  <c r="J37" i="12"/>
  <c r="K37" i="12"/>
  <c r="L37" i="12"/>
  <c r="M37" i="12"/>
  <c r="M20" i="12"/>
  <c r="D34" i="11"/>
  <c r="E34" i="11"/>
  <c r="F34" i="11"/>
  <c r="G34" i="11"/>
  <c r="H34" i="11"/>
  <c r="I34" i="11"/>
  <c r="J34" i="11"/>
  <c r="K34" i="11"/>
  <c r="L34" i="11"/>
  <c r="M34" i="11"/>
  <c r="D35" i="11"/>
  <c r="E35" i="11"/>
  <c r="F35" i="11"/>
  <c r="G35" i="11"/>
  <c r="H35" i="11"/>
  <c r="I35" i="11"/>
  <c r="J35" i="11"/>
  <c r="K35" i="11"/>
  <c r="L35" i="11"/>
  <c r="M35" i="11"/>
  <c r="D37" i="11"/>
  <c r="E37" i="11"/>
  <c r="F37" i="11"/>
  <c r="G37" i="11"/>
  <c r="H37" i="11"/>
  <c r="I37" i="11"/>
  <c r="J37" i="11"/>
  <c r="K37" i="11"/>
  <c r="L37" i="11"/>
  <c r="M37" i="11"/>
  <c r="M20" i="11"/>
  <c r="D37" i="1"/>
  <c r="E37" i="1"/>
  <c r="F37" i="1"/>
  <c r="G37" i="1"/>
  <c r="H37" i="1"/>
  <c r="I37" i="1"/>
  <c r="J37" i="1"/>
  <c r="K37" i="1"/>
  <c r="L37" i="1"/>
  <c r="M37" i="1"/>
  <c r="M20" i="1"/>
  <c r="M20" i="10"/>
  <c r="N36" i="12" l="1"/>
  <c r="N36" i="11"/>
  <c r="N36" i="10"/>
  <c r="N36" i="1"/>
  <c r="M17" i="1"/>
  <c r="M17" i="11"/>
  <c r="M17" i="12"/>
  <c r="M17" i="10"/>
  <c r="M16" i="1"/>
  <c r="M16" i="11"/>
  <c r="M16" i="12"/>
  <c r="M16" i="10"/>
  <c r="M6" i="1"/>
  <c r="M6" i="11"/>
  <c r="M6" i="12"/>
  <c r="M6" i="10"/>
  <c r="M32" i="12" l="1"/>
  <c r="N38" i="12"/>
  <c r="M32" i="11"/>
  <c r="M12" i="11"/>
  <c r="N38" i="11"/>
  <c r="M32" i="1"/>
  <c r="N38" i="10"/>
  <c r="M33" i="10"/>
  <c r="M12" i="10"/>
  <c r="M33" i="12"/>
  <c r="N38" i="1"/>
  <c r="M12" i="12"/>
  <c r="M33" i="11"/>
  <c r="M33" i="1"/>
  <c r="M12" i="1"/>
  <c r="M32" i="10"/>
  <c r="L17" i="12"/>
  <c r="L17" i="11"/>
  <c r="L17" i="1"/>
  <c r="L17" i="10"/>
  <c r="M36" i="12" l="1"/>
  <c r="M36" i="11"/>
  <c r="M36" i="10"/>
  <c r="M36" i="1"/>
  <c r="L20" i="1"/>
  <c r="L20" i="11"/>
  <c r="L20" i="12"/>
  <c r="L20" i="10"/>
  <c r="L16" i="1"/>
  <c r="L16" i="11"/>
  <c r="L16" i="12"/>
  <c r="L16" i="10"/>
  <c r="L6" i="1"/>
  <c r="L6" i="11"/>
  <c r="L6" i="12"/>
  <c r="L6" i="10"/>
  <c r="C35" i="11"/>
  <c r="C34" i="11"/>
  <c r="C37" i="11"/>
  <c r="K20" i="11"/>
  <c r="J20" i="11"/>
  <c r="I20" i="11"/>
  <c r="H20" i="11"/>
  <c r="G20" i="11"/>
  <c r="F20" i="11"/>
  <c r="E20" i="11"/>
  <c r="D20" i="11"/>
  <c r="C20" i="11"/>
  <c r="K17" i="11"/>
  <c r="J17" i="11"/>
  <c r="I17" i="11"/>
  <c r="H17" i="11"/>
  <c r="G17" i="11"/>
  <c r="F17" i="11"/>
  <c r="E17" i="11"/>
  <c r="D17" i="11"/>
  <c r="C17" i="11"/>
  <c r="K16" i="11"/>
  <c r="J16" i="11"/>
  <c r="I16" i="11"/>
  <c r="H16" i="11"/>
  <c r="G16" i="11"/>
  <c r="F16" i="11"/>
  <c r="E16" i="11"/>
  <c r="D16" i="11"/>
  <c r="C16" i="11"/>
  <c r="K6" i="11"/>
  <c r="J6" i="11"/>
  <c r="I6" i="11"/>
  <c r="I12" i="11" s="1"/>
  <c r="H6" i="11"/>
  <c r="G6" i="11"/>
  <c r="F6" i="11"/>
  <c r="E6" i="11"/>
  <c r="E12" i="11" s="1"/>
  <c r="D6" i="11"/>
  <c r="C6" i="11"/>
  <c r="C12" i="11" s="1"/>
  <c r="K20" i="12"/>
  <c r="D20" i="12"/>
  <c r="E20" i="12"/>
  <c r="F20" i="12"/>
  <c r="G20" i="12"/>
  <c r="H20" i="12"/>
  <c r="I20" i="12"/>
  <c r="J20" i="12"/>
  <c r="L32" i="12" l="1"/>
  <c r="M38" i="12"/>
  <c r="L33" i="12"/>
  <c r="M38" i="11"/>
  <c r="L32" i="11"/>
  <c r="L32" i="1"/>
  <c r="L32" i="10"/>
  <c r="M38" i="10"/>
  <c r="L12" i="10"/>
  <c r="H32" i="11"/>
  <c r="I32" i="11"/>
  <c r="K32" i="11"/>
  <c r="G32" i="11"/>
  <c r="M38" i="1"/>
  <c r="H12" i="11"/>
  <c r="H33" i="11"/>
  <c r="H36" i="11" s="1"/>
  <c r="H38" i="11" s="1"/>
  <c r="K12" i="11"/>
  <c r="K33" i="11"/>
  <c r="D32" i="11"/>
  <c r="E32" i="11"/>
  <c r="F32" i="11"/>
  <c r="G12" i="11"/>
  <c r="G33" i="11"/>
  <c r="G36" i="11" s="1"/>
  <c r="G38" i="11" s="1"/>
  <c r="L33" i="11"/>
  <c r="J12" i="11"/>
  <c r="J33" i="11"/>
  <c r="J36" i="11" s="1"/>
  <c r="J38" i="11" s="1"/>
  <c r="D12" i="11"/>
  <c r="D33" i="11"/>
  <c r="D36" i="11" s="1"/>
  <c r="D38" i="11" s="1"/>
  <c r="I33" i="11"/>
  <c r="I36" i="11" s="1"/>
  <c r="I38" i="11" s="1"/>
  <c r="E33" i="11"/>
  <c r="E36" i="11" s="1"/>
  <c r="E38" i="11" s="1"/>
  <c r="F12" i="11"/>
  <c r="F33" i="11"/>
  <c r="F36" i="11" s="1"/>
  <c r="F38" i="11" s="1"/>
  <c r="J32" i="11"/>
  <c r="L12" i="12"/>
  <c r="C32" i="11"/>
  <c r="L12" i="11"/>
  <c r="L33" i="1"/>
  <c r="L12" i="1"/>
  <c r="L33" i="10"/>
  <c r="C33" i="11"/>
  <c r="C36" i="11" s="1"/>
  <c r="C38" i="11" s="1"/>
  <c r="L36" i="12" l="1"/>
  <c r="K36" i="11"/>
  <c r="K38" i="11" s="1"/>
  <c r="L36" i="11"/>
  <c r="L36" i="1"/>
  <c r="L36" i="10"/>
  <c r="K20" i="1"/>
  <c r="K20" i="10"/>
  <c r="K17" i="1"/>
  <c r="K17" i="12"/>
  <c r="K17" i="10"/>
  <c r="K16" i="1"/>
  <c r="K16" i="12"/>
  <c r="K16" i="10"/>
  <c r="K6" i="1"/>
  <c r="K6" i="12"/>
  <c r="K6" i="10"/>
  <c r="K32" i="12" l="1"/>
  <c r="L38" i="12"/>
  <c r="K33" i="12"/>
  <c r="L38" i="11"/>
  <c r="L38" i="1"/>
  <c r="L38" i="10"/>
  <c r="K12" i="12"/>
  <c r="K12" i="1"/>
  <c r="K32" i="1"/>
  <c r="K33" i="1"/>
  <c r="K32" i="10"/>
  <c r="K12" i="10"/>
  <c r="K33" i="10"/>
  <c r="K36" i="12" l="1"/>
  <c r="K36" i="1"/>
  <c r="K36" i="10"/>
  <c r="J17" i="12"/>
  <c r="J32" i="12" s="1"/>
  <c r="J17" i="1"/>
  <c r="J17" i="10"/>
  <c r="J20" i="1"/>
  <c r="J20" i="10"/>
  <c r="J16" i="1"/>
  <c r="J16" i="12"/>
  <c r="J16" i="10"/>
  <c r="J6" i="1"/>
  <c r="J6" i="12"/>
  <c r="J33" i="12" s="1"/>
  <c r="J36" i="12" s="1"/>
  <c r="J38" i="12" s="1"/>
  <c r="J6" i="10"/>
  <c r="K38" i="12" l="1"/>
  <c r="K38" i="1"/>
  <c r="K38" i="10"/>
  <c r="J12" i="1"/>
  <c r="J12" i="10"/>
  <c r="J12" i="12"/>
  <c r="J32" i="1"/>
  <c r="J33" i="1"/>
  <c r="J32" i="10"/>
  <c r="J33" i="10"/>
  <c r="I20" i="1"/>
  <c r="I20" i="10"/>
  <c r="I16" i="1"/>
  <c r="I17" i="1"/>
  <c r="I16" i="12"/>
  <c r="I17" i="12"/>
  <c r="I32" i="12" s="1"/>
  <c r="I16" i="10"/>
  <c r="I17" i="10"/>
  <c r="I6" i="1"/>
  <c r="I6" i="12"/>
  <c r="I6" i="10"/>
  <c r="I33" i="12" l="1"/>
  <c r="I36" i="12" s="1"/>
  <c r="I38" i="12" s="1"/>
  <c r="I12" i="12"/>
  <c r="I12" i="1"/>
  <c r="J36" i="1"/>
  <c r="J36" i="10"/>
  <c r="I32" i="1"/>
  <c r="I12" i="10"/>
  <c r="I33" i="1"/>
  <c r="I33" i="10"/>
  <c r="I32" i="10"/>
  <c r="D20" i="1"/>
  <c r="E20" i="1"/>
  <c r="F20" i="1"/>
  <c r="G20" i="1"/>
  <c r="H20" i="1"/>
  <c r="D20" i="10"/>
  <c r="E20" i="10"/>
  <c r="F20" i="10"/>
  <c r="G20" i="10"/>
  <c r="H20" i="10"/>
  <c r="J38" i="1" l="1"/>
  <c r="J38" i="10"/>
  <c r="I36" i="1"/>
  <c r="I36" i="10"/>
  <c r="G17" i="1"/>
  <c r="H17" i="1"/>
  <c r="G17" i="12"/>
  <c r="G32" i="12" s="1"/>
  <c r="H17" i="12"/>
  <c r="H32" i="12" s="1"/>
  <c r="G17" i="10"/>
  <c r="H17" i="10"/>
  <c r="G16" i="1"/>
  <c r="H16" i="1"/>
  <c r="G16" i="12"/>
  <c r="H16" i="12"/>
  <c r="G16" i="10"/>
  <c r="H16" i="10"/>
  <c r="G6" i="1"/>
  <c r="H6" i="1"/>
  <c r="G6" i="12"/>
  <c r="H6" i="12"/>
  <c r="G6" i="10"/>
  <c r="H6" i="10"/>
  <c r="G33" i="12" l="1"/>
  <c r="G36" i="12" s="1"/>
  <c r="G38" i="12" s="1"/>
  <c r="H33" i="12"/>
  <c r="H36" i="12" s="1"/>
  <c r="H38" i="12" s="1"/>
  <c r="I38" i="1"/>
  <c r="I38" i="10"/>
  <c r="G12" i="12"/>
  <c r="G32" i="1"/>
  <c r="H32" i="1"/>
  <c r="H12" i="1"/>
  <c r="H32" i="10"/>
  <c r="G32" i="10"/>
  <c r="G33" i="10"/>
  <c r="H33" i="10"/>
  <c r="H12" i="12"/>
  <c r="G33" i="1"/>
  <c r="H33" i="1"/>
  <c r="G12" i="1"/>
  <c r="H12" i="10"/>
  <c r="G12" i="10"/>
  <c r="H36" i="1" l="1"/>
  <c r="G36" i="1"/>
  <c r="G36" i="10"/>
  <c r="H36" i="10"/>
  <c r="H38" i="1" l="1"/>
  <c r="G38" i="1"/>
  <c r="H38" i="10"/>
  <c r="G38" i="10"/>
  <c r="C35" i="12" l="1"/>
  <c r="C34" i="12"/>
  <c r="C37" i="12"/>
  <c r="C37" i="1"/>
  <c r="C20" i="12" l="1"/>
  <c r="F17" i="12"/>
  <c r="F32" i="12" s="1"/>
  <c r="E17" i="12"/>
  <c r="E32" i="12" s="1"/>
  <c r="D17" i="12"/>
  <c r="D32" i="12" s="1"/>
  <c r="C17" i="12"/>
  <c r="F16" i="12"/>
  <c r="E16" i="12"/>
  <c r="D16" i="12"/>
  <c r="C16" i="12"/>
  <c r="F6" i="12"/>
  <c r="E6" i="12"/>
  <c r="D6" i="12"/>
  <c r="C6" i="12"/>
  <c r="C20" i="1"/>
  <c r="F17" i="1"/>
  <c r="E17" i="1"/>
  <c r="D17" i="1"/>
  <c r="C17" i="1"/>
  <c r="F16" i="1"/>
  <c r="E16" i="1"/>
  <c r="D16" i="1"/>
  <c r="C16" i="1"/>
  <c r="F6" i="1"/>
  <c r="E6" i="1"/>
  <c r="D6" i="1"/>
  <c r="C6" i="1"/>
  <c r="F17" i="10"/>
  <c r="F16" i="10"/>
  <c r="F6" i="10"/>
  <c r="C20" i="10"/>
  <c r="E17" i="10"/>
  <c r="D17" i="10"/>
  <c r="C17" i="10"/>
  <c r="E16" i="10"/>
  <c r="D16" i="10"/>
  <c r="C16" i="10"/>
  <c r="E6" i="10"/>
  <c r="D6" i="10"/>
  <c r="C6" i="10"/>
  <c r="E33" i="12" l="1"/>
  <c r="E36" i="12" s="1"/>
  <c r="E38" i="12" s="1"/>
  <c r="F33" i="12"/>
  <c r="F36" i="12" s="1"/>
  <c r="F38" i="12" s="1"/>
  <c r="D33" i="12"/>
  <c r="D36" i="12" s="1"/>
  <c r="D38" i="12" s="1"/>
  <c r="C32" i="1"/>
  <c r="C33" i="12"/>
  <c r="C32" i="12"/>
  <c r="E12" i="12"/>
  <c r="D32" i="1"/>
  <c r="F32" i="1"/>
  <c r="E32" i="1"/>
  <c r="C33" i="1"/>
  <c r="D33" i="1"/>
  <c r="E33" i="1"/>
  <c r="F33" i="1"/>
  <c r="C12" i="10"/>
  <c r="F33" i="10"/>
  <c r="F32" i="10"/>
  <c r="D33" i="10"/>
  <c r="F12" i="10"/>
  <c r="C12" i="12"/>
  <c r="D12" i="12"/>
  <c r="F12" i="12"/>
  <c r="D12" i="1"/>
  <c r="C12" i="1"/>
  <c r="E12" i="1"/>
  <c r="F12" i="1"/>
  <c r="D12" i="10"/>
  <c r="C33" i="10"/>
  <c r="D32" i="10"/>
  <c r="E32" i="10"/>
  <c r="E33" i="10"/>
  <c r="C32" i="10"/>
  <c r="E12" i="10"/>
  <c r="C36" i="12" l="1"/>
  <c r="C36" i="1"/>
  <c r="C38" i="1" s="1"/>
  <c r="E36" i="1"/>
  <c r="D36" i="1"/>
  <c r="F36" i="1"/>
  <c r="D36" i="10"/>
  <c r="F36" i="10"/>
  <c r="C36" i="10"/>
  <c r="E36" i="10"/>
  <c r="E38" i="1" l="1"/>
  <c r="F38" i="1"/>
  <c r="D38" i="1"/>
  <c r="C38" i="12"/>
  <c r="D38" i="10"/>
  <c r="E38" i="10"/>
  <c r="F38" i="10"/>
  <c r="C38" i="10"/>
</calcChain>
</file>

<file path=xl/sharedStrings.xml><?xml version="1.0" encoding="utf-8"?>
<sst xmlns="http://schemas.openxmlformats.org/spreadsheetml/2006/main" count="284" uniqueCount="77">
  <si>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</si>
  <si>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</si>
  <si>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</si>
  <si>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</si>
  <si>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</si>
  <si>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</si>
  <si>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</si>
  <si>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</si>
  <si>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</si>
  <si>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</si>
  <si>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</si>
  <si>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</si>
  <si>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</si>
  <si>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</si>
  <si>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</si>
  <si>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</si>
  <si>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</si>
  <si>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</si>
  <si>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</si>
  <si>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</si>
  <si>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</si>
  <si>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</si>
  <si>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</si>
  <si>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</si>
  <si>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</si>
  <si>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</si>
  <si>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</si>
  <si>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</si>
  <si>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</si>
  <si>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</si>
  <si>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</si>
  <si>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</si>
  <si>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</si>
  <si>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</si>
  <si>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</si>
  <si>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</si>
  <si>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</si>
  <si>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</si>
  <si>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</si>
  <si>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</si>
  <si>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</si>
  <si>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</si>
  <si>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</si>
  <si>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</si>
  <si>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</si>
  <si>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</si>
  <si>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</si>
  <si>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</si>
  <si>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</si>
  <si>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</si>
  <si>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</si>
  <si>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</si>
  <si>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</si>
  <si>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</si>
  <si>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</si>
  <si>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</si>
  <si>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</si>
  <si>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</si>
  <si>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</si>
  <si>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</si>
  <si>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</si>
  <si>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</si>
  <si>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</si>
  <si>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</si>
  <si>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</si>
  <si>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</si>
  <si>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Himachal Pradesh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</si>
  <si>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</si>
  <si>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</si>
  <si>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</si>
  <si>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</si>
  <si>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</si>
  <si>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</si>
  <si>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</si>
  <si>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</si>
  <si>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</si>
  <si>
    <t>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</si>
</sst>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8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30">
    <xf numFmtId="0" fontId="0" fillId="0" borderId="0"/>
    <xf numFmtId="0" fontId="1" fillId="0" borderId="0"/>
    <xf numFmtId="0" fontId="2" fillId="0" borderId="0"/>
    <xf numFmtId="0" fontId="3" fillId="0" borderId="0"/>
    <xf numFmtId="0" fontId="5" fillId="0" borderId="0"/>
    <xf numFmtId="0" fontId="4" fillId="0" borderId="0"/>
    <xf numFmtId="0" fontId="5" fillId="0" borderId="0"/>
    <xf numFmtId="0" fontId="4" fillId="2" borderId="2" applyNumberFormat="0" applyFont="0" applyAlignment="0" applyProtection="0"/>
    <xf numFmtId="0" fontId="5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7" fillId="2" borderId="2" applyNumberFormat="0" applyFont="0" applyAlignment="0" applyProtection="0"/>
    <xf numFmtId="0" fontId="8" fillId="0" borderId="0"/>
    <xf numFmtId="164" fontId="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3" fillId="0" borderId="0"/>
  </cellStyleXfs>
  <cellXfs count="43">
    <xf numFmtId="0" fontId="0" fillId="0" borderId="0" xfId="0"/>
    <xf numFmtId="0" fontId="6" fillId="0" borderId="0" xfId="0" applyFont="1"/>
    <xf numFmtId="0" fontId="6" fillId="0" borderId="0" xfId="0" applyFont="1" applyProtection="1">
      <protection locked="0"/>
    </xf>
    <xf numFmtId="1" fontId="6" fillId="0" borderId="0" xfId="0" applyNumberFormat="1" applyFont="1"/>
    <xf numFmtId="1" fontId="6" fillId="0" borderId="0" xfId="0" applyNumberFormat="1" applyFont="1" applyProtection="1">
      <protection locked="0"/>
    </xf>
    <xf numFmtId="1" fontId="9" fillId="0" borderId="0" xfId="0" applyNumberFormat="1" applyFont="1" applyProtection="1">
      <protection locked="0"/>
    </xf>
    <xf numFmtId="0" fontId="15" fillId="0" borderId="0" xfId="0" applyFont="1" applyProtection="1">
      <protection locked="0"/>
    </xf>
    <xf numFmtId="0" fontId="10" fillId="0" borderId="0" xfId="0" applyFont="1" applyAlignment="1">
      <alignment horizontal="left" vertical="center"/>
    </xf>
    <xf numFmtId="0" fontId="6" fillId="0" borderId="0" xfId="0" quotePrefix="1" applyFont="1" applyProtection="1">
      <protection locked="0"/>
    </xf>
    <xf numFmtId="1" fontId="16" fillId="0" borderId="1" xfId="0" applyNumberFormat="1" applyFont="1" applyBorder="1"/>
    <xf numFmtId="1" fontId="17" fillId="0" borderId="1" xfId="0" applyNumberFormat="1" applyFont="1" applyBorder="1"/>
    <xf numFmtId="49" fontId="10" fillId="0" borderId="1" xfId="0" applyNumberFormat="1" applyFont="1" applyBorder="1" applyAlignment="1" applyProtection="1">
      <alignment vertical="center" wrapText="1"/>
      <protection locked="0"/>
    </xf>
    <xf numFmtId="0" fontId="10" fillId="0" borderId="1" xfId="0" applyFont="1" applyBorder="1" applyAlignment="1" applyProtection="1">
      <alignment vertical="center" wrapText="1"/>
      <protection locked="0"/>
    </xf>
    <xf numFmtId="0" fontId="6" fillId="0" borderId="1" xfId="0" applyFont="1" applyBorder="1" applyProtection="1">
      <protection locked="0"/>
    </xf>
    <xf numFmtId="0" fontId="6" fillId="0" borderId="1" xfId="0" applyFont="1" applyBorder="1"/>
    <xf numFmtId="1" fontId="6" fillId="0" borderId="1" xfId="0" applyNumberFormat="1" applyFont="1" applyBorder="1"/>
    <xf numFmtId="49" fontId="11" fillId="0" borderId="1" xfId="0" applyNumberFormat="1" applyFont="1" applyBorder="1" applyAlignment="1" applyProtection="1">
      <alignment horizontal="right" vertical="center" wrapText="1"/>
      <protection locked="0"/>
    </xf>
    <xf numFmtId="0" fontId="6" fillId="0" borderId="1" xfId="0" applyFont="1" applyBorder="1" applyAlignment="1" applyProtection="1">
      <alignment horizontal="left" vertical="center" wrapText="1"/>
      <protection locked="0"/>
    </xf>
    <xf numFmtId="49" fontId="11" fillId="0" borderId="1" xfId="0" applyNumberFormat="1" applyFont="1" applyBorder="1" applyAlignment="1" applyProtection="1">
      <alignment vertical="center" wrapText="1"/>
      <protection locked="0"/>
    </xf>
    <xf numFmtId="49" fontId="13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top" wrapText="1"/>
    </xf>
    <xf numFmtId="49" fontId="11" fillId="0" borderId="1" xfId="0" quotePrefix="1" applyNumberFormat="1" applyFont="1" applyBorder="1" applyAlignment="1">
      <alignment vertical="center" wrapText="1"/>
    </xf>
    <xf numFmtId="0" fontId="6" fillId="0" borderId="1" xfId="0" applyFont="1" applyBorder="1" applyAlignment="1" applyProtection="1">
      <alignment vertical="center" wrapText="1"/>
      <protection locked="0"/>
    </xf>
    <xf numFmtId="49" fontId="11" fillId="3" borderId="1" xfId="0" applyNumberFormat="1" applyFont="1" applyFill="1" applyBorder="1" applyAlignment="1">
      <alignment vertical="center" wrapText="1"/>
    </xf>
    <xf numFmtId="0" fontId="6" fillId="3" borderId="1" xfId="0" applyFont="1" applyFill="1" applyBorder="1" applyAlignment="1">
      <alignment horizontal="left" vertical="center" wrapText="1"/>
    </xf>
    <xf numFmtId="1" fontId="6" fillId="3" borderId="1" xfId="0" applyNumberFormat="1" applyFont="1" applyFill="1" applyBorder="1"/>
    <xf numFmtId="1" fontId="6" fillId="3" borderId="0" xfId="0" applyNumberFormat="1" applyFont="1" applyFill="1"/>
    <xf numFmtId="0" fontId="6" fillId="3" borderId="0" xfId="0" applyFont="1" applyFill="1"/>
    <xf numFmtId="0" fontId="6" fillId="3" borderId="0" xfId="0" applyFont="1" applyFill="1" applyProtection="1">
      <protection locked="0"/>
    </xf>
    <xf numFmtId="49" fontId="11" fillId="3" borderId="1" xfId="0" applyNumberFormat="1" applyFont="1" applyFill="1" applyBorder="1" applyAlignment="1" applyProtection="1">
      <alignment vertical="center" wrapText="1"/>
      <protection locked="0"/>
    </xf>
    <xf numFmtId="0" fontId="14" fillId="3" borderId="1" xfId="0" applyFont="1" applyFill="1" applyBorder="1" applyAlignment="1" applyProtection="1">
      <alignment horizontal="left" vertical="center" wrapText="1"/>
      <protection locked="0"/>
    </xf>
    <xf numFmtId="1" fontId="6" fillId="3" borderId="1" xfId="0" applyNumberFormat="1" applyFont="1" applyFill="1" applyBorder="1" applyProtection="1">
      <protection locked="0"/>
    </xf>
    <xf numFmtId="1" fontId="6" fillId="3" borderId="0" xfId="0" applyNumberFormat="1" applyFont="1" applyFill="1" applyProtection="1">
      <protection locked="0"/>
    </xf>
    <xf numFmtId="0" fontId="9" fillId="3" borderId="1" xfId="0" applyFont="1" applyFill="1" applyBorder="1" applyAlignment="1">
      <alignment horizontal="left" vertical="center" wrapText="1"/>
    </xf>
    <xf numFmtId="49" fontId="11" fillId="3" borderId="1" xfId="0" quotePrefix="1" applyNumberFormat="1" applyFont="1" applyFill="1" applyBorder="1" applyAlignment="1">
      <alignment vertical="center" wrapText="1"/>
    </xf>
    <xf numFmtId="0" fontId="6" fillId="3" borderId="1" xfId="0" applyFont="1" applyFill="1" applyBorder="1" applyAlignment="1" applyProtection="1">
      <alignment vertical="center" wrapText="1"/>
      <protection locked="0"/>
    </xf>
    <xf numFmtId="0" fontId="6" fillId="3" borderId="1" xfId="0" applyFont="1" applyFill="1" applyBorder="1" applyProtection="1">
      <protection locked="0"/>
    </xf>
    <xf numFmtId="1" fontId="16" fillId="0" borderId="0" xfId="0" applyNumberFormat="1" applyFont="1"/>
    <xf numFmtId="1" fontId="17" fillId="0" borderId="0" xfId="0" applyNumberFormat="1" applyFont="1"/>
    <xf numFmtId="49" fontId="11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49" fontId="13" fillId="3" borderId="1" xfId="0" applyNumberFormat="1" applyFont="1" applyFill="1" applyBorder="1" applyAlignment="1">
      <alignment vertical="center" wrapText="1"/>
    </xf>
    <xf numFmtId="0" fontId="6" fillId="3" borderId="1" xfId="0" applyFont="1" applyFill="1" applyBorder="1" applyAlignment="1">
      <alignment horizontal="left" vertical="top" wrapText="1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206"/>
  <sheetViews>
    <sheetView zoomScale="68" zoomScaleNormal="68" zoomScaleSheetLayoutView="100" workbookViewId="0">
      <pane xSplit="2" ySplit="5" topLeftCell="C6" activePane="bottomRight" state="frozen"/>
      <selection activeCell="C50" sqref="C50:O83"/>
      <selection pane="topRight" activeCell="C50" sqref="C50:O83"/>
      <selection pane="bottomLeft" activeCell="C50" sqref="C50:O83"/>
      <selection pane="bottomRight" activeCell="V29" sqref="V29"/>
    </sheetView>
  </sheetViews>
  <sheetFormatPr defaultColWidth="8.85546875" defaultRowHeight="15" x14ac:dyDescent="0.25"/>
  <cols>
    <col min="1" max="1" width="11" style="2" customWidth="1"/>
    <col min="2" max="2" width="34.140625" style="2" customWidth="1"/>
    <col min="3" max="6" width="12.85546875" style="2" customWidth="1"/>
    <col min="7" max="16" width="12.8554687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3" ht="18.75" x14ac:dyDescent="0.3">
      <c r="A1" s="2" t="s">
        <v>53</v>
      </c>
      <c r="B1" s="6" t="s">
        <v>66</v>
      </c>
      <c r="AX1" s="3"/>
    </row>
    <row r="2" spans="1:193" ht="15.75" x14ac:dyDescent="0.25">
      <c r="A2" s="7" t="s">
        <v>48</v>
      </c>
      <c r="I2" s="1" t="str">
        <f>[1]GSVA_cur!$I$3</f>
        <v>As on 17.03.2025</v>
      </c>
    </row>
    <row r="3" spans="1:193" ht="15.75" x14ac:dyDescent="0.25">
      <c r="A3" s="7"/>
    </row>
    <row r="4" spans="1:193" ht="15.75" x14ac:dyDescent="0.25">
      <c r="A4" s="7"/>
      <c r="E4" s="8"/>
      <c r="F4" s="8" t="s">
        <v>57</v>
      </c>
      <c r="S4" s="2"/>
      <c r="U4" s="1"/>
      <c r="X4" s="1"/>
      <c r="AF4" s="2"/>
      <c r="AI4" s="2"/>
      <c r="AN4" s="2"/>
      <c r="AQ4" s="2"/>
      <c r="AV4" s="2"/>
      <c r="AY4" s="2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3" ht="15.75" x14ac:dyDescent="0.25">
      <c r="A5" s="11" t="s">
        <v>0</v>
      </c>
      <c r="B5" s="12" t="s">
        <v>1</v>
      </c>
      <c r="C5" s="13" t="s">
        <v>21</v>
      </c>
      <c r="D5" s="13" t="s">
        <v>22</v>
      </c>
      <c r="E5" s="13" t="s">
        <v>23</v>
      </c>
      <c r="F5" s="13" t="s">
        <v>56</v>
      </c>
      <c r="G5" s="14" t="s">
        <v>65</v>
      </c>
      <c r="H5" s="14" t="s">
        <v>67</v>
      </c>
      <c r="I5" s="14" t="s">
        <v>68</v>
      </c>
      <c r="J5" s="14" t="s">
        <v>69</v>
      </c>
      <c r="K5" s="14" t="s">
        <v>70</v>
      </c>
      <c r="L5" s="14" t="s">
        <v>71</v>
      </c>
      <c r="M5" s="14" t="s">
        <v>72</v>
      </c>
      <c r="N5" s="14" t="s">
        <v>73</v>
      </c>
      <c r="O5" s="14" t="s">
        <v>74</v>
      </c>
      <c r="P5" s="14" t="s">
        <v>76</v>
      </c>
      <c r="S5" s="2"/>
      <c r="U5" s="1"/>
      <c r="X5" s="1"/>
      <c r="AF5" s="2"/>
      <c r="AI5" s="2"/>
      <c r="AN5" s="2"/>
      <c r="AQ5" s="2"/>
      <c r="AV5" s="2"/>
      <c r="AY5" s="2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3" s="27" customFormat="1" ht="15.75" x14ac:dyDescent="0.25">
      <c r="A6" s="23" t="s">
        <v>26</v>
      </c>
      <c r="B6" s="24" t="s">
        <v>2</v>
      </c>
      <c r="C6" s="25">
        <f>SUM(C7:C10)</f>
        <v>1162626.0815015535</v>
      </c>
      <c r="D6" s="25">
        <f t="shared" ref="D6:E6" si="0">SUM(D7:D10)</f>
        <v>1313711.9139405536</v>
      </c>
      <c r="E6" s="25">
        <f t="shared" si="0"/>
        <v>1497801.2142775124</v>
      </c>
      <c r="F6" s="25">
        <f t="shared" ref="F6:N6" si="1">SUM(F7:F10)</f>
        <v>1494802.7913076777</v>
      </c>
      <c r="G6" s="25">
        <f t="shared" si="1"/>
        <v>1704691.0675391594</v>
      </c>
      <c r="H6" s="25">
        <f t="shared" si="1"/>
        <v>1800693.4015509686</v>
      </c>
      <c r="I6" s="25">
        <f t="shared" si="1"/>
        <v>1610541.8659849109</v>
      </c>
      <c r="J6" s="25">
        <f t="shared" si="1"/>
        <v>1776663.6679099563</v>
      </c>
      <c r="K6" s="25">
        <f t="shared" si="1"/>
        <v>2287758.1829354102</v>
      </c>
      <c r="L6" s="25">
        <f t="shared" si="1"/>
        <v>2083805.490271095</v>
      </c>
      <c r="M6" s="25">
        <f t="shared" si="1"/>
        <v>2242878.5393206989</v>
      </c>
      <c r="N6" s="25">
        <f t="shared" si="1"/>
        <v>2343747.2995256963</v>
      </c>
      <c r="O6" s="25">
        <f t="shared" ref="O6:P6" si="2">SUM(O7:O10)</f>
        <v>2820280.9443082963</v>
      </c>
      <c r="P6" s="25">
        <f t="shared" si="2"/>
        <v>3187946.1323230541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K6" s="28"/>
    </row>
    <row r="7" spans="1:193" ht="15.75" x14ac:dyDescent="0.25">
      <c r="A7" s="16">
        <v>1.1000000000000001</v>
      </c>
      <c r="B7" s="17" t="s">
        <v>59</v>
      </c>
      <c r="C7" s="9">
        <v>673401.52077943971</v>
      </c>
      <c r="D7" s="9">
        <v>814909.49963819061</v>
      </c>
      <c r="E7" s="9">
        <v>938018.73816574528</v>
      </c>
      <c r="F7" s="9">
        <v>817058.02050313016</v>
      </c>
      <c r="G7" s="9">
        <v>964071.21254272154</v>
      </c>
      <c r="H7" s="9">
        <v>967465.86617772013</v>
      </c>
      <c r="I7" s="9">
        <v>965836.5095464827</v>
      </c>
      <c r="J7" s="9">
        <v>1028641.8156465481</v>
      </c>
      <c r="K7" s="9">
        <v>1360565.0933995652</v>
      </c>
      <c r="L7" s="9">
        <v>1234069.1859914945</v>
      </c>
      <c r="M7" s="9">
        <v>1372195.373689062</v>
      </c>
      <c r="N7" s="9">
        <v>1398676.5724038268</v>
      </c>
      <c r="O7" s="9">
        <v>1857234.7010942837</v>
      </c>
      <c r="P7" s="37">
        <v>2191234.5077148131</v>
      </c>
      <c r="Q7" s="4"/>
      <c r="R7" s="4"/>
      <c r="S7" s="4"/>
      <c r="T7" s="4"/>
      <c r="U7" s="3"/>
      <c r="V7" s="4"/>
      <c r="W7" s="4"/>
      <c r="X7" s="3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1"/>
      <c r="GI7" s="1"/>
      <c r="GJ7" s="1"/>
    </row>
    <row r="8" spans="1:193" ht="15.75" x14ac:dyDescent="0.25">
      <c r="A8" s="16">
        <v>1.2</v>
      </c>
      <c r="B8" s="17" t="s">
        <v>60</v>
      </c>
      <c r="C8" s="9">
        <v>115315.05736971243</v>
      </c>
      <c r="D8" s="9">
        <v>109696.60203282474</v>
      </c>
      <c r="E8" s="9">
        <v>108442.12381823502</v>
      </c>
      <c r="F8" s="9">
        <v>110868.03019820113</v>
      </c>
      <c r="G8" s="9">
        <v>140565.95143462843</v>
      </c>
      <c r="H8" s="9">
        <v>147717.36982764883</v>
      </c>
      <c r="I8" s="9">
        <v>165889.58582845377</v>
      </c>
      <c r="J8" s="9">
        <v>246454.62171157452</v>
      </c>
      <c r="K8" s="9">
        <v>258116.54860876198</v>
      </c>
      <c r="L8" s="9">
        <v>261862.97954334164</v>
      </c>
      <c r="M8" s="9">
        <v>250093.77444562837</v>
      </c>
      <c r="N8" s="9">
        <v>225307.7142969603</v>
      </c>
      <c r="O8" s="9">
        <v>264107.32665375614</v>
      </c>
      <c r="P8" s="37">
        <v>294438.30441237235</v>
      </c>
      <c r="Q8" s="4"/>
      <c r="R8" s="4"/>
      <c r="S8" s="4"/>
      <c r="T8" s="4"/>
      <c r="U8" s="3"/>
      <c r="V8" s="4"/>
      <c r="W8" s="4"/>
      <c r="X8" s="3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1"/>
      <c r="GI8" s="1"/>
      <c r="GJ8" s="1"/>
    </row>
    <row r="9" spans="1:193" ht="15.75" x14ac:dyDescent="0.25">
      <c r="A9" s="16">
        <v>1.3</v>
      </c>
      <c r="B9" s="17" t="s">
        <v>61</v>
      </c>
      <c r="C9" s="9">
        <v>368734.88310827641</v>
      </c>
      <c r="D9" s="9">
        <v>383149.55734084453</v>
      </c>
      <c r="E9" s="9">
        <v>443091.29604791012</v>
      </c>
      <c r="F9" s="9">
        <v>556908.43199269625</v>
      </c>
      <c r="G9" s="9">
        <v>588812.70520593144</v>
      </c>
      <c r="H9" s="9">
        <v>673101.29697238258</v>
      </c>
      <c r="I9" s="9">
        <v>462618.33249815373</v>
      </c>
      <c r="J9" s="9">
        <v>484004.33384156926</v>
      </c>
      <c r="K9" s="9">
        <v>650195.47998196655</v>
      </c>
      <c r="L9" s="9">
        <v>567235.33868938196</v>
      </c>
      <c r="M9" s="9">
        <v>597930.40119010874</v>
      </c>
      <c r="N9" s="9">
        <v>692987.06089293153</v>
      </c>
      <c r="O9" s="9">
        <v>670993.44920520345</v>
      </c>
      <c r="P9" s="9">
        <v>672371.61562923039</v>
      </c>
      <c r="Q9" s="4"/>
      <c r="R9" s="4"/>
      <c r="S9" s="4"/>
      <c r="T9" s="4"/>
      <c r="U9" s="3"/>
      <c r="V9" s="4"/>
      <c r="W9" s="4"/>
      <c r="X9" s="3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1"/>
      <c r="GI9" s="1"/>
      <c r="GJ9" s="1"/>
    </row>
    <row r="10" spans="1:193" ht="15.75" x14ac:dyDescent="0.25">
      <c r="A10" s="16">
        <v>1.4</v>
      </c>
      <c r="B10" s="17" t="s">
        <v>62</v>
      </c>
      <c r="C10" s="9">
        <v>5174.6202441251453</v>
      </c>
      <c r="D10" s="9">
        <v>5956.2549286936101</v>
      </c>
      <c r="E10" s="9">
        <v>8249.0562456221069</v>
      </c>
      <c r="F10" s="9">
        <v>9968.3086136501533</v>
      </c>
      <c r="G10" s="9">
        <v>11241.198355877923</v>
      </c>
      <c r="H10" s="9">
        <v>12408.868573217243</v>
      </c>
      <c r="I10" s="9">
        <v>16197.438111820777</v>
      </c>
      <c r="J10" s="9">
        <v>17562.896710264606</v>
      </c>
      <c r="K10" s="9">
        <v>18881.060945116555</v>
      </c>
      <c r="L10" s="9">
        <v>20637.986046877002</v>
      </c>
      <c r="M10" s="9">
        <v>22658.989995900087</v>
      </c>
      <c r="N10" s="9">
        <v>26775.951931977732</v>
      </c>
      <c r="O10" s="9">
        <v>27945.467355053035</v>
      </c>
      <c r="P10" s="9">
        <v>29901.70456663836</v>
      </c>
      <c r="Q10" s="4"/>
      <c r="R10" s="4"/>
      <c r="S10" s="4"/>
      <c r="T10" s="4"/>
      <c r="U10" s="3"/>
      <c r="V10" s="4"/>
      <c r="W10" s="4"/>
      <c r="X10" s="3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1"/>
      <c r="GI10" s="1"/>
      <c r="GJ10" s="1"/>
    </row>
    <row r="11" spans="1:193" ht="15.75" x14ac:dyDescent="0.25">
      <c r="A11" s="18" t="s">
        <v>31</v>
      </c>
      <c r="B11" s="17" t="s">
        <v>3</v>
      </c>
      <c r="C11" s="9">
        <v>28639.691893177765</v>
      </c>
      <c r="D11" s="9">
        <v>30543.897727296873</v>
      </c>
      <c r="E11" s="9">
        <v>28476.253413552829</v>
      </c>
      <c r="F11" s="9">
        <v>31699.708740602575</v>
      </c>
      <c r="G11" s="9">
        <v>34621.16411772625</v>
      </c>
      <c r="H11" s="9">
        <v>75496.891457862468</v>
      </c>
      <c r="I11" s="9">
        <v>36746.381598591121</v>
      </c>
      <c r="J11" s="9">
        <v>44001.28486926663</v>
      </c>
      <c r="K11" s="9">
        <v>46209.929715629747</v>
      </c>
      <c r="L11" s="9">
        <v>42248.121011092844</v>
      </c>
      <c r="M11" s="9">
        <v>52780.235841862414</v>
      </c>
      <c r="N11" s="9">
        <v>60618.622104088106</v>
      </c>
      <c r="O11" s="9">
        <v>92112.222500003103</v>
      </c>
      <c r="P11" s="9">
        <v>98851.066225380157</v>
      </c>
      <c r="Q11" s="4"/>
      <c r="R11" s="4"/>
      <c r="S11" s="4"/>
      <c r="T11" s="4"/>
      <c r="U11" s="3"/>
      <c r="V11" s="4"/>
      <c r="W11" s="4"/>
      <c r="X11" s="3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1"/>
      <c r="GI11" s="1"/>
      <c r="GJ11" s="1"/>
    </row>
    <row r="12" spans="1:193" s="28" customFormat="1" ht="15.75" x14ac:dyDescent="0.25">
      <c r="A12" s="29"/>
      <c r="B12" s="30" t="s">
        <v>28</v>
      </c>
      <c r="C12" s="31">
        <f>C6+C11</f>
        <v>1191265.7733947313</v>
      </c>
      <c r="D12" s="31">
        <f t="shared" ref="D12:E12" si="3">D6+D11</f>
        <v>1344255.8116678505</v>
      </c>
      <c r="E12" s="31">
        <f t="shared" si="3"/>
        <v>1526277.4676910653</v>
      </c>
      <c r="F12" s="31">
        <f t="shared" ref="F12:N12" si="4">F6+F11</f>
        <v>1526502.5000482802</v>
      </c>
      <c r="G12" s="31">
        <f t="shared" si="4"/>
        <v>1739312.2316568857</v>
      </c>
      <c r="H12" s="31">
        <f t="shared" si="4"/>
        <v>1876190.2930088311</v>
      </c>
      <c r="I12" s="31">
        <f t="shared" si="4"/>
        <v>1647288.247583502</v>
      </c>
      <c r="J12" s="31">
        <f t="shared" si="4"/>
        <v>1820664.952779223</v>
      </c>
      <c r="K12" s="31">
        <f t="shared" si="4"/>
        <v>2333968.1126510398</v>
      </c>
      <c r="L12" s="31">
        <f t="shared" si="4"/>
        <v>2126053.611282188</v>
      </c>
      <c r="M12" s="31">
        <f t="shared" si="4"/>
        <v>2295658.7751625613</v>
      </c>
      <c r="N12" s="31">
        <f t="shared" si="4"/>
        <v>2404365.9216297846</v>
      </c>
      <c r="O12" s="31">
        <f t="shared" ref="O12:P12" si="5">O6+O11</f>
        <v>2912393.1668082993</v>
      </c>
      <c r="P12" s="31">
        <f t="shared" si="5"/>
        <v>3286797.1985484343</v>
      </c>
      <c r="Q12" s="4"/>
      <c r="R12" s="4"/>
      <c r="S12" s="4"/>
      <c r="T12" s="4"/>
      <c r="U12" s="3"/>
      <c r="V12" s="4"/>
      <c r="W12" s="4"/>
      <c r="X12" s="3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  <c r="CA12" s="32"/>
      <c r="CB12" s="32"/>
      <c r="CC12" s="32"/>
      <c r="CD12" s="32"/>
      <c r="CE12" s="32"/>
      <c r="CF12" s="32"/>
      <c r="CG12" s="32"/>
      <c r="CH12" s="32"/>
      <c r="CI12" s="32"/>
      <c r="CJ12" s="32"/>
      <c r="CK12" s="32"/>
      <c r="CL12" s="32"/>
      <c r="CM12" s="32"/>
      <c r="CN12" s="32"/>
      <c r="CO12" s="32"/>
      <c r="CP12" s="32"/>
      <c r="CQ12" s="32"/>
      <c r="CR12" s="32"/>
      <c r="CS12" s="32"/>
      <c r="CT12" s="32"/>
      <c r="CU12" s="32"/>
      <c r="CV12" s="32"/>
      <c r="CW12" s="32"/>
      <c r="CX12" s="32"/>
      <c r="CY12" s="32"/>
      <c r="CZ12" s="32"/>
      <c r="DA12" s="32"/>
      <c r="DB12" s="32"/>
      <c r="DC12" s="32"/>
      <c r="DD12" s="32"/>
      <c r="DE12" s="32"/>
      <c r="DF12" s="32"/>
      <c r="DG12" s="32"/>
      <c r="DH12" s="32"/>
      <c r="DI12" s="32"/>
      <c r="DJ12" s="26"/>
      <c r="DK12" s="26"/>
      <c r="DL12" s="26"/>
      <c r="DM12" s="26"/>
      <c r="DN12" s="26"/>
      <c r="DO12" s="26"/>
      <c r="DP12" s="26"/>
      <c r="DQ12" s="26"/>
      <c r="DR12" s="26"/>
      <c r="DS12" s="26"/>
      <c r="DT12" s="26"/>
      <c r="DU12" s="26"/>
      <c r="DV12" s="26"/>
      <c r="DW12" s="26"/>
      <c r="DX12" s="26"/>
      <c r="DY12" s="26"/>
      <c r="DZ12" s="26"/>
      <c r="EA12" s="26"/>
      <c r="EB12" s="26"/>
      <c r="EC12" s="32"/>
      <c r="ED12" s="32"/>
      <c r="EE12" s="32"/>
      <c r="EF12" s="32"/>
      <c r="EG12" s="32"/>
      <c r="EH12" s="32"/>
      <c r="EI12" s="32"/>
      <c r="EJ12" s="32"/>
      <c r="EK12" s="32"/>
      <c r="EL12" s="32"/>
      <c r="EM12" s="32"/>
      <c r="EN12" s="32"/>
      <c r="EO12" s="32"/>
      <c r="EP12" s="32"/>
      <c r="EQ12" s="32"/>
      <c r="ER12" s="32"/>
      <c r="ES12" s="32"/>
      <c r="ET12" s="32"/>
      <c r="EU12" s="32"/>
      <c r="EV12" s="32"/>
      <c r="EW12" s="32"/>
      <c r="EX12" s="32"/>
      <c r="EY12" s="32"/>
      <c r="EZ12" s="32"/>
      <c r="FA12" s="32"/>
      <c r="FB12" s="32"/>
      <c r="FC12" s="32"/>
      <c r="FD12" s="32"/>
      <c r="FE12" s="32"/>
      <c r="FF12" s="32"/>
      <c r="FG12" s="32"/>
      <c r="FH12" s="32"/>
      <c r="FI12" s="32"/>
      <c r="FJ12" s="32"/>
      <c r="FK12" s="32"/>
      <c r="FL12" s="32"/>
      <c r="FM12" s="32"/>
      <c r="FN12" s="32"/>
      <c r="FO12" s="32"/>
      <c r="FP12" s="32"/>
      <c r="FQ12" s="32"/>
      <c r="FR12" s="32"/>
      <c r="FS12" s="32"/>
      <c r="FT12" s="32"/>
      <c r="FU12" s="32"/>
      <c r="FV12" s="32"/>
      <c r="FW12" s="32"/>
      <c r="FX12" s="32"/>
      <c r="FY12" s="32"/>
      <c r="FZ12" s="32"/>
      <c r="GA12" s="32"/>
      <c r="GB12" s="32"/>
      <c r="GC12" s="32"/>
      <c r="GD12" s="32"/>
      <c r="GE12" s="32"/>
      <c r="GF12" s="32"/>
      <c r="GG12" s="32"/>
      <c r="GH12" s="27"/>
      <c r="GI12" s="27"/>
      <c r="GJ12" s="27"/>
    </row>
    <row r="13" spans="1:193" s="1" customFormat="1" ht="15.75" x14ac:dyDescent="0.25">
      <c r="A13" s="39" t="s">
        <v>32</v>
      </c>
      <c r="B13" s="40" t="s">
        <v>4</v>
      </c>
      <c r="C13" s="9">
        <v>1799826.1814169879</v>
      </c>
      <c r="D13" s="9">
        <v>2063113.0067930212</v>
      </c>
      <c r="E13" s="9">
        <v>2355433.1909117582</v>
      </c>
      <c r="F13" s="9">
        <v>2598199.3811383462</v>
      </c>
      <c r="G13" s="9">
        <v>2919650.4427197105</v>
      </c>
      <c r="H13" s="9">
        <v>3399754.4480883796</v>
      </c>
      <c r="I13" s="9">
        <v>3896547.425947268</v>
      </c>
      <c r="J13" s="9">
        <v>4368017.1913579619</v>
      </c>
      <c r="K13" s="9">
        <v>4341954.2444461621</v>
      </c>
      <c r="L13" s="9">
        <v>4240135.8585000001</v>
      </c>
      <c r="M13" s="9">
        <v>4548279.7188175907</v>
      </c>
      <c r="N13" s="9">
        <v>4848086.4439993277</v>
      </c>
      <c r="O13" s="9">
        <v>5269593.7345070168</v>
      </c>
      <c r="P13" s="9">
        <v>5677798.3064841162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K13" s="2"/>
    </row>
    <row r="14" spans="1:193" ht="30" x14ac:dyDescent="0.25">
      <c r="A14" s="18" t="s">
        <v>33</v>
      </c>
      <c r="B14" s="17" t="s">
        <v>5</v>
      </c>
      <c r="C14" s="9">
        <v>602407.89523970895</v>
      </c>
      <c r="D14" s="9">
        <v>619269.72924054496</v>
      </c>
      <c r="E14" s="9">
        <v>713480.03813751275</v>
      </c>
      <c r="F14" s="9">
        <v>756421.19990737177</v>
      </c>
      <c r="G14" s="9">
        <v>844349.01754716423</v>
      </c>
      <c r="H14" s="9">
        <v>757146.91776214773</v>
      </c>
      <c r="I14" s="9">
        <v>822846.56684937188</v>
      </c>
      <c r="J14" s="9">
        <v>855203.07569370873</v>
      </c>
      <c r="K14" s="9">
        <v>890301.63368454028</v>
      </c>
      <c r="L14" s="9">
        <v>863225.71808327071</v>
      </c>
      <c r="M14" s="9">
        <v>938607.78078417084</v>
      </c>
      <c r="N14" s="9">
        <v>1021210.6927488109</v>
      </c>
      <c r="O14" s="9">
        <v>1105402.244485921</v>
      </c>
      <c r="P14" s="9">
        <v>1226597.3304332516</v>
      </c>
      <c r="Q14" s="4"/>
      <c r="R14" s="4"/>
      <c r="S14" s="4"/>
      <c r="T14" s="4"/>
      <c r="U14" s="3"/>
      <c r="V14" s="4"/>
      <c r="W14" s="4"/>
      <c r="X14" s="3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3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3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3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1"/>
      <c r="GI14" s="1"/>
      <c r="GJ14" s="1"/>
    </row>
    <row r="15" spans="1:193" ht="15.75" x14ac:dyDescent="0.25">
      <c r="A15" s="18" t="s">
        <v>34</v>
      </c>
      <c r="B15" s="17" t="s">
        <v>6</v>
      </c>
      <c r="C15" s="9">
        <v>638216.17045650107</v>
      </c>
      <c r="D15" s="9">
        <v>711074.5111044395</v>
      </c>
      <c r="E15" s="9">
        <v>775083.61436557572</v>
      </c>
      <c r="F15" s="9">
        <v>807044.48542269319</v>
      </c>
      <c r="G15" s="9">
        <v>801175.24663065793</v>
      </c>
      <c r="H15" s="9">
        <v>866813.33811869321</v>
      </c>
      <c r="I15" s="9">
        <v>949890.42676842515</v>
      </c>
      <c r="J15" s="9">
        <v>1014879.1565012716</v>
      </c>
      <c r="K15" s="9">
        <v>1069057.9185769195</v>
      </c>
      <c r="L15" s="9">
        <v>1064775.1955279554</v>
      </c>
      <c r="M15" s="9">
        <v>1231814.1536438672</v>
      </c>
      <c r="N15" s="9">
        <v>1368982.5915068432</v>
      </c>
      <c r="O15" s="9">
        <v>1526691.8713353276</v>
      </c>
      <c r="P15" s="9">
        <v>1666222.2299874274</v>
      </c>
      <c r="Q15" s="4"/>
      <c r="R15" s="4"/>
      <c r="S15" s="4"/>
      <c r="T15" s="4"/>
      <c r="U15" s="3"/>
      <c r="V15" s="4"/>
      <c r="W15" s="4"/>
      <c r="X15" s="3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3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3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3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1"/>
      <c r="GI15" s="1"/>
      <c r="GJ15" s="1"/>
    </row>
    <row r="16" spans="1:193" s="28" customFormat="1" ht="15.75" x14ac:dyDescent="0.25">
      <c r="A16" s="29"/>
      <c r="B16" s="30" t="s">
        <v>29</v>
      </c>
      <c r="C16" s="31">
        <f>+C13+C14+C15</f>
        <v>3040450.247113198</v>
      </c>
      <c r="D16" s="31">
        <f t="shared" ref="D16:E16" si="6">+D13+D14+D15</f>
        <v>3393457.2471380057</v>
      </c>
      <c r="E16" s="31">
        <f t="shared" si="6"/>
        <v>3843996.8434148468</v>
      </c>
      <c r="F16" s="31">
        <f t="shared" ref="F16:H16" si="7">+F13+F14+F15</f>
        <v>4161665.0664684111</v>
      </c>
      <c r="G16" s="31">
        <f t="shared" si="7"/>
        <v>4565174.7068975326</v>
      </c>
      <c r="H16" s="31">
        <f t="shared" si="7"/>
        <v>5023714.7039692206</v>
      </c>
      <c r="I16" s="31">
        <f t="shared" ref="I16:M16" si="8">+I13+I14+I15</f>
        <v>5669284.4195650648</v>
      </c>
      <c r="J16" s="31">
        <f t="shared" si="8"/>
        <v>6238099.4235529425</v>
      </c>
      <c r="K16" s="31">
        <f t="shared" si="8"/>
        <v>6301313.7967076218</v>
      </c>
      <c r="L16" s="31">
        <f t="shared" si="8"/>
        <v>6168136.7721112259</v>
      </c>
      <c r="M16" s="31">
        <f t="shared" si="8"/>
        <v>6718701.6532456288</v>
      </c>
      <c r="N16" s="31">
        <f t="shared" ref="N16" si="9">+N13+N14+N15</f>
        <v>7238279.7282549823</v>
      </c>
      <c r="O16" s="31">
        <f t="shared" ref="O16:P16" si="10">+O13+O14+O15</f>
        <v>7901687.8503282657</v>
      </c>
      <c r="P16" s="31">
        <f t="shared" si="10"/>
        <v>8570617.8669047952</v>
      </c>
      <c r="Q16" s="4"/>
      <c r="R16" s="4"/>
      <c r="S16" s="4"/>
      <c r="T16" s="4"/>
      <c r="U16" s="3"/>
      <c r="V16" s="4"/>
      <c r="W16" s="4"/>
      <c r="X16" s="3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32"/>
      <c r="BS16" s="32"/>
      <c r="BT16" s="32"/>
      <c r="BU16" s="32"/>
      <c r="BV16" s="32"/>
      <c r="BW16" s="32"/>
      <c r="BX16" s="32"/>
      <c r="BY16" s="32"/>
      <c r="BZ16" s="32"/>
      <c r="CA16" s="32"/>
      <c r="CB16" s="32"/>
      <c r="CC16" s="32"/>
      <c r="CD16" s="32"/>
      <c r="CE16" s="32"/>
      <c r="CF16" s="32"/>
      <c r="CG16" s="32"/>
      <c r="CH16" s="32"/>
      <c r="CI16" s="32"/>
      <c r="CJ16" s="32"/>
      <c r="CK16" s="32"/>
      <c r="CL16" s="32"/>
      <c r="CM16" s="32"/>
      <c r="CN16" s="32"/>
      <c r="CO16" s="32"/>
      <c r="CP16" s="32"/>
      <c r="CQ16" s="32"/>
      <c r="CR16" s="32"/>
      <c r="CS16" s="32"/>
      <c r="CT16" s="32"/>
      <c r="CU16" s="32"/>
      <c r="CV16" s="32"/>
      <c r="CW16" s="32"/>
      <c r="CX16" s="26"/>
      <c r="CY16" s="32"/>
      <c r="CZ16" s="32"/>
      <c r="DA16" s="32"/>
      <c r="DB16" s="32"/>
      <c r="DC16" s="32"/>
      <c r="DD16" s="32"/>
      <c r="DE16" s="32"/>
      <c r="DF16" s="32"/>
      <c r="DG16" s="32"/>
      <c r="DH16" s="32"/>
      <c r="DI16" s="32"/>
      <c r="DJ16" s="26"/>
      <c r="DK16" s="26"/>
      <c r="DL16" s="26"/>
      <c r="DM16" s="26"/>
      <c r="DN16" s="26"/>
      <c r="DO16" s="26"/>
      <c r="DP16" s="26"/>
      <c r="DQ16" s="26"/>
      <c r="DR16" s="26"/>
      <c r="DS16" s="26"/>
      <c r="DT16" s="26"/>
      <c r="DU16" s="26"/>
      <c r="DV16" s="26"/>
      <c r="DW16" s="26"/>
      <c r="DX16" s="26"/>
      <c r="DY16" s="26"/>
      <c r="DZ16" s="26"/>
      <c r="EA16" s="26"/>
      <c r="EB16" s="26"/>
      <c r="EC16" s="32"/>
      <c r="ED16" s="32"/>
      <c r="EE16" s="32"/>
      <c r="EF16" s="32"/>
      <c r="EG16" s="32"/>
      <c r="EH16" s="32"/>
      <c r="EI16" s="32"/>
      <c r="EJ16" s="32"/>
      <c r="EK16" s="32"/>
      <c r="EL16" s="32"/>
      <c r="EM16" s="32"/>
      <c r="EN16" s="32"/>
      <c r="EO16" s="32"/>
      <c r="EP16" s="32"/>
      <c r="EQ16" s="32"/>
      <c r="ER16" s="32"/>
      <c r="ES16" s="32"/>
      <c r="ET16" s="26"/>
      <c r="EU16" s="32"/>
      <c r="EV16" s="32"/>
      <c r="EW16" s="32"/>
      <c r="EX16" s="32"/>
      <c r="EY16" s="32"/>
      <c r="EZ16" s="32"/>
      <c r="FA16" s="32"/>
      <c r="FB16" s="32"/>
      <c r="FC16" s="32"/>
      <c r="FD16" s="32"/>
      <c r="FE16" s="32"/>
      <c r="FF16" s="32"/>
      <c r="FG16" s="32"/>
      <c r="FH16" s="32"/>
      <c r="FI16" s="32"/>
      <c r="FJ16" s="32"/>
      <c r="FK16" s="32"/>
      <c r="FL16" s="32"/>
      <c r="FM16" s="32"/>
      <c r="FN16" s="32"/>
      <c r="FO16" s="32"/>
      <c r="FP16" s="32"/>
      <c r="FQ16" s="32"/>
      <c r="FR16" s="26"/>
      <c r="FS16" s="32"/>
      <c r="FT16" s="32"/>
      <c r="FU16" s="32"/>
      <c r="FV16" s="32"/>
      <c r="FW16" s="32"/>
      <c r="FX16" s="32"/>
      <c r="FY16" s="32"/>
      <c r="FZ16" s="32"/>
      <c r="GA16" s="32"/>
      <c r="GB16" s="32"/>
      <c r="GC16" s="32"/>
      <c r="GD16" s="32"/>
      <c r="GE16" s="32"/>
      <c r="GF16" s="32"/>
      <c r="GG16" s="32"/>
      <c r="GH16" s="27"/>
      <c r="GI16" s="27"/>
      <c r="GJ16" s="27"/>
    </row>
    <row r="17" spans="1:193" s="27" customFormat="1" ht="15.75" x14ac:dyDescent="0.25">
      <c r="A17" s="23" t="s">
        <v>35</v>
      </c>
      <c r="B17" s="24" t="s">
        <v>7</v>
      </c>
      <c r="C17" s="25">
        <f>C18+C19</f>
        <v>456828.62660000002</v>
      </c>
      <c r="D17" s="25">
        <f t="shared" ref="D17:E17" si="11">D18+D19</f>
        <v>513987.56628742797</v>
      </c>
      <c r="E17" s="25">
        <f t="shared" si="11"/>
        <v>583015.79344533104</v>
      </c>
      <c r="F17" s="25">
        <f t="shared" ref="F17:H17" si="12">F18+F19</f>
        <v>667246.67818449531</v>
      </c>
      <c r="G17" s="25">
        <f t="shared" si="12"/>
        <v>735939.27950114023</v>
      </c>
      <c r="H17" s="25">
        <f t="shared" si="12"/>
        <v>820390.99813728745</v>
      </c>
      <c r="I17" s="25">
        <f t="shared" ref="I17:M17" si="13">I18+I19</f>
        <v>937350.05461953604</v>
      </c>
      <c r="J17" s="25">
        <f t="shared" si="13"/>
        <v>1069367.7107920456</v>
      </c>
      <c r="K17" s="25">
        <f t="shared" si="13"/>
        <v>1163149.8501918998</v>
      </c>
      <c r="L17" s="25">
        <f t="shared" si="13"/>
        <v>891433.40462690848</v>
      </c>
      <c r="M17" s="25">
        <f t="shared" si="13"/>
        <v>1132825.5668558469</v>
      </c>
      <c r="N17" s="25">
        <f t="shared" ref="N17" si="14">N18+N19</f>
        <v>1438318.5656400777</v>
      </c>
      <c r="O17" s="25">
        <f t="shared" ref="O17:P17" si="15">O18+O19</f>
        <v>1528484.5483104966</v>
      </c>
      <c r="P17" s="25">
        <f t="shared" si="15"/>
        <v>1687872.3801820672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6"/>
      <c r="CT17" s="26"/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6"/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6"/>
      <c r="DT17" s="26"/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6"/>
      <c r="ES17" s="26"/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6"/>
      <c r="FF17" s="26"/>
      <c r="FG17" s="26"/>
      <c r="FH17" s="26"/>
      <c r="FI17" s="26"/>
      <c r="FJ17" s="26"/>
      <c r="FK17" s="26"/>
      <c r="FL17" s="26"/>
      <c r="FM17" s="26"/>
      <c r="FN17" s="26"/>
      <c r="FO17" s="26"/>
      <c r="FP17" s="26"/>
      <c r="FQ17" s="26"/>
      <c r="FR17" s="26"/>
      <c r="FS17" s="26"/>
      <c r="FT17" s="26"/>
      <c r="FU17" s="26"/>
      <c r="FV17" s="26"/>
      <c r="FW17" s="26"/>
      <c r="FX17" s="26"/>
      <c r="FY17" s="26"/>
      <c r="FZ17" s="26"/>
      <c r="GA17" s="26"/>
      <c r="GB17" s="26"/>
      <c r="GC17" s="26"/>
      <c r="GD17" s="26"/>
      <c r="GE17" s="26"/>
      <c r="GF17" s="26"/>
      <c r="GG17" s="26"/>
      <c r="GK17" s="28"/>
    </row>
    <row r="18" spans="1:193" ht="15.75" x14ac:dyDescent="0.25">
      <c r="A18" s="16">
        <v>6.1</v>
      </c>
      <c r="B18" s="17" t="s">
        <v>8</v>
      </c>
      <c r="C18" s="9">
        <v>357260.09480000002</v>
      </c>
      <c r="D18" s="9">
        <v>407784.44128742797</v>
      </c>
      <c r="E18" s="9">
        <v>473097.78484533104</v>
      </c>
      <c r="F18" s="9">
        <v>552064.53937206883</v>
      </c>
      <c r="G18" s="9">
        <v>609915.00693307247</v>
      </c>
      <c r="H18" s="9">
        <v>683481.48439999996</v>
      </c>
      <c r="I18" s="9">
        <v>787167.9941764666</v>
      </c>
      <c r="J18" s="9">
        <v>907976.01994621265</v>
      </c>
      <c r="K18" s="9">
        <v>992709.44797500107</v>
      </c>
      <c r="L18" s="9">
        <v>816203.49122304388</v>
      </c>
      <c r="M18" s="9">
        <v>1008308.5252956034</v>
      </c>
      <c r="N18" s="9">
        <v>1221219.8730210199</v>
      </c>
      <c r="O18" s="9">
        <v>1305539.8664331182</v>
      </c>
      <c r="P18" s="9">
        <v>1440867.0487624181</v>
      </c>
      <c r="Q18" s="4"/>
      <c r="R18" s="4"/>
      <c r="S18" s="4"/>
      <c r="T18" s="4"/>
      <c r="U18" s="3"/>
      <c r="V18" s="4"/>
      <c r="W18" s="4"/>
      <c r="X18" s="3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1"/>
      <c r="GI18" s="1"/>
      <c r="GJ18" s="1"/>
    </row>
    <row r="19" spans="1:193" ht="15.75" x14ac:dyDescent="0.25">
      <c r="A19" s="16">
        <v>6.2</v>
      </c>
      <c r="B19" s="17" t="s">
        <v>9</v>
      </c>
      <c r="C19" s="9">
        <v>99568.531799999997</v>
      </c>
      <c r="D19" s="9">
        <v>106203.125</v>
      </c>
      <c r="E19" s="9">
        <v>109918.0086</v>
      </c>
      <c r="F19" s="9">
        <v>115182.13881242643</v>
      </c>
      <c r="G19" s="9">
        <v>126024.27256806772</v>
      </c>
      <c r="H19" s="9">
        <v>136909.51373728746</v>
      </c>
      <c r="I19" s="9">
        <v>150182.06044306938</v>
      </c>
      <c r="J19" s="9">
        <v>161391.69084583284</v>
      </c>
      <c r="K19" s="9">
        <v>170440.40221689883</v>
      </c>
      <c r="L19" s="9">
        <v>75229.913403864615</v>
      </c>
      <c r="M19" s="9">
        <v>124517.04156024352</v>
      </c>
      <c r="N19" s="9">
        <v>217098.69261905778</v>
      </c>
      <c r="O19" s="9">
        <v>222944.68187737832</v>
      </c>
      <c r="P19" s="9">
        <v>247005.33141964916</v>
      </c>
      <c r="Q19" s="4"/>
      <c r="R19" s="4"/>
      <c r="S19" s="4"/>
      <c r="T19" s="4"/>
      <c r="U19" s="3"/>
      <c r="V19" s="4"/>
      <c r="W19" s="4"/>
      <c r="X19" s="3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1"/>
      <c r="GI19" s="1"/>
      <c r="GJ19" s="1"/>
    </row>
    <row r="20" spans="1:193" s="1" customFormat="1" ht="30" x14ac:dyDescent="0.25">
      <c r="A20" s="19" t="s">
        <v>36</v>
      </c>
      <c r="B20" s="20" t="s">
        <v>10</v>
      </c>
      <c r="C20" s="15">
        <f>SUM(C21:C27)</f>
        <v>300835.870796</v>
      </c>
      <c r="D20" s="15">
        <f t="shared" ref="D20:N20" si="16">SUM(D21:D27)</f>
        <v>351967.55537084176</v>
      </c>
      <c r="E20" s="15">
        <f t="shared" si="16"/>
        <v>445447.44939499034</v>
      </c>
      <c r="F20" s="15">
        <f t="shared" si="16"/>
        <v>509170.49298156193</v>
      </c>
      <c r="G20" s="15">
        <f t="shared" si="16"/>
        <v>578163.26833007089</v>
      </c>
      <c r="H20" s="15">
        <f t="shared" si="16"/>
        <v>599638.83965897455</v>
      </c>
      <c r="I20" s="15">
        <f t="shared" si="16"/>
        <v>648863.65960264357</v>
      </c>
      <c r="J20" s="15">
        <f t="shared" si="16"/>
        <v>681920.7100018023</v>
      </c>
      <c r="K20" s="15">
        <f t="shared" si="16"/>
        <v>729556.72206855239</v>
      </c>
      <c r="L20" s="15">
        <f t="shared" si="16"/>
        <v>671418.3878697406</v>
      </c>
      <c r="M20" s="15">
        <f t="shared" si="16"/>
        <v>854963.58645988675</v>
      </c>
      <c r="N20" s="15">
        <f t="shared" si="16"/>
        <v>926394.33300302736</v>
      </c>
      <c r="O20" s="15">
        <f t="shared" ref="O20:P20" si="17">SUM(O21:O27)</f>
        <v>1058738.1811883561</v>
      </c>
      <c r="P20" s="15">
        <f t="shared" si="17"/>
        <v>1180696.3084816753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K20" s="2"/>
    </row>
    <row r="21" spans="1:193" ht="15.75" x14ac:dyDescent="0.25">
      <c r="A21" s="16">
        <v>7.1</v>
      </c>
      <c r="B21" s="17" t="s">
        <v>11</v>
      </c>
      <c r="C21" s="9">
        <v>1720</v>
      </c>
      <c r="D21" s="9">
        <v>1919</v>
      </c>
      <c r="E21" s="9">
        <v>2309</v>
      </c>
      <c r="F21" s="9">
        <v>3002</v>
      </c>
      <c r="G21" s="9">
        <v>2936</v>
      </c>
      <c r="H21" s="9">
        <v>2640</v>
      </c>
      <c r="I21" s="9">
        <v>1788</v>
      </c>
      <c r="J21" s="9">
        <v>2058</v>
      </c>
      <c r="K21" s="9">
        <v>2268</v>
      </c>
      <c r="L21" s="9">
        <v>1521</v>
      </c>
      <c r="M21" s="9">
        <v>4974</v>
      </c>
      <c r="N21" s="9">
        <v>11203</v>
      </c>
      <c r="O21" s="9">
        <v>13779.69</v>
      </c>
      <c r="P21" s="9">
        <v>16949.018700000001</v>
      </c>
      <c r="Q21" s="4"/>
      <c r="R21" s="4"/>
      <c r="S21" s="4"/>
      <c r="T21" s="4"/>
      <c r="U21" s="3"/>
      <c r="V21" s="4"/>
      <c r="W21" s="4"/>
      <c r="X21" s="3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1"/>
      <c r="GI21" s="1"/>
      <c r="GJ21" s="1"/>
    </row>
    <row r="22" spans="1:193" ht="15.75" x14ac:dyDescent="0.25">
      <c r="A22" s="16">
        <v>7.2</v>
      </c>
      <c r="B22" s="17" t="s">
        <v>12</v>
      </c>
      <c r="C22" s="9">
        <v>169770.73120000001</v>
      </c>
      <c r="D22" s="9">
        <v>212616.78023028758</v>
      </c>
      <c r="E22" s="9">
        <v>273314.16020917322</v>
      </c>
      <c r="F22" s="9">
        <v>308974.29532824561</v>
      </c>
      <c r="G22" s="9">
        <v>341151.974066686</v>
      </c>
      <c r="H22" s="9">
        <v>348388.55300944328</v>
      </c>
      <c r="I22" s="9">
        <v>377569.27762762189</v>
      </c>
      <c r="J22" s="9">
        <v>407928.00327375776</v>
      </c>
      <c r="K22" s="9">
        <v>415769.08053292707</v>
      </c>
      <c r="L22" s="9">
        <v>328747.82566974056</v>
      </c>
      <c r="M22" s="9">
        <v>468984.9270083122</v>
      </c>
      <c r="N22" s="9">
        <v>501902.13193690742</v>
      </c>
      <c r="O22" s="9">
        <v>549535.73275232629</v>
      </c>
      <c r="P22" s="9">
        <v>613051.71703742445</v>
      </c>
      <c r="Q22" s="4"/>
      <c r="R22" s="4"/>
      <c r="S22" s="4"/>
      <c r="T22" s="4"/>
      <c r="U22" s="3"/>
      <c r="V22" s="4"/>
      <c r="W22" s="4"/>
      <c r="X22" s="3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1"/>
      <c r="GI22" s="1"/>
      <c r="GJ22" s="1"/>
    </row>
    <row r="23" spans="1:193" ht="15.75" x14ac:dyDescent="0.25">
      <c r="A23" s="16">
        <v>7.3</v>
      </c>
      <c r="B23" s="17" t="s">
        <v>13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4"/>
      <c r="R23" s="4"/>
      <c r="S23" s="4"/>
      <c r="T23" s="4"/>
      <c r="U23" s="3"/>
      <c r="V23" s="4"/>
      <c r="W23" s="4"/>
      <c r="X23" s="3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1"/>
      <c r="GI23" s="1"/>
      <c r="GJ23" s="1"/>
    </row>
    <row r="24" spans="1:193" ht="15.75" x14ac:dyDescent="0.25">
      <c r="A24" s="16">
        <v>7.4</v>
      </c>
      <c r="B24" s="17" t="s">
        <v>14</v>
      </c>
      <c r="C24" s="9">
        <v>897.60829999999999</v>
      </c>
      <c r="D24" s="9">
        <v>1670.0835</v>
      </c>
      <c r="E24" s="9">
        <v>1451.7888</v>
      </c>
      <c r="F24" s="9">
        <v>2318.8463140896238</v>
      </c>
      <c r="G24" s="9">
        <v>921.90995825075299</v>
      </c>
      <c r="H24" s="9">
        <v>1123.9652000000001</v>
      </c>
      <c r="I24" s="9">
        <v>1316.1765</v>
      </c>
      <c r="J24" s="9">
        <v>603.87261689265767</v>
      </c>
      <c r="K24" s="9">
        <v>1240.4929788372301</v>
      </c>
      <c r="L24" s="9">
        <v>1091.9428</v>
      </c>
      <c r="M24" s="9">
        <v>879.92629166516383</v>
      </c>
      <c r="N24" s="9">
        <v>1043.2867216077861</v>
      </c>
      <c r="O24" s="9">
        <v>1159.4274650260961</v>
      </c>
      <c r="P24" s="9">
        <v>1270.1210845327837</v>
      </c>
      <c r="Q24" s="4"/>
      <c r="R24" s="4"/>
      <c r="S24" s="4"/>
      <c r="T24" s="4"/>
      <c r="U24" s="3"/>
      <c r="V24" s="4"/>
      <c r="W24" s="4"/>
      <c r="X24" s="3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1"/>
      <c r="GI24" s="1"/>
      <c r="GJ24" s="1"/>
    </row>
    <row r="25" spans="1:193" ht="15.75" x14ac:dyDescent="0.25">
      <c r="A25" s="16">
        <v>7.5</v>
      </c>
      <c r="B25" s="17" t="s">
        <v>15</v>
      </c>
      <c r="C25" s="9">
        <v>813.8578</v>
      </c>
      <c r="D25" s="9">
        <v>1023.9473870033383</v>
      </c>
      <c r="E25" s="9">
        <v>1333.5168000000001</v>
      </c>
      <c r="F25" s="9">
        <v>1504.7832463773091</v>
      </c>
      <c r="G25" s="9">
        <v>1575.6279286467416</v>
      </c>
      <c r="H25" s="9">
        <v>5533.9744000000001</v>
      </c>
      <c r="I25" s="9">
        <v>6021.8771999999999</v>
      </c>
      <c r="J25" s="9">
        <v>6497.0399139949459</v>
      </c>
      <c r="K25" s="9">
        <v>6909.7721517467908</v>
      </c>
      <c r="L25" s="9">
        <v>2930.7979999999998</v>
      </c>
      <c r="M25" s="9">
        <v>4490.4152508796906</v>
      </c>
      <c r="N25" s="9">
        <v>6064.1224654714879</v>
      </c>
      <c r="O25" s="9">
        <v>7118.181655028302</v>
      </c>
      <c r="P25" s="9">
        <v>8340.5429018511149</v>
      </c>
      <c r="Q25" s="4"/>
      <c r="R25" s="4"/>
      <c r="S25" s="4"/>
      <c r="T25" s="4"/>
      <c r="U25" s="3"/>
      <c r="V25" s="4"/>
      <c r="W25" s="4"/>
      <c r="X25" s="3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1"/>
      <c r="GI25" s="1"/>
      <c r="GJ25" s="1"/>
    </row>
    <row r="26" spans="1:193" ht="15.75" x14ac:dyDescent="0.25">
      <c r="A26" s="16">
        <v>7.6</v>
      </c>
      <c r="B26" s="17" t="s">
        <v>16</v>
      </c>
      <c r="C26" s="9">
        <v>163.11439999999999</v>
      </c>
      <c r="D26" s="9">
        <v>180.86614915254233</v>
      </c>
      <c r="E26" s="9">
        <v>120.12833220338983</v>
      </c>
      <c r="F26" s="9">
        <v>142.30912726228095</v>
      </c>
      <c r="G26" s="9">
        <v>142.55394158766637</v>
      </c>
      <c r="H26" s="9">
        <v>581.74556102014117</v>
      </c>
      <c r="I26" s="9">
        <v>135.59200000000001</v>
      </c>
      <c r="J26" s="9">
        <v>290.78879302336384</v>
      </c>
      <c r="K26" s="9">
        <v>189.91412667434255</v>
      </c>
      <c r="L26" s="9">
        <v>93.821399999999997</v>
      </c>
      <c r="M26" s="9">
        <v>282.0946397982645</v>
      </c>
      <c r="N26" s="9">
        <v>220.40867145104036</v>
      </c>
      <c r="O26" s="9">
        <v>230.29855336304954</v>
      </c>
      <c r="P26" s="9">
        <v>237.5483330294976</v>
      </c>
      <c r="Q26" s="4"/>
      <c r="R26" s="4"/>
      <c r="S26" s="4"/>
      <c r="T26" s="4"/>
      <c r="U26" s="3"/>
      <c r="V26" s="4"/>
      <c r="W26" s="4"/>
      <c r="X26" s="3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1"/>
      <c r="GI26" s="1"/>
      <c r="GJ26" s="1"/>
    </row>
    <row r="27" spans="1:193" ht="30" x14ac:dyDescent="0.25">
      <c r="A27" s="16">
        <v>7.7</v>
      </c>
      <c r="B27" s="17" t="s">
        <v>17</v>
      </c>
      <c r="C27" s="9">
        <v>127470.55909600001</v>
      </c>
      <c r="D27" s="9">
        <v>134556.87810439832</v>
      </c>
      <c r="E27" s="9">
        <v>166918.85525361379</v>
      </c>
      <c r="F27" s="9">
        <v>193228.25896558713</v>
      </c>
      <c r="G27" s="9">
        <v>231435.20243489969</v>
      </c>
      <c r="H27" s="9">
        <v>241370.60148851111</v>
      </c>
      <c r="I27" s="9">
        <v>262032.73627502169</v>
      </c>
      <c r="J27" s="9">
        <v>264543.00540413358</v>
      </c>
      <c r="K27" s="9">
        <v>303179.46227836702</v>
      </c>
      <c r="L27" s="9">
        <v>337033</v>
      </c>
      <c r="M27" s="9">
        <v>375352.22326923138</v>
      </c>
      <c r="N27" s="9">
        <v>405961.38320758962</v>
      </c>
      <c r="O27" s="9">
        <v>486914.85076261236</v>
      </c>
      <c r="P27" s="9">
        <v>540847.36042483745</v>
      </c>
      <c r="Q27" s="4"/>
      <c r="R27" s="4"/>
      <c r="S27" s="4"/>
      <c r="T27" s="4"/>
      <c r="U27" s="3"/>
      <c r="V27" s="4"/>
      <c r="W27" s="4"/>
      <c r="X27" s="3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1"/>
      <c r="GI27" s="1"/>
      <c r="GJ27" s="1"/>
    </row>
    <row r="28" spans="1:193" ht="15.75" x14ac:dyDescent="0.25">
      <c r="A28" s="18" t="s">
        <v>37</v>
      </c>
      <c r="B28" s="17" t="s">
        <v>18</v>
      </c>
      <c r="C28" s="9">
        <v>287346</v>
      </c>
      <c r="D28" s="9">
        <v>318473</v>
      </c>
      <c r="E28" s="9">
        <v>332560</v>
      </c>
      <c r="F28" s="9">
        <v>376774</v>
      </c>
      <c r="G28" s="9">
        <v>426087</v>
      </c>
      <c r="H28" s="9">
        <v>414225</v>
      </c>
      <c r="I28" s="9">
        <v>377042</v>
      </c>
      <c r="J28" s="9">
        <v>408032</v>
      </c>
      <c r="K28" s="9">
        <v>427268</v>
      </c>
      <c r="L28" s="9">
        <v>464843</v>
      </c>
      <c r="M28" s="9">
        <v>532136</v>
      </c>
      <c r="N28" s="9">
        <v>616477</v>
      </c>
      <c r="O28" s="9">
        <v>703708.49549999996</v>
      </c>
      <c r="P28" s="9">
        <v>791672.05743749999</v>
      </c>
      <c r="Q28" s="4"/>
      <c r="R28" s="4"/>
      <c r="S28" s="4"/>
      <c r="T28" s="4"/>
      <c r="U28" s="3"/>
      <c r="V28" s="4"/>
      <c r="W28" s="4"/>
      <c r="X28" s="3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1"/>
      <c r="GI28" s="1"/>
      <c r="GJ28" s="1"/>
    </row>
    <row r="29" spans="1:193" ht="30" x14ac:dyDescent="0.25">
      <c r="A29" s="18" t="s">
        <v>38</v>
      </c>
      <c r="B29" s="17" t="s">
        <v>19</v>
      </c>
      <c r="C29" s="9">
        <v>674893.50534000003</v>
      </c>
      <c r="D29" s="9">
        <v>816169.76530083315</v>
      </c>
      <c r="E29" s="9">
        <v>967575.89409083338</v>
      </c>
      <c r="F29" s="9">
        <v>1095658.7986363091</v>
      </c>
      <c r="G29" s="9">
        <v>1167523.7768102095</v>
      </c>
      <c r="H29" s="9">
        <v>1275421.5201000001</v>
      </c>
      <c r="I29" s="9">
        <v>1423779.8449675469</v>
      </c>
      <c r="J29" s="9">
        <v>1560672.3245244045</v>
      </c>
      <c r="K29" s="9">
        <v>1601550.8901090894</v>
      </c>
      <c r="L29" s="9">
        <v>1647619.0368541188</v>
      </c>
      <c r="M29" s="9">
        <v>1902565.3546648144</v>
      </c>
      <c r="N29" s="9">
        <v>2147195.545236513</v>
      </c>
      <c r="O29" s="9">
        <v>2331005.2776586199</v>
      </c>
      <c r="P29" s="9">
        <v>2541880.0715930327</v>
      </c>
      <c r="Q29" s="4"/>
      <c r="R29" s="4"/>
      <c r="S29" s="4"/>
      <c r="T29" s="4"/>
      <c r="U29" s="3"/>
      <c r="V29" s="4"/>
      <c r="W29" s="4"/>
      <c r="X29" s="3"/>
      <c r="Y29" s="5"/>
      <c r="Z29" s="5"/>
      <c r="AA29" s="5"/>
      <c r="AB29" s="5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1"/>
      <c r="GI29" s="1"/>
      <c r="GJ29" s="1"/>
    </row>
    <row r="30" spans="1:193" ht="15.75" x14ac:dyDescent="0.25">
      <c r="A30" s="18" t="s">
        <v>39</v>
      </c>
      <c r="B30" s="17" t="s">
        <v>54</v>
      </c>
      <c r="C30" s="9">
        <v>375875</v>
      </c>
      <c r="D30" s="9">
        <v>437936</v>
      </c>
      <c r="E30" s="9">
        <v>468316</v>
      </c>
      <c r="F30" s="9">
        <v>522436.2</v>
      </c>
      <c r="G30" s="9">
        <v>543563.67999999993</v>
      </c>
      <c r="H30" s="9">
        <v>616428</v>
      </c>
      <c r="I30" s="9">
        <v>683289</v>
      </c>
      <c r="J30" s="9">
        <v>713756</v>
      </c>
      <c r="K30" s="9">
        <v>775892</v>
      </c>
      <c r="L30" s="9">
        <v>798047</v>
      </c>
      <c r="M30" s="9">
        <v>849174</v>
      </c>
      <c r="N30" s="9">
        <v>1076595</v>
      </c>
      <c r="O30" s="9">
        <v>1104206.7660000001</v>
      </c>
      <c r="P30" s="9">
        <v>1172555.3405092154</v>
      </c>
      <c r="Q30" s="4"/>
      <c r="R30" s="4"/>
      <c r="S30" s="4"/>
      <c r="T30" s="4"/>
      <c r="U30" s="3"/>
      <c r="V30" s="4"/>
      <c r="W30" s="4"/>
      <c r="X30" s="3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1"/>
      <c r="GI30" s="1"/>
      <c r="GJ30" s="1"/>
    </row>
    <row r="31" spans="1:193" ht="15.75" x14ac:dyDescent="0.25">
      <c r="A31" s="18" t="s">
        <v>40</v>
      </c>
      <c r="B31" s="17" t="s">
        <v>20</v>
      </c>
      <c r="C31" s="9">
        <v>612782.90888360061</v>
      </c>
      <c r="D31" s="9">
        <v>714592.67031176749</v>
      </c>
      <c r="E31" s="9">
        <v>768580.93651047559</v>
      </c>
      <c r="F31" s="9">
        <v>873699.29289455677</v>
      </c>
      <c r="G31" s="9">
        <v>969910.76572550216</v>
      </c>
      <c r="H31" s="9">
        <v>1123455.3969146621</v>
      </c>
      <c r="I31" s="9">
        <v>1273013.811353174</v>
      </c>
      <c r="J31" s="9">
        <v>1405888.7035208999</v>
      </c>
      <c r="K31" s="9">
        <v>1571467.5143243871</v>
      </c>
      <c r="L31" s="9">
        <v>1540901.6573693091</v>
      </c>
      <c r="M31" s="9">
        <v>1662687.1446126793</v>
      </c>
      <c r="N31" s="9">
        <v>2089804.1613293765</v>
      </c>
      <c r="O31" s="9">
        <v>2223766.7701486354</v>
      </c>
      <c r="P31" s="9">
        <v>2449842.9683836517</v>
      </c>
      <c r="Q31" s="4"/>
      <c r="R31" s="4"/>
      <c r="S31" s="4"/>
      <c r="T31" s="4"/>
      <c r="U31" s="3"/>
      <c r="V31" s="4"/>
      <c r="W31" s="4"/>
      <c r="X31" s="3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1"/>
      <c r="GI31" s="1"/>
      <c r="GJ31" s="1"/>
    </row>
    <row r="32" spans="1:193" s="28" customFormat="1" ht="15.75" x14ac:dyDescent="0.25">
      <c r="A32" s="29"/>
      <c r="B32" s="30" t="s">
        <v>30</v>
      </c>
      <c r="C32" s="31">
        <f>C17+C20+C28+C29+C30+C31</f>
        <v>2708561.9116196004</v>
      </c>
      <c r="D32" s="31">
        <f t="shared" ref="D32:E32" si="18">D17+D20+D28+D29+D30+D31</f>
        <v>3153126.5572708705</v>
      </c>
      <c r="E32" s="31">
        <f t="shared" si="18"/>
        <v>3565496.0734416302</v>
      </c>
      <c r="F32" s="31">
        <f t="shared" ref="F32:H32" si="19">F17+F20+F28+F29+F30+F31</f>
        <v>4044985.4626969234</v>
      </c>
      <c r="G32" s="31">
        <f t="shared" si="19"/>
        <v>4421187.770366922</v>
      </c>
      <c r="H32" s="31">
        <f t="shared" si="19"/>
        <v>4849559.7548109237</v>
      </c>
      <c r="I32" s="31">
        <f t="shared" ref="I32:K32" si="20">I17+I20+I28+I29+I30+I31</f>
        <v>5343338.3705429006</v>
      </c>
      <c r="J32" s="31">
        <f t="shared" si="20"/>
        <v>5839637.4488391522</v>
      </c>
      <c r="K32" s="31">
        <f t="shared" si="20"/>
        <v>6268884.9766939282</v>
      </c>
      <c r="L32" s="31">
        <f t="shared" ref="L32:M32" si="21">L17+L20+L28+L29+L30+L31</f>
        <v>6014262.4867200768</v>
      </c>
      <c r="M32" s="31">
        <f t="shared" si="21"/>
        <v>6934351.6525932271</v>
      </c>
      <c r="N32" s="31">
        <f t="shared" ref="N32" si="22">N17+N20+N28+N29+N30+N31</f>
        <v>8294784.6052089948</v>
      </c>
      <c r="O32" s="31">
        <f t="shared" ref="O32:P32" si="23">O17+O20+O28+O29+O30+O31</f>
        <v>8949910.0388061088</v>
      </c>
      <c r="P32" s="31">
        <f t="shared" si="23"/>
        <v>9824519.1265871413</v>
      </c>
      <c r="Q32" s="4"/>
      <c r="R32" s="4"/>
      <c r="S32" s="4"/>
      <c r="T32" s="4"/>
      <c r="U32" s="3"/>
      <c r="V32" s="4"/>
      <c r="W32" s="4"/>
      <c r="X32" s="3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32"/>
      <c r="BQ32" s="32"/>
      <c r="BR32" s="32"/>
      <c r="BS32" s="32"/>
      <c r="BT32" s="32"/>
      <c r="BU32" s="32"/>
      <c r="BV32" s="32"/>
      <c r="BW32" s="32"/>
      <c r="BX32" s="32"/>
      <c r="BY32" s="32"/>
      <c r="BZ32" s="32"/>
      <c r="CA32" s="32"/>
      <c r="CB32" s="32"/>
      <c r="CC32" s="32"/>
      <c r="CD32" s="32"/>
      <c r="CE32" s="32"/>
      <c r="CF32" s="32"/>
      <c r="CG32" s="32"/>
      <c r="CH32" s="32"/>
      <c r="CI32" s="32"/>
      <c r="CJ32" s="32"/>
      <c r="CK32" s="32"/>
      <c r="CL32" s="32"/>
      <c r="CM32" s="32"/>
      <c r="CN32" s="32"/>
      <c r="CO32" s="32"/>
      <c r="CP32" s="32"/>
      <c r="CQ32" s="32"/>
      <c r="CR32" s="32"/>
      <c r="CS32" s="32"/>
      <c r="CT32" s="32"/>
      <c r="CU32" s="32"/>
      <c r="CV32" s="32"/>
      <c r="CW32" s="32"/>
      <c r="CX32" s="32"/>
      <c r="CY32" s="32"/>
      <c r="CZ32" s="32"/>
      <c r="DA32" s="32"/>
      <c r="DB32" s="32"/>
      <c r="DC32" s="32"/>
      <c r="DD32" s="32"/>
      <c r="DE32" s="32"/>
      <c r="DF32" s="32"/>
      <c r="DG32" s="32"/>
      <c r="DH32" s="32"/>
      <c r="DI32" s="32"/>
      <c r="DJ32" s="26"/>
      <c r="DK32" s="26"/>
      <c r="DL32" s="26"/>
      <c r="DM32" s="26"/>
      <c r="DN32" s="26"/>
      <c r="DO32" s="26"/>
      <c r="DP32" s="26"/>
      <c r="DQ32" s="26"/>
      <c r="DR32" s="26"/>
      <c r="DS32" s="26"/>
      <c r="DT32" s="26"/>
      <c r="DU32" s="26"/>
      <c r="DV32" s="26"/>
      <c r="DW32" s="26"/>
      <c r="DX32" s="26"/>
      <c r="DY32" s="26"/>
      <c r="DZ32" s="26"/>
      <c r="EA32" s="26"/>
      <c r="EB32" s="26"/>
      <c r="EC32" s="32"/>
      <c r="ED32" s="32"/>
      <c r="EE32" s="32"/>
      <c r="EF32" s="32"/>
      <c r="EG32" s="32"/>
      <c r="EH32" s="32"/>
      <c r="EI32" s="32"/>
      <c r="EJ32" s="32"/>
      <c r="EK32" s="32"/>
      <c r="EL32" s="32"/>
      <c r="EM32" s="32"/>
      <c r="EN32" s="32"/>
      <c r="EO32" s="32"/>
      <c r="EP32" s="32"/>
      <c r="EQ32" s="32"/>
      <c r="ER32" s="32"/>
      <c r="ES32" s="32"/>
      <c r="ET32" s="32"/>
      <c r="EU32" s="32"/>
      <c r="EV32" s="32"/>
      <c r="EW32" s="32"/>
      <c r="EX32" s="32"/>
      <c r="EY32" s="32"/>
      <c r="EZ32" s="32"/>
      <c r="FA32" s="32"/>
      <c r="FB32" s="32"/>
      <c r="FC32" s="32"/>
      <c r="FD32" s="32"/>
      <c r="FE32" s="32"/>
      <c r="FF32" s="32"/>
      <c r="FG32" s="32"/>
      <c r="FH32" s="32"/>
      <c r="FI32" s="32"/>
      <c r="FJ32" s="32"/>
      <c r="FK32" s="32"/>
      <c r="FL32" s="32"/>
      <c r="FM32" s="32"/>
      <c r="FN32" s="32"/>
      <c r="FO32" s="32"/>
      <c r="FP32" s="32"/>
      <c r="FQ32" s="32"/>
      <c r="FR32" s="32"/>
      <c r="FS32" s="32"/>
      <c r="FT32" s="32"/>
      <c r="FU32" s="32"/>
      <c r="FV32" s="32"/>
      <c r="FW32" s="32"/>
      <c r="FX32" s="32"/>
      <c r="FY32" s="32"/>
      <c r="FZ32" s="32"/>
      <c r="GA32" s="32"/>
      <c r="GB32" s="32"/>
      <c r="GC32" s="32"/>
      <c r="GD32" s="32"/>
      <c r="GE32" s="32"/>
      <c r="GF32" s="32"/>
      <c r="GG32" s="32"/>
      <c r="GH32" s="27"/>
      <c r="GI32" s="27"/>
      <c r="GJ32" s="27"/>
    </row>
    <row r="33" spans="1:193" s="27" customFormat="1" ht="15.75" x14ac:dyDescent="0.25">
      <c r="A33" s="23" t="s">
        <v>27</v>
      </c>
      <c r="B33" s="33" t="s">
        <v>41</v>
      </c>
      <c r="C33" s="25">
        <f>C6+C11+C13+C14+C15+C17+C20+C28+C29+C30+C31</f>
        <v>6940277.9321275288</v>
      </c>
      <c r="D33" s="25">
        <f>D6+D11+D13+D14+D15+D17+D20+D28+D29+D30+D31</f>
        <v>7890839.6160767265</v>
      </c>
      <c r="E33" s="25">
        <f>E6+E11+E13+E14+E15+E17+E20+E28+E29+E30+E31</f>
        <v>8935770.3845475428</v>
      </c>
      <c r="F33" s="25">
        <f>F6+F11+F13+F14+F15+F17+F20+F28+F29+F30+F31</f>
        <v>9733153.0292136148</v>
      </c>
      <c r="G33" s="25">
        <f t="shared" ref="G33:H33" si="24">G6+G11+G13+G14+G15+G17+G20+G28+G29+G30+G31</f>
        <v>10725674.708921341</v>
      </c>
      <c r="H33" s="25">
        <f t="shared" si="24"/>
        <v>11749464.751788978</v>
      </c>
      <c r="I33" s="25">
        <f t="shared" ref="I33:K33" si="25">I6+I11+I13+I14+I15+I17+I20+I28+I29+I30+I31</f>
        <v>12659911.037691467</v>
      </c>
      <c r="J33" s="25">
        <f t="shared" si="25"/>
        <v>13898401.825171318</v>
      </c>
      <c r="K33" s="25">
        <f t="shared" si="25"/>
        <v>14904166.886052592</v>
      </c>
      <c r="L33" s="25">
        <f t="shared" ref="L33:M33" si="26">L6+L11+L13+L14+L15+L17+L20+L28+L29+L30+L31</f>
        <v>14308452.870113488</v>
      </c>
      <c r="M33" s="25">
        <f t="shared" si="26"/>
        <v>15948712.081001418</v>
      </c>
      <c r="N33" s="25">
        <f t="shared" ref="N33" si="27">N6+N11+N13+N14+N15+N17+N20+N28+N29+N30+N31</f>
        <v>17937430.255093761</v>
      </c>
      <c r="O33" s="25">
        <f t="shared" ref="O33:P33" si="28">O6+O11+O13+O14+O15+O17+O20+O28+O29+O30+O31</f>
        <v>19763991.05594267</v>
      </c>
      <c r="P33" s="25">
        <f t="shared" si="28"/>
        <v>21681934.192040373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6"/>
      <c r="BR33" s="26"/>
      <c r="BS33" s="26"/>
      <c r="BT33" s="26"/>
      <c r="BU33" s="26"/>
      <c r="BV33" s="26"/>
      <c r="BW33" s="26"/>
      <c r="BX33" s="26"/>
      <c r="BY33" s="26"/>
      <c r="BZ33" s="26"/>
      <c r="CA33" s="26"/>
      <c r="CB33" s="26"/>
      <c r="CC33" s="26"/>
      <c r="CD33" s="26"/>
      <c r="CE33" s="26"/>
      <c r="CF33" s="26"/>
      <c r="CG33" s="26"/>
      <c r="CH33" s="26"/>
      <c r="CI33" s="26"/>
      <c r="CJ33" s="26"/>
      <c r="CK33" s="26"/>
      <c r="CL33" s="26"/>
      <c r="CM33" s="26"/>
      <c r="CN33" s="26"/>
      <c r="CO33" s="26"/>
      <c r="CP33" s="26"/>
      <c r="CQ33" s="26"/>
      <c r="CR33" s="26"/>
      <c r="CS33" s="26"/>
      <c r="CT33" s="26"/>
      <c r="CU33" s="26"/>
      <c r="CV33" s="26"/>
      <c r="CW33" s="26"/>
      <c r="CX33" s="26"/>
      <c r="CY33" s="26"/>
      <c r="CZ33" s="26"/>
      <c r="DA33" s="26"/>
      <c r="DB33" s="26"/>
      <c r="DC33" s="26"/>
      <c r="DD33" s="26"/>
      <c r="DE33" s="26"/>
      <c r="DF33" s="26"/>
      <c r="DG33" s="26"/>
      <c r="DH33" s="26"/>
      <c r="DI33" s="26"/>
      <c r="DJ33" s="26"/>
      <c r="DK33" s="26"/>
      <c r="DL33" s="26"/>
      <c r="DM33" s="26"/>
      <c r="DN33" s="26"/>
      <c r="DO33" s="26"/>
      <c r="DP33" s="26"/>
      <c r="DQ33" s="26"/>
      <c r="DR33" s="26"/>
      <c r="DS33" s="26"/>
      <c r="DT33" s="26"/>
      <c r="DU33" s="26"/>
      <c r="DV33" s="26"/>
      <c r="DW33" s="26"/>
      <c r="DX33" s="26"/>
      <c r="DY33" s="26"/>
      <c r="DZ33" s="26"/>
      <c r="EA33" s="26"/>
      <c r="EB33" s="26"/>
      <c r="EC33" s="26"/>
      <c r="ED33" s="26"/>
      <c r="EE33" s="26"/>
      <c r="EF33" s="26"/>
      <c r="EG33" s="26"/>
      <c r="EH33" s="26"/>
      <c r="EI33" s="26"/>
      <c r="EJ33" s="26"/>
      <c r="EK33" s="26"/>
      <c r="EL33" s="26"/>
      <c r="EM33" s="26"/>
      <c r="EN33" s="26"/>
      <c r="EO33" s="26"/>
      <c r="EP33" s="26"/>
      <c r="EQ33" s="26"/>
      <c r="ER33" s="26"/>
      <c r="ES33" s="26"/>
      <c r="ET33" s="26"/>
      <c r="EU33" s="26"/>
      <c r="EV33" s="26"/>
      <c r="EW33" s="26"/>
      <c r="EX33" s="26"/>
      <c r="EY33" s="26"/>
      <c r="EZ33" s="26"/>
      <c r="FA33" s="26"/>
      <c r="FB33" s="26"/>
      <c r="FC33" s="26"/>
      <c r="FD33" s="26"/>
      <c r="FE33" s="26"/>
      <c r="FF33" s="26"/>
      <c r="FG33" s="26"/>
      <c r="FH33" s="26"/>
      <c r="FI33" s="26"/>
      <c r="FJ33" s="26"/>
      <c r="FK33" s="26"/>
      <c r="FL33" s="26"/>
      <c r="FM33" s="26"/>
      <c r="FN33" s="26"/>
      <c r="FO33" s="26"/>
      <c r="FP33" s="26"/>
      <c r="FQ33" s="26"/>
      <c r="FR33" s="26"/>
      <c r="FS33" s="26"/>
      <c r="FT33" s="26"/>
      <c r="FU33" s="26"/>
      <c r="FV33" s="26"/>
      <c r="FW33" s="26"/>
      <c r="FX33" s="26"/>
      <c r="FY33" s="26"/>
      <c r="FZ33" s="26"/>
      <c r="GA33" s="26"/>
      <c r="GB33" s="26"/>
      <c r="GC33" s="26"/>
      <c r="GD33" s="26"/>
      <c r="GE33" s="26"/>
      <c r="GF33" s="26"/>
      <c r="GG33" s="26"/>
      <c r="GK33" s="28"/>
    </row>
    <row r="34" spans="1:193" ht="15.75" x14ac:dyDescent="0.25">
      <c r="A34" s="21" t="s">
        <v>43</v>
      </c>
      <c r="B34" s="22" t="s">
        <v>25</v>
      </c>
      <c r="C34" s="9">
        <v>551418</v>
      </c>
      <c r="D34" s="9">
        <v>637988</v>
      </c>
      <c r="E34" s="9">
        <v>759234</v>
      </c>
      <c r="F34" s="9">
        <v>898696</v>
      </c>
      <c r="G34" s="9">
        <v>986997</v>
      </c>
      <c r="H34" s="9">
        <v>1007814</v>
      </c>
      <c r="I34" s="9">
        <v>1371671</v>
      </c>
      <c r="J34" s="9">
        <v>1152159</v>
      </c>
      <c r="K34" s="9">
        <v>1205311</v>
      </c>
      <c r="L34" s="9">
        <v>1179794</v>
      </c>
      <c r="M34" s="9">
        <v>1499230</v>
      </c>
      <c r="N34" s="9">
        <v>1688179</v>
      </c>
      <c r="O34" s="9">
        <v>1789469.74</v>
      </c>
      <c r="P34" s="37">
        <v>2111574.2932000002</v>
      </c>
      <c r="Q34" s="4"/>
      <c r="R34" s="4"/>
      <c r="S34" s="4"/>
      <c r="T34" s="4"/>
      <c r="U34" s="3"/>
      <c r="V34" s="4"/>
      <c r="W34" s="4"/>
      <c r="X34" s="3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</row>
    <row r="35" spans="1:193" ht="15.75" x14ac:dyDescent="0.25">
      <c r="A35" s="21" t="s">
        <v>44</v>
      </c>
      <c r="B35" s="22" t="s">
        <v>24</v>
      </c>
      <c r="C35" s="9">
        <v>219713</v>
      </c>
      <c r="D35" s="9">
        <v>246849</v>
      </c>
      <c r="E35" s="9">
        <v>218589</v>
      </c>
      <c r="F35" s="9">
        <v>254617</v>
      </c>
      <c r="G35" s="9">
        <v>288731</v>
      </c>
      <c r="H35" s="9">
        <v>193915</v>
      </c>
      <c r="I35" s="9">
        <v>176473</v>
      </c>
      <c r="J35" s="9">
        <v>212232</v>
      </c>
      <c r="K35" s="9">
        <v>193076</v>
      </c>
      <c r="L35" s="9">
        <v>297705</v>
      </c>
      <c r="M35" s="9">
        <v>382511</v>
      </c>
      <c r="N35" s="9">
        <v>459694</v>
      </c>
      <c r="O35" s="9">
        <v>487275.64</v>
      </c>
      <c r="P35" s="37">
        <v>574985.25520000013</v>
      </c>
      <c r="Q35" s="4"/>
      <c r="R35" s="4"/>
      <c r="S35" s="4"/>
      <c r="T35" s="4"/>
      <c r="U35" s="3"/>
      <c r="V35" s="4"/>
      <c r="W35" s="4"/>
      <c r="X35" s="3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  <c r="GF35" s="4"/>
    </row>
    <row r="36" spans="1:193" s="28" customFormat="1" ht="15.75" x14ac:dyDescent="0.25">
      <c r="A36" s="34" t="s">
        <v>45</v>
      </c>
      <c r="B36" s="35" t="s">
        <v>55</v>
      </c>
      <c r="C36" s="31">
        <f>C33+C34-C35</f>
        <v>7271982.9321275288</v>
      </c>
      <c r="D36" s="31">
        <f t="shared" ref="D36:E36" si="29">D33+D34-D35</f>
        <v>8281978.6160767265</v>
      </c>
      <c r="E36" s="31">
        <f t="shared" si="29"/>
        <v>9476415.3845475428</v>
      </c>
      <c r="F36" s="31">
        <f t="shared" ref="F36:N36" si="30">F33+F34-F35</f>
        <v>10377232.029213615</v>
      </c>
      <c r="G36" s="31">
        <f t="shared" si="30"/>
        <v>11423940.708921341</v>
      </c>
      <c r="H36" s="31">
        <f t="shared" si="30"/>
        <v>12563363.751788978</v>
      </c>
      <c r="I36" s="31">
        <f t="shared" si="30"/>
        <v>13855109.037691467</v>
      </c>
      <c r="J36" s="31">
        <f t="shared" si="30"/>
        <v>14838328.825171318</v>
      </c>
      <c r="K36" s="31">
        <f t="shared" si="30"/>
        <v>15916401.886052592</v>
      </c>
      <c r="L36" s="31">
        <f t="shared" si="30"/>
        <v>15190541.870113488</v>
      </c>
      <c r="M36" s="31">
        <f t="shared" si="30"/>
        <v>17065431.081001416</v>
      </c>
      <c r="N36" s="31">
        <f t="shared" si="30"/>
        <v>19165915.255093761</v>
      </c>
      <c r="O36" s="31">
        <f t="shared" ref="O36:P36" si="31">O33+O34-O35</f>
        <v>21066185.155942667</v>
      </c>
      <c r="P36" s="31">
        <f t="shared" si="31"/>
        <v>23218523.230040375</v>
      </c>
      <c r="Q36" s="4"/>
      <c r="R36" s="4"/>
      <c r="S36" s="4"/>
      <c r="T36" s="4"/>
      <c r="U36" s="3"/>
      <c r="V36" s="4"/>
      <c r="W36" s="4"/>
      <c r="X36" s="3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32"/>
      <c r="BQ36" s="32"/>
      <c r="BR36" s="32"/>
      <c r="BS36" s="32"/>
      <c r="BT36" s="32"/>
      <c r="BU36" s="32"/>
      <c r="BV36" s="32"/>
      <c r="BW36" s="32"/>
      <c r="BX36" s="32"/>
      <c r="BY36" s="32"/>
      <c r="BZ36" s="32"/>
      <c r="CA36" s="32"/>
      <c r="CB36" s="32"/>
      <c r="CC36" s="32"/>
      <c r="CD36" s="32"/>
      <c r="CE36" s="32"/>
      <c r="CF36" s="32"/>
      <c r="CG36" s="32"/>
      <c r="CH36" s="32"/>
      <c r="CI36" s="32"/>
      <c r="CJ36" s="32"/>
      <c r="CK36" s="32"/>
      <c r="CL36" s="32"/>
      <c r="CM36" s="32"/>
      <c r="CN36" s="32"/>
      <c r="CO36" s="32"/>
      <c r="CP36" s="32"/>
      <c r="CQ36" s="32"/>
      <c r="CR36" s="32"/>
      <c r="CS36" s="32"/>
      <c r="CT36" s="32"/>
      <c r="CU36" s="32"/>
      <c r="CV36" s="32"/>
      <c r="CW36" s="32"/>
      <c r="CX36" s="32"/>
      <c r="CY36" s="32"/>
      <c r="CZ36" s="32"/>
      <c r="DA36" s="32"/>
      <c r="DB36" s="32"/>
      <c r="DC36" s="32"/>
      <c r="DD36" s="32"/>
      <c r="DE36" s="32"/>
      <c r="DF36" s="32"/>
      <c r="DG36" s="32"/>
      <c r="DH36" s="32"/>
      <c r="DI36" s="32"/>
      <c r="DJ36" s="26"/>
      <c r="DK36" s="26"/>
      <c r="DL36" s="26"/>
      <c r="DM36" s="26"/>
      <c r="DN36" s="26"/>
      <c r="DO36" s="26"/>
      <c r="DP36" s="26"/>
      <c r="DQ36" s="26"/>
      <c r="DR36" s="26"/>
      <c r="DS36" s="26"/>
      <c r="DT36" s="26"/>
      <c r="DU36" s="26"/>
      <c r="DV36" s="26"/>
      <c r="DW36" s="26"/>
      <c r="DX36" s="26"/>
      <c r="DY36" s="26"/>
      <c r="DZ36" s="26"/>
      <c r="EA36" s="26"/>
      <c r="EB36" s="26"/>
      <c r="EC36" s="32"/>
      <c r="ED36" s="32"/>
      <c r="EE36" s="32"/>
      <c r="EF36" s="32"/>
      <c r="EG36" s="32"/>
      <c r="EH36" s="32"/>
      <c r="EI36" s="32"/>
      <c r="EJ36" s="32"/>
      <c r="EK36" s="32"/>
      <c r="EL36" s="32"/>
      <c r="EM36" s="32"/>
      <c r="EN36" s="32"/>
      <c r="EO36" s="32"/>
      <c r="EP36" s="32"/>
      <c r="EQ36" s="32"/>
      <c r="ER36" s="32"/>
      <c r="ES36" s="32"/>
      <c r="ET36" s="32"/>
      <c r="EU36" s="32"/>
      <c r="EV36" s="32"/>
      <c r="EW36" s="32"/>
      <c r="EX36" s="32"/>
      <c r="EY36" s="32"/>
      <c r="EZ36" s="32"/>
      <c r="FA36" s="32"/>
      <c r="FB36" s="32"/>
      <c r="FC36" s="32"/>
      <c r="FD36" s="32"/>
      <c r="FE36" s="32"/>
      <c r="FF36" s="32"/>
      <c r="FG36" s="32"/>
      <c r="FH36" s="32"/>
      <c r="FI36" s="32"/>
      <c r="FJ36" s="32"/>
      <c r="FK36" s="32"/>
      <c r="FL36" s="32"/>
      <c r="FM36" s="32"/>
      <c r="FN36" s="32"/>
      <c r="FO36" s="32"/>
      <c r="FP36" s="32"/>
      <c r="FQ36" s="32"/>
      <c r="FR36" s="32"/>
      <c r="FS36" s="32"/>
      <c r="FT36" s="32"/>
      <c r="FU36" s="32"/>
      <c r="FV36" s="32"/>
      <c r="FW36" s="32"/>
      <c r="FX36" s="32"/>
      <c r="FY36" s="32"/>
      <c r="FZ36" s="32"/>
      <c r="GA36" s="32"/>
      <c r="GB36" s="32"/>
      <c r="GC36" s="32"/>
      <c r="GD36" s="32"/>
      <c r="GE36" s="32"/>
      <c r="GF36" s="32"/>
    </row>
    <row r="37" spans="1:193" ht="15.75" x14ac:dyDescent="0.25">
      <c r="A37" s="21" t="s">
        <v>46</v>
      </c>
      <c r="B37" s="22" t="s">
        <v>42</v>
      </c>
      <c r="C37" s="10">
        <v>69010</v>
      </c>
      <c r="D37" s="10">
        <v>69620</v>
      </c>
      <c r="E37" s="10">
        <v>70230</v>
      </c>
      <c r="F37" s="10">
        <v>70840</v>
      </c>
      <c r="G37" s="10">
        <v>71470</v>
      </c>
      <c r="H37" s="10">
        <v>72100</v>
      </c>
      <c r="I37" s="10">
        <v>72330</v>
      </c>
      <c r="J37" s="10">
        <v>72800</v>
      </c>
      <c r="K37" s="10">
        <v>73270</v>
      </c>
      <c r="L37" s="10">
        <v>73740</v>
      </c>
      <c r="M37" s="10">
        <v>74150</v>
      </c>
      <c r="N37" s="10">
        <v>74530</v>
      </c>
      <c r="O37" s="10">
        <v>74900</v>
      </c>
      <c r="P37" s="38">
        <v>75270</v>
      </c>
      <c r="S37" s="2"/>
      <c r="U37" s="1"/>
      <c r="X37" s="1"/>
      <c r="Y37" s="1"/>
      <c r="Z37" s="1"/>
      <c r="AA37" s="1"/>
      <c r="AB37" s="1"/>
      <c r="AF37" s="2"/>
      <c r="AI37" s="2"/>
      <c r="AN37" s="2"/>
      <c r="AQ37" s="2"/>
      <c r="AV37" s="2"/>
      <c r="AY37" s="2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3" s="28" customFormat="1" ht="15.75" x14ac:dyDescent="0.25">
      <c r="A38" s="34" t="s">
        <v>47</v>
      </c>
      <c r="B38" s="35" t="s">
        <v>58</v>
      </c>
      <c r="C38" s="31">
        <f>C36/C37*1000</f>
        <v>105375.78513443745</v>
      </c>
      <c r="D38" s="31">
        <f t="shared" ref="D38:E38" si="32">D36/D37*1000</f>
        <v>118959.76179369041</v>
      </c>
      <c r="E38" s="31">
        <f t="shared" si="32"/>
        <v>134934.00803855251</v>
      </c>
      <c r="F38" s="31">
        <f t="shared" ref="F38:N38" si="33">F36/F37*1000</f>
        <v>146488.31210070036</v>
      </c>
      <c r="G38" s="31">
        <f t="shared" si="33"/>
        <v>159842.46129734631</v>
      </c>
      <c r="H38" s="31">
        <f t="shared" si="33"/>
        <v>174249.15051024934</v>
      </c>
      <c r="I38" s="31">
        <f t="shared" si="33"/>
        <v>191554.11361387346</v>
      </c>
      <c r="J38" s="31">
        <f t="shared" si="33"/>
        <v>203823.19814795768</v>
      </c>
      <c r="K38" s="31">
        <f t="shared" si="33"/>
        <v>217229.45115398651</v>
      </c>
      <c r="L38" s="31">
        <f t="shared" si="33"/>
        <v>206001.38147699335</v>
      </c>
      <c r="M38" s="31">
        <f t="shared" si="33"/>
        <v>230147.41848956732</v>
      </c>
      <c r="N38" s="31">
        <f t="shared" si="33"/>
        <v>257157.05427470498</v>
      </c>
      <c r="O38" s="31">
        <f t="shared" ref="O38:P38" si="34">O36/O37*1000</f>
        <v>281257.47871752561</v>
      </c>
      <c r="P38" s="31">
        <f t="shared" si="34"/>
        <v>308469.81838767603</v>
      </c>
      <c r="Q38" s="2"/>
      <c r="R38" s="2"/>
      <c r="S38" s="2"/>
      <c r="T38" s="2"/>
      <c r="U38" s="1"/>
      <c r="V38" s="2"/>
      <c r="W38" s="2"/>
      <c r="X38" s="3"/>
      <c r="Y38" s="3"/>
      <c r="Z38" s="3"/>
      <c r="AA38" s="3"/>
      <c r="AB38" s="3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CC38" s="32"/>
      <c r="CD38" s="32"/>
      <c r="CE38" s="32"/>
      <c r="CF38" s="32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  <c r="DY38" s="27"/>
      <c r="DZ38" s="27"/>
      <c r="EA38" s="27"/>
      <c r="EB38" s="27"/>
    </row>
    <row r="39" spans="1:193" x14ac:dyDescent="0.25">
      <c r="A39" s="2" t="s">
        <v>75</v>
      </c>
      <c r="S39" s="2"/>
      <c r="U39" s="1"/>
      <c r="X39" s="1"/>
      <c r="AF39" s="2"/>
      <c r="AI39" s="2"/>
      <c r="AN39" s="2"/>
      <c r="AQ39" s="2"/>
      <c r="AV39" s="2"/>
      <c r="AY39" s="2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3" s="28" customFormat="1" x14ac:dyDescent="0.25">
      <c r="A40" s="2"/>
      <c r="B40" s="2"/>
      <c r="C40" s="1"/>
      <c r="D40" s="2"/>
      <c r="E40" s="2"/>
      <c r="F40" s="1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  <c r="DG40" s="27"/>
      <c r="DH40" s="27"/>
      <c r="DI40" s="27"/>
      <c r="DJ40" s="27"/>
    </row>
    <row r="41" spans="1:193" s="28" customFormat="1" x14ac:dyDescent="0.25">
      <c r="A41" s="2"/>
      <c r="B41" s="2"/>
      <c r="C41" s="1"/>
      <c r="D41" s="2"/>
      <c r="E41" s="2"/>
      <c r="F41" s="1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  <c r="DG41" s="27"/>
      <c r="DH41" s="27"/>
      <c r="DI41" s="27"/>
      <c r="DJ41" s="27"/>
    </row>
    <row r="42" spans="1:193" x14ac:dyDescent="0.25">
      <c r="C42" s="1"/>
      <c r="F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3" x14ac:dyDescent="0.25">
      <c r="C43" s="1"/>
      <c r="F43" s="1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3" s="28" customFormat="1" x14ac:dyDescent="0.25">
      <c r="A44" s="2"/>
      <c r="B44" s="2"/>
      <c r="C44" s="1"/>
      <c r="D44" s="2"/>
      <c r="E44" s="2"/>
      <c r="F44" s="1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  <c r="DG44" s="27"/>
      <c r="DH44" s="27"/>
      <c r="DI44" s="27"/>
      <c r="DJ44" s="27"/>
    </row>
    <row r="45" spans="1:193" s="28" customFormat="1" x14ac:dyDescent="0.25">
      <c r="A45" s="2"/>
      <c r="B45" s="2"/>
      <c r="C45" s="1"/>
      <c r="D45" s="2"/>
      <c r="E45" s="2"/>
      <c r="F45" s="1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</row>
    <row r="46" spans="1:193" s="28" customFormat="1" x14ac:dyDescent="0.25">
      <c r="A46" s="2"/>
      <c r="B46" s="2"/>
      <c r="C46" s="1"/>
      <c r="D46" s="2"/>
      <c r="E46" s="2"/>
      <c r="F46" s="1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</row>
    <row r="47" spans="1:193" x14ac:dyDescent="0.25">
      <c r="C47" s="1"/>
      <c r="F47" s="1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3" x14ac:dyDescent="0.25">
      <c r="A48" s="1"/>
      <c r="G48" s="2"/>
      <c r="H48" s="2"/>
      <c r="I48" s="2"/>
      <c r="J48" s="2"/>
      <c r="K48" s="2"/>
      <c r="L48" s="2"/>
      <c r="M48" s="2"/>
      <c r="O48" s="2"/>
      <c r="P48" s="2"/>
      <c r="Q48" s="1"/>
      <c r="S48" s="2"/>
      <c r="V48" s="1"/>
      <c r="Y48" s="1"/>
      <c r="AD48" s="1"/>
      <c r="AF48" s="2"/>
      <c r="AG48" s="1"/>
      <c r="AI48" s="2"/>
      <c r="AN48" s="2"/>
      <c r="AQ48" s="2"/>
      <c r="AV48" s="2"/>
      <c r="AY48" s="2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1:159" x14ac:dyDescent="0.25">
      <c r="A49" s="1"/>
      <c r="G49" s="2"/>
      <c r="H49" s="2"/>
      <c r="I49" s="2"/>
      <c r="J49" s="2"/>
      <c r="K49" s="2"/>
      <c r="L49" s="2"/>
      <c r="M49" s="2"/>
      <c r="O49" s="2"/>
      <c r="P49" s="2"/>
      <c r="Q49" s="1"/>
      <c r="S49" s="2"/>
      <c r="V49" s="1"/>
      <c r="Y49" s="1"/>
      <c r="AD49" s="1"/>
      <c r="AF49" s="2"/>
      <c r="AG49" s="1"/>
      <c r="AI49" s="2"/>
      <c r="AN49" s="2"/>
      <c r="AQ49" s="2"/>
      <c r="AV49" s="2"/>
      <c r="AY49" s="2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1:159" x14ac:dyDescent="0.25">
      <c r="A50" s="1"/>
      <c r="G50" s="2"/>
      <c r="H50" s="2"/>
      <c r="I50" s="2"/>
      <c r="J50" s="2"/>
      <c r="K50" s="2"/>
      <c r="L50" s="2"/>
      <c r="M50" s="2"/>
      <c r="O50" s="2"/>
      <c r="P50" s="2"/>
      <c r="Q50" s="1"/>
      <c r="S50" s="2"/>
      <c r="V50" s="1"/>
      <c r="Y50" s="1"/>
      <c r="AD50" s="1"/>
      <c r="AF50" s="2"/>
      <c r="AG50" s="1"/>
      <c r="AI50" s="2"/>
      <c r="AN50" s="2"/>
      <c r="AQ50" s="2"/>
      <c r="AV50" s="2"/>
      <c r="AY50" s="2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1:159" x14ac:dyDescent="0.25">
      <c r="A51" s="1"/>
      <c r="G51" s="2"/>
      <c r="H51" s="2"/>
      <c r="I51" s="2"/>
      <c r="J51" s="2"/>
      <c r="K51" s="2"/>
      <c r="L51" s="2"/>
      <c r="M51" s="2"/>
      <c r="O51" s="2"/>
      <c r="P51" s="2"/>
      <c r="Q51" s="1"/>
      <c r="S51" s="2"/>
      <c r="V51" s="1"/>
      <c r="Y51" s="1"/>
      <c r="AD51" s="1"/>
      <c r="AF51" s="2"/>
      <c r="AG51" s="1"/>
      <c r="AI51" s="2"/>
      <c r="AN51" s="2"/>
      <c r="AQ51" s="2"/>
      <c r="AV51" s="2"/>
      <c r="AY51" s="2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1:159" x14ac:dyDescent="0.25">
      <c r="A52" s="1"/>
      <c r="G52" s="2"/>
      <c r="H52" s="2"/>
      <c r="I52" s="2"/>
      <c r="J52" s="2"/>
      <c r="K52" s="2"/>
      <c r="L52" s="2"/>
      <c r="M52" s="2"/>
      <c r="O52" s="2"/>
      <c r="P52" s="2"/>
      <c r="Q52" s="1"/>
      <c r="S52" s="2"/>
      <c r="V52" s="1"/>
      <c r="Y52" s="1"/>
      <c r="AD52" s="1"/>
      <c r="AF52" s="2"/>
      <c r="AG52" s="1"/>
      <c r="AI52" s="2"/>
      <c r="AN52" s="2"/>
      <c r="AQ52" s="2"/>
      <c r="AV52" s="2"/>
      <c r="AY52" s="2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1:159" x14ac:dyDescent="0.25">
      <c r="A53" s="1"/>
      <c r="G53" s="2"/>
      <c r="H53" s="2"/>
      <c r="I53" s="2"/>
      <c r="J53" s="2"/>
      <c r="K53" s="2"/>
      <c r="L53" s="2"/>
      <c r="M53" s="2"/>
      <c r="O53" s="2"/>
      <c r="P53" s="2"/>
      <c r="Q53" s="1"/>
      <c r="S53" s="2"/>
      <c r="V53" s="1"/>
      <c r="Y53" s="1"/>
      <c r="AD53" s="1"/>
      <c r="AF53" s="2"/>
      <c r="AG53" s="1"/>
      <c r="AI53" s="2"/>
      <c r="AN53" s="2"/>
      <c r="AQ53" s="2"/>
      <c r="AV53" s="2"/>
      <c r="AY53" s="2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1:159" x14ac:dyDescent="0.25">
      <c r="A54" s="1"/>
      <c r="G54" s="2"/>
      <c r="H54" s="2"/>
      <c r="I54" s="2"/>
      <c r="J54" s="2"/>
      <c r="K54" s="2"/>
      <c r="L54" s="2"/>
      <c r="M54" s="2"/>
      <c r="O54" s="2"/>
      <c r="P54" s="2"/>
      <c r="Q54" s="1"/>
      <c r="S54" s="2"/>
      <c r="V54" s="1"/>
      <c r="Y54" s="1"/>
      <c r="AD54" s="1"/>
      <c r="AF54" s="2"/>
      <c r="AG54" s="1"/>
      <c r="AI54" s="2"/>
      <c r="AN54" s="2"/>
      <c r="AQ54" s="2"/>
      <c r="AV54" s="2"/>
      <c r="AY54" s="2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1:159" x14ac:dyDescent="0.25">
      <c r="A55" s="1"/>
      <c r="G55" s="2"/>
      <c r="H55" s="2"/>
      <c r="I55" s="2"/>
      <c r="J55" s="2"/>
      <c r="K55" s="2"/>
      <c r="L55" s="2"/>
      <c r="M55" s="2"/>
      <c r="O55" s="2"/>
      <c r="P55" s="2"/>
      <c r="Q55" s="1"/>
      <c r="S55" s="2"/>
      <c r="V55" s="1"/>
      <c r="Y55" s="1"/>
      <c r="AD55" s="1"/>
      <c r="AF55" s="2"/>
      <c r="AG55" s="1"/>
      <c r="AI55" s="2"/>
      <c r="AN55" s="2"/>
      <c r="AQ55" s="2"/>
      <c r="AV55" s="2"/>
      <c r="AY55" s="2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1:159" x14ac:dyDescent="0.25">
      <c r="A56" s="1"/>
      <c r="G56" s="2"/>
      <c r="H56" s="2"/>
      <c r="I56" s="2"/>
      <c r="J56" s="2"/>
      <c r="K56" s="2"/>
      <c r="L56" s="2"/>
      <c r="M56" s="2"/>
      <c r="O56" s="2"/>
      <c r="P56" s="2"/>
      <c r="Q56" s="1"/>
      <c r="S56" s="2"/>
      <c r="V56" s="1"/>
      <c r="Y56" s="1"/>
      <c r="AD56" s="1"/>
      <c r="AF56" s="2"/>
      <c r="AG56" s="1"/>
      <c r="AI56" s="2"/>
      <c r="AN56" s="2"/>
      <c r="AQ56" s="2"/>
      <c r="AV56" s="2"/>
      <c r="AY56" s="2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1:159" x14ac:dyDescent="0.25">
      <c r="A57" s="1"/>
      <c r="G57" s="2"/>
      <c r="H57" s="2"/>
      <c r="I57" s="2"/>
      <c r="J57" s="2"/>
      <c r="K57" s="2"/>
      <c r="L57" s="2"/>
      <c r="M57" s="2"/>
      <c r="O57" s="2"/>
      <c r="P57" s="2"/>
      <c r="Q57" s="1"/>
      <c r="S57" s="2"/>
      <c r="V57" s="1"/>
      <c r="Y57" s="1"/>
      <c r="AD57" s="1"/>
      <c r="AF57" s="2"/>
      <c r="AG57" s="1"/>
      <c r="AI57" s="2"/>
      <c r="AN57" s="2"/>
      <c r="AQ57" s="2"/>
      <c r="AV57" s="2"/>
      <c r="AY57" s="2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1:159" x14ac:dyDescent="0.25">
      <c r="A58" s="1"/>
      <c r="G58" s="2"/>
      <c r="H58" s="2"/>
      <c r="I58" s="2"/>
      <c r="J58" s="2"/>
      <c r="K58" s="2"/>
      <c r="L58" s="2"/>
      <c r="M58" s="2"/>
      <c r="O58" s="2"/>
      <c r="P58" s="2"/>
      <c r="Q58" s="1"/>
      <c r="S58" s="2"/>
      <c r="V58" s="1"/>
      <c r="Y58" s="1"/>
      <c r="AD58" s="1"/>
      <c r="AF58" s="2"/>
      <c r="AG58" s="1"/>
      <c r="AI58" s="2"/>
      <c r="AN58" s="2"/>
      <c r="AQ58" s="2"/>
      <c r="AV58" s="2"/>
      <c r="AY58" s="2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1:159" x14ac:dyDescent="0.25">
      <c r="A59" s="1"/>
      <c r="G59" s="2"/>
      <c r="H59" s="2"/>
      <c r="I59" s="2"/>
      <c r="J59" s="2"/>
      <c r="K59" s="2"/>
      <c r="L59" s="2"/>
      <c r="M59" s="2"/>
      <c r="O59" s="2"/>
      <c r="P59" s="2"/>
      <c r="Q59" s="1"/>
      <c r="S59" s="2"/>
      <c r="V59" s="1"/>
      <c r="Y59" s="1"/>
      <c r="AD59" s="1"/>
      <c r="AF59" s="2"/>
      <c r="AG59" s="1"/>
      <c r="AI59" s="2"/>
      <c r="AN59" s="2"/>
      <c r="AQ59" s="2"/>
      <c r="AV59" s="2"/>
      <c r="AY59" s="2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1:159" x14ac:dyDescent="0.25">
      <c r="A60" s="1"/>
      <c r="G60" s="2"/>
      <c r="H60" s="2"/>
      <c r="I60" s="2"/>
      <c r="J60" s="2"/>
      <c r="K60" s="2"/>
      <c r="L60" s="2"/>
      <c r="M60" s="2"/>
      <c r="O60" s="2"/>
      <c r="P60" s="2"/>
      <c r="Q60" s="1"/>
      <c r="S60" s="2"/>
      <c r="V60" s="1"/>
      <c r="Y60" s="1"/>
      <c r="AD60" s="1"/>
      <c r="AF60" s="2"/>
      <c r="AG60" s="1"/>
      <c r="AI60" s="2"/>
      <c r="AN60" s="2"/>
      <c r="AQ60" s="2"/>
      <c r="AV60" s="2"/>
      <c r="AY60" s="2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1:159" x14ac:dyDescent="0.25">
      <c r="A61" s="1"/>
      <c r="G61" s="2"/>
      <c r="H61" s="2"/>
      <c r="I61" s="2"/>
      <c r="J61" s="2"/>
      <c r="K61" s="2"/>
      <c r="L61" s="2"/>
      <c r="M61" s="2"/>
      <c r="O61" s="2"/>
      <c r="P61" s="2"/>
      <c r="Q61" s="1"/>
      <c r="S61" s="2"/>
      <c r="V61" s="1"/>
      <c r="Y61" s="1"/>
      <c r="AD61" s="1"/>
      <c r="AF61" s="2"/>
      <c r="AG61" s="1"/>
      <c r="AI61" s="2"/>
      <c r="AN61" s="2"/>
      <c r="AQ61" s="2"/>
      <c r="AV61" s="2"/>
      <c r="AY61" s="2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1:159" x14ac:dyDescent="0.25">
      <c r="A62" s="1"/>
      <c r="G62" s="2"/>
      <c r="H62" s="2"/>
      <c r="I62" s="2"/>
      <c r="J62" s="2"/>
      <c r="K62" s="2"/>
      <c r="L62" s="2"/>
      <c r="M62" s="2"/>
      <c r="O62" s="2"/>
      <c r="P62" s="2"/>
      <c r="Q62" s="1"/>
      <c r="S62" s="2"/>
      <c r="V62" s="1"/>
      <c r="Y62" s="1"/>
      <c r="AD62" s="1"/>
      <c r="AF62" s="2"/>
      <c r="AG62" s="1"/>
      <c r="AI62" s="2"/>
      <c r="AN62" s="2"/>
      <c r="AQ62" s="2"/>
      <c r="AV62" s="2"/>
      <c r="AY62" s="2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1:159" x14ac:dyDescent="0.25">
      <c r="A63" s="1"/>
      <c r="G63" s="2"/>
      <c r="H63" s="2"/>
      <c r="I63" s="2"/>
      <c r="J63" s="2"/>
      <c r="K63" s="2"/>
      <c r="L63" s="2"/>
      <c r="M63" s="2"/>
      <c r="O63" s="2"/>
      <c r="P63" s="2"/>
      <c r="Q63" s="1"/>
      <c r="S63" s="2"/>
      <c r="V63" s="1"/>
      <c r="Y63" s="1"/>
      <c r="AD63" s="1"/>
      <c r="AF63" s="2"/>
      <c r="AG63" s="1"/>
      <c r="AI63" s="2"/>
      <c r="AN63" s="2"/>
      <c r="AQ63" s="2"/>
      <c r="AV63" s="2"/>
      <c r="AY63" s="2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1:159" x14ac:dyDescent="0.25">
      <c r="A64" s="1"/>
      <c r="G64" s="2"/>
      <c r="H64" s="2"/>
      <c r="I64" s="2"/>
      <c r="J64" s="2"/>
      <c r="K64" s="2"/>
      <c r="L64" s="2"/>
      <c r="M64" s="2"/>
      <c r="O64" s="2"/>
      <c r="P64" s="2"/>
      <c r="Q64" s="1"/>
      <c r="S64" s="2"/>
      <c r="V64" s="1"/>
      <c r="Y64" s="1"/>
      <c r="AD64" s="1"/>
      <c r="AF64" s="2"/>
      <c r="AG64" s="1"/>
      <c r="AI64" s="2"/>
      <c r="AN64" s="2"/>
      <c r="AQ64" s="2"/>
      <c r="AV64" s="2"/>
      <c r="AY64" s="2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1:159" x14ac:dyDescent="0.25">
      <c r="A65" s="1"/>
      <c r="G65" s="2"/>
      <c r="H65" s="2"/>
      <c r="I65" s="2"/>
      <c r="J65" s="2"/>
      <c r="K65" s="2"/>
      <c r="L65" s="2"/>
      <c r="M65" s="2"/>
      <c r="O65" s="2"/>
      <c r="P65" s="2"/>
      <c r="Q65" s="1"/>
      <c r="S65" s="2"/>
      <c r="V65" s="1"/>
      <c r="Y65" s="1"/>
      <c r="AD65" s="1"/>
      <c r="AF65" s="2"/>
      <c r="AG65" s="1"/>
      <c r="AI65" s="2"/>
      <c r="AN65" s="2"/>
      <c r="AQ65" s="2"/>
      <c r="AV65" s="2"/>
      <c r="AY65" s="2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1:159" x14ac:dyDescent="0.25">
      <c r="A66" s="1"/>
      <c r="G66" s="2"/>
      <c r="H66" s="2"/>
      <c r="I66" s="2"/>
      <c r="J66" s="2"/>
      <c r="K66" s="2"/>
      <c r="L66" s="2"/>
      <c r="M66" s="2"/>
      <c r="O66" s="2"/>
      <c r="P66" s="2"/>
      <c r="Q66" s="1"/>
      <c r="S66" s="2"/>
      <c r="V66" s="1"/>
      <c r="Y66" s="1"/>
      <c r="AD66" s="1"/>
      <c r="AF66" s="2"/>
      <c r="AG66" s="1"/>
      <c r="AI66" s="2"/>
      <c r="AN66" s="2"/>
      <c r="AQ66" s="2"/>
      <c r="AV66" s="2"/>
      <c r="AY66" s="2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1:159" x14ac:dyDescent="0.25">
      <c r="A67" s="1"/>
      <c r="G67" s="2"/>
      <c r="H67" s="2"/>
      <c r="I67" s="2"/>
      <c r="J67" s="2"/>
      <c r="K67" s="2"/>
      <c r="L67" s="2"/>
      <c r="M67" s="2"/>
      <c r="O67" s="2"/>
      <c r="P67" s="2"/>
      <c r="Q67" s="1"/>
      <c r="S67" s="2"/>
      <c r="V67" s="1"/>
      <c r="Y67" s="1"/>
      <c r="AD67" s="1"/>
      <c r="AF67" s="2"/>
      <c r="AG67" s="1"/>
      <c r="AI67" s="2"/>
      <c r="AN67" s="2"/>
      <c r="AQ67" s="2"/>
      <c r="AV67" s="2"/>
      <c r="AY67" s="2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1:159" x14ac:dyDescent="0.25">
      <c r="A68" s="1"/>
      <c r="G68" s="2"/>
      <c r="H68" s="2"/>
      <c r="I68" s="2"/>
      <c r="J68" s="2"/>
      <c r="K68" s="2"/>
      <c r="L68" s="2"/>
      <c r="M68" s="2"/>
      <c r="O68" s="2"/>
      <c r="P68" s="2"/>
      <c r="Q68" s="1"/>
      <c r="S68" s="2"/>
      <c r="V68" s="1"/>
      <c r="Y68" s="1"/>
      <c r="AD68" s="1"/>
      <c r="AF68" s="2"/>
      <c r="AG68" s="1"/>
      <c r="AI68" s="2"/>
      <c r="AN68" s="2"/>
      <c r="AQ68" s="2"/>
      <c r="AV68" s="2"/>
      <c r="AY68" s="2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1:159" x14ac:dyDescent="0.25">
      <c r="A69" s="1"/>
      <c r="G69" s="2"/>
      <c r="H69" s="2"/>
      <c r="I69" s="2"/>
      <c r="J69" s="2"/>
      <c r="K69" s="2"/>
      <c r="L69" s="2"/>
      <c r="M69" s="2"/>
      <c r="O69" s="2"/>
      <c r="P69" s="2"/>
      <c r="Q69" s="1"/>
      <c r="S69" s="2"/>
      <c r="V69" s="1"/>
      <c r="Y69" s="1"/>
      <c r="AD69" s="1"/>
      <c r="AF69" s="2"/>
      <c r="AG69" s="1"/>
      <c r="AI69" s="2"/>
      <c r="AN69" s="2"/>
      <c r="AQ69" s="2"/>
      <c r="AV69" s="2"/>
      <c r="AY69" s="2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1:159" x14ac:dyDescent="0.25">
      <c r="A70" s="1"/>
      <c r="G70" s="2"/>
      <c r="H70" s="2"/>
      <c r="I70" s="2"/>
      <c r="J70" s="2"/>
      <c r="K70" s="2"/>
      <c r="L70" s="2"/>
      <c r="M70" s="2"/>
      <c r="O70" s="2"/>
      <c r="P70" s="2"/>
      <c r="Q70" s="1"/>
      <c r="S70" s="2"/>
      <c r="V70" s="1"/>
      <c r="Y70" s="1"/>
      <c r="AD70" s="1"/>
      <c r="AF70" s="2"/>
      <c r="AG70" s="1"/>
      <c r="AI70" s="2"/>
      <c r="AN70" s="2"/>
      <c r="AQ70" s="2"/>
      <c r="AV70" s="2"/>
      <c r="AY70" s="2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1:159" x14ac:dyDescent="0.25">
      <c r="A71" s="1"/>
      <c r="G71" s="2"/>
      <c r="H71" s="2"/>
      <c r="I71" s="2"/>
      <c r="J71" s="2"/>
      <c r="K71" s="2"/>
      <c r="L71" s="2"/>
      <c r="M71" s="2"/>
      <c r="O71" s="2"/>
      <c r="P71" s="2"/>
      <c r="Q71" s="1"/>
      <c r="S71" s="2"/>
      <c r="V71" s="1"/>
      <c r="Y71" s="1"/>
      <c r="AD71" s="1"/>
      <c r="AF71" s="2"/>
      <c r="AG71" s="1"/>
      <c r="AI71" s="2"/>
      <c r="AN71" s="2"/>
      <c r="AQ71" s="2"/>
      <c r="AV71" s="2"/>
      <c r="AY71" s="2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1:159" x14ac:dyDescent="0.25">
      <c r="A72" s="1"/>
      <c r="G72" s="2"/>
      <c r="H72" s="2"/>
      <c r="I72" s="2"/>
      <c r="J72" s="2"/>
      <c r="K72" s="2"/>
      <c r="L72" s="2"/>
      <c r="M72" s="2"/>
      <c r="O72" s="2"/>
      <c r="P72" s="2"/>
      <c r="Q72" s="1"/>
      <c r="S72" s="2"/>
      <c r="V72" s="1"/>
      <c r="Y72" s="1"/>
      <c r="AD72" s="1"/>
      <c r="AF72" s="2"/>
      <c r="AG72" s="1"/>
      <c r="AI72" s="2"/>
      <c r="AN72" s="2"/>
      <c r="AQ72" s="2"/>
      <c r="AV72" s="2"/>
      <c r="AY72" s="2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1:159" x14ac:dyDescent="0.25">
      <c r="A73" s="1"/>
      <c r="G73" s="2"/>
      <c r="H73" s="2"/>
      <c r="I73" s="2"/>
      <c r="J73" s="2"/>
      <c r="K73" s="2"/>
      <c r="L73" s="2"/>
      <c r="M73" s="2"/>
      <c r="O73" s="2"/>
      <c r="P73" s="2"/>
      <c r="Q73" s="1"/>
      <c r="S73" s="2"/>
      <c r="V73" s="1"/>
      <c r="Y73" s="1"/>
      <c r="AD73" s="1"/>
      <c r="AF73" s="2"/>
      <c r="AG73" s="1"/>
      <c r="AI73" s="2"/>
      <c r="AN73" s="2"/>
      <c r="AQ73" s="2"/>
      <c r="AV73" s="2"/>
      <c r="AY73" s="2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1:159" x14ac:dyDescent="0.25">
      <c r="A74" s="1"/>
      <c r="G74" s="2"/>
      <c r="H74" s="2"/>
      <c r="I74" s="2"/>
      <c r="J74" s="2"/>
      <c r="K74" s="2"/>
      <c r="L74" s="2"/>
      <c r="M74" s="2"/>
      <c r="O74" s="2"/>
      <c r="P74" s="2"/>
      <c r="Q74" s="1"/>
      <c r="S74" s="2"/>
      <c r="V74" s="1"/>
      <c r="Y74" s="1"/>
      <c r="AD74" s="1"/>
      <c r="AF74" s="2"/>
      <c r="AG74" s="1"/>
      <c r="AI74" s="2"/>
      <c r="AN74" s="2"/>
      <c r="AQ74" s="2"/>
      <c r="AV74" s="2"/>
      <c r="AY74" s="2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1:159" x14ac:dyDescent="0.25">
      <c r="A75" s="1"/>
      <c r="G75" s="2"/>
      <c r="H75" s="2"/>
      <c r="I75" s="2"/>
      <c r="J75" s="2"/>
      <c r="K75" s="2"/>
      <c r="L75" s="2"/>
      <c r="M75" s="2"/>
      <c r="O75" s="2"/>
      <c r="P75" s="2"/>
      <c r="Q75" s="1"/>
      <c r="S75" s="2"/>
      <c r="V75" s="1"/>
      <c r="Y75" s="1"/>
      <c r="AD75" s="1"/>
      <c r="AF75" s="2"/>
      <c r="AG75" s="1"/>
      <c r="AI75" s="2"/>
      <c r="AN75" s="2"/>
      <c r="AQ75" s="2"/>
      <c r="AV75" s="2"/>
      <c r="AY75" s="2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1:159" x14ac:dyDescent="0.25">
      <c r="A76" s="1"/>
      <c r="G76" s="2"/>
      <c r="H76" s="2"/>
      <c r="I76" s="2"/>
      <c r="J76" s="2"/>
      <c r="K76" s="2"/>
      <c r="L76" s="2"/>
      <c r="M76" s="2"/>
      <c r="O76" s="2"/>
      <c r="P76" s="2"/>
      <c r="Q76" s="1"/>
      <c r="S76" s="2"/>
      <c r="V76" s="1"/>
      <c r="Y76" s="1"/>
      <c r="AD76" s="1"/>
      <c r="AF76" s="2"/>
      <c r="AG76" s="1"/>
      <c r="AI76" s="2"/>
      <c r="AN76" s="2"/>
      <c r="AQ76" s="2"/>
      <c r="AV76" s="2"/>
      <c r="AY76" s="2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1:159" x14ac:dyDescent="0.25">
      <c r="A77" s="1"/>
      <c r="G77" s="2"/>
      <c r="H77" s="2"/>
      <c r="I77" s="2"/>
      <c r="J77" s="2"/>
      <c r="K77" s="2"/>
      <c r="L77" s="2"/>
      <c r="M77" s="2"/>
      <c r="O77" s="2"/>
      <c r="P77" s="2"/>
      <c r="Q77" s="1"/>
      <c r="S77" s="2"/>
      <c r="V77" s="1"/>
      <c r="Y77" s="1"/>
      <c r="AD77" s="1"/>
      <c r="AF77" s="2"/>
      <c r="AG77" s="1"/>
      <c r="AI77" s="2"/>
      <c r="AN77" s="2"/>
      <c r="AQ77" s="2"/>
      <c r="AV77" s="2"/>
      <c r="AY77" s="2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1:159" x14ac:dyDescent="0.25">
      <c r="A78" s="1"/>
      <c r="G78" s="2"/>
      <c r="H78" s="2"/>
      <c r="I78" s="2"/>
      <c r="J78" s="2"/>
      <c r="K78" s="2"/>
      <c r="L78" s="2"/>
      <c r="M78" s="2"/>
      <c r="O78" s="2"/>
      <c r="P78" s="2"/>
      <c r="Q78" s="1"/>
      <c r="S78" s="2"/>
      <c r="V78" s="1"/>
      <c r="Y78" s="1"/>
      <c r="AD78" s="1"/>
      <c r="AF78" s="2"/>
      <c r="AG78" s="1"/>
      <c r="AI78" s="2"/>
      <c r="AN78" s="2"/>
      <c r="AQ78" s="2"/>
      <c r="AV78" s="2"/>
      <c r="AY78" s="2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1:159" x14ac:dyDescent="0.25">
      <c r="A79" s="1"/>
      <c r="G79" s="2"/>
      <c r="H79" s="2"/>
      <c r="I79" s="2"/>
      <c r="J79" s="2"/>
      <c r="K79" s="2"/>
      <c r="L79" s="2"/>
      <c r="M79" s="2"/>
      <c r="O79" s="2"/>
      <c r="P79" s="2"/>
      <c r="Q79" s="1"/>
      <c r="S79" s="2"/>
      <c r="V79" s="1"/>
      <c r="Y79" s="1"/>
      <c r="AD79" s="1"/>
      <c r="AF79" s="2"/>
      <c r="AG79" s="1"/>
      <c r="AI79" s="2"/>
      <c r="AN79" s="2"/>
      <c r="AQ79" s="2"/>
      <c r="AV79" s="2"/>
      <c r="AY79" s="2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1:159" x14ac:dyDescent="0.25">
      <c r="A80" s="1"/>
      <c r="G80" s="2"/>
      <c r="H80" s="2"/>
      <c r="I80" s="2"/>
      <c r="J80" s="2"/>
      <c r="K80" s="2"/>
      <c r="L80" s="2"/>
      <c r="M80" s="2"/>
      <c r="O80" s="2"/>
      <c r="P80" s="2"/>
      <c r="Q80" s="1"/>
      <c r="S80" s="2"/>
      <c r="V80" s="1"/>
      <c r="Y80" s="1"/>
      <c r="AD80" s="1"/>
      <c r="AF80" s="2"/>
      <c r="AG80" s="1"/>
      <c r="AI80" s="2"/>
      <c r="AN80" s="2"/>
      <c r="AQ80" s="2"/>
      <c r="AV80" s="2"/>
      <c r="AY80" s="2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1:159" x14ac:dyDescent="0.25">
      <c r="A81" s="1"/>
      <c r="G81" s="2"/>
      <c r="H81" s="2"/>
      <c r="I81" s="2"/>
      <c r="J81" s="2"/>
      <c r="K81" s="2"/>
      <c r="L81" s="2"/>
      <c r="M81" s="2"/>
      <c r="O81" s="2"/>
      <c r="P81" s="2"/>
      <c r="Q81" s="1"/>
      <c r="S81" s="2"/>
      <c r="V81" s="1"/>
      <c r="Y81" s="1"/>
      <c r="AD81" s="1"/>
      <c r="AF81" s="2"/>
      <c r="AG81" s="1"/>
      <c r="AI81" s="2"/>
      <c r="AN81" s="2"/>
      <c r="AQ81" s="2"/>
      <c r="AV81" s="2"/>
      <c r="AY81" s="2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1:159" x14ac:dyDescent="0.25">
      <c r="A82" s="1"/>
      <c r="G82" s="2"/>
      <c r="H82" s="2"/>
      <c r="I82" s="2"/>
      <c r="J82" s="2"/>
      <c r="K82" s="2"/>
      <c r="L82" s="2"/>
      <c r="M82" s="2"/>
      <c r="O82" s="2"/>
      <c r="P82" s="2"/>
      <c r="Q82" s="1"/>
      <c r="S82" s="2"/>
      <c r="V82" s="1"/>
      <c r="Y82" s="1"/>
      <c r="AD82" s="1"/>
      <c r="AF82" s="2"/>
      <c r="AG82" s="1"/>
      <c r="AI82" s="2"/>
      <c r="AN82" s="2"/>
      <c r="AQ82" s="2"/>
      <c r="AV82" s="2"/>
      <c r="AY82" s="2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1:159" x14ac:dyDescent="0.25">
      <c r="A83" s="1"/>
      <c r="G83" s="2"/>
      <c r="H83" s="2"/>
      <c r="I83" s="2"/>
      <c r="J83" s="2"/>
      <c r="K83" s="2"/>
      <c r="L83" s="2"/>
      <c r="M83" s="2"/>
      <c r="O83" s="2"/>
      <c r="P83" s="2"/>
      <c r="Q83" s="1"/>
      <c r="S83" s="2"/>
      <c r="V83" s="1"/>
      <c r="Y83" s="1"/>
      <c r="AD83" s="1"/>
      <c r="AF83" s="2"/>
      <c r="AG83" s="1"/>
      <c r="AI83" s="2"/>
      <c r="AN83" s="2"/>
      <c r="AQ83" s="2"/>
      <c r="AV83" s="2"/>
      <c r="AY83" s="2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1:159" x14ac:dyDescent="0.25">
      <c r="A84" s="1"/>
      <c r="G84" s="2"/>
      <c r="H84" s="2"/>
      <c r="I84" s="2"/>
      <c r="J84" s="2"/>
      <c r="K84" s="2"/>
      <c r="L84" s="2"/>
      <c r="M84" s="2"/>
      <c r="O84" s="2"/>
      <c r="P84" s="2"/>
      <c r="Q84" s="1"/>
      <c r="S84" s="2"/>
      <c r="V84" s="1"/>
      <c r="Y84" s="1"/>
      <c r="AD84" s="1"/>
      <c r="AF84" s="2"/>
      <c r="AG84" s="1"/>
      <c r="AI84" s="2"/>
      <c r="AN84" s="2"/>
      <c r="AQ84" s="2"/>
      <c r="AV84" s="2"/>
      <c r="AY84" s="2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1:159" x14ac:dyDescent="0.25">
      <c r="A85" s="1"/>
      <c r="G85" s="2"/>
      <c r="H85" s="2"/>
      <c r="I85" s="2"/>
      <c r="J85" s="2"/>
      <c r="K85" s="2"/>
      <c r="L85" s="2"/>
      <c r="M85" s="2"/>
      <c r="O85" s="2"/>
      <c r="P85" s="2"/>
      <c r="Q85" s="1"/>
      <c r="S85" s="2"/>
      <c r="V85" s="1"/>
      <c r="Y85" s="1"/>
      <c r="AD85" s="1"/>
      <c r="AF85" s="2"/>
      <c r="AG85" s="1"/>
      <c r="AI85" s="2"/>
      <c r="AN85" s="2"/>
      <c r="AQ85" s="2"/>
      <c r="AV85" s="2"/>
      <c r="AY85" s="2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1:159" x14ac:dyDescent="0.25">
      <c r="A86" s="1"/>
      <c r="G86" s="2"/>
      <c r="H86" s="2"/>
      <c r="I86" s="2"/>
      <c r="J86" s="2"/>
      <c r="K86" s="2"/>
      <c r="L86" s="2"/>
      <c r="M86" s="2"/>
      <c r="O86" s="2"/>
      <c r="P86" s="2"/>
      <c r="Q86" s="1"/>
      <c r="S86" s="2"/>
      <c r="V86" s="1"/>
      <c r="Y86" s="1"/>
      <c r="AD86" s="1"/>
      <c r="AF86" s="2"/>
      <c r="AG86" s="1"/>
      <c r="AI86" s="2"/>
      <c r="AN86" s="2"/>
      <c r="AQ86" s="2"/>
      <c r="AV86" s="2"/>
      <c r="AY86" s="2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1:159" x14ac:dyDescent="0.25">
      <c r="A87" s="1"/>
      <c r="G87" s="2"/>
      <c r="H87" s="2"/>
      <c r="I87" s="2"/>
      <c r="J87" s="2"/>
      <c r="K87" s="2"/>
      <c r="L87" s="2"/>
      <c r="M87" s="2"/>
      <c r="O87" s="2"/>
      <c r="P87" s="2"/>
      <c r="Q87" s="1"/>
      <c r="S87" s="2"/>
      <c r="V87" s="1"/>
      <c r="Y87" s="1"/>
      <c r="AD87" s="1"/>
      <c r="AF87" s="2"/>
      <c r="AG87" s="1"/>
      <c r="AI87" s="2"/>
      <c r="AN87" s="2"/>
      <c r="AQ87" s="2"/>
      <c r="AV87" s="2"/>
      <c r="AY87" s="2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1:159" x14ac:dyDescent="0.25">
      <c r="A88" s="1"/>
      <c r="G88" s="2"/>
      <c r="H88" s="2"/>
      <c r="I88" s="2"/>
      <c r="J88" s="2"/>
      <c r="K88" s="2"/>
      <c r="L88" s="2"/>
      <c r="M88" s="2"/>
      <c r="O88" s="2"/>
      <c r="P88" s="2"/>
      <c r="Q88" s="1"/>
      <c r="S88" s="2"/>
      <c r="V88" s="1"/>
      <c r="Y88" s="1"/>
      <c r="AD88" s="1"/>
      <c r="AF88" s="2"/>
      <c r="AG88" s="1"/>
      <c r="AI88" s="2"/>
      <c r="AN88" s="2"/>
      <c r="AQ88" s="2"/>
      <c r="AV88" s="2"/>
      <c r="AY88" s="2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1:159" x14ac:dyDescent="0.25">
      <c r="A89" s="1"/>
      <c r="G89" s="2"/>
      <c r="H89" s="2"/>
      <c r="I89" s="2"/>
      <c r="J89" s="2"/>
      <c r="K89" s="2"/>
      <c r="L89" s="2"/>
      <c r="M89" s="2"/>
      <c r="O89" s="2"/>
      <c r="P89" s="2"/>
      <c r="Q89" s="1"/>
      <c r="S89" s="2"/>
      <c r="V89" s="1"/>
      <c r="Y89" s="1"/>
      <c r="AD89" s="1"/>
      <c r="AF89" s="2"/>
      <c r="AG89" s="1"/>
      <c r="AI89" s="2"/>
      <c r="AN89" s="2"/>
      <c r="AQ89" s="2"/>
      <c r="AV89" s="2"/>
      <c r="AY89" s="2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1:159" x14ac:dyDescent="0.25">
      <c r="A90" s="1"/>
      <c r="G90" s="2"/>
      <c r="H90" s="2"/>
      <c r="I90" s="2"/>
      <c r="J90" s="2"/>
      <c r="K90" s="2"/>
      <c r="L90" s="2"/>
      <c r="M90" s="2"/>
      <c r="O90" s="2"/>
      <c r="P90" s="2"/>
      <c r="Q90" s="1"/>
      <c r="S90" s="2"/>
      <c r="V90" s="1"/>
      <c r="Y90" s="1"/>
      <c r="AD90" s="1"/>
      <c r="AF90" s="2"/>
      <c r="AG90" s="1"/>
      <c r="AI90" s="2"/>
      <c r="AN90" s="2"/>
      <c r="AQ90" s="2"/>
      <c r="AV90" s="2"/>
      <c r="AY90" s="2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1:159" x14ac:dyDescent="0.25">
      <c r="A91" s="1"/>
      <c r="G91" s="2"/>
      <c r="H91" s="2"/>
      <c r="I91" s="2"/>
      <c r="J91" s="2"/>
      <c r="K91" s="2"/>
      <c r="L91" s="2"/>
      <c r="M91" s="2"/>
      <c r="O91" s="2"/>
      <c r="P91" s="2"/>
      <c r="Q91" s="1"/>
      <c r="S91" s="2"/>
      <c r="V91" s="1"/>
      <c r="Y91" s="1"/>
      <c r="AD91" s="1"/>
      <c r="AF91" s="2"/>
      <c r="AG91" s="1"/>
      <c r="AI91" s="2"/>
      <c r="AN91" s="2"/>
      <c r="AQ91" s="2"/>
      <c r="AV91" s="2"/>
      <c r="AY91" s="2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1:159" x14ac:dyDescent="0.25">
      <c r="A92" s="1"/>
      <c r="G92" s="2"/>
      <c r="H92" s="2"/>
      <c r="I92" s="2"/>
      <c r="J92" s="2"/>
      <c r="K92" s="2"/>
      <c r="L92" s="2"/>
      <c r="M92" s="2"/>
      <c r="O92" s="2"/>
      <c r="P92" s="2"/>
      <c r="Q92" s="1"/>
      <c r="S92" s="2"/>
      <c r="V92" s="1"/>
      <c r="Y92" s="1"/>
      <c r="AD92" s="1"/>
      <c r="AF92" s="2"/>
      <c r="AG92" s="1"/>
      <c r="AI92" s="2"/>
      <c r="AN92" s="2"/>
      <c r="AQ92" s="2"/>
      <c r="AV92" s="2"/>
      <c r="AY92" s="2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1:159" x14ac:dyDescent="0.25">
      <c r="A93" s="1"/>
      <c r="G93" s="2"/>
      <c r="H93" s="2"/>
      <c r="I93" s="2"/>
      <c r="J93" s="2"/>
      <c r="K93" s="2"/>
      <c r="L93" s="2"/>
      <c r="M93" s="2"/>
      <c r="O93" s="2"/>
      <c r="P93" s="2"/>
      <c r="Q93" s="1"/>
      <c r="S93" s="2"/>
      <c r="V93" s="1"/>
      <c r="Y93" s="1"/>
      <c r="AD93" s="1"/>
      <c r="AF93" s="2"/>
      <c r="AG93" s="1"/>
      <c r="AI93" s="2"/>
      <c r="AN93" s="2"/>
      <c r="AQ93" s="2"/>
      <c r="AV93" s="2"/>
      <c r="AY93" s="2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1:159" x14ac:dyDescent="0.25">
      <c r="A94" s="1"/>
      <c r="G94" s="2"/>
      <c r="H94" s="2"/>
      <c r="I94" s="2"/>
      <c r="J94" s="2"/>
      <c r="K94" s="2"/>
      <c r="L94" s="2"/>
      <c r="M94" s="2"/>
      <c r="O94" s="2"/>
      <c r="P94" s="2"/>
      <c r="Q94" s="1"/>
      <c r="S94" s="2"/>
      <c r="V94" s="1"/>
      <c r="Y94" s="1"/>
      <c r="AD94" s="1"/>
      <c r="AF94" s="2"/>
      <c r="AG94" s="1"/>
      <c r="AI94" s="2"/>
      <c r="AN94" s="2"/>
      <c r="AQ94" s="2"/>
      <c r="AV94" s="2"/>
      <c r="AY94" s="2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1:159" x14ac:dyDescent="0.25">
      <c r="A95" s="1"/>
      <c r="G95" s="2"/>
      <c r="H95" s="2"/>
      <c r="I95" s="2"/>
      <c r="J95" s="2"/>
      <c r="K95" s="2"/>
      <c r="L95" s="2"/>
      <c r="M95" s="2"/>
      <c r="O95" s="2"/>
      <c r="P95" s="2"/>
      <c r="Q95" s="1"/>
      <c r="S95" s="2"/>
      <c r="V95" s="1"/>
      <c r="Y95" s="1"/>
      <c r="AD95" s="1"/>
      <c r="AF95" s="2"/>
      <c r="AG95" s="1"/>
      <c r="AI95" s="2"/>
      <c r="AN95" s="2"/>
      <c r="AQ95" s="2"/>
      <c r="AV95" s="2"/>
      <c r="AY95" s="2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1:159" x14ac:dyDescent="0.25">
      <c r="A96" s="1"/>
      <c r="G96" s="2"/>
      <c r="H96" s="2"/>
      <c r="I96" s="2"/>
      <c r="J96" s="2"/>
      <c r="K96" s="2"/>
      <c r="L96" s="2"/>
      <c r="M96" s="2"/>
      <c r="O96" s="2"/>
      <c r="P96" s="2"/>
      <c r="Q96" s="1"/>
      <c r="S96" s="2"/>
      <c r="V96" s="1"/>
      <c r="Y96" s="1"/>
      <c r="AD96" s="1"/>
      <c r="AF96" s="2"/>
      <c r="AG96" s="1"/>
      <c r="AI96" s="2"/>
      <c r="AN96" s="2"/>
      <c r="AQ96" s="2"/>
      <c r="AV96" s="2"/>
      <c r="AY96" s="2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1:159" x14ac:dyDescent="0.25">
      <c r="A97" s="1"/>
      <c r="G97" s="2"/>
      <c r="H97" s="2"/>
      <c r="I97" s="2"/>
      <c r="J97" s="2"/>
      <c r="K97" s="2"/>
      <c r="L97" s="2"/>
      <c r="M97" s="2"/>
      <c r="O97" s="2"/>
      <c r="P97" s="2"/>
      <c r="Q97" s="1"/>
      <c r="S97" s="2"/>
      <c r="V97" s="1"/>
      <c r="Y97" s="1"/>
      <c r="AD97" s="1"/>
      <c r="AF97" s="2"/>
      <c r="AG97" s="1"/>
      <c r="AI97" s="2"/>
      <c r="AN97" s="2"/>
      <c r="AQ97" s="2"/>
      <c r="AV97" s="2"/>
      <c r="AY97" s="2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1:159" x14ac:dyDescent="0.25">
      <c r="A98" s="1"/>
      <c r="G98" s="2"/>
      <c r="H98" s="2"/>
      <c r="I98" s="2"/>
      <c r="J98" s="2"/>
      <c r="K98" s="2"/>
      <c r="L98" s="2"/>
      <c r="M98" s="2"/>
      <c r="O98" s="2"/>
      <c r="P98" s="2"/>
      <c r="Q98" s="1"/>
      <c r="S98" s="2"/>
      <c r="V98" s="1"/>
      <c r="Y98" s="1"/>
      <c r="AD98" s="1"/>
      <c r="AF98" s="2"/>
      <c r="AG98" s="1"/>
      <c r="AI98" s="2"/>
      <c r="AN98" s="2"/>
      <c r="AQ98" s="2"/>
      <c r="AV98" s="2"/>
      <c r="AY98" s="2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1:159" x14ac:dyDescent="0.25">
      <c r="A99" s="1"/>
      <c r="G99" s="2"/>
      <c r="H99" s="2"/>
      <c r="I99" s="2"/>
      <c r="J99" s="2"/>
      <c r="K99" s="2"/>
      <c r="L99" s="2"/>
      <c r="M99" s="2"/>
      <c r="O99" s="2"/>
      <c r="P99" s="2"/>
      <c r="Q99" s="1"/>
      <c r="S99" s="2"/>
      <c r="V99" s="1"/>
      <c r="Y99" s="1"/>
      <c r="AD99" s="1"/>
      <c r="AF99" s="2"/>
      <c r="AG99" s="1"/>
      <c r="AI99" s="2"/>
      <c r="AN99" s="2"/>
      <c r="AQ99" s="2"/>
      <c r="AV99" s="2"/>
      <c r="AY99" s="2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1:159" x14ac:dyDescent="0.25">
      <c r="A100" s="1"/>
      <c r="G100" s="2"/>
      <c r="H100" s="2"/>
      <c r="I100" s="2"/>
      <c r="J100" s="2"/>
      <c r="K100" s="2"/>
      <c r="L100" s="2"/>
      <c r="M100" s="2"/>
      <c r="O100" s="2"/>
      <c r="P100" s="2"/>
      <c r="Q100" s="1"/>
      <c r="S100" s="2"/>
      <c r="V100" s="1"/>
      <c r="Y100" s="1"/>
      <c r="AD100" s="1"/>
      <c r="AF100" s="2"/>
      <c r="AG100" s="1"/>
      <c r="AI100" s="2"/>
      <c r="AN100" s="2"/>
      <c r="AQ100" s="2"/>
      <c r="AV100" s="2"/>
      <c r="AY100" s="2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1:159" x14ac:dyDescent="0.25">
      <c r="A101" s="1"/>
      <c r="G101" s="2"/>
      <c r="H101" s="2"/>
      <c r="I101" s="2"/>
      <c r="J101" s="2"/>
      <c r="K101" s="2"/>
      <c r="L101" s="2"/>
      <c r="M101" s="2"/>
      <c r="O101" s="2"/>
      <c r="P101" s="2"/>
      <c r="Q101" s="1"/>
      <c r="S101" s="2"/>
      <c r="V101" s="1"/>
      <c r="Y101" s="1"/>
      <c r="AD101" s="1"/>
      <c r="AF101" s="2"/>
      <c r="AG101" s="1"/>
      <c r="AI101" s="2"/>
      <c r="AN101" s="2"/>
      <c r="AQ101" s="2"/>
      <c r="AV101" s="2"/>
      <c r="AY101" s="2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1:159" x14ac:dyDescent="0.25">
      <c r="A102" s="1"/>
      <c r="G102" s="2"/>
      <c r="H102" s="2"/>
      <c r="I102" s="2"/>
      <c r="J102" s="2"/>
      <c r="K102" s="2"/>
      <c r="L102" s="2"/>
      <c r="M102" s="2"/>
      <c r="O102" s="2"/>
      <c r="P102" s="2"/>
      <c r="Q102" s="1"/>
      <c r="S102" s="2"/>
      <c r="V102" s="1"/>
      <c r="Y102" s="1"/>
      <c r="AD102" s="1"/>
      <c r="AF102" s="2"/>
      <c r="AG102" s="1"/>
      <c r="AI102" s="2"/>
      <c r="AN102" s="2"/>
      <c r="AQ102" s="2"/>
      <c r="AV102" s="2"/>
      <c r="AY102" s="2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1:159" x14ac:dyDescent="0.25">
      <c r="A103" s="1"/>
      <c r="G103" s="2"/>
      <c r="H103" s="2"/>
      <c r="I103" s="2"/>
      <c r="J103" s="2"/>
      <c r="K103" s="2"/>
      <c r="L103" s="2"/>
      <c r="M103" s="2"/>
      <c r="O103" s="2"/>
      <c r="P103" s="2"/>
      <c r="Q103" s="1"/>
      <c r="S103" s="2"/>
      <c r="V103" s="1"/>
      <c r="Y103" s="1"/>
      <c r="AD103" s="1"/>
      <c r="AF103" s="2"/>
      <c r="AG103" s="1"/>
      <c r="AI103" s="2"/>
      <c r="AN103" s="2"/>
      <c r="AQ103" s="2"/>
      <c r="AV103" s="2"/>
      <c r="AY103" s="2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1:159" x14ac:dyDescent="0.25">
      <c r="A104" s="1"/>
      <c r="G104" s="2"/>
      <c r="H104" s="2"/>
      <c r="I104" s="2"/>
      <c r="J104" s="2"/>
      <c r="K104" s="2"/>
      <c r="L104" s="2"/>
      <c r="M104" s="2"/>
      <c r="O104" s="2"/>
      <c r="P104" s="2"/>
      <c r="Q104" s="1"/>
      <c r="S104" s="2"/>
      <c r="V104" s="1"/>
      <c r="Y104" s="1"/>
      <c r="AD104" s="1"/>
      <c r="AF104" s="2"/>
      <c r="AG104" s="1"/>
      <c r="AI104" s="2"/>
      <c r="AN104" s="2"/>
      <c r="AQ104" s="2"/>
      <c r="AV104" s="2"/>
      <c r="AY104" s="2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1:159" x14ac:dyDescent="0.25">
      <c r="A105" s="1"/>
      <c r="G105" s="2"/>
      <c r="H105" s="2"/>
      <c r="I105" s="2"/>
      <c r="J105" s="2"/>
      <c r="K105" s="2"/>
      <c r="L105" s="2"/>
      <c r="M105" s="2"/>
      <c r="O105" s="2"/>
      <c r="P105" s="2"/>
      <c r="Q105" s="1"/>
      <c r="S105" s="2"/>
      <c r="V105" s="1"/>
      <c r="Y105" s="1"/>
      <c r="AD105" s="1"/>
      <c r="AF105" s="2"/>
      <c r="AG105" s="1"/>
      <c r="AI105" s="2"/>
      <c r="AN105" s="2"/>
      <c r="AQ105" s="2"/>
      <c r="AV105" s="2"/>
      <c r="AY105" s="2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1:159" x14ac:dyDescent="0.25">
      <c r="A106" s="1"/>
      <c r="G106" s="2"/>
      <c r="H106" s="2"/>
      <c r="I106" s="2"/>
      <c r="J106" s="2"/>
      <c r="K106" s="2"/>
      <c r="L106" s="2"/>
      <c r="M106" s="2"/>
      <c r="O106" s="2"/>
      <c r="P106" s="2"/>
      <c r="Q106" s="1"/>
      <c r="S106" s="2"/>
      <c r="V106" s="1"/>
      <c r="Y106" s="1"/>
      <c r="AD106" s="1"/>
      <c r="AF106" s="2"/>
      <c r="AG106" s="1"/>
      <c r="AI106" s="2"/>
      <c r="AN106" s="2"/>
      <c r="AQ106" s="2"/>
      <c r="AV106" s="2"/>
      <c r="AY106" s="2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1:159" x14ac:dyDescent="0.25">
      <c r="A107" s="1"/>
      <c r="G107" s="2"/>
      <c r="H107" s="2"/>
      <c r="I107" s="2"/>
      <c r="J107" s="2"/>
      <c r="K107" s="2"/>
      <c r="L107" s="2"/>
      <c r="M107" s="2"/>
      <c r="O107" s="2"/>
      <c r="P107" s="2"/>
      <c r="Q107" s="1"/>
      <c r="S107" s="2"/>
      <c r="V107" s="1"/>
      <c r="Y107" s="1"/>
      <c r="AD107" s="1"/>
      <c r="AF107" s="2"/>
      <c r="AG107" s="1"/>
      <c r="AI107" s="2"/>
      <c r="AN107" s="2"/>
      <c r="AQ107" s="2"/>
      <c r="AV107" s="2"/>
      <c r="AY107" s="2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1:159" x14ac:dyDescent="0.25">
      <c r="A108" s="1"/>
      <c r="G108" s="2"/>
      <c r="H108" s="2"/>
      <c r="I108" s="2"/>
      <c r="J108" s="2"/>
      <c r="K108" s="2"/>
      <c r="L108" s="2"/>
      <c r="M108" s="2"/>
      <c r="O108" s="2"/>
      <c r="P108" s="2"/>
      <c r="Q108" s="1"/>
      <c r="S108" s="2"/>
      <c r="V108" s="1"/>
      <c r="Y108" s="1"/>
      <c r="AD108" s="1"/>
      <c r="AF108" s="2"/>
      <c r="AG108" s="1"/>
      <c r="AI108" s="2"/>
      <c r="AN108" s="2"/>
      <c r="AQ108" s="2"/>
      <c r="AV108" s="2"/>
      <c r="AY108" s="2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1:159" x14ac:dyDescent="0.25">
      <c r="A109" s="1"/>
      <c r="G109" s="2"/>
      <c r="H109" s="2"/>
      <c r="I109" s="2"/>
      <c r="J109" s="2"/>
      <c r="K109" s="2"/>
      <c r="L109" s="2"/>
      <c r="M109" s="2"/>
      <c r="O109" s="2"/>
      <c r="P109" s="2"/>
      <c r="Q109" s="1"/>
      <c r="S109" s="2"/>
      <c r="V109" s="1"/>
      <c r="Y109" s="1"/>
      <c r="AD109" s="1"/>
      <c r="AF109" s="2"/>
      <c r="AG109" s="1"/>
      <c r="AI109" s="2"/>
      <c r="AN109" s="2"/>
      <c r="AQ109" s="2"/>
      <c r="AV109" s="2"/>
      <c r="AY109" s="2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1:159" x14ac:dyDescent="0.25">
      <c r="A110" s="1"/>
      <c r="G110" s="2"/>
      <c r="H110" s="2"/>
      <c r="I110" s="2"/>
      <c r="J110" s="2"/>
      <c r="K110" s="2"/>
      <c r="L110" s="2"/>
      <c r="M110" s="2"/>
      <c r="O110" s="2"/>
      <c r="P110" s="2"/>
      <c r="Q110" s="1"/>
      <c r="S110" s="2"/>
      <c r="V110" s="1"/>
      <c r="Y110" s="1"/>
      <c r="AD110" s="1"/>
      <c r="AF110" s="2"/>
      <c r="AG110" s="1"/>
      <c r="AI110" s="2"/>
      <c r="AN110" s="2"/>
      <c r="AQ110" s="2"/>
      <c r="AV110" s="2"/>
      <c r="AY110" s="2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1:159" x14ac:dyDescent="0.25">
      <c r="A111" s="1"/>
      <c r="G111" s="2"/>
      <c r="H111" s="2"/>
      <c r="I111" s="2"/>
      <c r="J111" s="2"/>
      <c r="K111" s="2"/>
      <c r="L111" s="2"/>
      <c r="M111" s="2"/>
      <c r="O111" s="2"/>
      <c r="P111" s="2"/>
      <c r="Q111" s="1"/>
      <c r="S111" s="2"/>
      <c r="V111" s="1"/>
      <c r="Y111" s="1"/>
      <c r="AD111" s="1"/>
      <c r="AF111" s="2"/>
      <c r="AG111" s="1"/>
      <c r="AI111" s="2"/>
      <c r="AN111" s="2"/>
      <c r="AQ111" s="2"/>
      <c r="AV111" s="2"/>
      <c r="AY111" s="2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1:159" x14ac:dyDescent="0.25">
      <c r="A112" s="1"/>
      <c r="G112" s="2"/>
      <c r="H112" s="2"/>
      <c r="I112" s="2"/>
      <c r="J112" s="2"/>
      <c r="K112" s="2"/>
      <c r="L112" s="2"/>
      <c r="M112" s="2"/>
      <c r="O112" s="2"/>
      <c r="P112" s="2"/>
      <c r="Q112" s="1"/>
      <c r="S112" s="2"/>
      <c r="V112" s="1"/>
      <c r="Y112" s="1"/>
      <c r="AD112" s="1"/>
      <c r="AF112" s="2"/>
      <c r="AG112" s="1"/>
      <c r="AI112" s="2"/>
      <c r="AN112" s="2"/>
      <c r="AQ112" s="2"/>
      <c r="AV112" s="2"/>
      <c r="AY112" s="2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1:159" x14ac:dyDescent="0.25">
      <c r="A113" s="1"/>
      <c r="G113" s="2"/>
      <c r="H113" s="2"/>
      <c r="I113" s="2"/>
      <c r="J113" s="2"/>
      <c r="K113" s="2"/>
      <c r="L113" s="2"/>
      <c r="M113" s="2"/>
      <c r="O113" s="2"/>
      <c r="P113" s="2"/>
      <c r="Q113" s="1"/>
      <c r="S113" s="2"/>
      <c r="V113" s="1"/>
      <c r="Y113" s="1"/>
      <c r="AD113" s="1"/>
      <c r="AF113" s="2"/>
      <c r="AG113" s="1"/>
      <c r="AI113" s="2"/>
      <c r="AN113" s="2"/>
      <c r="AQ113" s="2"/>
      <c r="AV113" s="2"/>
      <c r="AY113" s="2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1:159" x14ac:dyDescent="0.25">
      <c r="A114" s="1"/>
      <c r="G114" s="2"/>
      <c r="H114" s="2"/>
      <c r="I114" s="2"/>
      <c r="J114" s="2"/>
      <c r="K114" s="2"/>
      <c r="L114" s="2"/>
      <c r="M114" s="2"/>
      <c r="O114" s="2"/>
      <c r="P114" s="2"/>
      <c r="Q114" s="1"/>
      <c r="S114" s="2"/>
      <c r="V114" s="1"/>
      <c r="Y114" s="1"/>
      <c r="AD114" s="1"/>
      <c r="AF114" s="2"/>
      <c r="AG114" s="1"/>
      <c r="AI114" s="2"/>
      <c r="AN114" s="2"/>
      <c r="AQ114" s="2"/>
      <c r="AV114" s="2"/>
      <c r="AY114" s="2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1:159" x14ac:dyDescent="0.25">
      <c r="A115" s="1"/>
      <c r="G115" s="2"/>
      <c r="H115" s="2"/>
      <c r="I115" s="2"/>
      <c r="J115" s="2"/>
      <c r="K115" s="2"/>
      <c r="L115" s="2"/>
      <c r="M115" s="2"/>
      <c r="O115" s="2"/>
      <c r="P115" s="2"/>
      <c r="Q115" s="1"/>
      <c r="S115" s="2"/>
      <c r="V115" s="1"/>
      <c r="Y115" s="1"/>
      <c r="AD115" s="1"/>
      <c r="AF115" s="2"/>
      <c r="AG115" s="1"/>
      <c r="AI115" s="2"/>
      <c r="AN115" s="2"/>
      <c r="AQ115" s="2"/>
      <c r="AV115" s="2"/>
      <c r="AY115" s="2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1:159" x14ac:dyDescent="0.25">
      <c r="A116" s="1"/>
      <c r="G116" s="2"/>
      <c r="H116" s="2"/>
      <c r="I116" s="2"/>
      <c r="J116" s="2"/>
      <c r="K116" s="2"/>
      <c r="L116" s="2"/>
      <c r="M116" s="2"/>
      <c r="O116" s="2"/>
      <c r="P116" s="2"/>
      <c r="Q116" s="1"/>
      <c r="S116" s="2"/>
      <c r="V116" s="1"/>
      <c r="Y116" s="1"/>
      <c r="AD116" s="1"/>
      <c r="AF116" s="2"/>
      <c r="AG116" s="1"/>
      <c r="AI116" s="2"/>
      <c r="AN116" s="2"/>
      <c r="AQ116" s="2"/>
      <c r="AV116" s="2"/>
      <c r="AY116" s="2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1:159" x14ac:dyDescent="0.25">
      <c r="A117" s="1"/>
      <c r="G117" s="2"/>
      <c r="H117" s="2"/>
      <c r="I117" s="2"/>
      <c r="J117" s="2"/>
      <c r="K117" s="2"/>
      <c r="L117" s="2"/>
      <c r="M117" s="2"/>
      <c r="O117" s="2"/>
      <c r="P117" s="2"/>
      <c r="Q117" s="1"/>
      <c r="S117" s="2"/>
      <c r="V117" s="1"/>
      <c r="Y117" s="1"/>
      <c r="AD117" s="1"/>
      <c r="AF117" s="2"/>
      <c r="AG117" s="1"/>
      <c r="AI117" s="2"/>
      <c r="AN117" s="2"/>
      <c r="AQ117" s="2"/>
      <c r="AV117" s="2"/>
      <c r="AY117" s="2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1:159" x14ac:dyDescent="0.25">
      <c r="A118" s="1"/>
      <c r="G118" s="2"/>
      <c r="H118" s="2"/>
      <c r="I118" s="2"/>
      <c r="J118" s="2"/>
      <c r="K118" s="2"/>
      <c r="L118" s="2"/>
      <c r="M118" s="2"/>
      <c r="O118" s="2"/>
      <c r="P118" s="2"/>
      <c r="Q118" s="1"/>
      <c r="S118" s="2"/>
      <c r="V118" s="1"/>
      <c r="Y118" s="1"/>
      <c r="AD118" s="1"/>
      <c r="AF118" s="2"/>
      <c r="AG118" s="1"/>
      <c r="AI118" s="2"/>
      <c r="AN118" s="2"/>
      <c r="AQ118" s="2"/>
      <c r="AV118" s="2"/>
      <c r="AY118" s="2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1:159" x14ac:dyDescent="0.25">
      <c r="A119" s="1"/>
      <c r="G119" s="2"/>
      <c r="H119" s="2"/>
      <c r="I119" s="2"/>
      <c r="J119" s="2"/>
      <c r="K119" s="2"/>
      <c r="L119" s="2"/>
      <c r="M119" s="2"/>
      <c r="O119" s="2"/>
      <c r="P119" s="2"/>
      <c r="Q119" s="1"/>
      <c r="S119" s="2"/>
      <c r="V119" s="1"/>
      <c r="Y119" s="1"/>
      <c r="AD119" s="1"/>
      <c r="AF119" s="2"/>
      <c r="AG119" s="1"/>
      <c r="AI119" s="2"/>
      <c r="AN119" s="2"/>
      <c r="AQ119" s="2"/>
      <c r="AV119" s="2"/>
      <c r="AY119" s="2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1:159" x14ac:dyDescent="0.25">
      <c r="A120" s="1"/>
      <c r="G120" s="2"/>
      <c r="H120" s="2"/>
      <c r="I120" s="2"/>
      <c r="J120" s="2"/>
      <c r="K120" s="2"/>
      <c r="L120" s="2"/>
      <c r="M120" s="2"/>
      <c r="O120" s="2"/>
      <c r="P120" s="2"/>
      <c r="Q120" s="1"/>
      <c r="S120" s="2"/>
      <c r="V120" s="1"/>
      <c r="Y120" s="1"/>
      <c r="AD120" s="1"/>
      <c r="AF120" s="2"/>
      <c r="AG120" s="1"/>
      <c r="AI120" s="2"/>
      <c r="AN120" s="2"/>
      <c r="AQ120" s="2"/>
      <c r="AV120" s="2"/>
      <c r="AY120" s="2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1:159" x14ac:dyDescent="0.25">
      <c r="A121" s="1"/>
      <c r="G121" s="2"/>
      <c r="H121" s="2"/>
      <c r="I121" s="2"/>
      <c r="J121" s="2"/>
      <c r="K121" s="2"/>
      <c r="L121" s="2"/>
      <c r="M121" s="2"/>
      <c r="O121" s="2"/>
      <c r="P121" s="2"/>
      <c r="Q121" s="1"/>
      <c r="S121" s="2"/>
      <c r="V121" s="1"/>
      <c r="Y121" s="1"/>
      <c r="AD121" s="1"/>
      <c r="AF121" s="2"/>
      <c r="AG121" s="1"/>
      <c r="AI121" s="2"/>
      <c r="AN121" s="2"/>
      <c r="AQ121" s="2"/>
      <c r="AV121" s="2"/>
      <c r="AY121" s="2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1:159" x14ac:dyDescent="0.25">
      <c r="A122" s="1"/>
      <c r="G122" s="2"/>
      <c r="H122" s="2"/>
      <c r="I122" s="2"/>
      <c r="J122" s="2"/>
      <c r="K122" s="2"/>
      <c r="L122" s="2"/>
      <c r="M122" s="2"/>
      <c r="O122" s="2"/>
      <c r="P122" s="2"/>
      <c r="Q122" s="1"/>
      <c r="S122" s="2"/>
      <c r="V122" s="1"/>
      <c r="Y122" s="1"/>
      <c r="AD122" s="1"/>
      <c r="AF122" s="2"/>
      <c r="AG122" s="1"/>
      <c r="AI122" s="2"/>
      <c r="AN122" s="2"/>
      <c r="AQ122" s="2"/>
      <c r="AV122" s="2"/>
      <c r="AY122" s="2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1:159" x14ac:dyDescent="0.25">
      <c r="A123" s="1"/>
      <c r="G123" s="2"/>
      <c r="H123" s="2"/>
      <c r="I123" s="2"/>
      <c r="J123" s="2"/>
      <c r="K123" s="2"/>
      <c r="L123" s="2"/>
      <c r="M123" s="2"/>
      <c r="O123" s="2"/>
      <c r="P123" s="2"/>
      <c r="Q123" s="1"/>
      <c r="S123" s="2"/>
      <c r="V123" s="1"/>
      <c r="Y123" s="1"/>
      <c r="AD123" s="1"/>
      <c r="AF123" s="2"/>
      <c r="AG123" s="1"/>
      <c r="AI123" s="2"/>
      <c r="AN123" s="2"/>
      <c r="AQ123" s="2"/>
      <c r="AV123" s="2"/>
      <c r="AY123" s="2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1:159" x14ac:dyDescent="0.25">
      <c r="A124" s="1"/>
      <c r="G124" s="2"/>
      <c r="H124" s="2"/>
      <c r="I124" s="2"/>
      <c r="J124" s="2"/>
      <c r="K124" s="2"/>
      <c r="L124" s="2"/>
      <c r="M124" s="2"/>
      <c r="O124" s="2"/>
      <c r="P124" s="2"/>
      <c r="Q124" s="1"/>
      <c r="S124" s="2"/>
      <c r="V124" s="1"/>
      <c r="Y124" s="1"/>
      <c r="AD124" s="1"/>
      <c r="AF124" s="2"/>
      <c r="AG124" s="1"/>
      <c r="AI124" s="2"/>
      <c r="AN124" s="2"/>
      <c r="AQ124" s="2"/>
      <c r="AV124" s="2"/>
      <c r="AY124" s="2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1:159" x14ac:dyDescent="0.25">
      <c r="A125" s="1"/>
      <c r="G125" s="2"/>
      <c r="H125" s="2"/>
      <c r="I125" s="2"/>
      <c r="J125" s="2"/>
      <c r="K125" s="2"/>
      <c r="L125" s="2"/>
      <c r="M125" s="2"/>
      <c r="O125" s="2"/>
      <c r="P125" s="2"/>
      <c r="Q125" s="1"/>
      <c r="S125" s="2"/>
      <c r="V125" s="1"/>
      <c r="Y125" s="1"/>
      <c r="AD125" s="1"/>
      <c r="AF125" s="2"/>
      <c r="AG125" s="1"/>
      <c r="AI125" s="2"/>
      <c r="AN125" s="2"/>
      <c r="AQ125" s="2"/>
      <c r="AV125" s="2"/>
      <c r="AY125" s="2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1:159" x14ac:dyDescent="0.25">
      <c r="A126" s="1"/>
      <c r="G126" s="2"/>
      <c r="H126" s="2"/>
      <c r="I126" s="2"/>
      <c r="J126" s="2"/>
      <c r="K126" s="2"/>
      <c r="L126" s="2"/>
      <c r="M126" s="2"/>
      <c r="O126" s="2"/>
      <c r="P126" s="2"/>
      <c r="Q126" s="1"/>
      <c r="S126" s="2"/>
      <c r="V126" s="1"/>
      <c r="Y126" s="1"/>
      <c r="AD126" s="1"/>
      <c r="AF126" s="2"/>
      <c r="AG126" s="1"/>
      <c r="AI126" s="2"/>
      <c r="AN126" s="2"/>
      <c r="AQ126" s="2"/>
      <c r="AV126" s="2"/>
      <c r="AY126" s="2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1:159" x14ac:dyDescent="0.25">
      <c r="A127" s="1"/>
      <c r="G127" s="2"/>
      <c r="H127" s="2"/>
      <c r="I127" s="2"/>
      <c r="J127" s="2"/>
      <c r="K127" s="2"/>
      <c r="L127" s="2"/>
      <c r="M127" s="2"/>
      <c r="O127" s="2"/>
      <c r="P127" s="2"/>
      <c r="Q127" s="1"/>
      <c r="S127" s="2"/>
      <c r="V127" s="1"/>
      <c r="Y127" s="1"/>
      <c r="AD127" s="1"/>
      <c r="AF127" s="2"/>
      <c r="AG127" s="1"/>
      <c r="AI127" s="2"/>
      <c r="AN127" s="2"/>
      <c r="AQ127" s="2"/>
      <c r="AV127" s="2"/>
      <c r="AY127" s="2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  <row r="128" spans="1:159" x14ac:dyDescent="0.25">
      <c r="A128" s="1"/>
      <c r="G128" s="2"/>
      <c r="H128" s="2"/>
      <c r="I128" s="2"/>
      <c r="J128" s="2"/>
      <c r="K128" s="2"/>
      <c r="L128" s="2"/>
      <c r="M128" s="2"/>
      <c r="O128" s="2"/>
      <c r="P128" s="2"/>
      <c r="Q128" s="1"/>
      <c r="S128" s="2"/>
      <c r="V128" s="1"/>
      <c r="Y128" s="1"/>
      <c r="AD128" s="1"/>
      <c r="AF128" s="2"/>
      <c r="AG128" s="1"/>
      <c r="AI128" s="2"/>
      <c r="AN128" s="2"/>
      <c r="AQ128" s="2"/>
      <c r="AV128" s="2"/>
      <c r="AY128" s="2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</row>
    <row r="129" spans="1:159" x14ac:dyDescent="0.25">
      <c r="A129" s="1"/>
      <c r="G129" s="2"/>
      <c r="H129" s="2"/>
      <c r="I129" s="2"/>
      <c r="J129" s="2"/>
      <c r="K129" s="2"/>
      <c r="L129" s="2"/>
      <c r="M129" s="2"/>
      <c r="O129" s="2"/>
      <c r="P129" s="2"/>
      <c r="Q129" s="1"/>
      <c r="S129" s="2"/>
      <c r="V129" s="1"/>
      <c r="Y129" s="1"/>
      <c r="AD129" s="1"/>
      <c r="AF129" s="2"/>
      <c r="AG129" s="1"/>
      <c r="AI129" s="2"/>
      <c r="AN129" s="2"/>
      <c r="AQ129" s="2"/>
      <c r="AV129" s="2"/>
      <c r="AY129" s="2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</row>
    <row r="130" spans="1:159" x14ac:dyDescent="0.25">
      <c r="A130" s="1"/>
      <c r="G130" s="2"/>
      <c r="H130" s="2"/>
      <c r="I130" s="2"/>
      <c r="J130" s="2"/>
      <c r="K130" s="2"/>
      <c r="L130" s="2"/>
      <c r="M130" s="2"/>
      <c r="O130" s="2"/>
      <c r="P130" s="2"/>
      <c r="Q130" s="1"/>
      <c r="S130" s="2"/>
      <c r="V130" s="1"/>
      <c r="Y130" s="1"/>
      <c r="AD130" s="1"/>
      <c r="AF130" s="2"/>
      <c r="AG130" s="1"/>
      <c r="AI130" s="2"/>
      <c r="AN130" s="2"/>
      <c r="AQ130" s="2"/>
      <c r="AV130" s="2"/>
      <c r="AY130" s="2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</row>
    <row r="131" spans="1:159" x14ac:dyDescent="0.25">
      <c r="A131" s="1"/>
      <c r="G131" s="2"/>
      <c r="H131" s="2"/>
      <c r="I131" s="2"/>
      <c r="J131" s="2"/>
      <c r="K131" s="2"/>
      <c r="L131" s="2"/>
      <c r="M131" s="2"/>
      <c r="O131" s="2"/>
      <c r="P131" s="2"/>
      <c r="Q131" s="1"/>
      <c r="S131" s="2"/>
      <c r="V131" s="1"/>
      <c r="Y131" s="1"/>
      <c r="AD131" s="1"/>
      <c r="AF131" s="2"/>
      <c r="AG131" s="1"/>
      <c r="AI131" s="2"/>
      <c r="AN131" s="2"/>
      <c r="AQ131" s="2"/>
      <c r="AV131" s="2"/>
      <c r="AY131" s="2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</row>
    <row r="132" spans="1:159" x14ac:dyDescent="0.25">
      <c r="A132" s="1"/>
      <c r="G132" s="2"/>
      <c r="H132" s="2"/>
      <c r="I132" s="2"/>
      <c r="J132" s="2"/>
      <c r="K132" s="2"/>
      <c r="L132" s="2"/>
      <c r="M132" s="2"/>
      <c r="O132" s="2"/>
      <c r="P132" s="2"/>
      <c r="Q132" s="1"/>
      <c r="S132" s="2"/>
      <c r="V132" s="1"/>
      <c r="Y132" s="1"/>
      <c r="AD132" s="1"/>
      <c r="AF132" s="2"/>
      <c r="AG132" s="1"/>
      <c r="AI132" s="2"/>
      <c r="AN132" s="2"/>
      <c r="AQ132" s="2"/>
      <c r="AV132" s="2"/>
      <c r="AY132" s="2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</row>
    <row r="133" spans="1:159" x14ac:dyDescent="0.25">
      <c r="A133" s="1"/>
      <c r="G133" s="2"/>
      <c r="H133" s="2"/>
      <c r="I133" s="2"/>
      <c r="J133" s="2"/>
      <c r="K133" s="2"/>
      <c r="L133" s="2"/>
      <c r="M133" s="2"/>
      <c r="O133" s="2"/>
      <c r="P133" s="2"/>
      <c r="Q133" s="1"/>
      <c r="S133" s="2"/>
      <c r="V133" s="1"/>
      <c r="Y133" s="1"/>
      <c r="AD133" s="1"/>
      <c r="AF133" s="2"/>
      <c r="AG133" s="1"/>
      <c r="AI133" s="2"/>
      <c r="AN133" s="2"/>
      <c r="AQ133" s="2"/>
      <c r="AV133" s="2"/>
      <c r="AY133" s="2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</row>
    <row r="134" spans="1:159" x14ac:dyDescent="0.25">
      <c r="A134" s="1"/>
      <c r="G134" s="2"/>
      <c r="H134" s="2"/>
      <c r="I134" s="2"/>
      <c r="J134" s="2"/>
      <c r="K134" s="2"/>
      <c r="L134" s="2"/>
      <c r="M134" s="2"/>
      <c r="O134" s="2"/>
      <c r="P134" s="2"/>
      <c r="Q134" s="1"/>
      <c r="S134" s="2"/>
      <c r="V134" s="1"/>
      <c r="Y134" s="1"/>
      <c r="AD134" s="1"/>
      <c r="AF134" s="2"/>
      <c r="AG134" s="1"/>
      <c r="AI134" s="2"/>
      <c r="AN134" s="2"/>
      <c r="AQ134" s="2"/>
      <c r="AV134" s="2"/>
      <c r="AY134" s="2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</row>
    <row r="135" spans="1:159" x14ac:dyDescent="0.25">
      <c r="A135" s="1"/>
      <c r="G135" s="2"/>
      <c r="H135" s="2"/>
      <c r="I135" s="2"/>
      <c r="J135" s="2"/>
      <c r="K135" s="2"/>
      <c r="L135" s="2"/>
      <c r="M135" s="2"/>
      <c r="O135" s="2"/>
      <c r="P135" s="2"/>
      <c r="Q135" s="1"/>
      <c r="S135" s="2"/>
      <c r="V135" s="1"/>
      <c r="Y135" s="1"/>
      <c r="AD135" s="1"/>
      <c r="AF135" s="2"/>
      <c r="AG135" s="1"/>
      <c r="AI135" s="2"/>
      <c r="AN135" s="2"/>
      <c r="AQ135" s="2"/>
      <c r="AV135" s="2"/>
      <c r="AY135" s="2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</row>
    <row r="136" spans="1:159" x14ac:dyDescent="0.25">
      <c r="A136" s="1"/>
      <c r="G136" s="2"/>
      <c r="H136" s="2"/>
      <c r="I136" s="2"/>
      <c r="J136" s="2"/>
      <c r="K136" s="2"/>
      <c r="L136" s="2"/>
      <c r="M136" s="2"/>
      <c r="O136" s="2"/>
      <c r="P136" s="2"/>
      <c r="Q136" s="1"/>
      <c r="S136" s="2"/>
      <c r="V136" s="1"/>
      <c r="Y136" s="1"/>
      <c r="AD136" s="1"/>
      <c r="AF136" s="2"/>
      <c r="AG136" s="1"/>
      <c r="AI136" s="2"/>
      <c r="AN136" s="2"/>
      <c r="AQ136" s="2"/>
      <c r="AV136" s="2"/>
      <c r="AY136" s="2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</row>
    <row r="137" spans="1:159" x14ac:dyDescent="0.25">
      <c r="A137" s="1"/>
      <c r="G137" s="2"/>
      <c r="H137" s="2"/>
      <c r="I137" s="2"/>
      <c r="J137" s="2"/>
      <c r="K137" s="2"/>
      <c r="L137" s="2"/>
      <c r="M137" s="2"/>
      <c r="O137" s="2"/>
      <c r="P137" s="2"/>
      <c r="Q137" s="1"/>
      <c r="S137" s="2"/>
      <c r="V137" s="1"/>
      <c r="Y137" s="1"/>
      <c r="AD137" s="1"/>
      <c r="AF137" s="2"/>
      <c r="AG137" s="1"/>
      <c r="AI137" s="2"/>
      <c r="AN137" s="2"/>
      <c r="AQ137" s="2"/>
      <c r="AV137" s="2"/>
      <c r="AY137" s="2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</row>
    <row r="138" spans="1:159" x14ac:dyDescent="0.25">
      <c r="A138" s="1"/>
      <c r="G138" s="2"/>
      <c r="H138" s="2"/>
      <c r="I138" s="2"/>
      <c r="J138" s="2"/>
      <c r="K138" s="2"/>
      <c r="L138" s="2"/>
      <c r="M138" s="2"/>
      <c r="O138" s="2"/>
      <c r="P138" s="2"/>
      <c r="Q138" s="1"/>
      <c r="S138" s="2"/>
      <c r="V138" s="1"/>
      <c r="Y138" s="1"/>
      <c r="AD138" s="1"/>
      <c r="AF138" s="2"/>
      <c r="AG138" s="1"/>
      <c r="AI138" s="2"/>
      <c r="AN138" s="2"/>
      <c r="AQ138" s="2"/>
      <c r="AV138" s="2"/>
      <c r="AY138" s="2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</row>
    <row r="139" spans="1:159" x14ac:dyDescent="0.25">
      <c r="A139" s="1"/>
      <c r="G139" s="2"/>
      <c r="H139" s="2"/>
      <c r="I139" s="2"/>
      <c r="J139" s="2"/>
      <c r="K139" s="2"/>
      <c r="L139" s="2"/>
      <c r="M139" s="2"/>
      <c r="O139" s="2"/>
      <c r="P139" s="2"/>
      <c r="Q139" s="1"/>
      <c r="S139" s="2"/>
      <c r="V139" s="1"/>
      <c r="Y139" s="1"/>
      <c r="AD139" s="1"/>
      <c r="AF139" s="2"/>
      <c r="AG139" s="1"/>
      <c r="AI139" s="2"/>
      <c r="AN139" s="2"/>
      <c r="AQ139" s="2"/>
      <c r="AV139" s="2"/>
      <c r="AY139" s="2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</row>
    <row r="140" spans="1:159" x14ac:dyDescent="0.25">
      <c r="A140" s="1"/>
      <c r="G140" s="2"/>
      <c r="H140" s="2"/>
      <c r="I140" s="2"/>
      <c r="J140" s="2"/>
      <c r="K140" s="2"/>
      <c r="L140" s="2"/>
      <c r="M140" s="2"/>
      <c r="O140" s="2"/>
      <c r="P140" s="2"/>
      <c r="Q140" s="1"/>
      <c r="S140" s="2"/>
      <c r="V140" s="1"/>
      <c r="Y140" s="1"/>
      <c r="AD140" s="1"/>
      <c r="AF140" s="2"/>
      <c r="AG140" s="1"/>
      <c r="AI140" s="2"/>
      <c r="AN140" s="2"/>
      <c r="AQ140" s="2"/>
      <c r="AV140" s="2"/>
      <c r="AY140" s="2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</row>
    <row r="141" spans="1:159" x14ac:dyDescent="0.25">
      <c r="A141" s="1"/>
      <c r="G141" s="2"/>
      <c r="H141" s="2"/>
      <c r="I141" s="2"/>
      <c r="J141" s="2"/>
      <c r="K141" s="2"/>
      <c r="L141" s="2"/>
      <c r="M141" s="2"/>
      <c r="O141" s="2"/>
      <c r="P141" s="2"/>
      <c r="Q141" s="1"/>
      <c r="S141" s="2"/>
      <c r="V141" s="1"/>
      <c r="Y141" s="1"/>
      <c r="AD141" s="1"/>
      <c r="AF141" s="2"/>
      <c r="AG141" s="1"/>
      <c r="AI141" s="2"/>
      <c r="AN141" s="2"/>
      <c r="AQ141" s="2"/>
      <c r="AV141" s="2"/>
      <c r="AY141" s="2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</row>
    <row r="142" spans="1:159" x14ac:dyDescent="0.25">
      <c r="A142" s="1"/>
      <c r="G142" s="2"/>
      <c r="H142" s="2"/>
      <c r="I142" s="2"/>
      <c r="J142" s="2"/>
      <c r="K142" s="2"/>
      <c r="L142" s="2"/>
      <c r="M142" s="2"/>
      <c r="O142" s="2"/>
      <c r="P142" s="2"/>
      <c r="Q142" s="1"/>
      <c r="S142" s="2"/>
      <c r="V142" s="1"/>
      <c r="Y142" s="1"/>
      <c r="AD142" s="1"/>
      <c r="AF142" s="2"/>
      <c r="AG142" s="1"/>
      <c r="AI142" s="2"/>
      <c r="AN142" s="2"/>
      <c r="AQ142" s="2"/>
      <c r="AV142" s="2"/>
      <c r="AY142" s="2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</row>
    <row r="143" spans="1:159" x14ac:dyDescent="0.25">
      <c r="A143" s="1"/>
      <c r="G143" s="2"/>
      <c r="H143" s="2"/>
      <c r="I143" s="2"/>
      <c r="J143" s="2"/>
      <c r="K143" s="2"/>
      <c r="L143" s="2"/>
      <c r="M143" s="2"/>
      <c r="O143" s="2"/>
      <c r="P143" s="2"/>
      <c r="Q143" s="1"/>
      <c r="S143" s="2"/>
      <c r="V143" s="1"/>
      <c r="Y143" s="1"/>
      <c r="AD143" s="1"/>
      <c r="AF143" s="2"/>
      <c r="AG143" s="1"/>
      <c r="AI143" s="2"/>
      <c r="AN143" s="2"/>
      <c r="AQ143" s="2"/>
      <c r="AV143" s="2"/>
      <c r="AY143" s="2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</row>
    <row r="144" spans="1:159" x14ac:dyDescent="0.25">
      <c r="A144" s="1"/>
      <c r="G144" s="2"/>
      <c r="H144" s="2"/>
      <c r="I144" s="2"/>
      <c r="J144" s="2"/>
      <c r="K144" s="2"/>
      <c r="L144" s="2"/>
      <c r="M144" s="2"/>
      <c r="O144" s="2"/>
      <c r="P144" s="2"/>
      <c r="Q144" s="1"/>
      <c r="S144" s="2"/>
      <c r="V144" s="1"/>
      <c r="Y144" s="1"/>
      <c r="AD144" s="1"/>
      <c r="AF144" s="2"/>
      <c r="AG144" s="1"/>
      <c r="AI144" s="2"/>
      <c r="AN144" s="2"/>
      <c r="AQ144" s="2"/>
      <c r="AV144" s="2"/>
      <c r="AY144" s="2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</row>
    <row r="145" spans="1:159" x14ac:dyDescent="0.25">
      <c r="A145" s="1"/>
      <c r="G145" s="2"/>
      <c r="H145" s="2"/>
      <c r="I145" s="2"/>
      <c r="J145" s="2"/>
      <c r="K145" s="2"/>
      <c r="L145" s="2"/>
      <c r="M145" s="2"/>
      <c r="O145" s="2"/>
      <c r="P145" s="2"/>
      <c r="Q145" s="1"/>
      <c r="S145" s="2"/>
      <c r="V145" s="1"/>
      <c r="Y145" s="1"/>
      <c r="AD145" s="1"/>
      <c r="AF145" s="2"/>
      <c r="AG145" s="1"/>
      <c r="AI145" s="2"/>
      <c r="AN145" s="2"/>
      <c r="AQ145" s="2"/>
      <c r="AV145" s="2"/>
      <c r="AY145" s="2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</row>
    <row r="146" spans="1:159" x14ac:dyDescent="0.25">
      <c r="A146" s="1"/>
      <c r="G146" s="2"/>
      <c r="H146" s="2"/>
      <c r="I146" s="2"/>
      <c r="J146" s="2"/>
      <c r="K146" s="2"/>
      <c r="L146" s="2"/>
      <c r="M146" s="2"/>
      <c r="O146" s="2"/>
      <c r="P146" s="2"/>
      <c r="Q146" s="1"/>
      <c r="S146" s="2"/>
      <c r="V146" s="1"/>
      <c r="Y146" s="1"/>
      <c r="AD146" s="1"/>
      <c r="AF146" s="2"/>
      <c r="AG146" s="1"/>
      <c r="AI146" s="2"/>
      <c r="AN146" s="2"/>
      <c r="AQ146" s="2"/>
      <c r="AV146" s="2"/>
      <c r="AY146" s="2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</row>
    <row r="147" spans="1:159" x14ac:dyDescent="0.25">
      <c r="A147" s="1"/>
      <c r="G147" s="2"/>
      <c r="H147" s="2"/>
      <c r="I147" s="2"/>
      <c r="J147" s="2"/>
      <c r="K147" s="2"/>
      <c r="L147" s="2"/>
      <c r="M147" s="2"/>
      <c r="O147" s="2"/>
      <c r="P147" s="2"/>
      <c r="Q147" s="1"/>
      <c r="S147" s="2"/>
      <c r="V147" s="1"/>
      <c r="Y147" s="1"/>
      <c r="AD147" s="1"/>
      <c r="AF147" s="2"/>
      <c r="AG147" s="1"/>
      <c r="AI147" s="2"/>
      <c r="AN147" s="2"/>
      <c r="AQ147" s="2"/>
      <c r="AV147" s="2"/>
      <c r="AY147" s="2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</row>
    <row r="148" spans="1:159" x14ac:dyDescent="0.25">
      <c r="A148" s="1"/>
      <c r="G148" s="2"/>
      <c r="H148" s="2"/>
      <c r="I148" s="2"/>
      <c r="J148" s="2"/>
      <c r="K148" s="2"/>
      <c r="L148" s="2"/>
      <c r="M148" s="2"/>
      <c r="O148" s="2"/>
      <c r="P148" s="2"/>
      <c r="Q148" s="1"/>
      <c r="S148" s="2"/>
      <c r="V148" s="1"/>
      <c r="Y148" s="1"/>
      <c r="AD148" s="1"/>
      <c r="AF148" s="2"/>
      <c r="AG148" s="1"/>
      <c r="AI148" s="2"/>
      <c r="AN148" s="2"/>
      <c r="AQ148" s="2"/>
      <c r="AV148" s="2"/>
      <c r="AY148" s="2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</row>
    <row r="149" spans="1:159" x14ac:dyDescent="0.25">
      <c r="A149" s="1"/>
      <c r="G149" s="2"/>
      <c r="H149" s="2"/>
      <c r="I149" s="2"/>
      <c r="J149" s="2"/>
      <c r="K149" s="2"/>
      <c r="L149" s="2"/>
      <c r="M149" s="2"/>
      <c r="O149" s="2"/>
      <c r="P149" s="2"/>
      <c r="Q149" s="1"/>
      <c r="S149" s="2"/>
      <c r="V149" s="1"/>
      <c r="Y149" s="1"/>
      <c r="AD149" s="1"/>
      <c r="AF149" s="2"/>
      <c r="AG149" s="1"/>
      <c r="AI149" s="2"/>
      <c r="AN149" s="2"/>
      <c r="AQ149" s="2"/>
      <c r="AV149" s="2"/>
      <c r="AY149" s="2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</row>
    <row r="150" spans="1:159" x14ac:dyDescent="0.25">
      <c r="A150" s="1"/>
      <c r="G150" s="2"/>
      <c r="H150" s="2"/>
      <c r="I150" s="2"/>
      <c r="J150" s="2"/>
      <c r="K150" s="2"/>
      <c r="L150" s="2"/>
      <c r="M150" s="2"/>
      <c r="O150" s="2"/>
      <c r="P150" s="2"/>
      <c r="Q150" s="1"/>
      <c r="S150" s="2"/>
      <c r="V150" s="1"/>
      <c r="Y150" s="1"/>
      <c r="AD150" s="1"/>
      <c r="AF150" s="2"/>
      <c r="AG150" s="1"/>
      <c r="AI150" s="2"/>
      <c r="AN150" s="2"/>
      <c r="AQ150" s="2"/>
      <c r="AV150" s="2"/>
      <c r="AY150" s="2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</row>
    <row r="151" spans="1:159" x14ac:dyDescent="0.25">
      <c r="A151" s="1"/>
      <c r="G151" s="2"/>
      <c r="H151" s="2"/>
      <c r="I151" s="2"/>
      <c r="J151" s="2"/>
      <c r="K151" s="2"/>
      <c r="L151" s="2"/>
      <c r="M151" s="2"/>
      <c r="O151" s="2"/>
      <c r="P151" s="2"/>
      <c r="Q151" s="1"/>
      <c r="S151" s="2"/>
      <c r="V151" s="1"/>
      <c r="Y151" s="1"/>
      <c r="AD151" s="1"/>
      <c r="AF151" s="2"/>
      <c r="AG151" s="1"/>
      <c r="AI151" s="2"/>
      <c r="AN151" s="2"/>
      <c r="AQ151" s="2"/>
      <c r="AV151" s="2"/>
      <c r="AY151" s="2"/>
      <c r="DS151" s="1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J151" s="1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</row>
    <row r="152" spans="1:159" x14ac:dyDescent="0.25">
      <c r="A152" s="1"/>
      <c r="G152" s="2"/>
      <c r="H152" s="2"/>
      <c r="I152" s="2"/>
      <c r="J152" s="2"/>
      <c r="K152" s="2"/>
      <c r="L152" s="2"/>
      <c r="M152" s="2"/>
      <c r="O152" s="2"/>
      <c r="P152" s="2"/>
      <c r="Q152" s="1"/>
      <c r="S152" s="2"/>
      <c r="V152" s="1"/>
      <c r="Y152" s="1"/>
      <c r="AD152" s="1"/>
      <c r="AF152" s="2"/>
      <c r="AG152" s="1"/>
      <c r="AI152" s="2"/>
      <c r="AN152" s="2"/>
      <c r="AQ152" s="2"/>
      <c r="AV152" s="2"/>
      <c r="AY152" s="2"/>
      <c r="DS152" s="1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J152" s="1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</row>
    <row r="153" spans="1:159" x14ac:dyDescent="0.25">
      <c r="A153" s="1"/>
      <c r="G153" s="2"/>
      <c r="H153" s="2"/>
      <c r="I153" s="2"/>
      <c r="J153" s="2"/>
      <c r="K153" s="2"/>
      <c r="L153" s="2"/>
      <c r="M153" s="2"/>
      <c r="O153" s="2"/>
      <c r="P153" s="2"/>
      <c r="Q153" s="1"/>
      <c r="S153" s="2"/>
      <c r="V153" s="1"/>
      <c r="Y153" s="1"/>
      <c r="AD153" s="1"/>
      <c r="AF153" s="2"/>
      <c r="AG153" s="1"/>
      <c r="AI153" s="2"/>
      <c r="AN153" s="2"/>
      <c r="AQ153" s="2"/>
      <c r="AV153" s="2"/>
      <c r="AY153" s="2"/>
      <c r="DS153" s="1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J153" s="1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</row>
    <row r="154" spans="1:159" x14ac:dyDescent="0.25">
      <c r="A154" s="1"/>
      <c r="G154" s="2"/>
      <c r="H154" s="2"/>
      <c r="I154" s="2"/>
      <c r="J154" s="2"/>
      <c r="K154" s="2"/>
      <c r="L154" s="2"/>
      <c r="M154" s="2"/>
      <c r="O154" s="2"/>
      <c r="P154" s="2"/>
      <c r="Q154" s="1"/>
      <c r="S154" s="2"/>
      <c r="V154" s="1"/>
      <c r="Y154" s="1"/>
      <c r="AD154" s="1"/>
      <c r="AF154" s="2"/>
      <c r="AG154" s="1"/>
      <c r="AI154" s="2"/>
      <c r="AN154" s="2"/>
      <c r="AQ154" s="2"/>
      <c r="AV154" s="2"/>
      <c r="AY154" s="2"/>
      <c r="DS154" s="1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J154" s="1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</row>
    <row r="155" spans="1:159" x14ac:dyDescent="0.25">
      <c r="A155" s="1"/>
      <c r="G155" s="2"/>
      <c r="H155" s="2"/>
      <c r="I155" s="2"/>
      <c r="J155" s="2"/>
      <c r="K155" s="2"/>
      <c r="L155" s="2"/>
      <c r="M155" s="2"/>
      <c r="O155" s="2"/>
      <c r="P155" s="2"/>
      <c r="Q155" s="1"/>
      <c r="S155" s="2"/>
      <c r="V155" s="1"/>
      <c r="Y155" s="1"/>
      <c r="AD155" s="1"/>
      <c r="AF155" s="2"/>
      <c r="AG155" s="1"/>
      <c r="AI155" s="2"/>
      <c r="AN155" s="2"/>
      <c r="AQ155" s="2"/>
      <c r="AV155" s="2"/>
      <c r="AY155" s="2"/>
      <c r="DS155" s="1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J155" s="1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</row>
    <row r="156" spans="1:159" x14ac:dyDescent="0.25">
      <c r="A156" s="1"/>
      <c r="G156" s="2"/>
      <c r="H156" s="2"/>
      <c r="I156" s="2"/>
      <c r="J156" s="2"/>
      <c r="K156" s="2"/>
      <c r="L156" s="2"/>
      <c r="M156" s="2"/>
      <c r="O156" s="2"/>
      <c r="P156" s="2"/>
      <c r="Q156" s="1"/>
      <c r="S156" s="2"/>
      <c r="V156" s="1"/>
      <c r="Y156" s="1"/>
      <c r="AD156" s="1"/>
      <c r="AF156" s="2"/>
      <c r="AG156" s="1"/>
      <c r="AI156" s="2"/>
      <c r="AN156" s="2"/>
      <c r="AQ156" s="2"/>
      <c r="AV156" s="2"/>
      <c r="AY156" s="2"/>
      <c r="DS156" s="1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J156" s="1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</row>
    <row r="157" spans="1:159" x14ac:dyDescent="0.25">
      <c r="A157" s="1"/>
      <c r="G157" s="2"/>
      <c r="H157" s="2"/>
      <c r="I157" s="2"/>
      <c r="J157" s="2"/>
      <c r="K157" s="2"/>
      <c r="L157" s="2"/>
      <c r="M157" s="2"/>
      <c r="O157" s="2"/>
      <c r="P157" s="2"/>
      <c r="Q157" s="1"/>
      <c r="S157" s="2"/>
      <c r="V157" s="1"/>
      <c r="Y157" s="1"/>
      <c r="AD157" s="1"/>
      <c r="AF157" s="2"/>
      <c r="AG157" s="1"/>
      <c r="AI157" s="2"/>
      <c r="AN157" s="2"/>
      <c r="AQ157" s="2"/>
      <c r="AV157" s="2"/>
      <c r="AY157" s="2"/>
      <c r="DS157" s="1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J157" s="1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</row>
    <row r="158" spans="1:159" x14ac:dyDescent="0.25">
      <c r="A158" s="1"/>
      <c r="G158" s="2"/>
      <c r="H158" s="2"/>
      <c r="I158" s="2"/>
      <c r="J158" s="2"/>
      <c r="K158" s="2"/>
      <c r="L158" s="2"/>
      <c r="M158" s="2"/>
      <c r="O158" s="2"/>
      <c r="P158" s="2"/>
      <c r="Q158" s="1"/>
      <c r="S158" s="2"/>
      <c r="V158" s="1"/>
      <c r="Y158" s="1"/>
      <c r="AD158" s="1"/>
      <c r="AF158" s="2"/>
      <c r="AG158" s="1"/>
      <c r="AI158" s="2"/>
      <c r="AN158" s="2"/>
      <c r="AQ158" s="2"/>
      <c r="AV158" s="2"/>
      <c r="AY158" s="2"/>
      <c r="DS158" s="1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J158" s="1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</row>
    <row r="159" spans="1:159" x14ac:dyDescent="0.25">
      <c r="A159" s="1"/>
      <c r="G159" s="2"/>
      <c r="H159" s="2"/>
      <c r="I159" s="2"/>
      <c r="J159" s="2"/>
      <c r="K159" s="2"/>
      <c r="L159" s="2"/>
      <c r="M159" s="2"/>
      <c r="O159" s="2"/>
      <c r="P159" s="2"/>
      <c r="Q159" s="1"/>
      <c r="S159" s="2"/>
      <c r="V159" s="1"/>
      <c r="Y159" s="1"/>
      <c r="AD159" s="1"/>
      <c r="AF159" s="2"/>
      <c r="AG159" s="1"/>
      <c r="AI159" s="2"/>
      <c r="AN159" s="2"/>
      <c r="AQ159" s="2"/>
      <c r="AV159" s="2"/>
      <c r="AY159" s="2"/>
      <c r="DS159" s="1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J159" s="1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</row>
    <row r="160" spans="1:159" x14ac:dyDescent="0.25">
      <c r="A160" s="1"/>
      <c r="G160" s="2"/>
      <c r="H160" s="2"/>
      <c r="I160" s="2"/>
      <c r="J160" s="2"/>
      <c r="K160" s="2"/>
      <c r="L160" s="2"/>
      <c r="M160" s="2"/>
      <c r="O160" s="2"/>
      <c r="P160" s="2"/>
      <c r="Q160" s="1"/>
      <c r="S160" s="2"/>
      <c r="V160" s="1"/>
      <c r="Y160" s="1"/>
      <c r="AD160" s="1"/>
      <c r="AF160" s="2"/>
      <c r="AG160" s="1"/>
      <c r="AI160" s="2"/>
      <c r="AN160" s="2"/>
      <c r="AQ160" s="2"/>
      <c r="AV160" s="2"/>
      <c r="AY160" s="2"/>
      <c r="DS160" s="1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J160" s="1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</row>
    <row r="161" spans="1:159" x14ac:dyDescent="0.25">
      <c r="A161" s="1"/>
      <c r="G161" s="2"/>
      <c r="H161" s="2"/>
      <c r="I161" s="2"/>
      <c r="J161" s="2"/>
      <c r="K161" s="2"/>
      <c r="L161" s="2"/>
      <c r="M161" s="2"/>
      <c r="O161" s="2"/>
      <c r="P161" s="2"/>
      <c r="Q161" s="1"/>
      <c r="S161" s="2"/>
      <c r="V161" s="1"/>
      <c r="Y161" s="1"/>
      <c r="AD161" s="1"/>
      <c r="AF161" s="2"/>
      <c r="AG161" s="1"/>
      <c r="AI161" s="2"/>
      <c r="AN161" s="2"/>
      <c r="AQ161" s="2"/>
      <c r="AV161" s="2"/>
      <c r="AY161" s="2"/>
      <c r="DS161" s="1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J161" s="1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</row>
    <row r="162" spans="1:159" x14ac:dyDescent="0.25">
      <c r="A162" s="1"/>
      <c r="G162" s="2"/>
      <c r="H162" s="2"/>
      <c r="I162" s="2"/>
      <c r="J162" s="2"/>
      <c r="K162" s="2"/>
      <c r="L162" s="2"/>
      <c r="M162" s="2"/>
      <c r="O162" s="2"/>
      <c r="P162" s="2"/>
      <c r="Q162" s="1"/>
      <c r="S162" s="2"/>
      <c r="V162" s="1"/>
      <c r="Y162" s="1"/>
      <c r="AD162" s="1"/>
      <c r="AF162" s="2"/>
      <c r="AG162" s="1"/>
      <c r="AI162" s="2"/>
      <c r="AN162" s="2"/>
      <c r="AQ162" s="2"/>
      <c r="AV162" s="2"/>
      <c r="AY162" s="2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J162" s="1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</row>
    <row r="163" spans="1:159" x14ac:dyDescent="0.25">
      <c r="A163" s="1"/>
      <c r="G163" s="2"/>
      <c r="H163" s="2"/>
      <c r="I163" s="2"/>
      <c r="J163" s="2"/>
      <c r="K163" s="2"/>
      <c r="L163" s="2"/>
      <c r="M163" s="2"/>
      <c r="O163" s="2"/>
      <c r="P163" s="2"/>
      <c r="Q163" s="1"/>
      <c r="S163" s="2"/>
      <c r="V163" s="1"/>
      <c r="Y163" s="1"/>
      <c r="AD163" s="1"/>
      <c r="AF163" s="2"/>
      <c r="AG163" s="1"/>
      <c r="AI163" s="2"/>
      <c r="AN163" s="2"/>
      <c r="AQ163" s="2"/>
      <c r="AV163" s="2"/>
      <c r="AY163" s="2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J163" s="1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</row>
    <row r="164" spans="1:159" x14ac:dyDescent="0.25">
      <c r="A164" s="1"/>
      <c r="G164" s="2"/>
      <c r="H164" s="2"/>
      <c r="I164" s="2"/>
      <c r="J164" s="2"/>
      <c r="K164" s="2"/>
      <c r="L164" s="2"/>
      <c r="M164" s="2"/>
      <c r="O164" s="2"/>
      <c r="P164" s="2"/>
      <c r="Q164" s="1"/>
      <c r="S164" s="2"/>
      <c r="V164" s="1"/>
      <c r="Y164" s="1"/>
      <c r="AD164" s="1"/>
      <c r="AF164" s="2"/>
      <c r="AG164" s="1"/>
      <c r="AI164" s="2"/>
      <c r="AN164" s="2"/>
      <c r="AQ164" s="2"/>
      <c r="AV164" s="2"/>
      <c r="AY164" s="2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J164" s="1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</row>
    <row r="165" spans="1:159" x14ac:dyDescent="0.25">
      <c r="A165" s="1"/>
      <c r="G165" s="2"/>
      <c r="H165" s="2"/>
      <c r="I165" s="2"/>
      <c r="J165" s="2"/>
      <c r="K165" s="2"/>
      <c r="L165" s="2"/>
      <c r="M165" s="2"/>
      <c r="O165" s="2"/>
      <c r="P165" s="2"/>
      <c r="Q165" s="1"/>
      <c r="S165" s="2"/>
      <c r="V165" s="1"/>
      <c r="Y165" s="1"/>
      <c r="AD165" s="1"/>
      <c r="AF165" s="2"/>
      <c r="AG165" s="1"/>
      <c r="AI165" s="2"/>
      <c r="AN165" s="2"/>
      <c r="AQ165" s="2"/>
      <c r="AV165" s="2"/>
      <c r="AY165" s="2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</row>
    <row r="166" spans="1:159" x14ac:dyDescent="0.25">
      <c r="A166" s="1"/>
      <c r="G166" s="2"/>
      <c r="H166" s="2"/>
      <c r="I166" s="2"/>
      <c r="J166" s="2"/>
      <c r="K166" s="2"/>
      <c r="L166" s="2"/>
      <c r="M166" s="2"/>
      <c r="O166" s="2"/>
      <c r="P166" s="2"/>
      <c r="Q166" s="1"/>
      <c r="S166" s="2"/>
      <c r="V166" s="1"/>
      <c r="Y166" s="1"/>
      <c r="AD166" s="1"/>
      <c r="AF166" s="2"/>
      <c r="AG166" s="1"/>
      <c r="AI166" s="2"/>
      <c r="AN166" s="2"/>
      <c r="AQ166" s="2"/>
      <c r="AV166" s="2"/>
      <c r="AY166" s="2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</row>
    <row r="167" spans="1:159" x14ac:dyDescent="0.25">
      <c r="A167" s="1"/>
      <c r="G167" s="2"/>
      <c r="H167" s="2"/>
      <c r="I167" s="2"/>
      <c r="J167" s="2"/>
      <c r="K167" s="2"/>
      <c r="L167" s="2"/>
      <c r="M167" s="2"/>
      <c r="O167" s="2"/>
      <c r="P167" s="2"/>
      <c r="Q167" s="1"/>
      <c r="S167" s="2"/>
      <c r="V167" s="1"/>
      <c r="Y167" s="1"/>
      <c r="AD167" s="1"/>
      <c r="AF167" s="2"/>
      <c r="AG167" s="1"/>
      <c r="AI167" s="2"/>
      <c r="AN167" s="2"/>
      <c r="AQ167" s="2"/>
      <c r="AV167" s="2"/>
      <c r="AY167" s="2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</row>
    <row r="168" spans="1:159" x14ac:dyDescent="0.25">
      <c r="A168" s="1"/>
      <c r="G168" s="2"/>
      <c r="H168" s="2"/>
      <c r="I168" s="2"/>
      <c r="J168" s="2"/>
      <c r="K168" s="2"/>
      <c r="L168" s="2"/>
      <c r="M168" s="2"/>
      <c r="O168" s="2"/>
      <c r="P168" s="2"/>
      <c r="Q168" s="1"/>
      <c r="S168" s="2"/>
      <c r="V168" s="1"/>
      <c r="Y168" s="1"/>
      <c r="AD168" s="1"/>
      <c r="AF168" s="2"/>
      <c r="AG168" s="1"/>
      <c r="AI168" s="2"/>
      <c r="AN168" s="2"/>
      <c r="AQ168" s="2"/>
      <c r="AV168" s="2"/>
      <c r="AY168" s="2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</row>
    <row r="169" spans="1:159" x14ac:dyDescent="0.25">
      <c r="A169" s="1"/>
      <c r="G169" s="2"/>
      <c r="H169" s="2"/>
      <c r="I169" s="2"/>
      <c r="J169" s="2"/>
      <c r="K169" s="2"/>
      <c r="L169" s="2"/>
      <c r="M169" s="2"/>
      <c r="O169" s="2"/>
      <c r="P169" s="2"/>
      <c r="Q169" s="1"/>
      <c r="S169" s="2"/>
      <c r="V169" s="1"/>
      <c r="Y169" s="1"/>
      <c r="AD169" s="1"/>
      <c r="AF169" s="2"/>
      <c r="AG169" s="1"/>
      <c r="AI169" s="2"/>
      <c r="AN169" s="2"/>
      <c r="AQ169" s="2"/>
      <c r="AV169" s="2"/>
      <c r="AY169" s="2"/>
      <c r="DS169" s="1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J169" s="1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</row>
    <row r="170" spans="1:159" x14ac:dyDescent="0.25">
      <c r="A170" s="1"/>
      <c r="G170" s="2"/>
      <c r="H170" s="2"/>
      <c r="I170" s="2"/>
      <c r="J170" s="2"/>
      <c r="K170" s="2"/>
      <c r="L170" s="2"/>
      <c r="M170" s="2"/>
      <c r="O170" s="2"/>
      <c r="P170" s="2"/>
      <c r="Q170" s="1"/>
      <c r="S170" s="2"/>
      <c r="V170" s="1"/>
      <c r="Y170" s="1"/>
      <c r="AD170" s="1"/>
      <c r="AF170" s="2"/>
      <c r="AG170" s="1"/>
      <c r="AI170" s="2"/>
      <c r="AN170" s="2"/>
      <c r="AQ170" s="2"/>
      <c r="AV170" s="2"/>
      <c r="AY170" s="2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J170" s="1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</row>
    <row r="171" spans="1:159" x14ac:dyDescent="0.25">
      <c r="A171" s="1"/>
      <c r="G171" s="2"/>
      <c r="H171" s="2"/>
      <c r="I171" s="2"/>
      <c r="J171" s="2"/>
      <c r="K171" s="2"/>
      <c r="L171" s="2"/>
      <c r="M171" s="2"/>
      <c r="O171" s="2"/>
      <c r="P171" s="2"/>
      <c r="Q171" s="1"/>
      <c r="S171" s="2"/>
      <c r="V171" s="1"/>
      <c r="Y171" s="1"/>
      <c r="AD171" s="1"/>
      <c r="AF171" s="2"/>
      <c r="AG171" s="1"/>
      <c r="AI171" s="2"/>
      <c r="AN171" s="2"/>
      <c r="AQ171" s="2"/>
      <c r="AV171" s="2"/>
      <c r="AY171" s="2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J171" s="1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</row>
    <row r="172" spans="1:159" x14ac:dyDescent="0.25">
      <c r="A172" s="1"/>
      <c r="G172" s="2"/>
      <c r="H172" s="2"/>
      <c r="I172" s="2"/>
      <c r="J172" s="2"/>
      <c r="K172" s="2"/>
      <c r="L172" s="2"/>
      <c r="M172" s="2"/>
      <c r="O172" s="2"/>
      <c r="P172" s="2"/>
      <c r="Q172" s="1"/>
      <c r="S172" s="2"/>
      <c r="V172" s="1"/>
      <c r="Y172" s="1"/>
      <c r="AD172" s="1"/>
      <c r="AF172" s="2"/>
      <c r="AG172" s="1"/>
      <c r="AI172" s="2"/>
      <c r="AN172" s="2"/>
      <c r="AQ172" s="2"/>
      <c r="AV172" s="2"/>
      <c r="AY172" s="2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J172" s="1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</row>
    <row r="173" spans="1:159" x14ac:dyDescent="0.25">
      <c r="A173" s="1"/>
      <c r="G173" s="2"/>
      <c r="H173" s="2"/>
      <c r="I173" s="2"/>
      <c r="J173" s="2"/>
      <c r="K173" s="2"/>
      <c r="L173" s="2"/>
      <c r="M173" s="2"/>
      <c r="O173" s="2"/>
      <c r="P173" s="2"/>
      <c r="Q173" s="1"/>
      <c r="S173" s="2"/>
      <c r="V173" s="1"/>
      <c r="Y173" s="1"/>
      <c r="AD173" s="1"/>
      <c r="AF173" s="2"/>
      <c r="AG173" s="1"/>
      <c r="AI173" s="2"/>
      <c r="AN173" s="2"/>
      <c r="AQ173" s="2"/>
      <c r="AV173" s="2"/>
      <c r="AY173" s="2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</row>
    <row r="174" spans="1:159" x14ac:dyDescent="0.25">
      <c r="A174" s="1"/>
      <c r="G174" s="2"/>
      <c r="H174" s="2"/>
      <c r="I174" s="2"/>
      <c r="J174" s="2"/>
      <c r="K174" s="2"/>
      <c r="L174" s="2"/>
      <c r="M174" s="2"/>
      <c r="O174" s="2"/>
      <c r="P174" s="2"/>
      <c r="Q174" s="1"/>
      <c r="S174" s="2"/>
      <c r="V174" s="1"/>
      <c r="Y174" s="1"/>
      <c r="AD174" s="1"/>
      <c r="AF174" s="2"/>
      <c r="AG174" s="1"/>
      <c r="AI174" s="2"/>
      <c r="AN174" s="2"/>
      <c r="AQ174" s="2"/>
      <c r="AV174" s="2"/>
      <c r="AY174" s="2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</row>
    <row r="175" spans="1:159" x14ac:dyDescent="0.25">
      <c r="A175" s="1"/>
      <c r="G175" s="2"/>
      <c r="H175" s="2"/>
      <c r="I175" s="2"/>
      <c r="J175" s="2"/>
      <c r="K175" s="2"/>
      <c r="L175" s="2"/>
      <c r="M175" s="2"/>
      <c r="O175" s="2"/>
      <c r="P175" s="2"/>
      <c r="Q175" s="1"/>
      <c r="S175" s="2"/>
      <c r="V175" s="1"/>
      <c r="Y175" s="1"/>
      <c r="AD175" s="1"/>
      <c r="AF175" s="2"/>
      <c r="AG175" s="1"/>
      <c r="AI175" s="2"/>
      <c r="AN175" s="2"/>
      <c r="AQ175" s="2"/>
      <c r="AV175" s="2"/>
      <c r="AY175" s="2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</row>
    <row r="176" spans="1:159" x14ac:dyDescent="0.25">
      <c r="A176" s="1"/>
      <c r="G176" s="2"/>
      <c r="H176" s="2"/>
      <c r="I176" s="2"/>
      <c r="J176" s="2"/>
      <c r="K176" s="2"/>
      <c r="L176" s="2"/>
      <c r="M176" s="2"/>
      <c r="O176" s="2"/>
      <c r="P176" s="2"/>
      <c r="Q176" s="1"/>
      <c r="S176" s="2"/>
      <c r="V176" s="1"/>
      <c r="Y176" s="1"/>
      <c r="AD176" s="1"/>
      <c r="AF176" s="2"/>
      <c r="AG176" s="1"/>
      <c r="AI176" s="2"/>
      <c r="AN176" s="2"/>
      <c r="AQ176" s="2"/>
      <c r="AV176" s="2"/>
      <c r="AY176" s="2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</row>
    <row r="177" spans="1:159" x14ac:dyDescent="0.25">
      <c r="A177" s="1"/>
      <c r="G177" s="2"/>
      <c r="H177" s="2"/>
      <c r="I177" s="2"/>
      <c r="J177" s="2"/>
      <c r="K177" s="2"/>
      <c r="L177" s="2"/>
      <c r="M177" s="2"/>
      <c r="O177" s="2"/>
      <c r="P177" s="2"/>
      <c r="Q177" s="1"/>
      <c r="S177" s="2"/>
      <c r="V177" s="1"/>
      <c r="Y177" s="1"/>
      <c r="AD177" s="1"/>
      <c r="AF177" s="2"/>
      <c r="AG177" s="1"/>
      <c r="AI177" s="2"/>
      <c r="AN177" s="2"/>
      <c r="AQ177" s="2"/>
      <c r="AV177" s="2"/>
      <c r="AY177" s="2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</row>
    <row r="178" spans="1:159" x14ac:dyDescent="0.25">
      <c r="A178" s="1"/>
      <c r="G178" s="2"/>
      <c r="H178" s="2"/>
      <c r="I178" s="2"/>
      <c r="J178" s="2"/>
      <c r="K178" s="2"/>
      <c r="L178" s="2"/>
      <c r="M178" s="2"/>
      <c r="O178" s="2"/>
      <c r="P178" s="2"/>
      <c r="Q178" s="1"/>
      <c r="S178" s="2"/>
      <c r="V178" s="1"/>
      <c r="Y178" s="1"/>
      <c r="AD178" s="1"/>
      <c r="AF178" s="2"/>
      <c r="AG178" s="1"/>
      <c r="AI178" s="2"/>
      <c r="AN178" s="2"/>
      <c r="AQ178" s="2"/>
      <c r="AV178" s="2"/>
      <c r="AY178" s="2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</row>
    <row r="179" spans="1:159" x14ac:dyDescent="0.25">
      <c r="A179" s="1"/>
      <c r="G179" s="2"/>
      <c r="H179" s="2"/>
      <c r="I179" s="2"/>
      <c r="J179" s="2"/>
      <c r="K179" s="2"/>
      <c r="L179" s="2"/>
      <c r="M179" s="2"/>
      <c r="O179" s="2"/>
      <c r="P179" s="2"/>
      <c r="Q179" s="1"/>
      <c r="S179" s="2"/>
      <c r="V179" s="1"/>
      <c r="Y179" s="1"/>
      <c r="AD179" s="1"/>
      <c r="AF179" s="2"/>
      <c r="AG179" s="1"/>
      <c r="AI179" s="2"/>
      <c r="AN179" s="2"/>
      <c r="AQ179" s="2"/>
      <c r="AV179" s="2"/>
      <c r="AY179" s="2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</row>
    <row r="180" spans="1:159" x14ac:dyDescent="0.25">
      <c r="A180" s="1"/>
      <c r="G180" s="2"/>
      <c r="H180" s="2"/>
      <c r="I180" s="2"/>
      <c r="J180" s="2"/>
      <c r="K180" s="2"/>
      <c r="L180" s="2"/>
      <c r="M180" s="2"/>
      <c r="O180" s="2"/>
      <c r="P180" s="2"/>
      <c r="Q180" s="1"/>
      <c r="S180" s="2"/>
      <c r="V180" s="1"/>
      <c r="Y180" s="1"/>
      <c r="AD180" s="1"/>
      <c r="AF180" s="2"/>
      <c r="AG180" s="1"/>
      <c r="AI180" s="2"/>
      <c r="AN180" s="2"/>
      <c r="AQ180" s="2"/>
      <c r="AV180" s="2"/>
      <c r="AY180" s="2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</row>
    <row r="181" spans="1:159" x14ac:dyDescent="0.25">
      <c r="A181" s="1"/>
      <c r="G181" s="2"/>
      <c r="H181" s="2"/>
      <c r="I181" s="2"/>
      <c r="J181" s="2"/>
      <c r="K181" s="2"/>
      <c r="L181" s="2"/>
      <c r="M181" s="2"/>
      <c r="O181" s="2"/>
      <c r="P181" s="2"/>
      <c r="Q181" s="1"/>
      <c r="S181" s="2"/>
      <c r="V181" s="1"/>
      <c r="Y181" s="1"/>
      <c r="AD181" s="1"/>
      <c r="AF181" s="2"/>
      <c r="AG181" s="1"/>
      <c r="AI181" s="2"/>
      <c r="AN181" s="2"/>
      <c r="AQ181" s="2"/>
      <c r="AV181" s="2"/>
      <c r="AY181" s="2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J181" s="1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</row>
    <row r="182" spans="1:159" x14ac:dyDescent="0.25">
      <c r="A182" s="1"/>
      <c r="G182" s="2"/>
      <c r="H182" s="2"/>
      <c r="I182" s="2"/>
      <c r="J182" s="2"/>
      <c r="K182" s="2"/>
      <c r="L182" s="2"/>
      <c r="M182" s="2"/>
      <c r="O182" s="2"/>
      <c r="P182" s="2"/>
      <c r="Q182" s="1"/>
      <c r="S182" s="2"/>
      <c r="V182" s="1"/>
      <c r="Y182" s="1"/>
      <c r="AD182" s="1"/>
      <c r="AF182" s="2"/>
      <c r="AG182" s="1"/>
      <c r="AI182" s="2"/>
      <c r="AN182" s="2"/>
      <c r="AQ182" s="2"/>
      <c r="AV182" s="2"/>
      <c r="AY182" s="2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J182" s="1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</row>
    <row r="183" spans="1:159" x14ac:dyDescent="0.25">
      <c r="A183" s="1"/>
      <c r="G183" s="2"/>
      <c r="H183" s="2"/>
      <c r="I183" s="2"/>
      <c r="J183" s="2"/>
      <c r="K183" s="2"/>
      <c r="L183" s="2"/>
      <c r="M183" s="2"/>
      <c r="O183" s="2"/>
      <c r="P183" s="2"/>
      <c r="Q183" s="1"/>
      <c r="S183" s="2"/>
      <c r="V183" s="1"/>
      <c r="Y183" s="1"/>
      <c r="AD183" s="1"/>
      <c r="AF183" s="2"/>
      <c r="AG183" s="1"/>
      <c r="AI183" s="2"/>
      <c r="AN183" s="2"/>
      <c r="AQ183" s="2"/>
      <c r="AV183" s="2"/>
      <c r="AY183" s="2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J183" s="1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</row>
    <row r="184" spans="1:159" x14ac:dyDescent="0.25">
      <c r="A184" s="1"/>
      <c r="G184" s="2"/>
      <c r="H184" s="2"/>
      <c r="I184" s="2"/>
      <c r="J184" s="2"/>
      <c r="K184" s="2"/>
      <c r="L184" s="2"/>
      <c r="M184" s="2"/>
      <c r="O184" s="2"/>
      <c r="P184" s="2"/>
      <c r="Q184" s="1"/>
      <c r="S184" s="2"/>
      <c r="V184" s="1"/>
      <c r="Y184" s="1"/>
      <c r="AD184" s="1"/>
      <c r="AF184" s="2"/>
      <c r="AG184" s="1"/>
      <c r="AI184" s="2"/>
      <c r="AN184" s="2"/>
      <c r="AQ184" s="2"/>
      <c r="AV184" s="2"/>
      <c r="AY184" s="2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J184" s="1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</row>
    <row r="185" spans="1:159" x14ac:dyDescent="0.25">
      <c r="A185" s="1"/>
      <c r="G185" s="2"/>
      <c r="H185" s="2"/>
      <c r="I185" s="2"/>
      <c r="J185" s="2"/>
      <c r="K185" s="2"/>
      <c r="L185" s="2"/>
      <c r="M185" s="2"/>
      <c r="O185" s="2"/>
      <c r="P185" s="2"/>
      <c r="Q185" s="1"/>
      <c r="S185" s="2"/>
      <c r="V185" s="1"/>
      <c r="Y185" s="1"/>
      <c r="AD185" s="1"/>
      <c r="AF185" s="2"/>
      <c r="AG185" s="1"/>
      <c r="AI185" s="2"/>
      <c r="AN185" s="2"/>
      <c r="AQ185" s="2"/>
      <c r="AV185" s="2"/>
      <c r="AY185" s="2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J185" s="1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</row>
    <row r="186" spans="1:159" x14ac:dyDescent="0.25">
      <c r="A186" s="1"/>
      <c r="G186" s="2"/>
      <c r="H186" s="2"/>
      <c r="I186" s="2"/>
      <c r="J186" s="2"/>
      <c r="K186" s="2"/>
      <c r="L186" s="2"/>
      <c r="M186" s="2"/>
      <c r="O186" s="2"/>
      <c r="P186" s="2"/>
      <c r="Q186" s="1"/>
      <c r="S186" s="2"/>
      <c r="V186" s="1"/>
      <c r="Y186" s="1"/>
      <c r="AD186" s="1"/>
      <c r="AF186" s="2"/>
      <c r="AG186" s="1"/>
      <c r="AI186" s="2"/>
      <c r="AN186" s="2"/>
      <c r="AQ186" s="2"/>
      <c r="AV186" s="2"/>
      <c r="AY186" s="2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</row>
    <row r="187" spans="1:159" x14ac:dyDescent="0.25">
      <c r="A187" s="1"/>
      <c r="G187" s="2"/>
      <c r="H187" s="2"/>
      <c r="I187" s="2"/>
      <c r="J187" s="2"/>
      <c r="K187" s="2"/>
      <c r="L187" s="2"/>
      <c r="M187" s="2"/>
      <c r="O187" s="2"/>
      <c r="P187" s="2"/>
      <c r="Q187" s="1"/>
      <c r="S187" s="2"/>
      <c r="V187" s="1"/>
      <c r="Y187" s="1"/>
      <c r="AD187" s="1"/>
      <c r="AF187" s="2"/>
      <c r="AG187" s="1"/>
      <c r="AI187" s="2"/>
      <c r="AN187" s="2"/>
      <c r="AQ187" s="2"/>
      <c r="AV187" s="2"/>
      <c r="AY187" s="2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J187" s="1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</row>
    <row r="188" spans="1:159" x14ac:dyDescent="0.25">
      <c r="A188" s="1"/>
      <c r="G188" s="2"/>
      <c r="H188" s="2"/>
      <c r="I188" s="2"/>
      <c r="J188" s="2"/>
      <c r="K188" s="2"/>
      <c r="L188" s="2"/>
      <c r="M188" s="2"/>
      <c r="O188" s="2"/>
      <c r="P188" s="2"/>
      <c r="Q188" s="1"/>
      <c r="S188" s="2"/>
      <c r="V188" s="1"/>
      <c r="Y188" s="1"/>
      <c r="AD188" s="1"/>
      <c r="AF188" s="2"/>
      <c r="AG188" s="1"/>
      <c r="AI188" s="2"/>
      <c r="AN188" s="2"/>
      <c r="AQ188" s="2"/>
      <c r="AV188" s="2"/>
      <c r="AY188" s="2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J188" s="1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</row>
    <row r="189" spans="1:159" x14ac:dyDescent="0.25">
      <c r="A189" s="1"/>
      <c r="G189" s="2"/>
      <c r="H189" s="2"/>
      <c r="I189" s="2"/>
      <c r="J189" s="2"/>
      <c r="K189" s="2"/>
      <c r="L189" s="2"/>
      <c r="M189" s="2"/>
      <c r="O189" s="2"/>
      <c r="P189" s="2"/>
      <c r="Q189" s="1"/>
      <c r="S189" s="2"/>
      <c r="V189" s="1"/>
      <c r="Y189" s="1"/>
      <c r="AD189" s="1"/>
      <c r="AF189" s="2"/>
      <c r="AG189" s="1"/>
      <c r="AI189" s="2"/>
      <c r="AN189" s="2"/>
      <c r="AQ189" s="2"/>
      <c r="AV189" s="2"/>
      <c r="AY189" s="2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</row>
    <row r="190" spans="1:159" x14ac:dyDescent="0.25">
      <c r="A190" s="1"/>
      <c r="G190" s="2"/>
      <c r="H190" s="2"/>
      <c r="I190" s="2"/>
      <c r="J190" s="2"/>
      <c r="K190" s="2"/>
      <c r="L190" s="2"/>
      <c r="M190" s="2"/>
      <c r="O190" s="2"/>
      <c r="P190" s="2"/>
      <c r="Q190" s="1"/>
      <c r="S190" s="2"/>
      <c r="V190" s="1"/>
      <c r="Y190" s="1"/>
      <c r="AD190" s="1"/>
      <c r="AF190" s="2"/>
      <c r="AG190" s="1"/>
      <c r="AI190" s="2"/>
      <c r="AN190" s="2"/>
      <c r="AQ190" s="2"/>
      <c r="AV190" s="2"/>
      <c r="AY190" s="2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J190" s="1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</row>
    <row r="191" spans="1:159" x14ac:dyDescent="0.25">
      <c r="A191" s="1"/>
      <c r="G191" s="2"/>
      <c r="H191" s="2"/>
      <c r="I191" s="2"/>
      <c r="J191" s="2"/>
      <c r="K191" s="2"/>
      <c r="L191" s="2"/>
      <c r="M191" s="2"/>
      <c r="O191" s="2"/>
      <c r="P191" s="2"/>
      <c r="Q191" s="1"/>
      <c r="S191" s="2"/>
      <c r="V191" s="1"/>
      <c r="Y191" s="1"/>
      <c r="AD191" s="1"/>
      <c r="AF191" s="2"/>
      <c r="AG191" s="1"/>
      <c r="AI191" s="2"/>
      <c r="AN191" s="2"/>
      <c r="AQ191" s="2"/>
      <c r="AV191" s="2"/>
      <c r="AY191" s="2"/>
      <c r="DS191" s="1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J191" s="1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</row>
    <row r="192" spans="1:159" x14ac:dyDescent="0.25">
      <c r="A192" s="1"/>
      <c r="G192" s="2"/>
      <c r="H192" s="2"/>
      <c r="I192" s="2"/>
      <c r="J192" s="2"/>
      <c r="K192" s="2"/>
      <c r="L192" s="2"/>
      <c r="M192" s="2"/>
      <c r="O192" s="2"/>
      <c r="P192" s="2"/>
      <c r="Q192" s="1"/>
      <c r="S192" s="2"/>
      <c r="V192" s="1"/>
      <c r="Y192" s="1"/>
      <c r="AD192" s="1"/>
      <c r="AF192" s="2"/>
      <c r="AG192" s="1"/>
      <c r="AI192" s="2"/>
      <c r="AN192" s="2"/>
      <c r="AQ192" s="2"/>
      <c r="AV192" s="2"/>
      <c r="AY192" s="2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</row>
    <row r="193" spans="1:159" x14ac:dyDescent="0.25">
      <c r="A193" s="1"/>
      <c r="G193" s="2"/>
      <c r="H193" s="2"/>
      <c r="I193" s="2"/>
      <c r="J193" s="2"/>
      <c r="K193" s="2"/>
      <c r="L193" s="2"/>
      <c r="M193" s="2"/>
      <c r="O193" s="2"/>
      <c r="P193" s="2"/>
      <c r="Q193" s="1"/>
      <c r="S193" s="2"/>
      <c r="V193" s="1"/>
      <c r="Y193" s="1"/>
      <c r="AD193" s="1"/>
      <c r="AF193" s="2"/>
      <c r="AG193" s="1"/>
      <c r="AI193" s="2"/>
      <c r="AN193" s="2"/>
      <c r="AQ193" s="2"/>
      <c r="AV193" s="2"/>
      <c r="AY193" s="2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</row>
    <row r="194" spans="1:159" x14ac:dyDescent="0.25">
      <c r="A194" s="1"/>
      <c r="G194" s="2"/>
      <c r="H194" s="2"/>
      <c r="I194" s="2"/>
      <c r="J194" s="2"/>
      <c r="K194" s="2"/>
      <c r="L194" s="2"/>
      <c r="M194" s="2"/>
      <c r="O194" s="2"/>
      <c r="P194" s="2"/>
      <c r="Q194" s="1"/>
      <c r="S194" s="2"/>
      <c r="V194" s="1"/>
      <c r="Y194" s="1"/>
      <c r="AD194" s="1"/>
      <c r="AF194" s="2"/>
      <c r="AG194" s="1"/>
      <c r="AI194" s="2"/>
      <c r="AN194" s="2"/>
      <c r="AQ194" s="2"/>
      <c r="AV194" s="2"/>
      <c r="AY194" s="2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J194" s="1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</row>
    <row r="195" spans="1:159" x14ac:dyDescent="0.25">
      <c r="A195" s="1"/>
      <c r="G195" s="2"/>
      <c r="H195" s="2"/>
      <c r="I195" s="2"/>
      <c r="J195" s="2"/>
      <c r="K195" s="2"/>
      <c r="L195" s="2"/>
      <c r="M195" s="2"/>
      <c r="O195" s="2"/>
      <c r="P195" s="2"/>
      <c r="Q195" s="1"/>
      <c r="S195" s="2"/>
      <c r="V195" s="1"/>
      <c r="Y195" s="1"/>
      <c r="AD195" s="1"/>
      <c r="AF195" s="2"/>
      <c r="AG195" s="1"/>
      <c r="AI195" s="2"/>
      <c r="AN195" s="2"/>
      <c r="AQ195" s="2"/>
      <c r="AV195" s="2"/>
      <c r="AY195" s="2"/>
      <c r="DS195" s="1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J195" s="1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</row>
    <row r="196" spans="1:159" x14ac:dyDescent="0.25">
      <c r="A196" s="1"/>
      <c r="G196" s="2"/>
      <c r="H196" s="2"/>
      <c r="I196" s="2"/>
      <c r="J196" s="2"/>
      <c r="K196" s="2"/>
      <c r="L196" s="2"/>
      <c r="M196" s="2"/>
      <c r="O196" s="2"/>
      <c r="P196" s="2"/>
      <c r="Q196" s="1"/>
      <c r="S196" s="2"/>
      <c r="V196" s="1"/>
      <c r="Y196" s="1"/>
      <c r="AD196" s="1"/>
      <c r="AF196" s="2"/>
      <c r="AG196" s="1"/>
      <c r="AI196" s="2"/>
      <c r="AN196" s="2"/>
      <c r="AQ196" s="2"/>
      <c r="AV196" s="2"/>
      <c r="AY196" s="2"/>
      <c r="DS196" s="1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J196" s="1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</row>
    <row r="197" spans="1:159" x14ac:dyDescent="0.25">
      <c r="A197" s="1"/>
      <c r="G197" s="2"/>
      <c r="H197" s="2"/>
      <c r="I197" s="2"/>
      <c r="J197" s="2"/>
      <c r="K197" s="2"/>
      <c r="L197" s="2"/>
      <c r="M197" s="2"/>
      <c r="O197" s="2"/>
      <c r="P197" s="2"/>
      <c r="Q197" s="1"/>
      <c r="S197" s="2"/>
      <c r="V197" s="1"/>
      <c r="Y197" s="1"/>
      <c r="AD197" s="1"/>
      <c r="AF197" s="2"/>
      <c r="AG197" s="1"/>
      <c r="AI197" s="2"/>
      <c r="AN197" s="2"/>
      <c r="AQ197" s="2"/>
      <c r="AV197" s="2"/>
      <c r="AY197" s="2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J197" s="1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</row>
    <row r="198" spans="1:159" x14ac:dyDescent="0.25">
      <c r="A198" s="1"/>
      <c r="G198" s="2"/>
      <c r="H198" s="2"/>
      <c r="I198" s="2"/>
      <c r="J198" s="2"/>
      <c r="K198" s="2"/>
      <c r="L198" s="2"/>
      <c r="M198" s="2"/>
      <c r="O198" s="2"/>
      <c r="P198" s="2"/>
      <c r="Q198" s="1"/>
      <c r="S198" s="2"/>
      <c r="V198" s="1"/>
      <c r="Y198" s="1"/>
      <c r="AD198" s="1"/>
      <c r="AF198" s="2"/>
      <c r="AG198" s="1"/>
      <c r="AI198" s="2"/>
      <c r="AN198" s="2"/>
      <c r="AQ198" s="2"/>
      <c r="AV198" s="2"/>
      <c r="AY198" s="2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J198" s="1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</row>
    <row r="199" spans="1:159" x14ac:dyDescent="0.25">
      <c r="A199" s="1"/>
      <c r="G199" s="2"/>
      <c r="H199" s="2"/>
      <c r="I199" s="2"/>
      <c r="J199" s="2"/>
      <c r="K199" s="2"/>
      <c r="L199" s="2"/>
      <c r="M199" s="2"/>
      <c r="O199" s="2"/>
      <c r="P199" s="2"/>
      <c r="Q199" s="1"/>
      <c r="S199" s="2"/>
      <c r="V199" s="1"/>
      <c r="Y199" s="1"/>
      <c r="AD199" s="1"/>
      <c r="AF199" s="2"/>
      <c r="AG199" s="1"/>
      <c r="AI199" s="2"/>
      <c r="AN199" s="2"/>
      <c r="AQ199" s="2"/>
      <c r="AV199" s="2"/>
      <c r="AY199" s="2"/>
      <c r="DS199" s="1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J199" s="1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</row>
    <row r="200" spans="1:159" x14ac:dyDescent="0.25">
      <c r="A200" s="1"/>
      <c r="G200" s="2"/>
      <c r="H200" s="2"/>
      <c r="I200" s="2"/>
      <c r="J200" s="2"/>
      <c r="K200" s="2"/>
      <c r="L200" s="2"/>
      <c r="M200" s="2"/>
      <c r="O200" s="2"/>
      <c r="P200" s="2"/>
      <c r="Q200" s="1"/>
      <c r="S200" s="2"/>
      <c r="V200" s="1"/>
      <c r="Y200" s="1"/>
      <c r="AD200" s="1"/>
      <c r="AF200" s="2"/>
      <c r="AG200" s="1"/>
      <c r="AI200" s="2"/>
      <c r="AN200" s="2"/>
      <c r="AQ200" s="2"/>
      <c r="AV200" s="2"/>
      <c r="AY200" s="2"/>
      <c r="DS200" s="1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G200" s="1"/>
      <c r="EH200" s="1"/>
      <c r="EI200" s="1"/>
      <c r="EJ200" s="1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</row>
    <row r="201" spans="1:159" x14ac:dyDescent="0.25">
      <c r="A201" s="1"/>
      <c r="G201" s="2"/>
      <c r="H201" s="2"/>
      <c r="I201" s="2"/>
      <c r="J201" s="2"/>
      <c r="K201" s="2"/>
      <c r="L201" s="2"/>
      <c r="M201" s="2"/>
      <c r="O201" s="2"/>
      <c r="P201" s="2"/>
      <c r="Q201" s="1"/>
      <c r="S201" s="2"/>
      <c r="V201" s="1"/>
      <c r="Y201" s="1"/>
      <c r="AD201" s="1"/>
      <c r="AF201" s="2"/>
      <c r="AG201" s="1"/>
      <c r="AI201" s="2"/>
      <c r="AN201" s="2"/>
      <c r="AQ201" s="2"/>
      <c r="AV201" s="2"/>
      <c r="AY201" s="2"/>
      <c r="DS201" s="1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G201" s="1"/>
      <c r="EH201" s="1"/>
      <c r="EI201" s="1"/>
      <c r="EJ201" s="1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</row>
    <row r="202" spans="1:159" x14ac:dyDescent="0.25">
      <c r="A202" s="1"/>
      <c r="G202" s="2"/>
      <c r="H202" s="2"/>
      <c r="I202" s="2"/>
      <c r="J202" s="2"/>
      <c r="K202" s="2"/>
      <c r="L202" s="2"/>
      <c r="M202" s="2"/>
      <c r="O202" s="2"/>
      <c r="P202" s="2"/>
      <c r="Q202" s="1"/>
      <c r="S202" s="2"/>
      <c r="V202" s="1"/>
      <c r="Y202" s="1"/>
      <c r="AD202" s="1"/>
      <c r="AF202" s="2"/>
      <c r="AG202" s="1"/>
      <c r="AI202" s="2"/>
      <c r="AN202" s="2"/>
      <c r="AQ202" s="2"/>
      <c r="AV202" s="2"/>
      <c r="AY202" s="2"/>
      <c r="DS202" s="1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J202" s="1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</row>
    <row r="203" spans="1:159" x14ac:dyDescent="0.25">
      <c r="A203" s="1"/>
      <c r="G203" s="2"/>
      <c r="H203" s="2"/>
      <c r="I203" s="2"/>
      <c r="J203" s="2"/>
      <c r="K203" s="2"/>
      <c r="L203" s="2"/>
      <c r="M203" s="2"/>
      <c r="O203" s="2"/>
      <c r="P203" s="2"/>
      <c r="Q203" s="1"/>
      <c r="S203" s="2"/>
      <c r="V203" s="1"/>
      <c r="Y203" s="1"/>
      <c r="AD203" s="1"/>
      <c r="AF203" s="2"/>
      <c r="AG203" s="1"/>
      <c r="AI203" s="2"/>
      <c r="AN203" s="2"/>
      <c r="AQ203" s="2"/>
      <c r="AV203" s="2"/>
      <c r="AY203" s="2"/>
      <c r="DS203" s="1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G203" s="1"/>
      <c r="EH203" s="1"/>
      <c r="EI203" s="1"/>
      <c r="EJ203" s="1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</row>
    <row r="204" spans="1:159" x14ac:dyDescent="0.25">
      <c r="A204" s="1"/>
      <c r="G204" s="2"/>
      <c r="H204" s="2"/>
      <c r="I204" s="2"/>
      <c r="J204" s="2"/>
      <c r="K204" s="2"/>
      <c r="L204" s="2"/>
      <c r="M204" s="2"/>
      <c r="O204" s="2"/>
      <c r="P204" s="2"/>
      <c r="Q204" s="1"/>
      <c r="S204" s="2"/>
      <c r="V204" s="1"/>
      <c r="Y204" s="1"/>
      <c r="AD204" s="1"/>
      <c r="AF204" s="2"/>
      <c r="AG204" s="1"/>
      <c r="AI204" s="2"/>
      <c r="AN204" s="2"/>
      <c r="AQ204" s="2"/>
      <c r="AV204" s="2"/>
      <c r="AY204" s="2"/>
      <c r="DS204" s="1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G204" s="1"/>
      <c r="EH204" s="1"/>
      <c r="EI204" s="1"/>
      <c r="EJ204" s="1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</row>
    <row r="205" spans="1:159" x14ac:dyDescent="0.25">
      <c r="A205" s="1"/>
      <c r="G205" s="2"/>
      <c r="H205" s="2"/>
      <c r="I205" s="2"/>
      <c r="J205" s="2"/>
      <c r="K205" s="2"/>
      <c r="L205" s="2"/>
      <c r="M205" s="2"/>
      <c r="O205" s="2"/>
      <c r="P205" s="2"/>
      <c r="Q205" s="1"/>
      <c r="S205" s="2"/>
      <c r="V205" s="1"/>
      <c r="Y205" s="1"/>
      <c r="AD205" s="1"/>
      <c r="AF205" s="2"/>
      <c r="AG205" s="1"/>
      <c r="AI205" s="2"/>
      <c r="AN205" s="2"/>
      <c r="AQ205" s="2"/>
      <c r="AV205" s="2"/>
      <c r="AY205" s="2"/>
      <c r="DS205" s="1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G205" s="1"/>
      <c r="EH205" s="1"/>
      <c r="EI205" s="1"/>
      <c r="EJ205" s="1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</row>
    <row r="206" spans="1:159" x14ac:dyDescent="0.25">
      <c r="A206" s="1"/>
      <c r="G206" s="2"/>
      <c r="H206" s="2"/>
      <c r="I206" s="2"/>
      <c r="J206" s="2"/>
      <c r="K206" s="2"/>
      <c r="L206" s="2"/>
      <c r="M206" s="2"/>
      <c r="O206" s="2"/>
      <c r="P206" s="2"/>
      <c r="Q206" s="1"/>
      <c r="S206" s="2"/>
      <c r="V206" s="1"/>
      <c r="Y206" s="1"/>
      <c r="AD206" s="1"/>
      <c r="AF206" s="2"/>
      <c r="AG206" s="1"/>
      <c r="AI206" s="2"/>
      <c r="AN206" s="2"/>
      <c r="AQ206" s="2"/>
      <c r="AV206" s="2"/>
      <c r="AY206" s="2"/>
      <c r="DS206" s="1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G206" s="1"/>
      <c r="EH206" s="1"/>
      <c r="EI206" s="1"/>
      <c r="EJ206" s="1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206"/>
  <sheetViews>
    <sheetView zoomScale="68" zoomScaleNormal="68" zoomScaleSheetLayoutView="100" workbookViewId="0">
      <pane xSplit="2" ySplit="5" topLeftCell="C6" activePane="bottomRight" state="frozen"/>
      <selection activeCell="V29" sqref="V29"/>
      <selection pane="topRight" activeCell="V29" sqref="V29"/>
      <selection pane="bottomLeft" activeCell="V29" sqref="V29"/>
      <selection pane="bottomRight" activeCell="V29" sqref="V29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6" width="12.85546875" style="2" customWidth="1"/>
    <col min="7" max="16" width="12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89" ht="18.75" x14ac:dyDescent="0.3">
      <c r="A1" s="2" t="s">
        <v>53</v>
      </c>
      <c r="B1" s="6" t="s">
        <v>66</v>
      </c>
      <c r="AT1" s="3"/>
    </row>
    <row r="2" spans="1:189" ht="15.75" x14ac:dyDescent="0.25">
      <c r="A2" s="7" t="s">
        <v>49</v>
      </c>
      <c r="I2" s="1" t="str">
        <f>[1]GSVA_cur!$I$3</f>
        <v>As on 17.03.2025</v>
      </c>
    </row>
    <row r="3" spans="1:189" ht="15.75" x14ac:dyDescent="0.25">
      <c r="A3" s="7"/>
    </row>
    <row r="4" spans="1:189" ht="15.75" x14ac:dyDescent="0.25">
      <c r="A4" s="7"/>
      <c r="E4" s="8"/>
      <c r="F4" s="8" t="s">
        <v>57</v>
      </c>
      <c r="Q4" s="1"/>
      <c r="S4" s="2"/>
      <c r="T4" s="1"/>
      <c r="X4" s="2"/>
      <c r="AE4" s="2"/>
      <c r="AJ4" s="2"/>
      <c r="AM4" s="2"/>
      <c r="AR4" s="2"/>
      <c r="AU4" s="2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9" ht="15.75" x14ac:dyDescent="0.25">
      <c r="A5" s="11" t="s">
        <v>0</v>
      </c>
      <c r="B5" s="12" t="s">
        <v>1</v>
      </c>
      <c r="C5" s="13" t="s">
        <v>21</v>
      </c>
      <c r="D5" s="13" t="s">
        <v>22</v>
      </c>
      <c r="E5" s="13" t="s">
        <v>23</v>
      </c>
      <c r="F5" s="13" t="s">
        <v>56</v>
      </c>
      <c r="G5" s="14" t="s">
        <v>65</v>
      </c>
      <c r="H5" s="14" t="s">
        <v>67</v>
      </c>
      <c r="I5" s="14" t="s">
        <v>68</v>
      </c>
      <c r="J5" s="14" t="s">
        <v>69</v>
      </c>
      <c r="K5" s="14" t="s">
        <v>70</v>
      </c>
      <c r="L5" s="14" t="s">
        <v>71</v>
      </c>
      <c r="M5" s="14" t="s">
        <v>72</v>
      </c>
      <c r="N5" s="14" t="s">
        <v>73</v>
      </c>
      <c r="O5" s="14" t="s">
        <v>74</v>
      </c>
      <c r="P5" s="14" t="s">
        <v>76</v>
      </c>
      <c r="Q5" s="1"/>
      <c r="S5" s="2"/>
      <c r="T5" s="1"/>
      <c r="X5" s="2"/>
      <c r="AE5" s="2"/>
      <c r="AJ5" s="2"/>
      <c r="AM5" s="2"/>
      <c r="AR5" s="2"/>
      <c r="AU5" s="2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9" s="27" customFormat="1" ht="15.75" x14ac:dyDescent="0.25">
      <c r="A6" s="23" t="s">
        <v>26</v>
      </c>
      <c r="B6" s="24" t="s">
        <v>2</v>
      </c>
      <c r="C6" s="25">
        <f>SUM(C7:C10)</f>
        <v>1162625.8809306775</v>
      </c>
      <c r="D6" s="25">
        <f t="shared" ref="D6:N6" si="0">SUM(D7:D10)</f>
        <v>1244328.638739445</v>
      </c>
      <c r="E6" s="25">
        <f t="shared" si="0"/>
        <v>1371208.6103328478</v>
      </c>
      <c r="F6" s="25">
        <f t="shared" si="0"/>
        <v>1327286.3483269121</v>
      </c>
      <c r="G6" s="25">
        <f t="shared" si="0"/>
        <v>1440748.7594669464</v>
      </c>
      <c r="H6" s="25">
        <f t="shared" si="0"/>
        <v>1384301.9783560743</v>
      </c>
      <c r="I6" s="25">
        <f t="shared" si="0"/>
        <v>1351207.6920206998</v>
      </c>
      <c r="J6" s="25">
        <f t="shared" si="0"/>
        <v>1390891.3524001089</v>
      </c>
      <c r="K6" s="25">
        <f t="shared" si="0"/>
        <v>1650007.8842063094</v>
      </c>
      <c r="L6" s="25">
        <f t="shared" si="0"/>
        <v>1540022.4643452379</v>
      </c>
      <c r="M6" s="25">
        <f t="shared" si="0"/>
        <v>1578975.9381929112</v>
      </c>
      <c r="N6" s="25">
        <f t="shared" si="0"/>
        <v>1604009.6292653549</v>
      </c>
      <c r="O6" s="25">
        <f t="shared" ref="O6:P6" si="1">SUM(O7:O10)</f>
        <v>1561823.0092934286</v>
      </c>
      <c r="P6" s="25">
        <f t="shared" si="1"/>
        <v>1609730.7585892251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G6" s="28"/>
    </row>
    <row r="7" spans="1:189" ht="15.75" x14ac:dyDescent="0.25">
      <c r="A7" s="16">
        <v>1.1000000000000001</v>
      </c>
      <c r="B7" s="17" t="s">
        <v>59</v>
      </c>
      <c r="C7" s="9">
        <v>673401.32032995741</v>
      </c>
      <c r="D7" s="9">
        <v>742067.05889990402</v>
      </c>
      <c r="E7" s="9">
        <v>870435.30298086884</v>
      </c>
      <c r="F7" s="9">
        <v>790044.90354195959</v>
      </c>
      <c r="G7" s="9">
        <v>881118.28139325907</v>
      </c>
      <c r="H7" s="9">
        <v>775547.84288453916</v>
      </c>
      <c r="I7" s="9">
        <v>714020.73271241446</v>
      </c>
      <c r="J7" s="9">
        <v>705188.16171853011</v>
      </c>
      <c r="K7" s="9">
        <v>877719.26080231427</v>
      </c>
      <c r="L7" s="9">
        <v>782140.79528884555</v>
      </c>
      <c r="M7" s="9">
        <v>829664.47873924358</v>
      </c>
      <c r="N7" s="9">
        <v>825507.50731855468</v>
      </c>
      <c r="O7" s="9">
        <v>757349.74700968212</v>
      </c>
      <c r="P7" s="37">
        <v>769209.91293096647</v>
      </c>
      <c r="Q7" s="3"/>
      <c r="R7" s="4"/>
      <c r="S7" s="4"/>
      <c r="T7" s="3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1"/>
      <c r="GE7" s="1"/>
      <c r="GF7" s="1"/>
    </row>
    <row r="8" spans="1:189" ht="15.75" x14ac:dyDescent="0.25">
      <c r="A8" s="16">
        <v>1.2</v>
      </c>
      <c r="B8" s="17" t="s">
        <v>60</v>
      </c>
      <c r="C8" s="9">
        <v>115315.05736971243</v>
      </c>
      <c r="D8" s="9">
        <v>119462.45669272711</v>
      </c>
      <c r="E8" s="9">
        <v>111431.98793879789</v>
      </c>
      <c r="F8" s="9">
        <v>122380.39137705344</v>
      </c>
      <c r="G8" s="9">
        <v>150714.02886293203</v>
      </c>
      <c r="H8" s="9">
        <v>161900.36196932141</v>
      </c>
      <c r="I8" s="9">
        <v>175887.27101041452</v>
      </c>
      <c r="J8" s="9">
        <v>204489.4651375247</v>
      </c>
      <c r="K8" s="9">
        <v>224833.83007946936</v>
      </c>
      <c r="L8" s="9">
        <v>237548.96821724318</v>
      </c>
      <c r="M8" s="9">
        <v>247329.32889832882</v>
      </c>
      <c r="N8" s="9">
        <v>247821.36061783205</v>
      </c>
      <c r="O8" s="9">
        <v>280590.85126772692</v>
      </c>
      <c r="P8" s="37">
        <v>295221.65217993385</v>
      </c>
      <c r="Q8" s="3"/>
      <c r="R8" s="4"/>
      <c r="S8" s="4"/>
      <c r="T8" s="3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1"/>
      <c r="GE8" s="1"/>
      <c r="GF8" s="1"/>
    </row>
    <row r="9" spans="1:189" ht="15.75" x14ac:dyDescent="0.25">
      <c r="A9" s="16">
        <v>1.3</v>
      </c>
      <c r="B9" s="17" t="s">
        <v>61</v>
      </c>
      <c r="C9" s="9">
        <v>368734.88298690226</v>
      </c>
      <c r="D9" s="9">
        <v>377092.25833514158</v>
      </c>
      <c r="E9" s="9">
        <v>382789.74602475855</v>
      </c>
      <c r="F9" s="9">
        <v>407552.11819864355</v>
      </c>
      <c r="G9" s="9">
        <v>400833.76392262615</v>
      </c>
      <c r="H9" s="9">
        <v>438303.66382493085</v>
      </c>
      <c r="I9" s="9">
        <v>452546.43968483713</v>
      </c>
      <c r="J9" s="9">
        <v>471880.23671230534</v>
      </c>
      <c r="K9" s="9">
        <v>537681.04807877284</v>
      </c>
      <c r="L9" s="9">
        <v>509620.0133606536</v>
      </c>
      <c r="M9" s="9">
        <v>490430.5011696773</v>
      </c>
      <c r="N9" s="9">
        <v>518081.65971654671</v>
      </c>
      <c r="O9" s="9">
        <v>510488.12869311473</v>
      </c>
      <c r="P9" s="9">
        <v>530967.20333951002</v>
      </c>
      <c r="Q9" s="3"/>
      <c r="R9" s="4"/>
      <c r="S9" s="4"/>
      <c r="T9" s="3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1"/>
      <c r="GE9" s="1"/>
      <c r="GF9" s="1"/>
    </row>
    <row r="10" spans="1:189" ht="15.75" x14ac:dyDescent="0.25">
      <c r="A10" s="16">
        <v>1.4</v>
      </c>
      <c r="B10" s="17" t="s">
        <v>62</v>
      </c>
      <c r="C10" s="9">
        <v>5174.6202441053601</v>
      </c>
      <c r="D10" s="9">
        <v>5706.8648116720969</v>
      </c>
      <c r="E10" s="9">
        <v>6551.5733884225874</v>
      </c>
      <c r="F10" s="9">
        <v>7308.9352092555855</v>
      </c>
      <c r="G10" s="9">
        <v>8082.6852881291388</v>
      </c>
      <c r="H10" s="9">
        <v>8550.1096772827495</v>
      </c>
      <c r="I10" s="9">
        <v>8753.2486130336638</v>
      </c>
      <c r="J10" s="9">
        <v>9333.488831748793</v>
      </c>
      <c r="K10" s="9">
        <v>9773.7452457531417</v>
      </c>
      <c r="L10" s="9">
        <v>10712.687478495631</v>
      </c>
      <c r="M10" s="9">
        <v>11551.629385661507</v>
      </c>
      <c r="N10" s="9">
        <v>12599.101612421468</v>
      </c>
      <c r="O10" s="9">
        <v>13394.282322904754</v>
      </c>
      <c r="P10" s="9">
        <v>14331.990138814506</v>
      </c>
      <c r="Q10" s="3"/>
      <c r="R10" s="4"/>
      <c r="S10" s="4"/>
      <c r="T10" s="3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1"/>
      <c r="GE10" s="1"/>
      <c r="GF10" s="1"/>
    </row>
    <row r="11" spans="1:189" ht="15.75" x14ac:dyDescent="0.25">
      <c r="A11" s="18" t="s">
        <v>31</v>
      </c>
      <c r="B11" s="17" t="s">
        <v>3</v>
      </c>
      <c r="C11" s="9">
        <v>28639.691858640737</v>
      </c>
      <c r="D11" s="9">
        <v>28186.526634792284</v>
      </c>
      <c r="E11" s="9">
        <v>24214.955873195358</v>
      </c>
      <c r="F11" s="9">
        <v>25227.809703349558</v>
      </c>
      <c r="G11" s="9">
        <v>26695.028990271789</v>
      </c>
      <c r="H11" s="9">
        <v>63460.334472962888</v>
      </c>
      <c r="I11" s="9">
        <v>23565.802838685264</v>
      </c>
      <c r="J11" s="9">
        <v>27668.732922509927</v>
      </c>
      <c r="K11" s="9">
        <v>26437.411519449983</v>
      </c>
      <c r="L11" s="9">
        <v>27632.263590710128</v>
      </c>
      <c r="M11" s="9">
        <v>33934.27036409924</v>
      </c>
      <c r="N11" s="9">
        <v>36179.603145855908</v>
      </c>
      <c r="O11" s="9">
        <v>49801.744394756613</v>
      </c>
      <c r="P11" s="9">
        <v>52831.452723841096</v>
      </c>
      <c r="Q11" s="3"/>
      <c r="R11" s="4"/>
      <c r="S11" s="4"/>
      <c r="T11" s="3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1"/>
      <c r="GE11" s="1"/>
      <c r="GF11" s="1"/>
    </row>
    <row r="12" spans="1:189" s="28" customFormat="1" ht="15.75" x14ac:dyDescent="0.25">
      <c r="A12" s="29"/>
      <c r="B12" s="30" t="s">
        <v>28</v>
      </c>
      <c r="C12" s="31">
        <f>C6+C11</f>
        <v>1191265.5727893182</v>
      </c>
      <c r="D12" s="31">
        <f t="shared" ref="D12:N12" si="2">D6+D11</f>
        <v>1272515.1653742373</v>
      </c>
      <c r="E12" s="31">
        <f t="shared" si="2"/>
        <v>1395423.5662060431</v>
      </c>
      <c r="F12" s="31">
        <f t="shared" si="2"/>
        <v>1352514.1580302618</v>
      </c>
      <c r="G12" s="31">
        <f t="shared" si="2"/>
        <v>1467443.7884572181</v>
      </c>
      <c r="H12" s="31">
        <f t="shared" si="2"/>
        <v>1447762.3128290372</v>
      </c>
      <c r="I12" s="31">
        <f t="shared" si="2"/>
        <v>1374773.4948593851</v>
      </c>
      <c r="J12" s="31">
        <f t="shared" si="2"/>
        <v>1418560.085322619</v>
      </c>
      <c r="K12" s="31">
        <f t="shared" si="2"/>
        <v>1676445.2957257594</v>
      </c>
      <c r="L12" s="31">
        <f t="shared" si="2"/>
        <v>1567654.7279359482</v>
      </c>
      <c r="M12" s="31">
        <f t="shared" si="2"/>
        <v>1612910.2085570104</v>
      </c>
      <c r="N12" s="31">
        <f t="shared" si="2"/>
        <v>1640189.2324112109</v>
      </c>
      <c r="O12" s="31">
        <f t="shared" ref="O12:P12" si="3">O6+O11</f>
        <v>1611624.7536881852</v>
      </c>
      <c r="P12" s="31">
        <f t="shared" si="3"/>
        <v>1662562.2113130663</v>
      </c>
      <c r="Q12" s="3"/>
      <c r="R12" s="4"/>
      <c r="S12" s="4"/>
      <c r="T12" s="3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  <c r="CA12" s="32"/>
      <c r="CB12" s="32"/>
      <c r="CC12" s="32"/>
      <c r="CD12" s="32"/>
      <c r="CE12" s="32"/>
      <c r="CF12" s="32"/>
      <c r="CG12" s="32"/>
      <c r="CH12" s="32"/>
      <c r="CI12" s="32"/>
      <c r="CJ12" s="32"/>
      <c r="CK12" s="32"/>
      <c r="CL12" s="32"/>
      <c r="CM12" s="32"/>
      <c r="CN12" s="32"/>
      <c r="CO12" s="32"/>
      <c r="CP12" s="32"/>
      <c r="CQ12" s="32"/>
      <c r="CR12" s="32"/>
      <c r="CS12" s="32"/>
      <c r="CT12" s="32"/>
      <c r="CU12" s="32"/>
      <c r="CV12" s="32"/>
      <c r="CW12" s="32"/>
      <c r="CX12" s="32"/>
      <c r="CY12" s="32"/>
      <c r="CZ12" s="32"/>
      <c r="DA12" s="32"/>
      <c r="DB12" s="32"/>
      <c r="DC12" s="32"/>
      <c r="DD12" s="32"/>
      <c r="DE12" s="32"/>
      <c r="DF12" s="26"/>
      <c r="DG12" s="26"/>
      <c r="DH12" s="26"/>
      <c r="DI12" s="26"/>
      <c r="DJ12" s="26"/>
      <c r="DK12" s="26"/>
      <c r="DL12" s="26"/>
      <c r="DM12" s="26"/>
      <c r="DN12" s="26"/>
      <c r="DO12" s="26"/>
      <c r="DP12" s="26"/>
      <c r="DQ12" s="26"/>
      <c r="DR12" s="26"/>
      <c r="DS12" s="26"/>
      <c r="DT12" s="26"/>
      <c r="DU12" s="26"/>
      <c r="DV12" s="26"/>
      <c r="DW12" s="26"/>
      <c r="DX12" s="26"/>
      <c r="DY12" s="32"/>
      <c r="DZ12" s="32"/>
      <c r="EA12" s="32"/>
      <c r="EB12" s="32"/>
      <c r="EC12" s="32"/>
      <c r="ED12" s="32"/>
      <c r="EE12" s="32"/>
      <c r="EF12" s="32"/>
      <c r="EG12" s="32"/>
      <c r="EH12" s="32"/>
      <c r="EI12" s="32"/>
      <c r="EJ12" s="32"/>
      <c r="EK12" s="32"/>
      <c r="EL12" s="32"/>
      <c r="EM12" s="32"/>
      <c r="EN12" s="32"/>
      <c r="EO12" s="32"/>
      <c r="EP12" s="32"/>
      <c r="EQ12" s="32"/>
      <c r="ER12" s="32"/>
      <c r="ES12" s="32"/>
      <c r="ET12" s="32"/>
      <c r="EU12" s="32"/>
      <c r="EV12" s="32"/>
      <c r="EW12" s="32"/>
      <c r="EX12" s="32"/>
      <c r="EY12" s="32"/>
      <c r="EZ12" s="32"/>
      <c r="FA12" s="32"/>
      <c r="FB12" s="32"/>
      <c r="FC12" s="32"/>
      <c r="FD12" s="32"/>
      <c r="FE12" s="32"/>
      <c r="FF12" s="32"/>
      <c r="FG12" s="32"/>
      <c r="FH12" s="32"/>
      <c r="FI12" s="32"/>
      <c r="FJ12" s="32"/>
      <c r="FK12" s="32"/>
      <c r="FL12" s="32"/>
      <c r="FM12" s="32"/>
      <c r="FN12" s="32"/>
      <c r="FO12" s="32"/>
      <c r="FP12" s="32"/>
      <c r="FQ12" s="32"/>
      <c r="FR12" s="32"/>
      <c r="FS12" s="32"/>
      <c r="FT12" s="32"/>
      <c r="FU12" s="32"/>
      <c r="FV12" s="32"/>
      <c r="FW12" s="32"/>
      <c r="FX12" s="32"/>
      <c r="FY12" s="32"/>
      <c r="FZ12" s="32"/>
      <c r="GA12" s="32"/>
      <c r="GB12" s="32"/>
      <c r="GC12" s="32"/>
      <c r="GD12" s="27"/>
      <c r="GE12" s="27"/>
      <c r="GF12" s="27"/>
    </row>
    <row r="13" spans="1:189" s="1" customFormat="1" ht="15.75" x14ac:dyDescent="0.25">
      <c r="A13" s="39" t="s">
        <v>32</v>
      </c>
      <c r="B13" s="40" t="s">
        <v>4</v>
      </c>
      <c r="C13" s="9">
        <v>1799826.165519014</v>
      </c>
      <c r="D13" s="9">
        <v>1924071.3494936584</v>
      </c>
      <c r="E13" s="9">
        <v>2052196.2490471192</v>
      </c>
      <c r="F13" s="9">
        <v>2262154.4692559699</v>
      </c>
      <c r="G13" s="9">
        <v>2565355.7116622245</v>
      </c>
      <c r="H13" s="9">
        <v>2984949.1804514611</v>
      </c>
      <c r="I13" s="9">
        <v>3364873.0946701015</v>
      </c>
      <c r="J13" s="9">
        <v>3705268.7712491183</v>
      </c>
      <c r="K13" s="9">
        <v>3709382.4067771151</v>
      </c>
      <c r="L13" s="9">
        <v>3543729.260061163</v>
      </c>
      <c r="M13" s="9">
        <v>3598574.0019162465</v>
      </c>
      <c r="N13" s="9">
        <v>3760766.5797120286</v>
      </c>
      <c r="O13" s="9">
        <v>4117704.0239878544</v>
      </c>
      <c r="P13" s="9">
        <v>4410841.4470413988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G13" s="2"/>
    </row>
    <row r="14" spans="1:189" ht="30" x14ac:dyDescent="0.25">
      <c r="A14" s="18" t="s">
        <v>33</v>
      </c>
      <c r="B14" s="17" t="s">
        <v>5</v>
      </c>
      <c r="C14" s="9">
        <v>602407.89523970895</v>
      </c>
      <c r="D14" s="9">
        <v>605272.80282205774</v>
      </c>
      <c r="E14" s="9">
        <v>646998.39660047984</v>
      </c>
      <c r="F14" s="9">
        <v>725438.65947887336</v>
      </c>
      <c r="G14" s="9">
        <v>749877.67542960495</v>
      </c>
      <c r="H14" s="9">
        <v>688524.83614225825</v>
      </c>
      <c r="I14" s="9">
        <v>725459.49670448783</v>
      </c>
      <c r="J14" s="9">
        <v>719590.52202923561</v>
      </c>
      <c r="K14" s="9">
        <v>691647.43068576104</v>
      </c>
      <c r="L14" s="9">
        <v>659057.28190292767</v>
      </c>
      <c r="M14" s="9">
        <v>710119.78816371341</v>
      </c>
      <c r="N14" s="9">
        <v>757778.21943341882</v>
      </c>
      <c r="O14" s="9">
        <v>822447.01390178967</v>
      </c>
      <c r="P14" s="9">
        <v>916895.11959685187</v>
      </c>
      <c r="Q14" s="3"/>
      <c r="R14" s="4"/>
      <c r="S14" s="4"/>
      <c r="T14" s="3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3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3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3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1"/>
      <c r="GE14" s="1"/>
      <c r="GF14" s="1"/>
    </row>
    <row r="15" spans="1:189" ht="15.75" x14ac:dyDescent="0.25">
      <c r="A15" s="18" t="s">
        <v>34</v>
      </c>
      <c r="B15" s="17" t="s">
        <v>6</v>
      </c>
      <c r="C15" s="9">
        <v>638216.17045650107</v>
      </c>
      <c r="D15" s="9">
        <v>675541.17628886597</v>
      </c>
      <c r="E15" s="9">
        <v>723124.50805049797</v>
      </c>
      <c r="F15" s="9">
        <v>767528.0883578076</v>
      </c>
      <c r="G15" s="9">
        <v>757162.03562007844</v>
      </c>
      <c r="H15" s="9">
        <v>819903.36227246234</v>
      </c>
      <c r="I15" s="9">
        <v>858069.4245695537</v>
      </c>
      <c r="J15" s="9">
        <v>884270.92095380765</v>
      </c>
      <c r="K15" s="9">
        <v>887466.16418613412</v>
      </c>
      <c r="L15" s="9">
        <v>859485.72763360478</v>
      </c>
      <c r="M15" s="9">
        <v>918555.78045413876</v>
      </c>
      <c r="N15" s="9">
        <v>985499.10377958126</v>
      </c>
      <c r="O15" s="9">
        <v>1083688.9820517283</v>
      </c>
      <c r="P15" s="9">
        <v>1185633.0575982642</v>
      </c>
      <c r="Q15" s="3"/>
      <c r="R15" s="4"/>
      <c r="S15" s="4"/>
      <c r="T15" s="3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3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3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3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1"/>
      <c r="GE15" s="1"/>
      <c r="GF15" s="1"/>
    </row>
    <row r="16" spans="1:189" s="28" customFormat="1" ht="15.75" x14ac:dyDescent="0.25">
      <c r="A16" s="29"/>
      <c r="B16" s="30" t="s">
        <v>29</v>
      </c>
      <c r="C16" s="31">
        <f>+C13+C14+C15</f>
        <v>3040450.2312152241</v>
      </c>
      <c r="D16" s="31">
        <f t="shared" ref="D16:H16" si="4">+D13+D14+D15</f>
        <v>3204885.3286045822</v>
      </c>
      <c r="E16" s="31">
        <f t="shared" si="4"/>
        <v>3422319.153698097</v>
      </c>
      <c r="F16" s="31">
        <f t="shared" si="4"/>
        <v>3755121.2170926509</v>
      </c>
      <c r="G16" s="31">
        <f t="shared" si="4"/>
        <v>4072395.4227119079</v>
      </c>
      <c r="H16" s="31">
        <f t="shared" si="4"/>
        <v>4493377.3788661817</v>
      </c>
      <c r="I16" s="31">
        <f t="shared" ref="I16:M16" si="5">+I13+I14+I15</f>
        <v>4948402.0159441428</v>
      </c>
      <c r="J16" s="31">
        <f t="shared" si="5"/>
        <v>5309130.2142321616</v>
      </c>
      <c r="K16" s="31">
        <f t="shared" si="5"/>
        <v>5288496.00164901</v>
      </c>
      <c r="L16" s="31">
        <f t="shared" si="5"/>
        <v>5062272.2695976952</v>
      </c>
      <c r="M16" s="31">
        <f t="shared" si="5"/>
        <v>5227249.5705340989</v>
      </c>
      <c r="N16" s="31">
        <f t="shared" ref="N16" si="6">+N13+N14+N15</f>
        <v>5504043.9029250285</v>
      </c>
      <c r="O16" s="31">
        <f t="shared" ref="O16:P16" si="7">+O13+O14+O15</f>
        <v>6023840.0199413728</v>
      </c>
      <c r="P16" s="31">
        <f t="shared" si="7"/>
        <v>6513369.6242365148</v>
      </c>
      <c r="Q16" s="3"/>
      <c r="R16" s="4"/>
      <c r="S16" s="4"/>
      <c r="T16" s="3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32"/>
      <c r="BS16" s="32"/>
      <c r="BT16" s="32"/>
      <c r="BU16" s="32"/>
      <c r="BV16" s="32"/>
      <c r="BW16" s="32"/>
      <c r="BX16" s="32"/>
      <c r="BY16" s="32"/>
      <c r="BZ16" s="32"/>
      <c r="CA16" s="32"/>
      <c r="CB16" s="32"/>
      <c r="CC16" s="32"/>
      <c r="CD16" s="32"/>
      <c r="CE16" s="32"/>
      <c r="CF16" s="32"/>
      <c r="CG16" s="32"/>
      <c r="CH16" s="32"/>
      <c r="CI16" s="32"/>
      <c r="CJ16" s="32"/>
      <c r="CK16" s="32"/>
      <c r="CL16" s="32"/>
      <c r="CM16" s="32"/>
      <c r="CN16" s="32"/>
      <c r="CO16" s="32"/>
      <c r="CP16" s="32"/>
      <c r="CQ16" s="32"/>
      <c r="CR16" s="32"/>
      <c r="CS16" s="32"/>
      <c r="CT16" s="26"/>
      <c r="CU16" s="32"/>
      <c r="CV16" s="32"/>
      <c r="CW16" s="32"/>
      <c r="CX16" s="32"/>
      <c r="CY16" s="32"/>
      <c r="CZ16" s="32"/>
      <c r="DA16" s="32"/>
      <c r="DB16" s="32"/>
      <c r="DC16" s="32"/>
      <c r="DD16" s="32"/>
      <c r="DE16" s="32"/>
      <c r="DF16" s="26"/>
      <c r="DG16" s="26"/>
      <c r="DH16" s="26"/>
      <c r="DI16" s="26"/>
      <c r="DJ16" s="26"/>
      <c r="DK16" s="26"/>
      <c r="DL16" s="26"/>
      <c r="DM16" s="26"/>
      <c r="DN16" s="26"/>
      <c r="DO16" s="26"/>
      <c r="DP16" s="26"/>
      <c r="DQ16" s="26"/>
      <c r="DR16" s="26"/>
      <c r="DS16" s="26"/>
      <c r="DT16" s="26"/>
      <c r="DU16" s="26"/>
      <c r="DV16" s="26"/>
      <c r="DW16" s="26"/>
      <c r="DX16" s="26"/>
      <c r="DY16" s="32"/>
      <c r="DZ16" s="32"/>
      <c r="EA16" s="32"/>
      <c r="EB16" s="32"/>
      <c r="EC16" s="32"/>
      <c r="ED16" s="32"/>
      <c r="EE16" s="32"/>
      <c r="EF16" s="32"/>
      <c r="EG16" s="32"/>
      <c r="EH16" s="32"/>
      <c r="EI16" s="32"/>
      <c r="EJ16" s="32"/>
      <c r="EK16" s="32"/>
      <c r="EL16" s="32"/>
      <c r="EM16" s="32"/>
      <c r="EN16" s="32"/>
      <c r="EO16" s="32"/>
      <c r="EP16" s="26"/>
      <c r="EQ16" s="32"/>
      <c r="ER16" s="32"/>
      <c r="ES16" s="32"/>
      <c r="ET16" s="32"/>
      <c r="EU16" s="32"/>
      <c r="EV16" s="32"/>
      <c r="EW16" s="32"/>
      <c r="EX16" s="32"/>
      <c r="EY16" s="32"/>
      <c r="EZ16" s="32"/>
      <c r="FA16" s="32"/>
      <c r="FB16" s="32"/>
      <c r="FC16" s="32"/>
      <c r="FD16" s="32"/>
      <c r="FE16" s="32"/>
      <c r="FF16" s="32"/>
      <c r="FG16" s="32"/>
      <c r="FH16" s="32"/>
      <c r="FI16" s="32"/>
      <c r="FJ16" s="32"/>
      <c r="FK16" s="32"/>
      <c r="FL16" s="32"/>
      <c r="FM16" s="32"/>
      <c r="FN16" s="26"/>
      <c r="FO16" s="32"/>
      <c r="FP16" s="32"/>
      <c r="FQ16" s="32"/>
      <c r="FR16" s="32"/>
      <c r="FS16" s="32"/>
      <c r="FT16" s="32"/>
      <c r="FU16" s="32"/>
      <c r="FV16" s="32"/>
      <c r="FW16" s="32"/>
      <c r="FX16" s="32"/>
      <c r="FY16" s="32"/>
      <c r="FZ16" s="32"/>
      <c r="GA16" s="32"/>
      <c r="GB16" s="32"/>
      <c r="GC16" s="32"/>
      <c r="GD16" s="27"/>
      <c r="GE16" s="27"/>
      <c r="GF16" s="27"/>
    </row>
    <row r="17" spans="1:189" s="27" customFormat="1" ht="15.75" x14ac:dyDescent="0.25">
      <c r="A17" s="23" t="s">
        <v>35</v>
      </c>
      <c r="B17" s="24" t="s">
        <v>7</v>
      </c>
      <c r="C17" s="25">
        <f>C18+C19</f>
        <v>456828.6238031211</v>
      </c>
      <c r="D17" s="25">
        <f t="shared" ref="D17:H17" si="8">D18+D19</f>
        <v>475494.52990059392</v>
      </c>
      <c r="E17" s="25">
        <f t="shared" si="8"/>
        <v>507916.08685638389</v>
      </c>
      <c r="F17" s="25">
        <f t="shared" si="8"/>
        <v>566701.56947093853</v>
      </c>
      <c r="G17" s="25">
        <f t="shared" si="8"/>
        <v>647428.16820385505</v>
      </c>
      <c r="H17" s="25">
        <f t="shared" si="8"/>
        <v>683934.72370552528</v>
      </c>
      <c r="I17" s="25">
        <f t="shared" ref="I17:M17" si="9">I18+I19</f>
        <v>740544.64159479341</v>
      </c>
      <c r="J17" s="25">
        <f t="shared" si="9"/>
        <v>790768.11140086898</v>
      </c>
      <c r="K17" s="25">
        <f t="shared" si="9"/>
        <v>863668.08200968755</v>
      </c>
      <c r="L17" s="25">
        <f t="shared" si="9"/>
        <v>872056.20154958719</v>
      </c>
      <c r="M17" s="25">
        <f t="shared" si="9"/>
        <v>875257.09502325475</v>
      </c>
      <c r="N17" s="25">
        <f t="shared" ref="N17" si="10">N18+N19</f>
        <v>944151.0852591634</v>
      </c>
      <c r="O17" s="25">
        <f t="shared" ref="O17:P17" si="11">O18+O19</f>
        <v>1014451.3373885372</v>
      </c>
      <c r="P17" s="25">
        <f t="shared" si="11"/>
        <v>1096205.628669074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6"/>
      <c r="CT17" s="26"/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6"/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6"/>
      <c r="DT17" s="26"/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6"/>
      <c r="ES17" s="26"/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6"/>
      <c r="FF17" s="26"/>
      <c r="FG17" s="26"/>
      <c r="FH17" s="26"/>
      <c r="FI17" s="26"/>
      <c r="FJ17" s="26"/>
      <c r="FK17" s="26"/>
      <c r="FL17" s="26"/>
      <c r="FM17" s="26"/>
      <c r="FN17" s="26"/>
      <c r="FO17" s="26"/>
      <c r="FP17" s="26"/>
      <c r="FQ17" s="26"/>
      <c r="FR17" s="26"/>
      <c r="FS17" s="26"/>
      <c r="FT17" s="26"/>
      <c r="FU17" s="26"/>
      <c r="FV17" s="26"/>
      <c r="FW17" s="26"/>
      <c r="FX17" s="26"/>
      <c r="FY17" s="26"/>
      <c r="FZ17" s="26"/>
      <c r="GA17" s="26"/>
      <c r="GB17" s="26"/>
      <c r="GC17" s="26"/>
      <c r="GG17" s="28"/>
    </row>
    <row r="18" spans="1:189" ht="15.75" x14ac:dyDescent="0.25">
      <c r="A18" s="16">
        <v>6.1</v>
      </c>
      <c r="B18" s="17" t="s">
        <v>8</v>
      </c>
      <c r="C18" s="9">
        <v>357260.09253922274</v>
      </c>
      <c r="D18" s="9">
        <v>376792.85876779439</v>
      </c>
      <c r="E18" s="9">
        <v>411495.1630469833</v>
      </c>
      <c r="F18" s="9">
        <v>467954.53150847531</v>
      </c>
      <c r="G18" s="9">
        <v>534985.66348974931</v>
      </c>
      <c r="H18" s="9">
        <v>561464.97351257398</v>
      </c>
      <c r="I18" s="9">
        <v>609966.83119107166</v>
      </c>
      <c r="J18" s="9">
        <v>655920.24845094897</v>
      </c>
      <c r="K18" s="9">
        <v>726726.6929345855</v>
      </c>
      <c r="L18" s="9">
        <v>808921.2282602255</v>
      </c>
      <c r="M18" s="9">
        <v>785866.91062325542</v>
      </c>
      <c r="N18" s="9">
        <v>801604.33308943175</v>
      </c>
      <c r="O18" s="9">
        <v>866958.41734510777</v>
      </c>
      <c r="P18" s="9">
        <v>936352.35216297372</v>
      </c>
      <c r="Q18" s="3"/>
      <c r="R18" s="4"/>
      <c r="S18" s="4"/>
      <c r="T18" s="3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1"/>
      <c r="GE18" s="1"/>
      <c r="GF18" s="1"/>
    </row>
    <row r="19" spans="1:189" ht="15.75" x14ac:dyDescent="0.25">
      <c r="A19" s="16">
        <v>6.2</v>
      </c>
      <c r="B19" s="17" t="s">
        <v>9</v>
      </c>
      <c r="C19" s="9">
        <v>99568.53126389836</v>
      </c>
      <c r="D19" s="9">
        <v>98701.671132799558</v>
      </c>
      <c r="E19" s="9">
        <v>96420.92380940057</v>
      </c>
      <c r="F19" s="9">
        <v>98747.037962463248</v>
      </c>
      <c r="G19" s="9">
        <v>112442.50471410577</v>
      </c>
      <c r="H19" s="9">
        <v>122469.75019295135</v>
      </c>
      <c r="I19" s="9">
        <v>130577.8104037218</v>
      </c>
      <c r="J19" s="9">
        <v>134847.86294991997</v>
      </c>
      <c r="K19" s="9">
        <v>136941.38907510205</v>
      </c>
      <c r="L19" s="9">
        <v>63134.97328936174</v>
      </c>
      <c r="M19" s="9">
        <v>89390.184399999373</v>
      </c>
      <c r="N19" s="9">
        <v>142546.75216973166</v>
      </c>
      <c r="O19" s="9">
        <v>147492.92004342951</v>
      </c>
      <c r="P19" s="9">
        <v>159853.27650610037</v>
      </c>
      <c r="Q19" s="3"/>
      <c r="R19" s="4"/>
      <c r="S19" s="4"/>
      <c r="T19" s="3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1"/>
      <c r="GE19" s="1"/>
      <c r="GF19" s="1"/>
    </row>
    <row r="20" spans="1:189" s="27" customFormat="1" ht="30" x14ac:dyDescent="0.25">
      <c r="A20" s="41" t="s">
        <v>36</v>
      </c>
      <c r="B20" s="42" t="s">
        <v>10</v>
      </c>
      <c r="C20" s="25">
        <f>SUM(C21:C27)</f>
        <v>300836.11292592052</v>
      </c>
      <c r="D20" s="25">
        <f t="shared" ref="D20:N20" si="12">SUM(D21:D27)</f>
        <v>328512.89114905556</v>
      </c>
      <c r="E20" s="25">
        <f t="shared" si="12"/>
        <v>405449.13466732285</v>
      </c>
      <c r="F20" s="25">
        <f t="shared" si="12"/>
        <v>443165.00121344591</v>
      </c>
      <c r="G20" s="25">
        <f t="shared" si="12"/>
        <v>498517.33116270439</v>
      </c>
      <c r="H20" s="25">
        <f t="shared" si="12"/>
        <v>523675.65329770249</v>
      </c>
      <c r="I20" s="25">
        <f t="shared" si="12"/>
        <v>527905.91674579238</v>
      </c>
      <c r="J20" s="25">
        <f t="shared" si="12"/>
        <v>514586.28206052829</v>
      </c>
      <c r="K20" s="25">
        <f t="shared" si="12"/>
        <v>526481.94631263043</v>
      </c>
      <c r="L20" s="25">
        <f t="shared" si="12"/>
        <v>441359.93059280806</v>
      </c>
      <c r="M20" s="25">
        <f t="shared" si="12"/>
        <v>547555.65444965498</v>
      </c>
      <c r="N20" s="25">
        <f t="shared" si="12"/>
        <v>586680.42651088967</v>
      </c>
      <c r="O20" s="25">
        <f t="shared" ref="O20:P20" si="13">SUM(O21:O27)</f>
        <v>670006.6451442251</v>
      </c>
      <c r="P20" s="25">
        <f t="shared" si="13"/>
        <v>732852.46472338156</v>
      </c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6"/>
      <c r="CT20" s="26"/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6"/>
      <c r="DH20" s="26"/>
      <c r="DI20" s="26"/>
      <c r="DJ20" s="26"/>
      <c r="DK20" s="26"/>
      <c r="DL20" s="26"/>
      <c r="DM20" s="26"/>
      <c r="DN20" s="26"/>
      <c r="DO20" s="26"/>
      <c r="DP20" s="26"/>
      <c r="DQ20" s="26"/>
      <c r="DR20" s="26"/>
      <c r="DS20" s="26"/>
      <c r="DT20" s="26"/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6"/>
      <c r="ES20" s="26"/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6"/>
      <c r="FF20" s="26"/>
      <c r="FG20" s="26"/>
      <c r="FH20" s="26"/>
      <c r="FI20" s="26"/>
      <c r="FJ20" s="26"/>
      <c r="FK20" s="26"/>
      <c r="FL20" s="26"/>
      <c r="FM20" s="26"/>
      <c r="FN20" s="26"/>
      <c r="FO20" s="26"/>
      <c r="FP20" s="26"/>
      <c r="FQ20" s="26"/>
      <c r="FR20" s="26"/>
      <c r="FS20" s="26"/>
      <c r="FT20" s="26"/>
      <c r="FU20" s="26"/>
      <c r="FV20" s="26"/>
      <c r="FW20" s="26"/>
      <c r="FX20" s="26"/>
      <c r="FY20" s="26"/>
      <c r="FZ20" s="26"/>
      <c r="GA20" s="26"/>
      <c r="GB20" s="26"/>
      <c r="GC20" s="26"/>
      <c r="GG20" s="28"/>
    </row>
    <row r="21" spans="1:189" ht="15.75" x14ac:dyDescent="0.25">
      <c r="A21" s="16">
        <v>7.1</v>
      </c>
      <c r="B21" s="17" t="s">
        <v>11</v>
      </c>
      <c r="C21" s="9">
        <v>1720</v>
      </c>
      <c r="D21" s="9">
        <v>1830</v>
      </c>
      <c r="E21" s="9">
        <v>2142</v>
      </c>
      <c r="F21" s="9">
        <v>2621</v>
      </c>
      <c r="G21" s="9">
        <v>2498</v>
      </c>
      <c r="H21" s="9">
        <v>2707.6571400000003</v>
      </c>
      <c r="I21" s="9">
        <v>1348</v>
      </c>
      <c r="J21" s="9">
        <v>1522</v>
      </c>
      <c r="K21" s="9">
        <v>1637.781629116118</v>
      </c>
      <c r="L21" s="9">
        <v>1009.8260523170894</v>
      </c>
      <c r="M21" s="9">
        <v>3213.6973025359393</v>
      </c>
      <c r="N21" s="9">
        <v>7164.8785401650539</v>
      </c>
      <c r="O21" s="9">
        <v>8771.8507532512103</v>
      </c>
      <c r="P21" s="9">
        <v>10569.487298245615</v>
      </c>
      <c r="Q21" s="3"/>
      <c r="R21" s="4"/>
      <c r="S21" s="4"/>
      <c r="T21" s="3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1"/>
      <c r="GE21" s="1"/>
      <c r="GF21" s="1"/>
    </row>
    <row r="22" spans="1:189" ht="15.75" x14ac:dyDescent="0.25">
      <c r="A22" s="16">
        <v>7.2</v>
      </c>
      <c r="B22" s="17" t="s">
        <v>12</v>
      </c>
      <c r="C22" s="9">
        <v>169770.5733299205</v>
      </c>
      <c r="D22" s="9">
        <v>195693.92106570254</v>
      </c>
      <c r="E22" s="9">
        <v>245464.46259307026</v>
      </c>
      <c r="F22" s="9">
        <v>267869.85992570751</v>
      </c>
      <c r="G22" s="9">
        <v>282915.82206498191</v>
      </c>
      <c r="H22" s="9">
        <v>295020.57665018959</v>
      </c>
      <c r="I22" s="9">
        <v>301785.23760117701</v>
      </c>
      <c r="J22" s="9">
        <v>304793.53406612662</v>
      </c>
      <c r="K22" s="9">
        <v>299849.34141832497</v>
      </c>
      <c r="L22" s="9">
        <v>217853.52266495299</v>
      </c>
      <c r="M22" s="9">
        <v>302534.68256160273</v>
      </c>
      <c r="N22" s="9">
        <v>320995.3105446719</v>
      </c>
      <c r="O22" s="9">
        <v>350441.80604071548</v>
      </c>
      <c r="P22" s="9">
        <v>383425.00828266348</v>
      </c>
      <c r="Q22" s="3"/>
      <c r="R22" s="4"/>
      <c r="S22" s="4"/>
      <c r="T22" s="3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1"/>
      <c r="GE22" s="1"/>
      <c r="GF22" s="1"/>
    </row>
    <row r="23" spans="1:189" ht="15.75" x14ac:dyDescent="0.25">
      <c r="A23" s="16">
        <v>7.3</v>
      </c>
      <c r="B23" s="17" t="s">
        <v>13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3"/>
      <c r="R23" s="4"/>
      <c r="S23" s="4"/>
      <c r="T23" s="3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1"/>
      <c r="GE23" s="1"/>
      <c r="GF23" s="1"/>
    </row>
    <row r="24" spans="1:189" ht="15.75" x14ac:dyDescent="0.25">
      <c r="A24" s="16">
        <v>7.4</v>
      </c>
      <c r="B24" s="17" t="s">
        <v>14</v>
      </c>
      <c r="C24" s="9">
        <v>897.60829999999999</v>
      </c>
      <c r="D24" s="9">
        <v>1519.798813868613</v>
      </c>
      <c r="E24" s="9">
        <v>1277.0468085106384</v>
      </c>
      <c r="F24" s="9">
        <v>2050.2619930058568</v>
      </c>
      <c r="G24" s="9">
        <v>832.02362367006981</v>
      </c>
      <c r="H24" s="9">
        <v>1009.0441720540609</v>
      </c>
      <c r="I24" s="9">
        <v>1115.9258924899441</v>
      </c>
      <c r="J24" s="9">
        <v>459.5808383233533</v>
      </c>
      <c r="K24" s="9">
        <v>910.60080878105157</v>
      </c>
      <c r="L24" s="9">
        <v>739.6096135971319</v>
      </c>
      <c r="M24" s="9">
        <v>576.69655722443224</v>
      </c>
      <c r="N24" s="9">
        <v>678.20812926169344</v>
      </c>
      <c r="O24" s="9">
        <v>750.75277389833946</v>
      </c>
      <c r="P24" s="9">
        <v>804.86004749695837</v>
      </c>
      <c r="Q24" s="3"/>
      <c r="R24" s="4"/>
      <c r="S24" s="4"/>
      <c r="T24" s="3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1"/>
      <c r="GE24" s="1"/>
      <c r="GF24" s="1"/>
    </row>
    <row r="25" spans="1:189" ht="15.75" x14ac:dyDescent="0.25">
      <c r="A25" s="16">
        <v>7.5</v>
      </c>
      <c r="B25" s="17" t="s">
        <v>15</v>
      </c>
      <c r="C25" s="9">
        <v>813.8578</v>
      </c>
      <c r="D25" s="9">
        <v>1023</v>
      </c>
      <c r="E25" s="9">
        <v>1072.2166258336861</v>
      </c>
      <c r="F25" s="9">
        <v>1275.6354568809354</v>
      </c>
      <c r="G25" s="9">
        <v>1538.9420885730569</v>
      </c>
      <c r="H25" s="9">
        <v>5482.0577084734896</v>
      </c>
      <c r="I25" s="9">
        <v>5911.5598050838807</v>
      </c>
      <c r="J25" s="9">
        <v>4887.029546591697</v>
      </c>
      <c r="K25" s="9">
        <v>5013.3302935839201</v>
      </c>
      <c r="L25" s="9">
        <v>1965.5148054707211</v>
      </c>
      <c r="M25" s="9">
        <v>2921.9848372390361</v>
      </c>
      <c r="N25" s="9">
        <v>3901.0479012375595</v>
      </c>
      <c r="O25" s="9">
        <v>4557.8497063062878</v>
      </c>
      <c r="P25" s="9">
        <v>5228.3445907561172</v>
      </c>
      <c r="Q25" s="3"/>
      <c r="R25" s="4"/>
      <c r="S25" s="4"/>
      <c r="T25" s="3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1"/>
      <c r="GE25" s="1"/>
      <c r="GF25" s="1"/>
    </row>
    <row r="26" spans="1:189" ht="15.75" x14ac:dyDescent="0.25">
      <c r="A26" s="16">
        <v>7.6</v>
      </c>
      <c r="B26" s="17" t="s">
        <v>16</v>
      </c>
      <c r="C26" s="9">
        <v>163.11439999999999</v>
      </c>
      <c r="D26" s="9">
        <v>164.85972419849065</v>
      </c>
      <c r="E26" s="9">
        <v>106.28856839334857</v>
      </c>
      <c r="F26" s="9">
        <v>125.54529647516857</v>
      </c>
      <c r="G26" s="9">
        <v>126.61278971915836</v>
      </c>
      <c r="H26" s="9">
        <v>515.05095984714615</v>
      </c>
      <c r="I26" s="9">
        <v>113.22423571133513</v>
      </c>
      <c r="J26" s="9">
        <v>217.64254651241816</v>
      </c>
      <c r="K26" s="9">
        <v>137.13835117865599</v>
      </c>
      <c r="L26" s="9">
        <v>62.280686188464315</v>
      </c>
      <c r="M26" s="9">
        <v>182.20455889866108</v>
      </c>
      <c r="N26" s="9">
        <v>140.98439842154576</v>
      </c>
      <c r="O26" s="9">
        <v>146.67626093640459</v>
      </c>
      <c r="P26" s="9">
        <v>148.25375121150392</v>
      </c>
      <c r="Q26" s="3"/>
      <c r="R26" s="4"/>
      <c r="S26" s="4"/>
      <c r="T26" s="3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1"/>
      <c r="GE26" s="1"/>
      <c r="GF26" s="1"/>
    </row>
    <row r="27" spans="1:189" ht="30" x14ac:dyDescent="0.25">
      <c r="A27" s="16">
        <v>7.7</v>
      </c>
      <c r="B27" s="17" t="s">
        <v>17</v>
      </c>
      <c r="C27" s="9">
        <v>127470.95909600001</v>
      </c>
      <c r="D27" s="9">
        <v>128281.31154528592</v>
      </c>
      <c r="E27" s="9">
        <v>155387.12007151489</v>
      </c>
      <c r="F27" s="9">
        <v>169222.69854137642</v>
      </c>
      <c r="G27" s="9">
        <v>210605.93059576026</v>
      </c>
      <c r="H27" s="9">
        <v>218941.2666671382</v>
      </c>
      <c r="I27" s="9">
        <v>217631.96921133017</v>
      </c>
      <c r="J27" s="9">
        <v>202706.49506297425</v>
      </c>
      <c r="K27" s="9">
        <v>218933.75381164573</v>
      </c>
      <c r="L27" s="9">
        <v>219729.17677028172</v>
      </c>
      <c r="M27" s="9">
        <v>238126.38863215421</v>
      </c>
      <c r="N27" s="9">
        <v>253799.99699713188</v>
      </c>
      <c r="O27" s="9">
        <v>305337.7096091173</v>
      </c>
      <c r="P27" s="9">
        <v>332676.5107530079</v>
      </c>
      <c r="Q27" s="3"/>
      <c r="R27" s="4"/>
      <c r="S27" s="4"/>
      <c r="T27" s="3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1"/>
      <c r="GE27" s="1"/>
      <c r="GF27" s="1"/>
    </row>
    <row r="28" spans="1:189" ht="15.75" x14ac:dyDescent="0.25">
      <c r="A28" s="18" t="s">
        <v>37</v>
      </c>
      <c r="B28" s="17" t="s">
        <v>18</v>
      </c>
      <c r="C28" s="9">
        <v>287346</v>
      </c>
      <c r="D28" s="9">
        <v>312147</v>
      </c>
      <c r="E28" s="9">
        <v>304420</v>
      </c>
      <c r="F28" s="9">
        <v>368110</v>
      </c>
      <c r="G28" s="9">
        <v>394899</v>
      </c>
      <c r="H28" s="9">
        <v>400697</v>
      </c>
      <c r="I28" s="9">
        <v>324676</v>
      </c>
      <c r="J28" s="9">
        <v>325947</v>
      </c>
      <c r="K28" s="9">
        <v>339652</v>
      </c>
      <c r="L28" s="9">
        <v>352704</v>
      </c>
      <c r="M28" s="9">
        <v>377048</v>
      </c>
      <c r="N28" s="9">
        <v>382328</v>
      </c>
      <c r="O28" s="9">
        <v>404569.67661262501</v>
      </c>
      <c r="P28" s="9">
        <v>438356.6209509967</v>
      </c>
      <c r="Q28" s="3"/>
      <c r="R28" s="4"/>
      <c r="S28" s="4"/>
      <c r="T28" s="3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1"/>
      <c r="GE28" s="1"/>
      <c r="GF28" s="1"/>
    </row>
    <row r="29" spans="1:189" ht="30" x14ac:dyDescent="0.25">
      <c r="A29" s="18" t="s">
        <v>38</v>
      </c>
      <c r="B29" s="17" t="s">
        <v>19</v>
      </c>
      <c r="C29" s="9">
        <v>674893.50534000003</v>
      </c>
      <c r="D29" s="9">
        <v>747652.99210814247</v>
      </c>
      <c r="E29" s="9">
        <v>815871.2430270107</v>
      </c>
      <c r="F29" s="9">
        <v>867315.0689106459</v>
      </c>
      <c r="G29" s="9">
        <v>884412.67818794365</v>
      </c>
      <c r="H29" s="9">
        <v>934352.70327588788</v>
      </c>
      <c r="I29" s="9">
        <v>1044145.7511378134</v>
      </c>
      <c r="J29" s="9">
        <v>1137251.9589971013</v>
      </c>
      <c r="K29" s="9">
        <v>1123812.4743256387</v>
      </c>
      <c r="L29" s="9">
        <v>1101519.5167013379</v>
      </c>
      <c r="M29" s="9">
        <v>1222079.7595536052</v>
      </c>
      <c r="N29" s="9">
        <v>1302851.3426457176</v>
      </c>
      <c r="O29" s="9">
        <v>1351610.1158060879</v>
      </c>
      <c r="P29" s="9">
        <v>1424386.8940148649</v>
      </c>
      <c r="Q29" s="3"/>
      <c r="R29" s="4"/>
      <c r="S29" s="4"/>
      <c r="T29" s="3"/>
      <c r="U29" s="5"/>
      <c r="V29" s="5"/>
      <c r="W29" s="5"/>
      <c r="X29" s="5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1"/>
      <c r="GE29" s="1"/>
      <c r="GF29" s="1"/>
    </row>
    <row r="30" spans="1:189" ht="15.75" x14ac:dyDescent="0.25">
      <c r="A30" s="18" t="s">
        <v>39</v>
      </c>
      <c r="B30" s="17" t="s">
        <v>54</v>
      </c>
      <c r="C30" s="9">
        <v>375875</v>
      </c>
      <c r="D30" s="9">
        <v>404422.56250000006</v>
      </c>
      <c r="E30" s="9">
        <v>400849.34527439025</v>
      </c>
      <c r="F30" s="9">
        <v>422785.72060206957</v>
      </c>
      <c r="G30" s="9">
        <v>424547.02994958241</v>
      </c>
      <c r="H30" s="9">
        <v>464357.95467874792</v>
      </c>
      <c r="I30" s="9">
        <v>516941.30805831758</v>
      </c>
      <c r="J30" s="9">
        <v>535083.55335680465</v>
      </c>
      <c r="K30" s="9">
        <v>563300.57259483426</v>
      </c>
      <c r="L30" s="9">
        <v>562471.34778246027</v>
      </c>
      <c r="M30" s="9">
        <v>548167.04743082996</v>
      </c>
      <c r="N30" s="9">
        <v>668571.14582428627</v>
      </c>
      <c r="O30" s="9">
        <v>657154.65320294618</v>
      </c>
      <c r="P30" s="9">
        <v>676289.76143972937</v>
      </c>
      <c r="Q30" s="3"/>
      <c r="R30" s="4"/>
      <c r="S30" s="4"/>
      <c r="T30" s="3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1"/>
      <c r="GE30" s="1"/>
      <c r="GF30" s="1"/>
    </row>
    <row r="31" spans="1:189" ht="15.75" x14ac:dyDescent="0.25">
      <c r="A31" s="18" t="s">
        <v>40</v>
      </c>
      <c r="B31" s="17" t="s">
        <v>20</v>
      </c>
      <c r="C31" s="9">
        <v>612782.90651559143</v>
      </c>
      <c r="D31" s="9">
        <v>666938.34592199337</v>
      </c>
      <c r="E31" s="9">
        <v>676687.42497888487</v>
      </c>
      <c r="F31" s="9">
        <v>734476.26115297806</v>
      </c>
      <c r="G31" s="9">
        <v>802922.1365403668</v>
      </c>
      <c r="H31" s="9">
        <v>883574.85989833693</v>
      </c>
      <c r="I31" s="9">
        <v>935585.670688182</v>
      </c>
      <c r="J31" s="9">
        <v>969858.29030066542</v>
      </c>
      <c r="K31" s="9">
        <v>1028737.5666758569</v>
      </c>
      <c r="L31" s="9">
        <v>969884.59408897359</v>
      </c>
      <c r="M31" s="9">
        <v>1034092.0408841999</v>
      </c>
      <c r="N31" s="9">
        <v>1161752.0985390404</v>
      </c>
      <c r="O31" s="9">
        <v>1250322.7956991892</v>
      </c>
      <c r="P31" s="9">
        <v>1297273.9589385618</v>
      </c>
      <c r="Q31" s="3"/>
      <c r="R31" s="4"/>
      <c r="S31" s="4"/>
      <c r="T31" s="3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1"/>
      <c r="GE31" s="1"/>
      <c r="GF31" s="1"/>
    </row>
    <row r="32" spans="1:189" s="28" customFormat="1" ht="15.75" x14ac:dyDescent="0.25">
      <c r="A32" s="29"/>
      <c r="B32" s="30" t="s">
        <v>30</v>
      </c>
      <c r="C32" s="31">
        <f>C17+C20+C28+C29+C30+C31</f>
        <v>2708562.1485846331</v>
      </c>
      <c r="D32" s="31">
        <f t="shared" ref="D32:F32" si="14">D17+D20+D28+D29+D30+D31</f>
        <v>2935168.3215797851</v>
      </c>
      <c r="E32" s="31">
        <f t="shared" si="14"/>
        <v>3111193.2348039928</v>
      </c>
      <c r="F32" s="31">
        <f t="shared" si="14"/>
        <v>3402553.6213500779</v>
      </c>
      <c r="G32" s="31">
        <f t="shared" ref="G32:H32" si="15">G17+G20+G28+G29+G30+G31</f>
        <v>3652726.3440444521</v>
      </c>
      <c r="H32" s="31">
        <f t="shared" si="15"/>
        <v>3890592.8948562006</v>
      </c>
      <c r="I32" s="31">
        <f t="shared" ref="I32:K32" si="16">I17+I20+I28+I29+I30+I31</f>
        <v>4089799.2882248992</v>
      </c>
      <c r="J32" s="31">
        <f t="shared" si="16"/>
        <v>4273495.1961159687</v>
      </c>
      <c r="K32" s="31">
        <f t="shared" si="16"/>
        <v>4445652.641918648</v>
      </c>
      <c r="L32" s="31">
        <f t="shared" ref="L32:M32" si="17">L17+L20+L28+L29+L30+L31</f>
        <v>4299995.5907151671</v>
      </c>
      <c r="M32" s="31">
        <f t="shared" si="17"/>
        <v>4604199.5973415449</v>
      </c>
      <c r="N32" s="31">
        <f t="shared" ref="N32" si="18">N17+N20+N28+N29+N30+N31</f>
        <v>5046334.0987790972</v>
      </c>
      <c r="O32" s="31">
        <f t="shared" ref="O32:P32" si="19">O17+O20+O28+O29+O30+O31</f>
        <v>5348115.2238536105</v>
      </c>
      <c r="P32" s="31">
        <f t="shared" si="19"/>
        <v>5665365.3287366088</v>
      </c>
      <c r="Q32" s="3"/>
      <c r="R32" s="4"/>
      <c r="S32" s="4"/>
      <c r="T32" s="3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32"/>
      <c r="BQ32" s="32"/>
      <c r="BR32" s="32"/>
      <c r="BS32" s="32"/>
      <c r="BT32" s="32"/>
      <c r="BU32" s="32"/>
      <c r="BV32" s="32"/>
      <c r="BW32" s="32"/>
      <c r="BX32" s="32"/>
      <c r="BY32" s="32"/>
      <c r="BZ32" s="32"/>
      <c r="CA32" s="32"/>
      <c r="CB32" s="32"/>
      <c r="CC32" s="32"/>
      <c r="CD32" s="32"/>
      <c r="CE32" s="32"/>
      <c r="CF32" s="32"/>
      <c r="CG32" s="32"/>
      <c r="CH32" s="32"/>
      <c r="CI32" s="32"/>
      <c r="CJ32" s="32"/>
      <c r="CK32" s="32"/>
      <c r="CL32" s="32"/>
      <c r="CM32" s="32"/>
      <c r="CN32" s="32"/>
      <c r="CO32" s="32"/>
      <c r="CP32" s="32"/>
      <c r="CQ32" s="32"/>
      <c r="CR32" s="32"/>
      <c r="CS32" s="32"/>
      <c r="CT32" s="32"/>
      <c r="CU32" s="32"/>
      <c r="CV32" s="32"/>
      <c r="CW32" s="32"/>
      <c r="CX32" s="32"/>
      <c r="CY32" s="32"/>
      <c r="CZ32" s="32"/>
      <c r="DA32" s="32"/>
      <c r="DB32" s="32"/>
      <c r="DC32" s="32"/>
      <c r="DD32" s="32"/>
      <c r="DE32" s="32"/>
      <c r="DF32" s="26"/>
      <c r="DG32" s="26"/>
      <c r="DH32" s="26"/>
      <c r="DI32" s="26"/>
      <c r="DJ32" s="26"/>
      <c r="DK32" s="26"/>
      <c r="DL32" s="26"/>
      <c r="DM32" s="26"/>
      <c r="DN32" s="26"/>
      <c r="DO32" s="26"/>
      <c r="DP32" s="26"/>
      <c r="DQ32" s="26"/>
      <c r="DR32" s="26"/>
      <c r="DS32" s="26"/>
      <c r="DT32" s="26"/>
      <c r="DU32" s="26"/>
      <c r="DV32" s="26"/>
      <c r="DW32" s="26"/>
      <c r="DX32" s="26"/>
      <c r="DY32" s="32"/>
      <c r="DZ32" s="32"/>
      <c r="EA32" s="32"/>
      <c r="EB32" s="32"/>
      <c r="EC32" s="32"/>
      <c r="ED32" s="32"/>
      <c r="EE32" s="32"/>
      <c r="EF32" s="32"/>
      <c r="EG32" s="32"/>
      <c r="EH32" s="32"/>
      <c r="EI32" s="32"/>
      <c r="EJ32" s="32"/>
      <c r="EK32" s="32"/>
      <c r="EL32" s="32"/>
      <c r="EM32" s="32"/>
      <c r="EN32" s="32"/>
      <c r="EO32" s="32"/>
      <c r="EP32" s="32"/>
      <c r="EQ32" s="32"/>
      <c r="ER32" s="32"/>
      <c r="ES32" s="32"/>
      <c r="ET32" s="32"/>
      <c r="EU32" s="32"/>
      <c r="EV32" s="32"/>
      <c r="EW32" s="32"/>
      <c r="EX32" s="32"/>
      <c r="EY32" s="32"/>
      <c r="EZ32" s="32"/>
      <c r="FA32" s="32"/>
      <c r="FB32" s="32"/>
      <c r="FC32" s="32"/>
      <c r="FD32" s="32"/>
      <c r="FE32" s="32"/>
      <c r="FF32" s="32"/>
      <c r="FG32" s="32"/>
      <c r="FH32" s="32"/>
      <c r="FI32" s="32"/>
      <c r="FJ32" s="32"/>
      <c r="FK32" s="32"/>
      <c r="FL32" s="32"/>
      <c r="FM32" s="32"/>
      <c r="FN32" s="32"/>
      <c r="FO32" s="32"/>
      <c r="FP32" s="32"/>
      <c r="FQ32" s="32"/>
      <c r="FR32" s="32"/>
      <c r="FS32" s="32"/>
      <c r="FT32" s="32"/>
      <c r="FU32" s="32"/>
      <c r="FV32" s="32"/>
      <c r="FW32" s="32"/>
      <c r="FX32" s="32"/>
      <c r="FY32" s="32"/>
      <c r="FZ32" s="32"/>
      <c r="GA32" s="32"/>
      <c r="GB32" s="32"/>
      <c r="GC32" s="32"/>
      <c r="GD32" s="27"/>
      <c r="GE32" s="27"/>
      <c r="GF32" s="27"/>
    </row>
    <row r="33" spans="1:189" s="27" customFormat="1" ht="15.75" x14ac:dyDescent="0.25">
      <c r="A33" s="23" t="s">
        <v>27</v>
      </c>
      <c r="B33" s="33" t="s">
        <v>41</v>
      </c>
      <c r="C33" s="25">
        <f>C6+C11+C13+C14+C15+C17+C20+C28+C29+C30+C31</f>
        <v>6940277.9525891747</v>
      </c>
      <c r="D33" s="25">
        <f>D6+D11+D13+D14+D15+D17+D20+D28+D29+D30+D31</f>
        <v>7412568.815558603</v>
      </c>
      <c r="E33" s="25">
        <f>E6+E11+E13+E14+E15+E17+E20+E28+E29+E30+E31</f>
        <v>7928935.9547081329</v>
      </c>
      <c r="F33" s="25">
        <f>F6+F11+F13+F14+F15+F17+F20+F28+F29+F30+F31</f>
        <v>8510188.996472992</v>
      </c>
      <c r="G33" s="25">
        <f t="shared" ref="G33:H33" si="20">G6+G11+G13+G14+G15+G17+G20+G28+G29+G30+G31</f>
        <v>9192565.555213578</v>
      </c>
      <c r="H33" s="25">
        <f t="shared" si="20"/>
        <v>9831732.5865514185</v>
      </c>
      <c r="I33" s="25">
        <f t="shared" ref="I33:K33" si="21">I6+I11+I13+I14+I15+I17+I20+I28+I29+I30+I31</f>
        <v>10412974.799028426</v>
      </c>
      <c r="J33" s="25">
        <f t="shared" si="21"/>
        <v>11001185.495670749</v>
      </c>
      <c r="K33" s="25">
        <f t="shared" si="21"/>
        <v>11410593.939293418</v>
      </c>
      <c r="L33" s="25">
        <f t="shared" ref="L33:M33" si="22">L6+L11+L13+L14+L15+L17+L20+L28+L29+L30+L31</f>
        <v>10929922.588248812</v>
      </c>
      <c r="M33" s="25">
        <f t="shared" si="22"/>
        <v>11444359.376432654</v>
      </c>
      <c r="N33" s="25">
        <f t="shared" ref="N33" si="23">N6+N11+N13+N14+N15+N17+N20+N28+N29+N30+N31</f>
        <v>12190567.234115336</v>
      </c>
      <c r="O33" s="25">
        <f t="shared" ref="O33:P33" si="24">O6+O11+O13+O14+O15+O17+O20+O28+O29+O30+O31</f>
        <v>12983579.997483166</v>
      </c>
      <c r="P33" s="25">
        <f t="shared" si="24"/>
        <v>13841297.164286191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6"/>
      <c r="BR33" s="26"/>
      <c r="BS33" s="26"/>
      <c r="BT33" s="26"/>
      <c r="BU33" s="26"/>
      <c r="BV33" s="26"/>
      <c r="BW33" s="26"/>
      <c r="BX33" s="26"/>
      <c r="BY33" s="26"/>
      <c r="BZ33" s="26"/>
      <c r="CA33" s="26"/>
      <c r="CB33" s="26"/>
      <c r="CC33" s="26"/>
      <c r="CD33" s="26"/>
      <c r="CE33" s="26"/>
      <c r="CF33" s="26"/>
      <c r="CG33" s="26"/>
      <c r="CH33" s="26"/>
      <c r="CI33" s="26"/>
      <c r="CJ33" s="26"/>
      <c r="CK33" s="26"/>
      <c r="CL33" s="26"/>
      <c r="CM33" s="26"/>
      <c r="CN33" s="26"/>
      <c r="CO33" s="26"/>
      <c r="CP33" s="26"/>
      <c r="CQ33" s="26"/>
      <c r="CR33" s="26"/>
      <c r="CS33" s="26"/>
      <c r="CT33" s="26"/>
      <c r="CU33" s="26"/>
      <c r="CV33" s="26"/>
      <c r="CW33" s="26"/>
      <c r="CX33" s="26"/>
      <c r="CY33" s="26"/>
      <c r="CZ33" s="26"/>
      <c r="DA33" s="26"/>
      <c r="DB33" s="26"/>
      <c r="DC33" s="26"/>
      <c r="DD33" s="26"/>
      <c r="DE33" s="26"/>
      <c r="DF33" s="26"/>
      <c r="DG33" s="26"/>
      <c r="DH33" s="26"/>
      <c r="DI33" s="26"/>
      <c r="DJ33" s="26"/>
      <c r="DK33" s="26"/>
      <c r="DL33" s="26"/>
      <c r="DM33" s="26"/>
      <c r="DN33" s="26"/>
      <c r="DO33" s="26"/>
      <c r="DP33" s="26"/>
      <c r="DQ33" s="26"/>
      <c r="DR33" s="26"/>
      <c r="DS33" s="26"/>
      <c r="DT33" s="26"/>
      <c r="DU33" s="26"/>
      <c r="DV33" s="26"/>
      <c r="DW33" s="26"/>
      <c r="DX33" s="26"/>
      <c r="DY33" s="26"/>
      <c r="DZ33" s="26"/>
      <c r="EA33" s="26"/>
      <c r="EB33" s="26"/>
      <c r="EC33" s="26"/>
      <c r="ED33" s="26"/>
      <c r="EE33" s="26"/>
      <c r="EF33" s="26"/>
      <c r="EG33" s="26"/>
      <c r="EH33" s="26"/>
      <c r="EI33" s="26"/>
      <c r="EJ33" s="26"/>
      <c r="EK33" s="26"/>
      <c r="EL33" s="26"/>
      <c r="EM33" s="26"/>
      <c r="EN33" s="26"/>
      <c r="EO33" s="26"/>
      <c r="EP33" s="26"/>
      <c r="EQ33" s="26"/>
      <c r="ER33" s="26"/>
      <c r="ES33" s="26"/>
      <c r="ET33" s="26"/>
      <c r="EU33" s="26"/>
      <c r="EV33" s="26"/>
      <c r="EW33" s="26"/>
      <c r="EX33" s="26"/>
      <c r="EY33" s="26"/>
      <c r="EZ33" s="26"/>
      <c r="FA33" s="26"/>
      <c r="FB33" s="26"/>
      <c r="FC33" s="26"/>
      <c r="FD33" s="26"/>
      <c r="FE33" s="26"/>
      <c r="FF33" s="26"/>
      <c r="FG33" s="26"/>
      <c r="FH33" s="26"/>
      <c r="FI33" s="26"/>
      <c r="FJ33" s="26"/>
      <c r="FK33" s="26"/>
      <c r="FL33" s="26"/>
      <c r="FM33" s="26"/>
      <c r="FN33" s="26"/>
      <c r="FO33" s="26"/>
      <c r="FP33" s="26"/>
      <c r="FQ33" s="26"/>
      <c r="FR33" s="26"/>
      <c r="FS33" s="26"/>
      <c r="FT33" s="26"/>
      <c r="FU33" s="26"/>
      <c r="FV33" s="26"/>
      <c r="FW33" s="26"/>
      <c r="FX33" s="26"/>
      <c r="FY33" s="26"/>
      <c r="FZ33" s="26"/>
      <c r="GA33" s="26"/>
      <c r="GB33" s="26"/>
      <c r="GC33" s="26"/>
      <c r="GG33" s="28"/>
    </row>
    <row r="34" spans="1:189" ht="15.75" x14ac:dyDescent="0.25">
      <c r="A34" s="21" t="s">
        <v>43</v>
      </c>
      <c r="B34" s="22" t="s">
        <v>25</v>
      </c>
      <c r="C34" s="9">
        <v>551418</v>
      </c>
      <c r="D34" s="9">
        <v>573527.82497359731</v>
      </c>
      <c r="E34" s="9">
        <v>583922.37646954646</v>
      </c>
      <c r="F34" s="9">
        <v>633383.16876686446</v>
      </c>
      <c r="G34" s="9">
        <v>684976</v>
      </c>
      <c r="H34" s="9">
        <v>737379.9944467661</v>
      </c>
      <c r="I34" s="9">
        <v>767612.55945205886</v>
      </c>
      <c r="J34" s="9">
        <v>880345.99497264274</v>
      </c>
      <c r="K34" s="9">
        <v>956249</v>
      </c>
      <c r="L34" s="9">
        <v>906800.46560621122</v>
      </c>
      <c r="M34" s="9">
        <v>949480.68728972215</v>
      </c>
      <c r="N34" s="9">
        <v>933861.73163273174</v>
      </c>
      <c r="O34" s="9">
        <v>994610.69090454257</v>
      </c>
      <c r="P34" s="9">
        <v>1060316.3486691967</v>
      </c>
      <c r="Q34" s="3"/>
      <c r="R34" s="4"/>
      <c r="S34" s="4"/>
      <c r="T34" s="3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</row>
    <row r="35" spans="1:189" ht="15.75" x14ac:dyDescent="0.25">
      <c r="A35" s="21" t="s">
        <v>44</v>
      </c>
      <c r="B35" s="22" t="s">
        <v>24</v>
      </c>
      <c r="C35" s="9">
        <v>219713</v>
      </c>
      <c r="D35" s="9">
        <v>247668.82573069356</v>
      </c>
      <c r="E35" s="9">
        <v>228189.59609785286</v>
      </c>
      <c r="F35" s="9">
        <v>237553.51554605889</v>
      </c>
      <c r="G35" s="9">
        <v>250135.49616790123</v>
      </c>
      <c r="H35" s="9">
        <v>263613.34801471885</v>
      </c>
      <c r="I35" s="9">
        <v>239960.66752444403</v>
      </c>
      <c r="J35" s="9">
        <v>240133.02885715055</v>
      </c>
      <c r="K35" s="9">
        <v>244141.927502512</v>
      </c>
      <c r="L35" s="9">
        <v>247349.04641880118</v>
      </c>
      <c r="M35" s="9">
        <v>245745.48696065659</v>
      </c>
      <c r="N35" s="9">
        <v>246547.26668972889</v>
      </c>
      <c r="O35" s="9">
        <v>246146.37682519274</v>
      </c>
      <c r="P35" s="9">
        <v>246346.82175746083</v>
      </c>
      <c r="Q35" s="3"/>
      <c r="R35" s="4"/>
      <c r="S35" s="4"/>
      <c r="T35" s="3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</row>
    <row r="36" spans="1:189" s="28" customFormat="1" ht="15.75" x14ac:dyDescent="0.25">
      <c r="A36" s="34" t="s">
        <v>45</v>
      </c>
      <c r="B36" s="35" t="s">
        <v>55</v>
      </c>
      <c r="C36" s="31">
        <f>C33+C34-C35</f>
        <v>7271982.9525891747</v>
      </c>
      <c r="D36" s="31">
        <f t="shared" ref="D36:N36" si="25">D33+D34-D35</f>
        <v>7738427.8148015067</v>
      </c>
      <c r="E36" s="31">
        <f t="shared" si="25"/>
        <v>8284668.7350798268</v>
      </c>
      <c r="F36" s="31">
        <f t="shared" si="25"/>
        <v>8906018.6496937964</v>
      </c>
      <c r="G36" s="31">
        <f t="shared" si="25"/>
        <v>9627406.0590456761</v>
      </c>
      <c r="H36" s="31">
        <f t="shared" si="25"/>
        <v>10305499.232983466</v>
      </c>
      <c r="I36" s="31">
        <f t="shared" si="25"/>
        <v>10940626.690956041</v>
      </c>
      <c r="J36" s="31">
        <f t="shared" si="25"/>
        <v>11641398.46178624</v>
      </c>
      <c r="K36" s="31">
        <f t="shared" si="25"/>
        <v>12122701.011790905</v>
      </c>
      <c r="L36" s="31">
        <f t="shared" si="25"/>
        <v>11589374.007436221</v>
      </c>
      <c r="M36" s="31">
        <f t="shared" si="25"/>
        <v>12148094.576761719</v>
      </c>
      <c r="N36" s="31">
        <f t="shared" si="25"/>
        <v>12877881.699058339</v>
      </c>
      <c r="O36" s="31">
        <f t="shared" ref="O36" si="26">O33+O34-O35</f>
        <v>13732044.311562516</v>
      </c>
      <c r="P36" s="31">
        <f t="shared" ref="P36" si="27">P33+P34-P35</f>
        <v>14655266.691197928</v>
      </c>
      <c r="Q36" s="3"/>
      <c r="R36" s="4"/>
      <c r="S36" s="4"/>
      <c r="T36" s="3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32"/>
      <c r="BQ36" s="32"/>
      <c r="BR36" s="32"/>
      <c r="BS36" s="32"/>
      <c r="BT36" s="32"/>
      <c r="BU36" s="32"/>
      <c r="BV36" s="32"/>
      <c r="BW36" s="32"/>
      <c r="BX36" s="32"/>
      <c r="BY36" s="32"/>
      <c r="BZ36" s="32"/>
      <c r="CA36" s="32"/>
      <c r="CB36" s="32"/>
      <c r="CC36" s="32"/>
      <c r="CD36" s="32"/>
      <c r="CE36" s="32"/>
      <c r="CF36" s="32"/>
      <c r="CG36" s="32"/>
      <c r="CH36" s="32"/>
      <c r="CI36" s="32"/>
      <c r="CJ36" s="32"/>
      <c r="CK36" s="32"/>
      <c r="CL36" s="32"/>
      <c r="CM36" s="32"/>
      <c r="CN36" s="32"/>
      <c r="CO36" s="32"/>
      <c r="CP36" s="32"/>
      <c r="CQ36" s="32"/>
      <c r="CR36" s="32"/>
      <c r="CS36" s="32"/>
      <c r="CT36" s="32"/>
      <c r="CU36" s="32"/>
      <c r="CV36" s="32"/>
      <c r="CW36" s="32"/>
      <c r="CX36" s="32"/>
      <c r="CY36" s="32"/>
      <c r="CZ36" s="32"/>
      <c r="DA36" s="32"/>
      <c r="DB36" s="32"/>
      <c r="DC36" s="32"/>
      <c r="DD36" s="32"/>
      <c r="DE36" s="32"/>
      <c r="DF36" s="26"/>
      <c r="DG36" s="26"/>
      <c r="DH36" s="26"/>
      <c r="DI36" s="26"/>
      <c r="DJ36" s="26"/>
      <c r="DK36" s="26"/>
      <c r="DL36" s="26"/>
      <c r="DM36" s="26"/>
      <c r="DN36" s="26"/>
      <c r="DO36" s="26"/>
      <c r="DP36" s="26"/>
      <c r="DQ36" s="26"/>
      <c r="DR36" s="26"/>
      <c r="DS36" s="26"/>
      <c r="DT36" s="26"/>
      <c r="DU36" s="26"/>
      <c r="DV36" s="26"/>
      <c r="DW36" s="26"/>
      <c r="DX36" s="26"/>
      <c r="DY36" s="32"/>
      <c r="DZ36" s="32"/>
      <c r="EA36" s="32"/>
      <c r="EB36" s="32"/>
      <c r="EC36" s="32"/>
      <c r="ED36" s="32"/>
      <c r="EE36" s="32"/>
      <c r="EF36" s="32"/>
      <c r="EG36" s="32"/>
      <c r="EH36" s="32"/>
      <c r="EI36" s="32"/>
      <c r="EJ36" s="32"/>
      <c r="EK36" s="32"/>
      <c r="EL36" s="32"/>
      <c r="EM36" s="32"/>
      <c r="EN36" s="32"/>
      <c r="EO36" s="32"/>
      <c r="EP36" s="32"/>
      <c r="EQ36" s="32"/>
      <c r="ER36" s="32"/>
      <c r="ES36" s="32"/>
      <c r="ET36" s="32"/>
      <c r="EU36" s="32"/>
      <c r="EV36" s="32"/>
      <c r="EW36" s="32"/>
      <c r="EX36" s="32"/>
      <c r="EY36" s="32"/>
      <c r="EZ36" s="32"/>
      <c r="FA36" s="32"/>
      <c r="FB36" s="32"/>
      <c r="FC36" s="32"/>
      <c r="FD36" s="32"/>
      <c r="FE36" s="32"/>
      <c r="FF36" s="32"/>
      <c r="FG36" s="32"/>
      <c r="FH36" s="32"/>
      <c r="FI36" s="32"/>
      <c r="FJ36" s="32"/>
      <c r="FK36" s="32"/>
      <c r="FL36" s="32"/>
      <c r="FM36" s="32"/>
      <c r="FN36" s="32"/>
      <c r="FO36" s="32"/>
      <c r="FP36" s="32"/>
      <c r="FQ36" s="32"/>
      <c r="FR36" s="32"/>
      <c r="FS36" s="32"/>
      <c r="FT36" s="32"/>
      <c r="FU36" s="32"/>
      <c r="FV36" s="32"/>
      <c r="FW36" s="32"/>
      <c r="FX36" s="32"/>
      <c r="FY36" s="32"/>
      <c r="FZ36" s="32"/>
      <c r="GA36" s="32"/>
      <c r="GB36" s="32"/>
    </row>
    <row r="37" spans="1:189" s="28" customFormat="1" ht="15.75" x14ac:dyDescent="0.25">
      <c r="A37" s="34" t="s">
        <v>46</v>
      </c>
      <c r="B37" s="35" t="s">
        <v>42</v>
      </c>
      <c r="C37" s="36">
        <f>GSVA_cur!C37</f>
        <v>69010</v>
      </c>
      <c r="D37" s="36">
        <f>GSVA_cur!D37</f>
        <v>69620</v>
      </c>
      <c r="E37" s="36">
        <f>GSVA_cur!E37</f>
        <v>70230</v>
      </c>
      <c r="F37" s="36">
        <f>GSVA_cur!F37</f>
        <v>70840</v>
      </c>
      <c r="G37" s="36">
        <f>GSVA_cur!G37</f>
        <v>71470</v>
      </c>
      <c r="H37" s="36">
        <f>GSVA_cur!H37</f>
        <v>72100</v>
      </c>
      <c r="I37" s="36">
        <f>GSVA_cur!I37</f>
        <v>72330</v>
      </c>
      <c r="J37" s="36">
        <f>GSVA_cur!J37</f>
        <v>72800</v>
      </c>
      <c r="K37" s="36">
        <f>GSVA_cur!K37</f>
        <v>73270</v>
      </c>
      <c r="L37" s="36">
        <f>GSVA_cur!L37</f>
        <v>73740</v>
      </c>
      <c r="M37" s="36">
        <f>GSVA_cur!M37</f>
        <v>74150</v>
      </c>
      <c r="N37" s="36">
        <f>GSVA_cur!N37</f>
        <v>74530</v>
      </c>
      <c r="O37" s="36">
        <f>GSVA_cur!O37</f>
        <v>74900</v>
      </c>
      <c r="P37" s="36">
        <f>GSVA_cur!P37</f>
        <v>75270</v>
      </c>
      <c r="Q37" s="1"/>
      <c r="R37" s="2"/>
      <c r="S37" s="2"/>
      <c r="T37" s="1"/>
      <c r="U37" s="1"/>
      <c r="V37" s="1"/>
      <c r="W37" s="1"/>
      <c r="X37" s="1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DF37" s="27"/>
      <c r="DG37" s="27"/>
      <c r="DH37" s="27"/>
      <c r="DI37" s="27"/>
      <c r="DJ37" s="27"/>
      <c r="DK37" s="27"/>
      <c r="DL37" s="27"/>
      <c r="DM37" s="27"/>
      <c r="DN37" s="27"/>
      <c r="DO37" s="27"/>
      <c r="DP37" s="27"/>
      <c r="DQ37" s="27"/>
      <c r="DR37" s="27"/>
      <c r="DS37" s="27"/>
      <c r="DT37" s="27"/>
      <c r="DU37" s="27"/>
      <c r="DV37" s="27"/>
      <c r="DW37" s="27"/>
      <c r="DX37" s="27"/>
    </row>
    <row r="38" spans="1:189" s="28" customFormat="1" ht="15.75" x14ac:dyDescent="0.25">
      <c r="A38" s="34" t="s">
        <v>47</v>
      </c>
      <c r="B38" s="35" t="s">
        <v>58</v>
      </c>
      <c r="C38" s="31">
        <f>C36/C37*1000</f>
        <v>105375.78543094009</v>
      </c>
      <c r="D38" s="31">
        <f t="shared" ref="D38:N38" si="28">D36/D37*1000</f>
        <v>111152.36734848472</v>
      </c>
      <c r="E38" s="31">
        <f t="shared" si="28"/>
        <v>117964.81183368684</v>
      </c>
      <c r="F38" s="31">
        <f t="shared" si="28"/>
        <v>125720.19550668825</v>
      </c>
      <c r="G38" s="31">
        <f t="shared" si="28"/>
        <v>134705.55560438894</v>
      </c>
      <c r="H38" s="31">
        <f t="shared" si="28"/>
        <v>142933.41515927136</v>
      </c>
      <c r="I38" s="31">
        <f t="shared" si="28"/>
        <v>151259.87406271312</v>
      </c>
      <c r="J38" s="31">
        <f t="shared" si="28"/>
        <v>159909.3195300308</v>
      </c>
      <c r="K38" s="31">
        <f t="shared" si="28"/>
        <v>165452.45000397033</v>
      </c>
      <c r="L38" s="31">
        <f t="shared" si="28"/>
        <v>157165.36489607027</v>
      </c>
      <c r="M38" s="31">
        <f t="shared" si="28"/>
        <v>163831.34965288901</v>
      </c>
      <c r="N38" s="31">
        <f t="shared" si="28"/>
        <v>172787.89345308385</v>
      </c>
      <c r="O38" s="31">
        <f t="shared" ref="O38" si="29">O36/O37*1000</f>
        <v>183338.3753212619</v>
      </c>
      <c r="P38" s="31">
        <f t="shared" ref="P38" si="30">P36/P37*1000</f>
        <v>194702.62642750004</v>
      </c>
      <c r="Q38" s="1"/>
      <c r="R38" s="2"/>
      <c r="S38" s="2"/>
      <c r="T38" s="3"/>
      <c r="U38" s="3"/>
      <c r="V38" s="3"/>
      <c r="W38" s="3"/>
      <c r="X38" s="3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Y38" s="32"/>
      <c r="BZ38" s="32"/>
      <c r="CA38" s="32"/>
      <c r="CB38" s="32"/>
      <c r="DF38" s="27"/>
      <c r="DG38" s="27"/>
      <c r="DH38" s="27"/>
      <c r="DI38" s="27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</row>
    <row r="39" spans="1:189" x14ac:dyDescent="0.25">
      <c r="A39" s="2" t="s">
        <v>75</v>
      </c>
      <c r="Q39" s="1"/>
      <c r="S39" s="2"/>
      <c r="T39" s="1"/>
      <c r="X39" s="2"/>
      <c r="AE39" s="2"/>
      <c r="AJ39" s="2"/>
      <c r="AM39" s="2"/>
      <c r="AR39" s="2"/>
      <c r="AU39" s="2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9" s="28" customFormat="1" x14ac:dyDescent="0.25">
      <c r="A40" s="2"/>
      <c r="B40" s="1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CN40" s="27"/>
      <c r="CO40" s="27"/>
      <c r="CP40" s="27"/>
      <c r="CQ40" s="27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</row>
    <row r="41" spans="1:189" s="28" customFormat="1" x14ac:dyDescent="0.25">
      <c r="A41" s="2"/>
      <c r="B41" s="1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CN41" s="27"/>
      <c r="CO41" s="27"/>
      <c r="CP41" s="27"/>
      <c r="CQ41" s="27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</row>
    <row r="42" spans="1:189" x14ac:dyDescent="0.25">
      <c r="B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9" x14ac:dyDescent="0.25">
      <c r="B43" s="1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9" s="28" customFormat="1" x14ac:dyDescent="0.25">
      <c r="A44" s="2"/>
      <c r="B44" s="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CN44" s="27"/>
      <c r="CO44" s="27"/>
      <c r="CP44" s="27"/>
      <c r="CQ44" s="27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</row>
    <row r="45" spans="1:189" s="28" customFormat="1" x14ac:dyDescent="0.25">
      <c r="A45" s="2"/>
      <c r="B45" s="1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</row>
    <row r="46" spans="1:189" s="28" customFormat="1" x14ac:dyDescent="0.25">
      <c r="A46" s="2"/>
      <c r="B46" s="1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</row>
    <row r="47" spans="1:189" x14ac:dyDescent="0.25">
      <c r="B47" s="1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X47" s="2"/>
      <c r="AE47" s="2"/>
      <c r="AJ47" s="2"/>
      <c r="AM47" s="2"/>
      <c r="AR47" s="2"/>
      <c r="AU47" s="2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9" x14ac:dyDescent="0.25">
      <c r="A48" s="1"/>
      <c r="F48" s="1"/>
      <c r="G48" s="2"/>
      <c r="H48" s="2"/>
      <c r="I48" s="2"/>
      <c r="J48" s="2"/>
      <c r="K48" s="2"/>
      <c r="L48" s="2"/>
      <c r="N48" s="2"/>
      <c r="O48" s="2"/>
      <c r="P48" s="2"/>
      <c r="R48" s="1"/>
      <c r="S48" s="2"/>
      <c r="U48" s="1"/>
      <c r="X48" s="2"/>
      <c r="Z48" s="1"/>
      <c r="AC48" s="1"/>
      <c r="AE48" s="2"/>
      <c r="AJ48" s="2"/>
      <c r="AM48" s="2"/>
      <c r="AR48" s="2"/>
      <c r="AU48" s="2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1:155" x14ac:dyDescent="0.25">
      <c r="A49" s="1"/>
      <c r="F49" s="1"/>
      <c r="G49" s="2"/>
      <c r="H49" s="2"/>
      <c r="I49" s="2"/>
      <c r="J49" s="2"/>
      <c r="K49" s="2"/>
      <c r="L49" s="2"/>
      <c r="N49" s="2"/>
      <c r="O49" s="2"/>
      <c r="P49" s="2"/>
      <c r="R49" s="1"/>
      <c r="S49" s="2"/>
      <c r="U49" s="1"/>
      <c r="X49" s="2"/>
      <c r="Z49" s="1"/>
      <c r="AC49" s="1"/>
      <c r="AE49" s="2"/>
      <c r="AJ49" s="2"/>
      <c r="AM49" s="2"/>
      <c r="AR49" s="2"/>
      <c r="AU49" s="2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1:155" x14ac:dyDescent="0.25">
      <c r="A50" s="1"/>
      <c r="F50" s="1"/>
      <c r="G50" s="2"/>
      <c r="H50" s="2"/>
      <c r="I50" s="2"/>
      <c r="J50" s="2"/>
      <c r="K50" s="2"/>
      <c r="L50" s="2"/>
      <c r="N50" s="2"/>
      <c r="O50" s="2"/>
      <c r="P50" s="2"/>
      <c r="R50" s="1"/>
      <c r="S50" s="2"/>
      <c r="U50" s="1"/>
      <c r="X50" s="2"/>
      <c r="Z50" s="1"/>
      <c r="AC50" s="1"/>
      <c r="AE50" s="2"/>
      <c r="AJ50" s="2"/>
      <c r="AM50" s="2"/>
      <c r="AR50" s="2"/>
      <c r="AU50" s="2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1:155" x14ac:dyDescent="0.25">
      <c r="A51" s="1"/>
      <c r="F51" s="1"/>
      <c r="G51" s="2"/>
      <c r="H51" s="2"/>
      <c r="I51" s="2"/>
      <c r="J51" s="2"/>
      <c r="K51" s="2"/>
      <c r="L51" s="2"/>
      <c r="N51" s="2"/>
      <c r="O51" s="2"/>
      <c r="P51" s="2"/>
      <c r="R51" s="1"/>
      <c r="S51" s="2"/>
      <c r="U51" s="1"/>
      <c r="X51" s="2"/>
      <c r="Z51" s="1"/>
      <c r="AC51" s="1"/>
      <c r="AE51" s="2"/>
      <c r="AJ51" s="2"/>
      <c r="AM51" s="2"/>
      <c r="AR51" s="2"/>
      <c r="AU51" s="2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1:155" x14ac:dyDescent="0.25">
      <c r="A52" s="1"/>
      <c r="F52" s="1"/>
      <c r="G52" s="2"/>
      <c r="H52" s="2"/>
      <c r="I52" s="2"/>
      <c r="J52" s="2"/>
      <c r="K52" s="2"/>
      <c r="L52" s="2"/>
      <c r="N52" s="2"/>
      <c r="O52" s="2"/>
      <c r="P52" s="2"/>
      <c r="R52" s="1"/>
      <c r="S52" s="2"/>
      <c r="U52" s="1"/>
      <c r="X52" s="2"/>
      <c r="Z52" s="1"/>
      <c r="AC52" s="1"/>
      <c r="AE52" s="2"/>
      <c r="AJ52" s="2"/>
      <c r="AM52" s="2"/>
      <c r="AR52" s="2"/>
      <c r="AU52" s="2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1:155" x14ac:dyDescent="0.25">
      <c r="A53" s="1"/>
      <c r="F53" s="1"/>
      <c r="G53" s="2"/>
      <c r="H53" s="2"/>
      <c r="I53" s="2"/>
      <c r="J53" s="2"/>
      <c r="K53" s="2"/>
      <c r="L53" s="2"/>
      <c r="N53" s="2"/>
      <c r="O53" s="2"/>
      <c r="P53" s="2"/>
      <c r="R53" s="1"/>
      <c r="S53" s="2"/>
      <c r="U53" s="1"/>
      <c r="X53" s="2"/>
      <c r="Z53" s="1"/>
      <c r="AC53" s="1"/>
      <c r="AE53" s="2"/>
      <c r="AJ53" s="2"/>
      <c r="AM53" s="2"/>
      <c r="AR53" s="2"/>
      <c r="AU53" s="2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1:155" x14ac:dyDescent="0.25">
      <c r="A54" s="1"/>
      <c r="F54" s="1"/>
      <c r="G54" s="2"/>
      <c r="H54" s="2"/>
      <c r="I54" s="2"/>
      <c r="J54" s="2"/>
      <c r="K54" s="2"/>
      <c r="L54" s="2"/>
      <c r="N54" s="2"/>
      <c r="O54" s="2"/>
      <c r="P54" s="2"/>
      <c r="R54" s="1"/>
      <c r="S54" s="2"/>
      <c r="U54" s="1"/>
      <c r="X54" s="2"/>
      <c r="Z54" s="1"/>
      <c r="AC54" s="1"/>
      <c r="AE54" s="2"/>
      <c r="AJ54" s="2"/>
      <c r="AM54" s="2"/>
      <c r="AR54" s="2"/>
      <c r="AU54" s="2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1:155" x14ac:dyDescent="0.25">
      <c r="A55" s="1"/>
      <c r="F55" s="1"/>
      <c r="G55" s="2"/>
      <c r="H55" s="2"/>
      <c r="I55" s="2"/>
      <c r="J55" s="2"/>
      <c r="K55" s="2"/>
      <c r="L55" s="2"/>
      <c r="N55" s="2"/>
      <c r="O55" s="2"/>
      <c r="P55" s="2"/>
      <c r="R55" s="1"/>
      <c r="S55" s="2"/>
      <c r="U55" s="1"/>
      <c r="X55" s="2"/>
      <c r="Z55" s="1"/>
      <c r="AC55" s="1"/>
      <c r="AE55" s="2"/>
      <c r="AJ55" s="2"/>
      <c r="AM55" s="2"/>
      <c r="AR55" s="2"/>
      <c r="AU55" s="2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1:155" x14ac:dyDescent="0.25">
      <c r="A56" s="1"/>
      <c r="F56" s="1"/>
      <c r="G56" s="2"/>
      <c r="H56" s="2"/>
      <c r="I56" s="2"/>
      <c r="J56" s="2"/>
      <c r="K56" s="2"/>
      <c r="L56" s="2"/>
      <c r="N56" s="2"/>
      <c r="O56" s="2"/>
      <c r="P56" s="2"/>
      <c r="R56" s="1"/>
      <c r="S56" s="2"/>
      <c r="U56" s="1"/>
      <c r="X56" s="2"/>
      <c r="Z56" s="1"/>
      <c r="AC56" s="1"/>
      <c r="AE56" s="2"/>
      <c r="AJ56" s="2"/>
      <c r="AM56" s="2"/>
      <c r="AR56" s="2"/>
      <c r="AU56" s="2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1:155" x14ac:dyDescent="0.25">
      <c r="A57" s="1"/>
      <c r="F57" s="1"/>
      <c r="G57" s="2"/>
      <c r="H57" s="2"/>
      <c r="I57" s="2"/>
      <c r="J57" s="2"/>
      <c r="K57" s="2"/>
      <c r="L57" s="2"/>
      <c r="N57" s="2"/>
      <c r="O57" s="2"/>
      <c r="P57" s="2"/>
      <c r="R57" s="1"/>
      <c r="S57" s="2"/>
      <c r="U57" s="1"/>
      <c r="X57" s="2"/>
      <c r="Z57" s="1"/>
      <c r="AC57" s="1"/>
      <c r="AE57" s="2"/>
      <c r="AJ57" s="2"/>
      <c r="AM57" s="2"/>
      <c r="AR57" s="2"/>
      <c r="AU57" s="2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1:155" x14ac:dyDescent="0.25">
      <c r="A58" s="1"/>
      <c r="F58" s="1"/>
      <c r="G58" s="2"/>
      <c r="H58" s="2"/>
      <c r="I58" s="2"/>
      <c r="J58" s="2"/>
      <c r="K58" s="2"/>
      <c r="L58" s="2"/>
      <c r="N58" s="2"/>
      <c r="O58" s="2"/>
      <c r="P58" s="2"/>
      <c r="R58" s="1"/>
      <c r="S58" s="2"/>
      <c r="U58" s="1"/>
      <c r="X58" s="2"/>
      <c r="Z58" s="1"/>
      <c r="AC58" s="1"/>
      <c r="AE58" s="2"/>
      <c r="AJ58" s="2"/>
      <c r="AM58" s="2"/>
      <c r="AR58" s="2"/>
      <c r="AU58" s="2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1:155" x14ac:dyDescent="0.25">
      <c r="A59" s="1"/>
      <c r="F59" s="1"/>
      <c r="G59" s="2"/>
      <c r="H59" s="2"/>
      <c r="I59" s="2"/>
      <c r="J59" s="2"/>
      <c r="K59" s="2"/>
      <c r="L59" s="2"/>
      <c r="N59" s="2"/>
      <c r="O59" s="2"/>
      <c r="P59" s="2"/>
      <c r="R59" s="1"/>
      <c r="S59" s="2"/>
      <c r="U59" s="1"/>
      <c r="X59" s="2"/>
      <c r="Z59" s="1"/>
      <c r="AC59" s="1"/>
      <c r="AE59" s="2"/>
      <c r="AJ59" s="2"/>
      <c r="AM59" s="2"/>
      <c r="AR59" s="2"/>
      <c r="AU59" s="2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1:155" x14ac:dyDescent="0.25">
      <c r="A60" s="1"/>
      <c r="F60" s="1"/>
      <c r="G60" s="2"/>
      <c r="H60" s="2"/>
      <c r="I60" s="2"/>
      <c r="J60" s="2"/>
      <c r="K60" s="2"/>
      <c r="L60" s="2"/>
      <c r="N60" s="2"/>
      <c r="O60" s="2"/>
      <c r="P60" s="2"/>
      <c r="R60" s="1"/>
      <c r="S60" s="2"/>
      <c r="U60" s="1"/>
      <c r="X60" s="2"/>
      <c r="Z60" s="1"/>
      <c r="AC60" s="1"/>
      <c r="AE60" s="2"/>
      <c r="AJ60" s="2"/>
      <c r="AM60" s="2"/>
      <c r="AR60" s="2"/>
      <c r="AU60" s="2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1:155" x14ac:dyDescent="0.25">
      <c r="A61" s="1"/>
      <c r="F61" s="1"/>
      <c r="G61" s="2"/>
      <c r="H61" s="2"/>
      <c r="I61" s="2"/>
      <c r="J61" s="2"/>
      <c r="K61" s="2"/>
      <c r="L61" s="2"/>
      <c r="N61" s="2"/>
      <c r="O61" s="2"/>
      <c r="P61" s="2"/>
      <c r="R61" s="1"/>
      <c r="S61" s="2"/>
      <c r="U61" s="1"/>
      <c r="X61" s="2"/>
      <c r="Z61" s="1"/>
      <c r="AC61" s="1"/>
      <c r="AE61" s="2"/>
      <c r="AJ61" s="2"/>
      <c r="AM61" s="2"/>
      <c r="AR61" s="2"/>
      <c r="AU61" s="2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1:155" x14ac:dyDescent="0.25">
      <c r="A62" s="1"/>
      <c r="F62" s="1"/>
      <c r="G62" s="2"/>
      <c r="H62" s="2"/>
      <c r="I62" s="2"/>
      <c r="J62" s="2"/>
      <c r="K62" s="2"/>
      <c r="L62" s="2"/>
      <c r="N62" s="2"/>
      <c r="O62" s="2"/>
      <c r="P62" s="2"/>
      <c r="R62" s="1"/>
      <c r="S62" s="2"/>
      <c r="U62" s="1"/>
      <c r="X62" s="2"/>
      <c r="Z62" s="1"/>
      <c r="AC62" s="1"/>
      <c r="AE62" s="2"/>
      <c r="AJ62" s="2"/>
      <c r="AM62" s="2"/>
      <c r="AR62" s="2"/>
      <c r="AU62" s="2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1:155" x14ac:dyDescent="0.25">
      <c r="A63" s="1"/>
      <c r="F63" s="1"/>
      <c r="G63" s="2"/>
      <c r="H63" s="2"/>
      <c r="I63" s="2"/>
      <c r="J63" s="2"/>
      <c r="K63" s="2"/>
      <c r="L63" s="2"/>
      <c r="N63" s="2"/>
      <c r="O63" s="2"/>
      <c r="P63" s="2"/>
      <c r="R63" s="1"/>
      <c r="S63" s="2"/>
      <c r="U63" s="1"/>
      <c r="X63" s="2"/>
      <c r="Z63" s="1"/>
      <c r="AC63" s="1"/>
      <c r="AE63" s="2"/>
      <c r="AJ63" s="2"/>
      <c r="AM63" s="2"/>
      <c r="AR63" s="2"/>
      <c r="AU63" s="2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1:155" x14ac:dyDescent="0.25">
      <c r="A64" s="1"/>
      <c r="F64" s="1"/>
      <c r="G64" s="2"/>
      <c r="H64" s="2"/>
      <c r="I64" s="2"/>
      <c r="J64" s="2"/>
      <c r="K64" s="2"/>
      <c r="L64" s="2"/>
      <c r="N64" s="2"/>
      <c r="O64" s="2"/>
      <c r="P64" s="2"/>
      <c r="R64" s="1"/>
      <c r="S64" s="2"/>
      <c r="U64" s="1"/>
      <c r="X64" s="2"/>
      <c r="Z64" s="1"/>
      <c r="AC64" s="1"/>
      <c r="AE64" s="2"/>
      <c r="AJ64" s="2"/>
      <c r="AM64" s="2"/>
      <c r="AR64" s="2"/>
      <c r="AU64" s="2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1:155" x14ac:dyDescent="0.25">
      <c r="A65" s="1"/>
      <c r="F65" s="1"/>
      <c r="G65" s="2"/>
      <c r="H65" s="2"/>
      <c r="I65" s="2"/>
      <c r="J65" s="2"/>
      <c r="K65" s="2"/>
      <c r="L65" s="2"/>
      <c r="N65" s="2"/>
      <c r="O65" s="2"/>
      <c r="P65" s="2"/>
      <c r="R65" s="1"/>
      <c r="S65" s="2"/>
      <c r="U65" s="1"/>
      <c r="X65" s="2"/>
      <c r="Z65" s="1"/>
      <c r="AC65" s="1"/>
      <c r="AE65" s="2"/>
      <c r="AJ65" s="2"/>
      <c r="AM65" s="2"/>
      <c r="AR65" s="2"/>
      <c r="AU65" s="2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1:155" x14ac:dyDescent="0.25">
      <c r="A66" s="1"/>
      <c r="F66" s="1"/>
      <c r="G66" s="2"/>
      <c r="H66" s="2"/>
      <c r="I66" s="2"/>
      <c r="J66" s="2"/>
      <c r="K66" s="2"/>
      <c r="L66" s="2"/>
      <c r="N66" s="2"/>
      <c r="O66" s="2"/>
      <c r="P66" s="2"/>
      <c r="R66" s="1"/>
      <c r="S66" s="2"/>
      <c r="U66" s="1"/>
      <c r="X66" s="2"/>
      <c r="Z66" s="1"/>
      <c r="AC66" s="1"/>
      <c r="AE66" s="2"/>
      <c r="AJ66" s="2"/>
      <c r="AM66" s="2"/>
      <c r="AR66" s="2"/>
      <c r="AU66" s="2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1:155" x14ac:dyDescent="0.25">
      <c r="A67" s="1"/>
      <c r="F67" s="1"/>
      <c r="G67" s="2"/>
      <c r="H67" s="2"/>
      <c r="I67" s="2"/>
      <c r="J67" s="2"/>
      <c r="K67" s="2"/>
      <c r="L67" s="2"/>
      <c r="N67" s="2"/>
      <c r="O67" s="2"/>
      <c r="P67" s="2"/>
      <c r="R67" s="1"/>
      <c r="S67" s="2"/>
      <c r="U67" s="1"/>
      <c r="X67" s="2"/>
      <c r="Z67" s="1"/>
      <c r="AC67" s="1"/>
      <c r="AE67" s="2"/>
      <c r="AJ67" s="2"/>
      <c r="AM67" s="2"/>
      <c r="AR67" s="2"/>
      <c r="AU67" s="2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1:155" x14ac:dyDescent="0.25">
      <c r="A68" s="1"/>
      <c r="F68" s="1"/>
      <c r="G68" s="2"/>
      <c r="H68" s="2"/>
      <c r="I68" s="2"/>
      <c r="J68" s="2"/>
      <c r="K68" s="2"/>
      <c r="L68" s="2"/>
      <c r="N68" s="2"/>
      <c r="O68" s="2"/>
      <c r="P68" s="2"/>
      <c r="R68" s="1"/>
      <c r="S68" s="2"/>
      <c r="U68" s="1"/>
      <c r="X68" s="2"/>
      <c r="Z68" s="1"/>
      <c r="AC68" s="1"/>
      <c r="AE68" s="2"/>
      <c r="AJ68" s="2"/>
      <c r="AM68" s="2"/>
      <c r="AR68" s="2"/>
      <c r="AU68" s="2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1:155" x14ac:dyDescent="0.25">
      <c r="A69" s="1"/>
      <c r="F69" s="1"/>
      <c r="G69" s="2"/>
      <c r="H69" s="2"/>
      <c r="I69" s="2"/>
      <c r="J69" s="2"/>
      <c r="K69" s="2"/>
      <c r="L69" s="2"/>
      <c r="N69" s="2"/>
      <c r="O69" s="2"/>
      <c r="P69" s="2"/>
      <c r="R69" s="1"/>
      <c r="S69" s="2"/>
      <c r="U69" s="1"/>
      <c r="X69" s="2"/>
      <c r="Z69" s="1"/>
      <c r="AC69" s="1"/>
      <c r="AE69" s="2"/>
      <c r="AJ69" s="2"/>
      <c r="AM69" s="2"/>
      <c r="AR69" s="2"/>
      <c r="AU69" s="2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1:155" x14ac:dyDescent="0.25">
      <c r="A70" s="1"/>
      <c r="F70" s="1"/>
      <c r="G70" s="2"/>
      <c r="H70" s="2"/>
      <c r="I70" s="2"/>
      <c r="J70" s="2"/>
      <c r="K70" s="2"/>
      <c r="L70" s="2"/>
      <c r="N70" s="2"/>
      <c r="O70" s="2"/>
      <c r="P70" s="2"/>
      <c r="R70" s="1"/>
      <c r="S70" s="2"/>
      <c r="U70" s="1"/>
      <c r="X70" s="2"/>
      <c r="Z70" s="1"/>
      <c r="AC70" s="1"/>
      <c r="AE70" s="2"/>
      <c r="AJ70" s="2"/>
      <c r="AM70" s="2"/>
      <c r="AR70" s="2"/>
      <c r="AU70" s="2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1:155" x14ac:dyDescent="0.25">
      <c r="A71" s="1"/>
      <c r="F71" s="1"/>
      <c r="G71" s="2"/>
      <c r="H71" s="2"/>
      <c r="I71" s="2"/>
      <c r="J71" s="2"/>
      <c r="K71" s="2"/>
      <c r="L71" s="2"/>
      <c r="N71" s="2"/>
      <c r="O71" s="2"/>
      <c r="P71" s="2"/>
      <c r="R71" s="1"/>
      <c r="S71" s="2"/>
      <c r="U71" s="1"/>
      <c r="X71" s="2"/>
      <c r="Z71" s="1"/>
      <c r="AC71" s="1"/>
      <c r="AE71" s="2"/>
      <c r="AJ71" s="2"/>
      <c r="AM71" s="2"/>
      <c r="AR71" s="2"/>
      <c r="AU71" s="2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1:155" x14ac:dyDescent="0.25">
      <c r="A72" s="1"/>
      <c r="F72" s="1"/>
      <c r="G72" s="2"/>
      <c r="H72" s="2"/>
      <c r="I72" s="2"/>
      <c r="J72" s="2"/>
      <c r="K72" s="2"/>
      <c r="L72" s="2"/>
      <c r="N72" s="2"/>
      <c r="O72" s="2"/>
      <c r="P72" s="2"/>
      <c r="R72" s="1"/>
      <c r="S72" s="2"/>
      <c r="U72" s="1"/>
      <c r="X72" s="2"/>
      <c r="Z72" s="1"/>
      <c r="AC72" s="1"/>
      <c r="AE72" s="2"/>
      <c r="AJ72" s="2"/>
      <c r="AM72" s="2"/>
      <c r="AR72" s="2"/>
      <c r="AU72" s="2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1:155" x14ac:dyDescent="0.25">
      <c r="A73" s="1"/>
      <c r="F73" s="1"/>
      <c r="G73" s="2"/>
      <c r="H73" s="2"/>
      <c r="I73" s="2"/>
      <c r="J73" s="2"/>
      <c r="K73" s="2"/>
      <c r="L73" s="2"/>
      <c r="N73" s="2"/>
      <c r="O73" s="2"/>
      <c r="P73" s="2"/>
      <c r="R73" s="1"/>
      <c r="S73" s="2"/>
      <c r="U73" s="1"/>
      <c r="X73" s="2"/>
      <c r="Z73" s="1"/>
      <c r="AC73" s="1"/>
      <c r="AE73" s="2"/>
      <c r="AJ73" s="2"/>
      <c r="AM73" s="2"/>
      <c r="AR73" s="2"/>
      <c r="AU73" s="2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1:155" x14ac:dyDescent="0.25">
      <c r="A74" s="1"/>
      <c r="F74" s="1"/>
      <c r="G74" s="2"/>
      <c r="H74" s="2"/>
      <c r="I74" s="2"/>
      <c r="J74" s="2"/>
      <c r="K74" s="2"/>
      <c r="L74" s="2"/>
      <c r="N74" s="2"/>
      <c r="O74" s="2"/>
      <c r="P74" s="2"/>
      <c r="R74" s="1"/>
      <c r="S74" s="2"/>
      <c r="U74" s="1"/>
      <c r="X74" s="2"/>
      <c r="Z74" s="1"/>
      <c r="AC74" s="1"/>
      <c r="AE74" s="2"/>
      <c r="AJ74" s="2"/>
      <c r="AM74" s="2"/>
      <c r="AR74" s="2"/>
      <c r="AU74" s="2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1:155" x14ac:dyDescent="0.25">
      <c r="A75" s="1"/>
      <c r="F75" s="1"/>
      <c r="G75" s="2"/>
      <c r="H75" s="2"/>
      <c r="I75" s="2"/>
      <c r="J75" s="2"/>
      <c r="K75" s="2"/>
      <c r="L75" s="2"/>
      <c r="N75" s="2"/>
      <c r="O75" s="2"/>
      <c r="P75" s="2"/>
      <c r="R75" s="1"/>
      <c r="S75" s="2"/>
      <c r="U75" s="1"/>
      <c r="X75" s="2"/>
      <c r="Z75" s="1"/>
      <c r="AC75" s="1"/>
      <c r="AE75" s="2"/>
      <c r="AJ75" s="2"/>
      <c r="AM75" s="2"/>
      <c r="AR75" s="2"/>
      <c r="AU75" s="2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1:155" x14ac:dyDescent="0.25">
      <c r="A76" s="1"/>
      <c r="F76" s="1"/>
      <c r="G76" s="2"/>
      <c r="H76" s="2"/>
      <c r="I76" s="2"/>
      <c r="J76" s="2"/>
      <c r="K76" s="2"/>
      <c r="L76" s="2"/>
      <c r="N76" s="2"/>
      <c r="O76" s="2"/>
      <c r="P76" s="2"/>
      <c r="R76" s="1"/>
      <c r="S76" s="2"/>
      <c r="U76" s="1"/>
      <c r="X76" s="2"/>
      <c r="Z76" s="1"/>
      <c r="AC76" s="1"/>
      <c r="AE76" s="2"/>
      <c r="AJ76" s="2"/>
      <c r="AM76" s="2"/>
      <c r="AR76" s="2"/>
      <c r="AU76" s="2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1:155" x14ac:dyDescent="0.25">
      <c r="A77" s="1"/>
      <c r="F77" s="1"/>
      <c r="G77" s="2"/>
      <c r="H77" s="2"/>
      <c r="I77" s="2"/>
      <c r="J77" s="2"/>
      <c r="K77" s="2"/>
      <c r="L77" s="2"/>
      <c r="N77" s="2"/>
      <c r="O77" s="2"/>
      <c r="P77" s="2"/>
      <c r="R77" s="1"/>
      <c r="S77" s="2"/>
      <c r="U77" s="1"/>
      <c r="X77" s="2"/>
      <c r="Z77" s="1"/>
      <c r="AC77" s="1"/>
      <c r="AE77" s="2"/>
      <c r="AJ77" s="2"/>
      <c r="AM77" s="2"/>
      <c r="AR77" s="2"/>
      <c r="AU77" s="2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1:155" x14ac:dyDescent="0.25">
      <c r="A78" s="1"/>
      <c r="F78" s="1"/>
      <c r="G78" s="2"/>
      <c r="H78" s="2"/>
      <c r="I78" s="2"/>
      <c r="J78" s="2"/>
      <c r="K78" s="2"/>
      <c r="L78" s="2"/>
      <c r="N78" s="2"/>
      <c r="O78" s="2"/>
      <c r="P78" s="2"/>
      <c r="R78" s="1"/>
      <c r="S78" s="2"/>
      <c r="U78" s="1"/>
      <c r="X78" s="2"/>
      <c r="Z78" s="1"/>
      <c r="AC78" s="1"/>
      <c r="AE78" s="2"/>
      <c r="AJ78" s="2"/>
      <c r="AM78" s="2"/>
      <c r="AR78" s="2"/>
      <c r="AU78" s="2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1:155" x14ac:dyDescent="0.25">
      <c r="A79" s="1"/>
      <c r="F79" s="1"/>
      <c r="G79" s="2"/>
      <c r="H79" s="2"/>
      <c r="I79" s="2"/>
      <c r="J79" s="2"/>
      <c r="K79" s="2"/>
      <c r="L79" s="2"/>
      <c r="N79" s="2"/>
      <c r="O79" s="2"/>
      <c r="P79" s="2"/>
      <c r="R79" s="1"/>
      <c r="S79" s="2"/>
      <c r="U79" s="1"/>
      <c r="X79" s="2"/>
      <c r="Z79" s="1"/>
      <c r="AC79" s="1"/>
      <c r="AE79" s="2"/>
      <c r="AJ79" s="2"/>
      <c r="AM79" s="2"/>
      <c r="AR79" s="2"/>
      <c r="AU79" s="2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1:155" x14ac:dyDescent="0.25">
      <c r="A80" s="1"/>
      <c r="F80" s="1"/>
      <c r="G80" s="2"/>
      <c r="H80" s="2"/>
      <c r="I80" s="2"/>
      <c r="J80" s="2"/>
      <c r="K80" s="2"/>
      <c r="L80" s="2"/>
      <c r="N80" s="2"/>
      <c r="O80" s="2"/>
      <c r="P80" s="2"/>
      <c r="R80" s="1"/>
      <c r="S80" s="2"/>
      <c r="U80" s="1"/>
      <c r="X80" s="2"/>
      <c r="Z80" s="1"/>
      <c r="AC80" s="1"/>
      <c r="AE80" s="2"/>
      <c r="AJ80" s="2"/>
      <c r="AM80" s="2"/>
      <c r="AR80" s="2"/>
      <c r="AU80" s="2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1:155" x14ac:dyDescent="0.25">
      <c r="A81" s="1"/>
      <c r="F81" s="1"/>
      <c r="G81" s="2"/>
      <c r="H81" s="2"/>
      <c r="I81" s="2"/>
      <c r="J81" s="2"/>
      <c r="K81" s="2"/>
      <c r="L81" s="2"/>
      <c r="N81" s="2"/>
      <c r="O81" s="2"/>
      <c r="P81" s="2"/>
      <c r="R81" s="1"/>
      <c r="S81" s="2"/>
      <c r="U81" s="1"/>
      <c r="X81" s="2"/>
      <c r="Z81" s="1"/>
      <c r="AC81" s="1"/>
      <c r="AE81" s="2"/>
      <c r="AJ81" s="2"/>
      <c r="AM81" s="2"/>
      <c r="AR81" s="2"/>
      <c r="AU81" s="2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1:155" x14ac:dyDescent="0.25">
      <c r="A82" s="1"/>
      <c r="F82" s="1"/>
      <c r="G82" s="2"/>
      <c r="H82" s="2"/>
      <c r="I82" s="2"/>
      <c r="J82" s="2"/>
      <c r="K82" s="2"/>
      <c r="L82" s="2"/>
      <c r="N82" s="2"/>
      <c r="O82" s="2"/>
      <c r="P82" s="2"/>
      <c r="R82" s="1"/>
      <c r="S82" s="2"/>
      <c r="U82" s="1"/>
      <c r="X82" s="2"/>
      <c r="Z82" s="1"/>
      <c r="AC82" s="1"/>
      <c r="AE82" s="2"/>
      <c r="AJ82" s="2"/>
      <c r="AM82" s="2"/>
      <c r="AR82" s="2"/>
      <c r="AU82" s="2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1:155" x14ac:dyDescent="0.25">
      <c r="A83" s="1"/>
      <c r="F83" s="1"/>
      <c r="G83" s="2"/>
      <c r="H83" s="2"/>
      <c r="I83" s="2"/>
      <c r="J83" s="2"/>
      <c r="K83" s="2"/>
      <c r="L83" s="2"/>
      <c r="N83" s="2"/>
      <c r="O83" s="2"/>
      <c r="P83" s="2"/>
      <c r="R83" s="1"/>
      <c r="S83" s="2"/>
      <c r="U83" s="1"/>
      <c r="X83" s="2"/>
      <c r="Z83" s="1"/>
      <c r="AC83" s="1"/>
      <c r="AE83" s="2"/>
      <c r="AJ83" s="2"/>
      <c r="AM83" s="2"/>
      <c r="AR83" s="2"/>
      <c r="AU83" s="2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1:155" x14ac:dyDescent="0.25">
      <c r="A84" s="1"/>
      <c r="F84" s="1"/>
      <c r="G84" s="2"/>
      <c r="H84" s="2"/>
      <c r="I84" s="2"/>
      <c r="J84" s="2"/>
      <c r="K84" s="2"/>
      <c r="L84" s="2"/>
      <c r="N84" s="2"/>
      <c r="O84" s="2"/>
      <c r="P84" s="2"/>
      <c r="R84" s="1"/>
      <c r="S84" s="2"/>
      <c r="U84" s="1"/>
      <c r="X84" s="2"/>
      <c r="Z84" s="1"/>
      <c r="AC84" s="1"/>
      <c r="AE84" s="2"/>
      <c r="AJ84" s="2"/>
      <c r="AM84" s="2"/>
      <c r="AR84" s="2"/>
      <c r="AU84" s="2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1:155" x14ac:dyDescent="0.25">
      <c r="A85" s="1"/>
      <c r="F85" s="1"/>
      <c r="G85" s="2"/>
      <c r="H85" s="2"/>
      <c r="I85" s="2"/>
      <c r="J85" s="2"/>
      <c r="K85" s="2"/>
      <c r="L85" s="2"/>
      <c r="N85" s="2"/>
      <c r="O85" s="2"/>
      <c r="P85" s="2"/>
      <c r="R85" s="1"/>
      <c r="S85" s="2"/>
      <c r="U85" s="1"/>
      <c r="X85" s="2"/>
      <c r="Z85" s="1"/>
      <c r="AC85" s="1"/>
      <c r="AE85" s="2"/>
      <c r="AJ85" s="2"/>
      <c r="AM85" s="2"/>
      <c r="AR85" s="2"/>
      <c r="AU85" s="2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1:155" x14ac:dyDescent="0.25">
      <c r="A86" s="1"/>
      <c r="F86" s="1"/>
      <c r="G86" s="2"/>
      <c r="H86" s="2"/>
      <c r="I86" s="2"/>
      <c r="J86" s="2"/>
      <c r="K86" s="2"/>
      <c r="L86" s="2"/>
      <c r="N86" s="2"/>
      <c r="O86" s="2"/>
      <c r="P86" s="2"/>
      <c r="R86" s="1"/>
      <c r="S86" s="2"/>
      <c r="U86" s="1"/>
      <c r="X86" s="2"/>
      <c r="Z86" s="1"/>
      <c r="AC86" s="1"/>
      <c r="AE86" s="2"/>
      <c r="AJ86" s="2"/>
      <c r="AM86" s="2"/>
      <c r="AR86" s="2"/>
      <c r="AU86" s="2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1:155" x14ac:dyDescent="0.25">
      <c r="A87" s="1"/>
      <c r="F87" s="1"/>
      <c r="G87" s="2"/>
      <c r="H87" s="2"/>
      <c r="I87" s="2"/>
      <c r="J87" s="2"/>
      <c r="K87" s="2"/>
      <c r="L87" s="2"/>
      <c r="N87" s="2"/>
      <c r="O87" s="2"/>
      <c r="P87" s="2"/>
      <c r="R87" s="1"/>
      <c r="S87" s="2"/>
      <c r="U87" s="1"/>
      <c r="X87" s="2"/>
      <c r="Z87" s="1"/>
      <c r="AC87" s="1"/>
      <c r="AE87" s="2"/>
      <c r="AJ87" s="2"/>
      <c r="AM87" s="2"/>
      <c r="AR87" s="2"/>
      <c r="AU87" s="2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1:155" x14ac:dyDescent="0.25">
      <c r="A88" s="1"/>
      <c r="F88" s="1"/>
      <c r="G88" s="2"/>
      <c r="H88" s="2"/>
      <c r="I88" s="2"/>
      <c r="J88" s="2"/>
      <c r="K88" s="2"/>
      <c r="L88" s="2"/>
      <c r="N88" s="2"/>
      <c r="O88" s="2"/>
      <c r="P88" s="2"/>
      <c r="R88" s="1"/>
      <c r="S88" s="2"/>
      <c r="U88" s="1"/>
      <c r="X88" s="2"/>
      <c r="Z88" s="1"/>
      <c r="AC88" s="1"/>
      <c r="AE88" s="2"/>
      <c r="AJ88" s="2"/>
      <c r="AM88" s="2"/>
      <c r="AR88" s="2"/>
      <c r="AU88" s="2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1:155" x14ac:dyDescent="0.25">
      <c r="A89" s="1"/>
      <c r="F89" s="1"/>
      <c r="G89" s="2"/>
      <c r="H89" s="2"/>
      <c r="I89" s="2"/>
      <c r="J89" s="2"/>
      <c r="K89" s="2"/>
      <c r="L89" s="2"/>
      <c r="N89" s="2"/>
      <c r="O89" s="2"/>
      <c r="P89" s="2"/>
      <c r="R89" s="1"/>
      <c r="S89" s="2"/>
      <c r="U89" s="1"/>
      <c r="X89" s="2"/>
      <c r="Z89" s="1"/>
      <c r="AC89" s="1"/>
      <c r="AE89" s="2"/>
      <c r="AJ89" s="2"/>
      <c r="AM89" s="2"/>
      <c r="AR89" s="2"/>
      <c r="AU89" s="2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1:155" x14ac:dyDescent="0.25">
      <c r="A90" s="1"/>
      <c r="F90" s="1"/>
      <c r="G90" s="2"/>
      <c r="H90" s="2"/>
      <c r="I90" s="2"/>
      <c r="J90" s="2"/>
      <c r="K90" s="2"/>
      <c r="L90" s="2"/>
      <c r="N90" s="2"/>
      <c r="O90" s="2"/>
      <c r="P90" s="2"/>
      <c r="R90" s="1"/>
      <c r="S90" s="2"/>
      <c r="U90" s="1"/>
      <c r="X90" s="2"/>
      <c r="Z90" s="1"/>
      <c r="AC90" s="1"/>
      <c r="AE90" s="2"/>
      <c r="AJ90" s="2"/>
      <c r="AM90" s="2"/>
      <c r="AR90" s="2"/>
      <c r="AU90" s="2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1:155" x14ac:dyDescent="0.25">
      <c r="A91" s="1"/>
      <c r="F91" s="1"/>
      <c r="G91" s="2"/>
      <c r="H91" s="2"/>
      <c r="I91" s="2"/>
      <c r="J91" s="2"/>
      <c r="K91" s="2"/>
      <c r="L91" s="2"/>
      <c r="N91" s="2"/>
      <c r="O91" s="2"/>
      <c r="P91" s="2"/>
      <c r="R91" s="1"/>
      <c r="S91" s="2"/>
      <c r="U91" s="1"/>
      <c r="X91" s="2"/>
      <c r="Z91" s="1"/>
      <c r="AC91" s="1"/>
      <c r="AE91" s="2"/>
      <c r="AJ91" s="2"/>
      <c r="AM91" s="2"/>
      <c r="AR91" s="2"/>
      <c r="AU91" s="2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1:155" x14ac:dyDescent="0.25">
      <c r="A92" s="1"/>
      <c r="F92" s="1"/>
      <c r="G92" s="2"/>
      <c r="H92" s="2"/>
      <c r="I92" s="2"/>
      <c r="J92" s="2"/>
      <c r="K92" s="2"/>
      <c r="L92" s="2"/>
      <c r="N92" s="2"/>
      <c r="O92" s="2"/>
      <c r="P92" s="2"/>
      <c r="R92" s="1"/>
      <c r="S92" s="2"/>
      <c r="U92" s="1"/>
      <c r="X92" s="2"/>
      <c r="Z92" s="1"/>
      <c r="AC92" s="1"/>
      <c r="AE92" s="2"/>
      <c r="AJ92" s="2"/>
      <c r="AM92" s="2"/>
      <c r="AR92" s="2"/>
      <c r="AU92" s="2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1:155" x14ac:dyDescent="0.25">
      <c r="A93" s="1"/>
      <c r="F93" s="1"/>
      <c r="G93" s="2"/>
      <c r="H93" s="2"/>
      <c r="I93" s="2"/>
      <c r="J93" s="2"/>
      <c r="K93" s="2"/>
      <c r="L93" s="2"/>
      <c r="N93" s="2"/>
      <c r="O93" s="2"/>
      <c r="P93" s="2"/>
      <c r="R93" s="1"/>
      <c r="S93" s="2"/>
      <c r="U93" s="1"/>
      <c r="X93" s="2"/>
      <c r="Z93" s="1"/>
      <c r="AC93" s="1"/>
      <c r="AE93" s="2"/>
      <c r="AJ93" s="2"/>
      <c r="AM93" s="2"/>
      <c r="AR93" s="2"/>
      <c r="AU93" s="2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1:155" x14ac:dyDescent="0.25">
      <c r="A94" s="1"/>
      <c r="F94" s="1"/>
      <c r="G94" s="2"/>
      <c r="H94" s="2"/>
      <c r="I94" s="2"/>
      <c r="J94" s="2"/>
      <c r="K94" s="2"/>
      <c r="L94" s="2"/>
      <c r="N94" s="2"/>
      <c r="O94" s="2"/>
      <c r="P94" s="2"/>
      <c r="R94" s="1"/>
      <c r="S94" s="2"/>
      <c r="U94" s="1"/>
      <c r="X94" s="2"/>
      <c r="Z94" s="1"/>
      <c r="AC94" s="1"/>
      <c r="AE94" s="2"/>
      <c r="AJ94" s="2"/>
      <c r="AM94" s="2"/>
      <c r="AR94" s="2"/>
      <c r="AU94" s="2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1:155" x14ac:dyDescent="0.25">
      <c r="A95" s="1"/>
      <c r="F95" s="1"/>
      <c r="G95" s="2"/>
      <c r="H95" s="2"/>
      <c r="I95" s="2"/>
      <c r="J95" s="2"/>
      <c r="K95" s="2"/>
      <c r="L95" s="2"/>
      <c r="N95" s="2"/>
      <c r="O95" s="2"/>
      <c r="P95" s="2"/>
      <c r="R95" s="1"/>
      <c r="S95" s="2"/>
      <c r="U95" s="1"/>
      <c r="X95" s="2"/>
      <c r="Z95" s="1"/>
      <c r="AC95" s="1"/>
      <c r="AE95" s="2"/>
      <c r="AJ95" s="2"/>
      <c r="AM95" s="2"/>
      <c r="AR95" s="2"/>
      <c r="AU95" s="2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1:155" x14ac:dyDescent="0.25">
      <c r="A96" s="1"/>
      <c r="F96" s="1"/>
      <c r="G96" s="2"/>
      <c r="H96" s="2"/>
      <c r="I96" s="2"/>
      <c r="J96" s="2"/>
      <c r="K96" s="2"/>
      <c r="L96" s="2"/>
      <c r="N96" s="2"/>
      <c r="O96" s="2"/>
      <c r="P96" s="2"/>
      <c r="R96" s="1"/>
      <c r="S96" s="2"/>
      <c r="U96" s="1"/>
      <c r="X96" s="2"/>
      <c r="Z96" s="1"/>
      <c r="AC96" s="1"/>
      <c r="AE96" s="2"/>
      <c r="AJ96" s="2"/>
      <c r="AM96" s="2"/>
      <c r="AR96" s="2"/>
      <c r="AU96" s="2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1:155" x14ac:dyDescent="0.25">
      <c r="A97" s="1"/>
      <c r="F97" s="1"/>
      <c r="G97" s="2"/>
      <c r="H97" s="2"/>
      <c r="I97" s="2"/>
      <c r="J97" s="2"/>
      <c r="K97" s="2"/>
      <c r="L97" s="2"/>
      <c r="N97" s="2"/>
      <c r="O97" s="2"/>
      <c r="P97" s="2"/>
      <c r="R97" s="1"/>
      <c r="S97" s="2"/>
      <c r="U97" s="1"/>
      <c r="X97" s="2"/>
      <c r="Z97" s="1"/>
      <c r="AC97" s="1"/>
      <c r="AE97" s="2"/>
      <c r="AJ97" s="2"/>
      <c r="AM97" s="2"/>
      <c r="AR97" s="2"/>
      <c r="AU97" s="2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1:155" x14ac:dyDescent="0.25">
      <c r="A98" s="1"/>
      <c r="F98" s="1"/>
      <c r="G98" s="2"/>
      <c r="H98" s="2"/>
      <c r="I98" s="2"/>
      <c r="J98" s="2"/>
      <c r="K98" s="2"/>
      <c r="L98" s="2"/>
      <c r="N98" s="2"/>
      <c r="O98" s="2"/>
      <c r="P98" s="2"/>
      <c r="R98" s="1"/>
      <c r="S98" s="2"/>
      <c r="U98" s="1"/>
      <c r="X98" s="2"/>
      <c r="Z98" s="1"/>
      <c r="AC98" s="1"/>
      <c r="AE98" s="2"/>
      <c r="AJ98" s="2"/>
      <c r="AM98" s="2"/>
      <c r="AR98" s="2"/>
      <c r="AU98" s="2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1:155" x14ac:dyDescent="0.25">
      <c r="A99" s="1"/>
      <c r="F99" s="1"/>
      <c r="G99" s="2"/>
      <c r="H99" s="2"/>
      <c r="I99" s="2"/>
      <c r="J99" s="2"/>
      <c r="K99" s="2"/>
      <c r="L99" s="2"/>
      <c r="N99" s="2"/>
      <c r="O99" s="2"/>
      <c r="P99" s="2"/>
      <c r="R99" s="1"/>
      <c r="S99" s="2"/>
      <c r="U99" s="1"/>
      <c r="X99" s="2"/>
      <c r="Z99" s="1"/>
      <c r="AC99" s="1"/>
      <c r="AE99" s="2"/>
      <c r="AJ99" s="2"/>
      <c r="AM99" s="2"/>
      <c r="AR99" s="2"/>
      <c r="AU99" s="2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1:155" x14ac:dyDescent="0.25">
      <c r="A100" s="1"/>
      <c r="F100" s="1"/>
      <c r="G100" s="2"/>
      <c r="H100" s="2"/>
      <c r="I100" s="2"/>
      <c r="J100" s="2"/>
      <c r="K100" s="2"/>
      <c r="L100" s="2"/>
      <c r="N100" s="2"/>
      <c r="O100" s="2"/>
      <c r="P100" s="2"/>
      <c r="R100" s="1"/>
      <c r="S100" s="2"/>
      <c r="U100" s="1"/>
      <c r="X100" s="2"/>
      <c r="Z100" s="1"/>
      <c r="AC100" s="1"/>
      <c r="AE100" s="2"/>
      <c r="AJ100" s="2"/>
      <c r="AM100" s="2"/>
      <c r="AR100" s="2"/>
      <c r="AU100" s="2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1:155" x14ac:dyDescent="0.25">
      <c r="A101" s="1"/>
      <c r="F101" s="1"/>
      <c r="G101" s="2"/>
      <c r="H101" s="2"/>
      <c r="I101" s="2"/>
      <c r="J101" s="2"/>
      <c r="K101" s="2"/>
      <c r="L101" s="2"/>
      <c r="N101" s="2"/>
      <c r="O101" s="2"/>
      <c r="P101" s="2"/>
      <c r="R101" s="1"/>
      <c r="S101" s="2"/>
      <c r="U101" s="1"/>
      <c r="X101" s="2"/>
      <c r="Z101" s="1"/>
      <c r="AC101" s="1"/>
      <c r="AE101" s="2"/>
      <c r="AJ101" s="2"/>
      <c r="AM101" s="2"/>
      <c r="AR101" s="2"/>
      <c r="AU101" s="2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1:155" x14ac:dyDescent="0.25">
      <c r="A102" s="1"/>
      <c r="F102" s="1"/>
      <c r="G102" s="2"/>
      <c r="H102" s="2"/>
      <c r="I102" s="2"/>
      <c r="J102" s="2"/>
      <c r="K102" s="2"/>
      <c r="L102" s="2"/>
      <c r="N102" s="2"/>
      <c r="O102" s="2"/>
      <c r="P102" s="2"/>
      <c r="R102" s="1"/>
      <c r="S102" s="2"/>
      <c r="U102" s="1"/>
      <c r="X102" s="2"/>
      <c r="Z102" s="1"/>
      <c r="AC102" s="1"/>
      <c r="AE102" s="2"/>
      <c r="AJ102" s="2"/>
      <c r="AM102" s="2"/>
      <c r="AR102" s="2"/>
      <c r="AU102" s="2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1:155" x14ac:dyDescent="0.25">
      <c r="A103" s="1"/>
      <c r="F103" s="1"/>
      <c r="G103" s="2"/>
      <c r="H103" s="2"/>
      <c r="I103" s="2"/>
      <c r="J103" s="2"/>
      <c r="K103" s="2"/>
      <c r="L103" s="2"/>
      <c r="N103" s="2"/>
      <c r="O103" s="2"/>
      <c r="P103" s="2"/>
      <c r="R103" s="1"/>
      <c r="S103" s="2"/>
      <c r="U103" s="1"/>
      <c r="X103" s="2"/>
      <c r="Z103" s="1"/>
      <c r="AC103" s="1"/>
      <c r="AE103" s="2"/>
      <c r="AJ103" s="2"/>
      <c r="AM103" s="2"/>
      <c r="AR103" s="2"/>
      <c r="AU103" s="2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H103" s="2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1:155" x14ac:dyDescent="0.25">
      <c r="A104" s="1"/>
      <c r="F104" s="1"/>
      <c r="G104" s="2"/>
      <c r="H104" s="2"/>
      <c r="I104" s="2"/>
      <c r="J104" s="2"/>
      <c r="K104" s="2"/>
      <c r="L104" s="2"/>
      <c r="N104" s="2"/>
      <c r="O104" s="2"/>
      <c r="P104" s="2"/>
      <c r="R104" s="1"/>
      <c r="S104" s="2"/>
      <c r="U104" s="1"/>
      <c r="X104" s="2"/>
      <c r="Z104" s="1"/>
      <c r="AC104" s="1"/>
      <c r="AE104" s="2"/>
      <c r="AJ104" s="2"/>
      <c r="AM104" s="2"/>
      <c r="AR104" s="2"/>
      <c r="AU104" s="2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1:155" x14ac:dyDescent="0.25">
      <c r="A105" s="1"/>
      <c r="F105" s="1"/>
      <c r="G105" s="2"/>
      <c r="H105" s="2"/>
      <c r="I105" s="2"/>
      <c r="J105" s="2"/>
      <c r="K105" s="2"/>
      <c r="L105" s="2"/>
      <c r="N105" s="2"/>
      <c r="O105" s="2"/>
      <c r="P105" s="2"/>
      <c r="R105" s="1"/>
      <c r="S105" s="2"/>
      <c r="U105" s="1"/>
      <c r="X105" s="2"/>
      <c r="Z105" s="1"/>
      <c r="AC105" s="1"/>
      <c r="AE105" s="2"/>
      <c r="AJ105" s="2"/>
      <c r="AM105" s="2"/>
      <c r="AR105" s="2"/>
      <c r="AU105" s="2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1:155" x14ac:dyDescent="0.25">
      <c r="A106" s="1"/>
      <c r="F106" s="1"/>
      <c r="G106" s="2"/>
      <c r="H106" s="2"/>
      <c r="I106" s="2"/>
      <c r="J106" s="2"/>
      <c r="K106" s="2"/>
      <c r="L106" s="2"/>
      <c r="N106" s="2"/>
      <c r="O106" s="2"/>
      <c r="P106" s="2"/>
      <c r="R106" s="1"/>
      <c r="S106" s="2"/>
      <c r="U106" s="1"/>
      <c r="X106" s="2"/>
      <c r="Z106" s="1"/>
      <c r="AC106" s="1"/>
      <c r="AE106" s="2"/>
      <c r="AJ106" s="2"/>
      <c r="AM106" s="2"/>
      <c r="AR106" s="2"/>
      <c r="AU106" s="2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1:155" x14ac:dyDescent="0.25">
      <c r="A107" s="1"/>
      <c r="F107" s="1"/>
      <c r="G107" s="2"/>
      <c r="H107" s="2"/>
      <c r="I107" s="2"/>
      <c r="J107" s="2"/>
      <c r="K107" s="2"/>
      <c r="L107" s="2"/>
      <c r="N107" s="2"/>
      <c r="O107" s="2"/>
      <c r="P107" s="2"/>
      <c r="R107" s="1"/>
      <c r="S107" s="2"/>
      <c r="U107" s="1"/>
      <c r="X107" s="2"/>
      <c r="Z107" s="1"/>
      <c r="AC107" s="1"/>
      <c r="AE107" s="2"/>
      <c r="AJ107" s="2"/>
      <c r="AM107" s="2"/>
      <c r="AR107" s="2"/>
      <c r="AU107" s="2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1:155" x14ac:dyDescent="0.25">
      <c r="A108" s="1"/>
      <c r="F108" s="1"/>
      <c r="G108" s="2"/>
      <c r="H108" s="2"/>
      <c r="I108" s="2"/>
      <c r="J108" s="2"/>
      <c r="K108" s="2"/>
      <c r="L108" s="2"/>
      <c r="N108" s="2"/>
      <c r="O108" s="2"/>
      <c r="P108" s="2"/>
      <c r="R108" s="1"/>
      <c r="S108" s="2"/>
      <c r="U108" s="1"/>
      <c r="X108" s="2"/>
      <c r="Z108" s="1"/>
      <c r="AC108" s="1"/>
      <c r="AE108" s="2"/>
      <c r="AJ108" s="2"/>
      <c r="AM108" s="2"/>
      <c r="AR108" s="2"/>
      <c r="AU108" s="2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1:155" x14ac:dyDescent="0.25">
      <c r="A109" s="1"/>
      <c r="F109" s="1"/>
      <c r="G109" s="2"/>
      <c r="H109" s="2"/>
      <c r="I109" s="2"/>
      <c r="J109" s="2"/>
      <c r="K109" s="2"/>
      <c r="L109" s="2"/>
      <c r="N109" s="2"/>
      <c r="O109" s="2"/>
      <c r="P109" s="2"/>
      <c r="R109" s="1"/>
      <c r="S109" s="2"/>
      <c r="U109" s="1"/>
      <c r="X109" s="2"/>
      <c r="Z109" s="1"/>
      <c r="AC109" s="1"/>
      <c r="AE109" s="2"/>
      <c r="AJ109" s="2"/>
      <c r="AM109" s="2"/>
      <c r="AR109" s="2"/>
      <c r="AU109" s="2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1:155" x14ac:dyDescent="0.25">
      <c r="A110" s="1"/>
      <c r="F110" s="1"/>
      <c r="G110" s="2"/>
      <c r="H110" s="2"/>
      <c r="I110" s="2"/>
      <c r="J110" s="2"/>
      <c r="K110" s="2"/>
      <c r="L110" s="2"/>
      <c r="N110" s="2"/>
      <c r="O110" s="2"/>
      <c r="P110" s="2"/>
      <c r="R110" s="1"/>
      <c r="S110" s="2"/>
      <c r="U110" s="1"/>
      <c r="X110" s="2"/>
      <c r="Z110" s="1"/>
      <c r="AC110" s="1"/>
      <c r="AE110" s="2"/>
      <c r="AJ110" s="2"/>
      <c r="AM110" s="2"/>
      <c r="AR110" s="2"/>
      <c r="AU110" s="2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1:155" x14ac:dyDescent="0.25">
      <c r="A111" s="1"/>
      <c r="F111" s="1"/>
      <c r="G111" s="2"/>
      <c r="H111" s="2"/>
      <c r="I111" s="2"/>
      <c r="J111" s="2"/>
      <c r="K111" s="2"/>
      <c r="L111" s="2"/>
      <c r="N111" s="2"/>
      <c r="O111" s="2"/>
      <c r="P111" s="2"/>
      <c r="R111" s="1"/>
      <c r="S111" s="2"/>
      <c r="U111" s="1"/>
      <c r="X111" s="2"/>
      <c r="Z111" s="1"/>
      <c r="AC111" s="1"/>
      <c r="AE111" s="2"/>
      <c r="AJ111" s="2"/>
      <c r="AM111" s="2"/>
      <c r="AR111" s="2"/>
      <c r="AU111" s="2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1:155" x14ac:dyDescent="0.25">
      <c r="A112" s="1"/>
      <c r="F112" s="1"/>
      <c r="G112" s="2"/>
      <c r="H112" s="2"/>
      <c r="I112" s="2"/>
      <c r="J112" s="2"/>
      <c r="K112" s="2"/>
      <c r="L112" s="2"/>
      <c r="N112" s="2"/>
      <c r="O112" s="2"/>
      <c r="P112" s="2"/>
      <c r="R112" s="1"/>
      <c r="S112" s="2"/>
      <c r="U112" s="1"/>
      <c r="X112" s="2"/>
      <c r="Z112" s="1"/>
      <c r="AC112" s="1"/>
      <c r="AE112" s="2"/>
      <c r="AJ112" s="2"/>
      <c r="AM112" s="2"/>
      <c r="AR112" s="2"/>
      <c r="AU112" s="2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1:155" x14ac:dyDescent="0.25">
      <c r="A113" s="1"/>
      <c r="F113" s="1"/>
      <c r="G113" s="2"/>
      <c r="H113" s="2"/>
      <c r="I113" s="2"/>
      <c r="J113" s="2"/>
      <c r="K113" s="2"/>
      <c r="L113" s="2"/>
      <c r="N113" s="2"/>
      <c r="O113" s="2"/>
      <c r="P113" s="2"/>
      <c r="R113" s="1"/>
      <c r="S113" s="2"/>
      <c r="U113" s="1"/>
      <c r="X113" s="2"/>
      <c r="Z113" s="1"/>
      <c r="AC113" s="1"/>
      <c r="AE113" s="2"/>
      <c r="AJ113" s="2"/>
      <c r="AM113" s="2"/>
      <c r="AR113" s="2"/>
      <c r="AU113" s="2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1:155" x14ac:dyDescent="0.25">
      <c r="A114" s="1"/>
      <c r="F114" s="1"/>
      <c r="G114" s="2"/>
      <c r="H114" s="2"/>
      <c r="I114" s="2"/>
      <c r="J114" s="2"/>
      <c r="K114" s="2"/>
      <c r="L114" s="2"/>
      <c r="N114" s="2"/>
      <c r="O114" s="2"/>
      <c r="P114" s="2"/>
      <c r="R114" s="1"/>
      <c r="S114" s="2"/>
      <c r="U114" s="1"/>
      <c r="X114" s="2"/>
      <c r="Z114" s="1"/>
      <c r="AC114" s="1"/>
      <c r="AE114" s="2"/>
      <c r="AJ114" s="2"/>
      <c r="AM114" s="2"/>
      <c r="AR114" s="2"/>
      <c r="AU114" s="2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1:155" x14ac:dyDescent="0.25">
      <c r="A115" s="1"/>
      <c r="F115" s="1"/>
      <c r="G115" s="2"/>
      <c r="H115" s="2"/>
      <c r="I115" s="2"/>
      <c r="J115" s="2"/>
      <c r="K115" s="2"/>
      <c r="L115" s="2"/>
      <c r="N115" s="2"/>
      <c r="O115" s="2"/>
      <c r="P115" s="2"/>
      <c r="R115" s="1"/>
      <c r="S115" s="2"/>
      <c r="U115" s="1"/>
      <c r="X115" s="2"/>
      <c r="Z115" s="1"/>
      <c r="AC115" s="1"/>
      <c r="AE115" s="2"/>
      <c r="AJ115" s="2"/>
      <c r="AM115" s="2"/>
      <c r="AR115" s="2"/>
      <c r="AU115" s="2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1:155" x14ac:dyDescent="0.25">
      <c r="A116" s="1"/>
      <c r="F116" s="1"/>
      <c r="G116" s="2"/>
      <c r="H116" s="2"/>
      <c r="I116" s="2"/>
      <c r="J116" s="2"/>
      <c r="K116" s="2"/>
      <c r="L116" s="2"/>
      <c r="N116" s="2"/>
      <c r="O116" s="2"/>
      <c r="P116" s="2"/>
      <c r="R116" s="1"/>
      <c r="S116" s="2"/>
      <c r="U116" s="1"/>
      <c r="X116" s="2"/>
      <c r="Z116" s="1"/>
      <c r="AC116" s="1"/>
      <c r="AE116" s="2"/>
      <c r="AJ116" s="2"/>
      <c r="AM116" s="2"/>
      <c r="AR116" s="2"/>
      <c r="AU116" s="2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1:155" x14ac:dyDescent="0.25">
      <c r="A117" s="1"/>
      <c r="F117" s="1"/>
      <c r="G117" s="2"/>
      <c r="H117" s="2"/>
      <c r="I117" s="2"/>
      <c r="J117" s="2"/>
      <c r="K117" s="2"/>
      <c r="L117" s="2"/>
      <c r="N117" s="2"/>
      <c r="O117" s="2"/>
      <c r="P117" s="2"/>
      <c r="R117" s="1"/>
      <c r="S117" s="2"/>
      <c r="U117" s="1"/>
      <c r="X117" s="2"/>
      <c r="Z117" s="1"/>
      <c r="AC117" s="1"/>
      <c r="AE117" s="2"/>
      <c r="AJ117" s="2"/>
      <c r="AM117" s="2"/>
      <c r="AR117" s="2"/>
      <c r="AU117" s="2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1:155" x14ac:dyDescent="0.25">
      <c r="A118" s="1"/>
      <c r="F118" s="1"/>
      <c r="G118" s="2"/>
      <c r="H118" s="2"/>
      <c r="I118" s="2"/>
      <c r="J118" s="2"/>
      <c r="K118" s="2"/>
      <c r="L118" s="2"/>
      <c r="N118" s="2"/>
      <c r="O118" s="2"/>
      <c r="P118" s="2"/>
      <c r="R118" s="1"/>
      <c r="S118" s="2"/>
      <c r="U118" s="1"/>
      <c r="X118" s="2"/>
      <c r="Z118" s="1"/>
      <c r="AC118" s="1"/>
      <c r="AE118" s="2"/>
      <c r="AJ118" s="2"/>
      <c r="AM118" s="2"/>
      <c r="AR118" s="2"/>
      <c r="AU118" s="2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1:155" x14ac:dyDescent="0.25">
      <c r="A119" s="1"/>
      <c r="F119" s="1"/>
      <c r="G119" s="2"/>
      <c r="H119" s="2"/>
      <c r="I119" s="2"/>
      <c r="J119" s="2"/>
      <c r="K119" s="2"/>
      <c r="L119" s="2"/>
      <c r="N119" s="2"/>
      <c r="O119" s="2"/>
      <c r="P119" s="2"/>
      <c r="R119" s="1"/>
      <c r="S119" s="2"/>
      <c r="U119" s="1"/>
      <c r="X119" s="2"/>
      <c r="Z119" s="1"/>
      <c r="AC119" s="1"/>
      <c r="AE119" s="2"/>
      <c r="AJ119" s="2"/>
      <c r="AM119" s="2"/>
      <c r="AR119" s="2"/>
      <c r="AU119" s="2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1:155" x14ac:dyDescent="0.25">
      <c r="A120" s="1"/>
      <c r="F120" s="1"/>
      <c r="G120" s="2"/>
      <c r="H120" s="2"/>
      <c r="I120" s="2"/>
      <c r="J120" s="2"/>
      <c r="K120" s="2"/>
      <c r="L120" s="2"/>
      <c r="N120" s="2"/>
      <c r="O120" s="2"/>
      <c r="P120" s="2"/>
      <c r="R120" s="1"/>
      <c r="S120" s="2"/>
      <c r="U120" s="1"/>
      <c r="X120" s="2"/>
      <c r="Z120" s="1"/>
      <c r="AC120" s="1"/>
      <c r="AE120" s="2"/>
      <c r="AJ120" s="2"/>
      <c r="AM120" s="2"/>
      <c r="AR120" s="2"/>
      <c r="AU120" s="2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1:155" x14ac:dyDescent="0.25">
      <c r="A121" s="1"/>
      <c r="F121" s="1"/>
      <c r="G121" s="2"/>
      <c r="H121" s="2"/>
      <c r="I121" s="2"/>
      <c r="J121" s="2"/>
      <c r="K121" s="2"/>
      <c r="L121" s="2"/>
      <c r="N121" s="2"/>
      <c r="O121" s="2"/>
      <c r="P121" s="2"/>
      <c r="R121" s="1"/>
      <c r="S121" s="2"/>
      <c r="U121" s="1"/>
      <c r="X121" s="2"/>
      <c r="Z121" s="1"/>
      <c r="AC121" s="1"/>
      <c r="AE121" s="2"/>
      <c r="AJ121" s="2"/>
      <c r="AM121" s="2"/>
      <c r="AR121" s="2"/>
      <c r="AU121" s="2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1:155" x14ac:dyDescent="0.25">
      <c r="A122" s="1"/>
      <c r="F122" s="1"/>
      <c r="G122" s="2"/>
      <c r="H122" s="2"/>
      <c r="I122" s="2"/>
      <c r="J122" s="2"/>
      <c r="K122" s="2"/>
      <c r="L122" s="2"/>
      <c r="N122" s="2"/>
      <c r="O122" s="2"/>
      <c r="P122" s="2"/>
      <c r="R122" s="1"/>
      <c r="S122" s="2"/>
      <c r="U122" s="1"/>
      <c r="X122" s="2"/>
      <c r="Z122" s="1"/>
      <c r="AC122" s="1"/>
      <c r="AE122" s="2"/>
      <c r="AJ122" s="2"/>
      <c r="AM122" s="2"/>
      <c r="AR122" s="2"/>
      <c r="AU122" s="2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1:155" x14ac:dyDescent="0.25">
      <c r="A123" s="1"/>
      <c r="F123" s="1"/>
      <c r="G123" s="2"/>
      <c r="H123" s="2"/>
      <c r="I123" s="2"/>
      <c r="J123" s="2"/>
      <c r="K123" s="2"/>
      <c r="L123" s="2"/>
      <c r="N123" s="2"/>
      <c r="O123" s="2"/>
      <c r="P123" s="2"/>
      <c r="R123" s="1"/>
      <c r="S123" s="2"/>
      <c r="U123" s="1"/>
      <c r="X123" s="2"/>
      <c r="Z123" s="1"/>
      <c r="AC123" s="1"/>
      <c r="AE123" s="2"/>
      <c r="AJ123" s="2"/>
      <c r="AM123" s="2"/>
      <c r="AR123" s="2"/>
      <c r="AU123" s="2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1:155" x14ac:dyDescent="0.25">
      <c r="A124" s="1"/>
      <c r="F124" s="1"/>
      <c r="G124" s="2"/>
      <c r="H124" s="2"/>
      <c r="I124" s="2"/>
      <c r="J124" s="2"/>
      <c r="K124" s="2"/>
      <c r="L124" s="2"/>
      <c r="N124" s="2"/>
      <c r="O124" s="2"/>
      <c r="P124" s="2"/>
      <c r="R124" s="1"/>
      <c r="S124" s="2"/>
      <c r="U124" s="1"/>
      <c r="X124" s="2"/>
      <c r="Z124" s="1"/>
      <c r="AC124" s="1"/>
      <c r="AE124" s="2"/>
      <c r="AJ124" s="2"/>
      <c r="AM124" s="2"/>
      <c r="AR124" s="2"/>
      <c r="AU124" s="2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1:155" x14ac:dyDescent="0.25">
      <c r="A125" s="1"/>
      <c r="F125" s="1"/>
      <c r="G125" s="2"/>
      <c r="H125" s="2"/>
      <c r="I125" s="2"/>
      <c r="J125" s="2"/>
      <c r="K125" s="2"/>
      <c r="L125" s="2"/>
      <c r="N125" s="2"/>
      <c r="O125" s="2"/>
      <c r="P125" s="2"/>
      <c r="R125" s="1"/>
      <c r="S125" s="2"/>
      <c r="U125" s="1"/>
      <c r="X125" s="2"/>
      <c r="Z125" s="1"/>
      <c r="AC125" s="1"/>
      <c r="AE125" s="2"/>
      <c r="AJ125" s="2"/>
      <c r="AM125" s="2"/>
      <c r="AR125" s="2"/>
      <c r="AU125" s="2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  <row r="126" spans="1:155" x14ac:dyDescent="0.25">
      <c r="A126" s="1"/>
      <c r="F126" s="1"/>
      <c r="G126" s="2"/>
      <c r="H126" s="2"/>
      <c r="I126" s="2"/>
      <c r="J126" s="2"/>
      <c r="K126" s="2"/>
      <c r="L126" s="2"/>
      <c r="N126" s="2"/>
      <c r="O126" s="2"/>
      <c r="P126" s="2"/>
      <c r="R126" s="1"/>
      <c r="S126" s="2"/>
      <c r="U126" s="1"/>
      <c r="X126" s="2"/>
      <c r="Z126" s="1"/>
      <c r="AC126" s="1"/>
      <c r="AE126" s="2"/>
      <c r="AJ126" s="2"/>
      <c r="AM126" s="2"/>
      <c r="AR126" s="2"/>
      <c r="AU126" s="2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</row>
    <row r="127" spans="1:155" x14ac:dyDescent="0.25">
      <c r="A127" s="1"/>
      <c r="F127" s="1"/>
      <c r="G127" s="2"/>
      <c r="H127" s="2"/>
      <c r="I127" s="2"/>
      <c r="J127" s="2"/>
      <c r="K127" s="2"/>
      <c r="L127" s="2"/>
      <c r="N127" s="2"/>
      <c r="O127" s="2"/>
      <c r="P127" s="2"/>
      <c r="R127" s="1"/>
      <c r="S127" s="2"/>
      <c r="U127" s="1"/>
      <c r="X127" s="2"/>
      <c r="Z127" s="1"/>
      <c r="AC127" s="1"/>
      <c r="AE127" s="2"/>
      <c r="AJ127" s="2"/>
      <c r="AM127" s="2"/>
      <c r="AR127" s="2"/>
      <c r="AU127" s="2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</row>
    <row r="128" spans="1:155" x14ac:dyDescent="0.25">
      <c r="A128" s="1"/>
      <c r="F128" s="1"/>
      <c r="G128" s="2"/>
      <c r="H128" s="2"/>
      <c r="I128" s="2"/>
      <c r="J128" s="2"/>
      <c r="K128" s="2"/>
      <c r="L128" s="2"/>
      <c r="N128" s="2"/>
      <c r="O128" s="2"/>
      <c r="P128" s="2"/>
      <c r="R128" s="1"/>
      <c r="S128" s="2"/>
      <c r="U128" s="1"/>
      <c r="X128" s="2"/>
      <c r="Z128" s="1"/>
      <c r="AC128" s="1"/>
      <c r="AE128" s="2"/>
      <c r="AJ128" s="2"/>
      <c r="AM128" s="2"/>
      <c r="AR128" s="2"/>
      <c r="AU128" s="2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</row>
    <row r="129" spans="1:155" x14ac:dyDescent="0.25">
      <c r="A129" s="1"/>
      <c r="F129" s="1"/>
      <c r="G129" s="2"/>
      <c r="H129" s="2"/>
      <c r="I129" s="2"/>
      <c r="J129" s="2"/>
      <c r="K129" s="2"/>
      <c r="L129" s="2"/>
      <c r="N129" s="2"/>
      <c r="O129" s="2"/>
      <c r="P129" s="2"/>
      <c r="R129" s="1"/>
      <c r="S129" s="2"/>
      <c r="U129" s="1"/>
      <c r="X129" s="2"/>
      <c r="Z129" s="1"/>
      <c r="AC129" s="1"/>
      <c r="AE129" s="2"/>
      <c r="AJ129" s="2"/>
      <c r="AM129" s="2"/>
      <c r="AR129" s="2"/>
      <c r="AU129" s="2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</row>
    <row r="130" spans="1:155" x14ac:dyDescent="0.25">
      <c r="A130" s="1"/>
      <c r="F130" s="1"/>
      <c r="G130" s="2"/>
      <c r="H130" s="2"/>
      <c r="I130" s="2"/>
      <c r="J130" s="2"/>
      <c r="K130" s="2"/>
      <c r="L130" s="2"/>
      <c r="N130" s="2"/>
      <c r="O130" s="2"/>
      <c r="P130" s="2"/>
      <c r="R130" s="1"/>
      <c r="S130" s="2"/>
      <c r="U130" s="1"/>
      <c r="X130" s="2"/>
      <c r="Z130" s="1"/>
      <c r="AC130" s="1"/>
      <c r="AE130" s="2"/>
      <c r="AJ130" s="2"/>
      <c r="AM130" s="2"/>
      <c r="AR130" s="2"/>
      <c r="AU130" s="2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</row>
    <row r="131" spans="1:155" x14ac:dyDescent="0.25">
      <c r="A131" s="1"/>
      <c r="F131" s="1"/>
      <c r="G131" s="2"/>
      <c r="H131" s="2"/>
      <c r="I131" s="2"/>
      <c r="J131" s="2"/>
      <c r="K131" s="2"/>
      <c r="L131" s="2"/>
      <c r="N131" s="2"/>
      <c r="O131" s="2"/>
      <c r="P131" s="2"/>
      <c r="R131" s="1"/>
      <c r="S131" s="2"/>
      <c r="U131" s="1"/>
      <c r="X131" s="2"/>
      <c r="Z131" s="1"/>
      <c r="AC131" s="1"/>
      <c r="AE131" s="2"/>
      <c r="AJ131" s="2"/>
      <c r="AM131" s="2"/>
      <c r="AR131" s="2"/>
      <c r="AU131" s="2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</row>
    <row r="132" spans="1:155" x14ac:dyDescent="0.25">
      <c r="A132" s="1"/>
      <c r="F132" s="1"/>
      <c r="G132" s="2"/>
      <c r="H132" s="2"/>
      <c r="I132" s="2"/>
      <c r="J132" s="2"/>
      <c r="K132" s="2"/>
      <c r="L132" s="2"/>
      <c r="N132" s="2"/>
      <c r="O132" s="2"/>
      <c r="P132" s="2"/>
      <c r="R132" s="1"/>
      <c r="S132" s="2"/>
      <c r="U132" s="1"/>
      <c r="X132" s="2"/>
      <c r="Z132" s="1"/>
      <c r="AC132" s="1"/>
      <c r="AE132" s="2"/>
      <c r="AJ132" s="2"/>
      <c r="AM132" s="2"/>
      <c r="AR132" s="2"/>
      <c r="AU132" s="2"/>
      <c r="DO132" s="1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</row>
    <row r="133" spans="1:155" x14ac:dyDescent="0.25">
      <c r="A133" s="1"/>
      <c r="F133" s="1"/>
      <c r="G133" s="2"/>
      <c r="H133" s="2"/>
      <c r="I133" s="2"/>
      <c r="J133" s="2"/>
      <c r="K133" s="2"/>
      <c r="L133" s="2"/>
      <c r="N133" s="2"/>
      <c r="O133" s="2"/>
      <c r="P133" s="2"/>
      <c r="R133" s="1"/>
      <c r="S133" s="2"/>
      <c r="U133" s="1"/>
      <c r="X133" s="2"/>
      <c r="Z133" s="1"/>
      <c r="AC133" s="1"/>
      <c r="AE133" s="2"/>
      <c r="AJ133" s="2"/>
      <c r="AM133" s="2"/>
      <c r="AR133" s="2"/>
      <c r="AU133" s="2"/>
      <c r="DO133" s="1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</row>
    <row r="134" spans="1:155" x14ac:dyDescent="0.25">
      <c r="A134" s="1"/>
      <c r="F134" s="1"/>
      <c r="G134" s="2"/>
      <c r="H134" s="2"/>
      <c r="I134" s="2"/>
      <c r="J134" s="2"/>
      <c r="K134" s="2"/>
      <c r="L134" s="2"/>
      <c r="N134" s="2"/>
      <c r="O134" s="2"/>
      <c r="P134" s="2"/>
      <c r="R134" s="1"/>
      <c r="S134" s="2"/>
      <c r="U134" s="1"/>
      <c r="X134" s="2"/>
      <c r="Z134" s="1"/>
      <c r="AC134" s="1"/>
      <c r="AE134" s="2"/>
      <c r="AJ134" s="2"/>
      <c r="AM134" s="2"/>
      <c r="AR134" s="2"/>
      <c r="AU134" s="2"/>
      <c r="DO134" s="1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</row>
    <row r="135" spans="1:155" x14ac:dyDescent="0.25">
      <c r="A135" s="1"/>
      <c r="F135" s="1"/>
      <c r="G135" s="2"/>
      <c r="H135" s="2"/>
      <c r="I135" s="2"/>
      <c r="J135" s="2"/>
      <c r="K135" s="2"/>
      <c r="L135" s="2"/>
      <c r="N135" s="2"/>
      <c r="O135" s="2"/>
      <c r="P135" s="2"/>
      <c r="R135" s="1"/>
      <c r="S135" s="2"/>
      <c r="U135" s="1"/>
      <c r="X135" s="2"/>
      <c r="Z135" s="1"/>
      <c r="AC135" s="1"/>
      <c r="AE135" s="2"/>
      <c r="AJ135" s="2"/>
      <c r="AM135" s="2"/>
      <c r="AR135" s="2"/>
      <c r="AU135" s="2"/>
      <c r="DO135" s="1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</row>
    <row r="136" spans="1:155" x14ac:dyDescent="0.25">
      <c r="A136" s="1"/>
      <c r="F136" s="1"/>
      <c r="G136" s="2"/>
      <c r="H136" s="2"/>
      <c r="I136" s="2"/>
      <c r="J136" s="2"/>
      <c r="K136" s="2"/>
      <c r="L136" s="2"/>
      <c r="N136" s="2"/>
      <c r="O136" s="2"/>
      <c r="P136" s="2"/>
      <c r="R136" s="1"/>
      <c r="S136" s="2"/>
      <c r="U136" s="1"/>
      <c r="X136" s="2"/>
      <c r="Z136" s="1"/>
      <c r="AC136" s="1"/>
      <c r="AE136" s="2"/>
      <c r="AJ136" s="2"/>
      <c r="AM136" s="2"/>
      <c r="AR136" s="2"/>
      <c r="AU136" s="2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</row>
    <row r="137" spans="1:155" x14ac:dyDescent="0.25">
      <c r="A137" s="1"/>
      <c r="F137" s="1"/>
      <c r="G137" s="2"/>
      <c r="H137" s="2"/>
      <c r="I137" s="2"/>
      <c r="J137" s="2"/>
      <c r="K137" s="2"/>
      <c r="L137" s="2"/>
      <c r="N137" s="2"/>
      <c r="O137" s="2"/>
      <c r="P137" s="2"/>
      <c r="R137" s="1"/>
      <c r="S137" s="2"/>
      <c r="U137" s="1"/>
      <c r="X137" s="2"/>
      <c r="Z137" s="1"/>
      <c r="AC137" s="1"/>
      <c r="AE137" s="2"/>
      <c r="AJ137" s="2"/>
      <c r="AM137" s="2"/>
      <c r="AR137" s="2"/>
      <c r="AU137" s="2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</row>
    <row r="138" spans="1:155" x14ac:dyDescent="0.25">
      <c r="A138" s="1"/>
      <c r="F138" s="1"/>
      <c r="G138" s="2"/>
      <c r="H138" s="2"/>
      <c r="I138" s="2"/>
      <c r="J138" s="2"/>
      <c r="K138" s="2"/>
      <c r="L138" s="2"/>
      <c r="N138" s="2"/>
      <c r="O138" s="2"/>
      <c r="P138" s="2"/>
      <c r="R138" s="1"/>
      <c r="S138" s="2"/>
      <c r="U138" s="1"/>
      <c r="X138" s="2"/>
      <c r="Z138" s="1"/>
      <c r="AC138" s="1"/>
      <c r="AE138" s="2"/>
      <c r="AJ138" s="2"/>
      <c r="AM138" s="2"/>
      <c r="AR138" s="2"/>
      <c r="AU138" s="2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</row>
    <row r="139" spans="1:155" x14ac:dyDescent="0.25">
      <c r="A139" s="1"/>
      <c r="F139" s="1"/>
      <c r="G139" s="2"/>
      <c r="H139" s="2"/>
      <c r="I139" s="2"/>
      <c r="J139" s="2"/>
      <c r="K139" s="2"/>
      <c r="L139" s="2"/>
      <c r="N139" s="2"/>
      <c r="O139" s="2"/>
      <c r="P139" s="2"/>
      <c r="R139" s="1"/>
      <c r="S139" s="2"/>
      <c r="U139" s="1"/>
      <c r="X139" s="2"/>
      <c r="Z139" s="1"/>
      <c r="AC139" s="1"/>
      <c r="AE139" s="2"/>
      <c r="AJ139" s="2"/>
      <c r="AM139" s="2"/>
      <c r="AR139" s="2"/>
      <c r="AU139" s="2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</row>
    <row r="140" spans="1:155" x14ac:dyDescent="0.25">
      <c r="A140" s="1"/>
      <c r="F140" s="1"/>
      <c r="G140" s="2"/>
      <c r="H140" s="2"/>
      <c r="I140" s="2"/>
      <c r="J140" s="2"/>
      <c r="K140" s="2"/>
      <c r="L140" s="2"/>
      <c r="N140" s="2"/>
      <c r="O140" s="2"/>
      <c r="P140" s="2"/>
      <c r="R140" s="1"/>
      <c r="S140" s="2"/>
      <c r="U140" s="1"/>
      <c r="X140" s="2"/>
      <c r="Z140" s="1"/>
      <c r="AC140" s="1"/>
      <c r="AE140" s="2"/>
      <c r="AJ140" s="2"/>
      <c r="AM140" s="2"/>
      <c r="AR140" s="2"/>
      <c r="AU140" s="2"/>
      <c r="DO140" s="1"/>
      <c r="DP140" s="1"/>
      <c r="DQ140" s="1"/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</row>
    <row r="141" spans="1:155" x14ac:dyDescent="0.25">
      <c r="A141" s="1"/>
      <c r="F141" s="1"/>
      <c r="G141" s="2"/>
      <c r="H141" s="2"/>
      <c r="I141" s="2"/>
      <c r="J141" s="2"/>
      <c r="K141" s="2"/>
      <c r="L141" s="2"/>
      <c r="N141" s="2"/>
      <c r="O141" s="2"/>
      <c r="P141" s="2"/>
      <c r="R141" s="1"/>
      <c r="S141" s="2"/>
      <c r="U141" s="1"/>
      <c r="X141" s="2"/>
      <c r="Z141" s="1"/>
      <c r="AC141" s="1"/>
      <c r="AE141" s="2"/>
      <c r="AJ141" s="2"/>
      <c r="AM141" s="2"/>
      <c r="AR141" s="2"/>
      <c r="AU141" s="2"/>
      <c r="DO141" s="1"/>
      <c r="DP141" s="1"/>
      <c r="DQ141" s="1"/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</row>
    <row r="142" spans="1:155" x14ac:dyDescent="0.25">
      <c r="A142" s="1"/>
      <c r="F142" s="1"/>
      <c r="G142" s="2"/>
      <c r="H142" s="2"/>
      <c r="I142" s="2"/>
      <c r="J142" s="2"/>
      <c r="K142" s="2"/>
      <c r="L142" s="2"/>
      <c r="N142" s="2"/>
      <c r="O142" s="2"/>
      <c r="P142" s="2"/>
      <c r="R142" s="1"/>
      <c r="S142" s="2"/>
      <c r="U142" s="1"/>
      <c r="X142" s="2"/>
      <c r="Z142" s="1"/>
      <c r="AC142" s="1"/>
      <c r="AE142" s="2"/>
      <c r="AJ142" s="2"/>
      <c r="AM142" s="2"/>
      <c r="AR142" s="2"/>
      <c r="AU142" s="2"/>
      <c r="DO142" s="1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</row>
    <row r="143" spans="1:155" x14ac:dyDescent="0.25">
      <c r="A143" s="1"/>
      <c r="F143" s="1"/>
      <c r="G143" s="2"/>
      <c r="H143" s="2"/>
      <c r="I143" s="2"/>
      <c r="J143" s="2"/>
      <c r="K143" s="2"/>
      <c r="L143" s="2"/>
      <c r="N143" s="2"/>
      <c r="O143" s="2"/>
      <c r="P143" s="2"/>
      <c r="R143" s="1"/>
      <c r="S143" s="2"/>
      <c r="U143" s="1"/>
      <c r="X143" s="2"/>
      <c r="Z143" s="1"/>
      <c r="AC143" s="1"/>
      <c r="AE143" s="2"/>
      <c r="AJ143" s="2"/>
      <c r="AM143" s="2"/>
      <c r="AR143" s="2"/>
      <c r="AU143" s="2"/>
      <c r="DO143" s="1"/>
      <c r="DP143" s="1"/>
      <c r="DQ143" s="1"/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</row>
    <row r="144" spans="1:155" x14ac:dyDescent="0.25">
      <c r="A144" s="1"/>
      <c r="F144" s="1"/>
      <c r="G144" s="2"/>
      <c r="H144" s="2"/>
      <c r="I144" s="2"/>
      <c r="J144" s="2"/>
      <c r="K144" s="2"/>
      <c r="L144" s="2"/>
      <c r="N144" s="2"/>
      <c r="O144" s="2"/>
      <c r="P144" s="2"/>
      <c r="R144" s="1"/>
      <c r="S144" s="2"/>
      <c r="U144" s="1"/>
      <c r="X144" s="2"/>
      <c r="Z144" s="1"/>
      <c r="AC144" s="1"/>
      <c r="AE144" s="2"/>
      <c r="AJ144" s="2"/>
      <c r="AM144" s="2"/>
      <c r="AR144" s="2"/>
      <c r="AU144" s="2"/>
      <c r="DO144" s="1"/>
      <c r="DP144" s="1"/>
      <c r="DQ144" s="1"/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</row>
    <row r="145" spans="1:155" x14ac:dyDescent="0.25">
      <c r="A145" s="1"/>
      <c r="F145" s="1"/>
      <c r="G145" s="2"/>
      <c r="H145" s="2"/>
      <c r="I145" s="2"/>
      <c r="J145" s="2"/>
      <c r="K145" s="2"/>
      <c r="L145" s="2"/>
      <c r="N145" s="2"/>
      <c r="O145" s="2"/>
      <c r="P145" s="2"/>
      <c r="R145" s="1"/>
      <c r="S145" s="2"/>
      <c r="U145" s="1"/>
      <c r="X145" s="2"/>
      <c r="Z145" s="1"/>
      <c r="AC145" s="1"/>
      <c r="AE145" s="2"/>
      <c r="AJ145" s="2"/>
      <c r="AM145" s="2"/>
      <c r="AR145" s="2"/>
      <c r="AU145" s="2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</row>
    <row r="146" spans="1:155" x14ac:dyDescent="0.25">
      <c r="A146" s="1"/>
      <c r="F146" s="1"/>
      <c r="G146" s="2"/>
      <c r="H146" s="2"/>
      <c r="I146" s="2"/>
      <c r="J146" s="2"/>
      <c r="K146" s="2"/>
      <c r="L146" s="2"/>
      <c r="N146" s="2"/>
      <c r="O146" s="2"/>
      <c r="P146" s="2"/>
      <c r="R146" s="1"/>
      <c r="S146" s="2"/>
      <c r="U146" s="1"/>
      <c r="X146" s="2"/>
      <c r="Z146" s="1"/>
      <c r="AC146" s="1"/>
      <c r="AE146" s="2"/>
      <c r="AJ146" s="2"/>
      <c r="AM146" s="2"/>
      <c r="AR146" s="2"/>
      <c r="AU146" s="2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</row>
    <row r="147" spans="1:155" x14ac:dyDescent="0.25">
      <c r="A147" s="1"/>
      <c r="F147" s="1"/>
      <c r="G147" s="2"/>
      <c r="H147" s="2"/>
      <c r="I147" s="2"/>
      <c r="J147" s="2"/>
      <c r="K147" s="2"/>
      <c r="L147" s="2"/>
      <c r="N147" s="2"/>
      <c r="O147" s="2"/>
      <c r="P147" s="2"/>
      <c r="R147" s="1"/>
      <c r="S147" s="2"/>
      <c r="U147" s="1"/>
      <c r="X147" s="2"/>
      <c r="Z147" s="1"/>
      <c r="AC147" s="1"/>
      <c r="AE147" s="2"/>
      <c r="AJ147" s="2"/>
      <c r="AM147" s="2"/>
      <c r="AR147" s="2"/>
      <c r="AU147" s="2"/>
      <c r="DO147" s="1"/>
      <c r="DP147" s="1"/>
      <c r="DQ147" s="1"/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</row>
    <row r="148" spans="1:155" x14ac:dyDescent="0.25">
      <c r="A148" s="1"/>
      <c r="F148" s="1"/>
      <c r="G148" s="2"/>
      <c r="H148" s="2"/>
      <c r="I148" s="2"/>
      <c r="J148" s="2"/>
      <c r="K148" s="2"/>
      <c r="L148" s="2"/>
      <c r="N148" s="2"/>
      <c r="O148" s="2"/>
      <c r="P148" s="2"/>
      <c r="R148" s="1"/>
      <c r="S148" s="2"/>
      <c r="U148" s="1"/>
      <c r="X148" s="2"/>
      <c r="Z148" s="1"/>
      <c r="AC148" s="1"/>
      <c r="AE148" s="2"/>
      <c r="AJ148" s="2"/>
      <c r="AM148" s="2"/>
      <c r="AR148" s="2"/>
      <c r="AU148" s="2"/>
      <c r="DO148" s="1"/>
      <c r="DP148" s="1"/>
      <c r="DQ148" s="1"/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</row>
    <row r="149" spans="1:155" x14ac:dyDescent="0.25">
      <c r="A149" s="1"/>
      <c r="F149" s="1"/>
      <c r="G149" s="2"/>
      <c r="H149" s="2"/>
      <c r="I149" s="2"/>
      <c r="J149" s="2"/>
      <c r="K149" s="2"/>
      <c r="L149" s="2"/>
      <c r="N149" s="2"/>
      <c r="O149" s="2"/>
      <c r="P149" s="2"/>
      <c r="R149" s="1"/>
      <c r="S149" s="2"/>
      <c r="U149" s="1"/>
      <c r="X149" s="2"/>
      <c r="Z149" s="1"/>
      <c r="AC149" s="1"/>
      <c r="AE149" s="2"/>
      <c r="AJ149" s="2"/>
      <c r="AM149" s="2"/>
      <c r="AR149" s="2"/>
      <c r="AU149" s="2"/>
      <c r="DO149" s="1"/>
      <c r="DP149" s="1"/>
      <c r="DQ149" s="1"/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</row>
    <row r="150" spans="1:155" x14ac:dyDescent="0.25">
      <c r="A150" s="1"/>
      <c r="F150" s="1"/>
      <c r="G150" s="2"/>
      <c r="H150" s="2"/>
      <c r="I150" s="2"/>
      <c r="J150" s="2"/>
      <c r="K150" s="2"/>
      <c r="L150" s="2"/>
      <c r="N150" s="2"/>
      <c r="O150" s="2"/>
      <c r="P150" s="2"/>
      <c r="R150" s="1"/>
      <c r="S150" s="2"/>
      <c r="U150" s="1"/>
      <c r="X150" s="2"/>
      <c r="Z150" s="1"/>
      <c r="AC150" s="1"/>
      <c r="AE150" s="2"/>
      <c r="AJ150" s="2"/>
      <c r="AM150" s="2"/>
      <c r="AR150" s="2"/>
      <c r="AU150" s="2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</row>
    <row r="151" spans="1:155" x14ac:dyDescent="0.25">
      <c r="A151" s="1"/>
      <c r="F151" s="1"/>
      <c r="G151" s="2"/>
      <c r="H151" s="2"/>
      <c r="I151" s="2"/>
      <c r="J151" s="2"/>
      <c r="K151" s="2"/>
      <c r="L151" s="2"/>
      <c r="N151" s="2"/>
      <c r="O151" s="2"/>
      <c r="P151" s="2"/>
      <c r="R151" s="1"/>
      <c r="S151" s="2"/>
      <c r="U151" s="1"/>
      <c r="X151" s="2"/>
      <c r="Z151" s="1"/>
      <c r="AC151" s="1"/>
      <c r="AE151" s="2"/>
      <c r="AJ151" s="2"/>
      <c r="AM151" s="2"/>
      <c r="AR151" s="2"/>
      <c r="AU151" s="2"/>
      <c r="DO151" s="1"/>
      <c r="DP151" s="1"/>
      <c r="DQ151" s="1"/>
      <c r="DR151" s="1"/>
      <c r="DS151" s="1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</row>
    <row r="152" spans="1:155" x14ac:dyDescent="0.25">
      <c r="A152" s="1"/>
      <c r="F152" s="1"/>
      <c r="G152" s="2"/>
      <c r="H152" s="2"/>
      <c r="I152" s="2"/>
      <c r="J152" s="2"/>
      <c r="K152" s="2"/>
      <c r="L152" s="2"/>
      <c r="N152" s="2"/>
      <c r="O152" s="2"/>
      <c r="P152" s="2"/>
      <c r="R152" s="1"/>
      <c r="S152" s="2"/>
      <c r="U152" s="1"/>
      <c r="X152" s="2"/>
      <c r="Z152" s="1"/>
      <c r="AC152" s="1"/>
      <c r="AE152" s="2"/>
      <c r="AJ152" s="2"/>
      <c r="AM152" s="2"/>
      <c r="AR152" s="2"/>
      <c r="AU152" s="2"/>
      <c r="DO152" s="1"/>
      <c r="DP152" s="1"/>
      <c r="DQ152" s="1"/>
      <c r="DR152" s="1"/>
      <c r="DS152" s="1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</row>
    <row r="153" spans="1:155" x14ac:dyDescent="0.25">
      <c r="A153" s="1"/>
      <c r="F153" s="1"/>
      <c r="G153" s="2"/>
      <c r="H153" s="2"/>
      <c r="I153" s="2"/>
      <c r="J153" s="2"/>
      <c r="K153" s="2"/>
      <c r="L153" s="2"/>
      <c r="N153" s="2"/>
      <c r="O153" s="2"/>
      <c r="P153" s="2"/>
      <c r="R153" s="1"/>
      <c r="S153" s="2"/>
      <c r="U153" s="1"/>
      <c r="X153" s="2"/>
      <c r="Z153" s="1"/>
      <c r="AC153" s="1"/>
      <c r="AE153" s="2"/>
      <c r="AJ153" s="2"/>
      <c r="AM153" s="2"/>
      <c r="AR153" s="2"/>
      <c r="AU153" s="2"/>
      <c r="DO153" s="1"/>
      <c r="DP153" s="1"/>
      <c r="DQ153" s="1"/>
      <c r="DR153" s="1"/>
      <c r="DS153" s="1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</row>
    <row r="154" spans="1:155" x14ac:dyDescent="0.25">
      <c r="A154" s="1"/>
      <c r="F154" s="1"/>
      <c r="G154" s="2"/>
      <c r="H154" s="2"/>
      <c r="I154" s="2"/>
      <c r="J154" s="2"/>
      <c r="K154" s="2"/>
      <c r="L154" s="2"/>
      <c r="N154" s="2"/>
      <c r="O154" s="2"/>
      <c r="P154" s="2"/>
      <c r="R154" s="1"/>
      <c r="S154" s="2"/>
      <c r="U154" s="1"/>
      <c r="X154" s="2"/>
      <c r="Z154" s="1"/>
      <c r="AC154" s="1"/>
      <c r="AE154" s="2"/>
      <c r="AJ154" s="2"/>
      <c r="AM154" s="2"/>
      <c r="AR154" s="2"/>
      <c r="AU154" s="2"/>
      <c r="DO154" s="1"/>
      <c r="DP154" s="1"/>
      <c r="DQ154" s="1"/>
      <c r="DR154" s="1"/>
      <c r="DS154" s="1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</row>
    <row r="155" spans="1:155" x14ac:dyDescent="0.25">
      <c r="A155" s="1"/>
      <c r="F155" s="1"/>
      <c r="G155" s="2"/>
      <c r="H155" s="2"/>
      <c r="I155" s="2"/>
      <c r="J155" s="2"/>
      <c r="K155" s="2"/>
      <c r="L155" s="2"/>
      <c r="N155" s="2"/>
      <c r="O155" s="2"/>
      <c r="P155" s="2"/>
      <c r="R155" s="1"/>
      <c r="S155" s="2"/>
      <c r="U155" s="1"/>
      <c r="X155" s="2"/>
      <c r="Z155" s="1"/>
      <c r="AC155" s="1"/>
      <c r="AE155" s="2"/>
      <c r="AJ155" s="2"/>
      <c r="AM155" s="2"/>
      <c r="AR155" s="2"/>
      <c r="AU155" s="2"/>
      <c r="DO155" s="1"/>
      <c r="DP155" s="1"/>
      <c r="DQ155" s="1"/>
      <c r="DR155" s="1"/>
      <c r="DS155" s="1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</row>
    <row r="156" spans="1:155" x14ac:dyDescent="0.25">
      <c r="A156" s="1"/>
      <c r="F156" s="1"/>
      <c r="G156" s="2"/>
      <c r="H156" s="2"/>
      <c r="I156" s="2"/>
      <c r="J156" s="2"/>
      <c r="K156" s="2"/>
      <c r="L156" s="2"/>
      <c r="N156" s="2"/>
      <c r="O156" s="2"/>
      <c r="P156" s="2"/>
      <c r="R156" s="1"/>
      <c r="S156" s="2"/>
      <c r="U156" s="1"/>
      <c r="X156" s="2"/>
      <c r="Z156" s="1"/>
      <c r="AC156" s="1"/>
      <c r="AE156" s="2"/>
      <c r="AJ156" s="2"/>
      <c r="AM156" s="2"/>
      <c r="AR156" s="2"/>
      <c r="AU156" s="2"/>
      <c r="DO156" s="1"/>
      <c r="DP156" s="1"/>
      <c r="DQ156" s="1"/>
      <c r="DR156" s="1"/>
      <c r="DS156" s="1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</row>
    <row r="157" spans="1:155" x14ac:dyDescent="0.25">
      <c r="A157" s="1"/>
      <c r="F157" s="1"/>
      <c r="G157" s="2"/>
      <c r="H157" s="2"/>
      <c r="I157" s="2"/>
      <c r="J157" s="2"/>
      <c r="K157" s="2"/>
      <c r="L157" s="2"/>
      <c r="N157" s="2"/>
      <c r="O157" s="2"/>
      <c r="P157" s="2"/>
      <c r="R157" s="1"/>
      <c r="S157" s="2"/>
      <c r="U157" s="1"/>
      <c r="X157" s="2"/>
      <c r="Z157" s="1"/>
      <c r="AC157" s="1"/>
      <c r="AE157" s="2"/>
      <c r="AJ157" s="2"/>
      <c r="AM157" s="2"/>
      <c r="AR157" s="2"/>
      <c r="AU157" s="2"/>
      <c r="DO157" s="1"/>
      <c r="DP157" s="1"/>
      <c r="DQ157" s="1"/>
      <c r="DR157" s="1"/>
      <c r="DS157" s="1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</row>
    <row r="158" spans="1:155" x14ac:dyDescent="0.25">
      <c r="A158" s="1"/>
      <c r="F158" s="1"/>
      <c r="G158" s="2"/>
      <c r="H158" s="2"/>
      <c r="I158" s="2"/>
      <c r="J158" s="2"/>
      <c r="K158" s="2"/>
      <c r="L158" s="2"/>
      <c r="N158" s="2"/>
      <c r="O158" s="2"/>
      <c r="P158" s="2"/>
      <c r="R158" s="1"/>
      <c r="S158" s="2"/>
      <c r="U158" s="1"/>
      <c r="X158" s="2"/>
      <c r="Z158" s="1"/>
      <c r="AC158" s="1"/>
      <c r="AE158" s="2"/>
      <c r="AJ158" s="2"/>
      <c r="AM158" s="2"/>
      <c r="AR158" s="2"/>
      <c r="AU158" s="2"/>
      <c r="DO158" s="1"/>
      <c r="DP158" s="1"/>
      <c r="DQ158" s="1"/>
      <c r="DR158" s="1"/>
      <c r="DS158" s="1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</row>
    <row r="159" spans="1:155" x14ac:dyDescent="0.25">
      <c r="A159" s="1"/>
      <c r="F159" s="1"/>
      <c r="G159" s="2"/>
      <c r="H159" s="2"/>
      <c r="I159" s="2"/>
      <c r="J159" s="2"/>
      <c r="K159" s="2"/>
      <c r="L159" s="2"/>
      <c r="N159" s="2"/>
      <c r="O159" s="2"/>
      <c r="P159" s="2"/>
      <c r="R159" s="1"/>
      <c r="S159" s="2"/>
      <c r="U159" s="1"/>
      <c r="X159" s="2"/>
      <c r="Z159" s="1"/>
      <c r="AC159" s="1"/>
      <c r="AE159" s="2"/>
      <c r="AJ159" s="2"/>
      <c r="AM159" s="2"/>
      <c r="AR159" s="2"/>
      <c r="AU159" s="2"/>
      <c r="DO159" s="1"/>
      <c r="DP159" s="1"/>
      <c r="DQ159" s="1"/>
      <c r="DR159" s="1"/>
      <c r="DS159" s="1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</row>
    <row r="160" spans="1:155" x14ac:dyDescent="0.25">
      <c r="A160" s="1"/>
      <c r="F160" s="1"/>
      <c r="G160" s="2"/>
      <c r="H160" s="2"/>
      <c r="I160" s="2"/>
      <c r="J160" s="2"/>
      <c r="K160" s="2"/>
      <c r="L160" s="2"/>
      <c r="N160" s="2"/>
      <c r="O160" s="2"/>
      <c r="P160" s="2"/>
      <c r="R160" s="1"/>
      <c r="S160" s="2"/>
      <c r="U160" s="1"/>
      <c r="X160" s="2"/>
      <c r="Z160" s="1"/>
      <c r="AC160" s="1"/>
      <c r="AE160" s="2"/>
      <c r="AJ160" s="2"/>
      <c r="AM160" s="2"/>
      <c r="AR160" s="2"/>
      <c r="AU160" s="2"/>
      <c r="DO160" s="1"/>
      <c r="DP160" s="1"/>
      <c r="DQ160" s="1"/>
      <c r="DR160" s="1"/>
      <c r="DS160" s="1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</row>
    <row r="161" spans="1:155" x14ac:dyDescent="0.25">
      <c r="A161" s="1"/>
      <c r="F161" s="1"/>
      <c r="G161" s="2"/>
      <c r="H161" s="2"/>
      <c r="I161" s="2"/>
      <c r="J161" s="2"/>
      <c r="K161" s="2"/>
      <c r="L161" s="2"/>
      <c r="N161" s="2"/>
      <c r="O161" s="2"/>
      <c r="P161" s="2"/>
      <c r="R161" s="1"/>
      <c r="S161" s="2"/>
      <c r="U161" s="1"/>
      <c r="X161" s="2"/>
      <c r="Z161" s="1"/>
      <c r="AC161" s="1"/>
      <c r="AE161" s="2"/>
      <c r="AJ161" s="2"/>
      <c r="AM161" s="2"/>
      <c r="AR161" s="2"/>
      <c r="AU161" s="2"/>
      <c r="DO161" s="1"/>
      <c r="DP161" s="1"/>
      <c r="DQ161" s="1"/>
      <c r="DR161" s="1"/>
      <c r="DS161" s="1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</row>
    <row r="162" spans="1:155" x14ac:dyDescent="0.25">
      <c r="A162" s="1"/>
      <c r="F162" s="1"/>
      <c r="G162" s="2"/>
      <c r="H162" s="2"/>
      <c r="I162" s="2"/>
      <c r="J162" s="2"/>
      <c r="K162" s="2"/>
      <c r="L162" s="2"/>
      <c r="N162" s="2"/>
      <c r="O162" s="2"/>
      <c r="P162" s="2"/>
      <c r="R162" s="1"/>
      <c r="S162" s="2"/>
      <c r="U162" s="1"/>
      <c r="X162" s="2"/>
      <c r="Z162" s="1"/>
      <c r="AC162" s="1"/>
      <c r="AE162" s="2"/>
      <c r="AJ162" s="2"/>
      <c r="AM162" s="2"/>
      <c r="AR162" s="2"/>
      <c r="AU162" s="2"/>
      <c r="DO162" s="1"/>
      <c r="DP162" s="1"/>
      <c r="DQ162" s="1"/>
      <c r="DR162" s="1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</row>
    <row r="163" spans="1:155" x14ac:dyDescent="0.25">
      <c r="A163" s="1"/>
      <c r="F163" s="1"/>
      <c r="G163" s="2"/>
      <c r="H163" s="2"/>
      <c r="I163" s="2"/>
      <c r="J163" s="2"/>
      <c r="K163" s="2"/>
      <c r="L163" s="2"/>
      <c r="N163" s="2"/>
      <c r="O163" s="2"/>
      <c r="P163" s="2"/>
      <c r="R163" s="1"/>
      <c r="S163" s="2"/>
      <c r="U163" s="1"/>
      <c r="X163" s="2"/>
      <c r="Z163" s="1"/>
      <c r="AC163" s="1"/>
      <c r="AE163" s="2"/>
      <c r="AJ163" s="2"/>
      <c r="AM163" s="2"/>
      <c r="AR163" s="2"/>
      <c r="AU163" s="2"/>
      <c r="DO163" s="1"/>
      <c r="DP163" s="1"/>
      <c r="DQ163" s="1"/>
      <c r="DR163" s="1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</row>
    <row r="164" spans="1:155" x14ac:dyDescent="0.25">
      <c r="A164" s="1"/>
      <c r="F164" s="1"/>
      <c r="G164" s="2"/>
      <c r="H164" s="2"/>
      <c r="I164" s="2"/>
      <c r="J164" s="2"/>
      <c r="K164" s="2"/>
      <c r="L164" s="2"/>
      <c r="N164" s="2"/>
      <c r="O164" s="2"/>
      <c r="P164" s="2"/>
      <c r="R164" s="1"/>
      <c r="S164" s="2"/>
      <c r="U164" s="1"/>
      <c r="X164" s="2"/>
      <c r="Z164" s="1"/>
      <c r="AC164" s="1"/>
      <c r="AE164" s="2"/>
      <c r="AJ164" s="2"/>
      <c r="AM164" s="2"/>
      <c r="AR164" s="2"/>
      <c r="AU164" s="2"/>
      <c r="DO164" s="1"/>
      <c r="DP164" s="1"/>
      <c r="DQ164" s="1"/>
      <c r="DR164" s="1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</row>
    <row r="165" spans="1:155" x14ac:dyDescent="0.25">
      <c r="A165" s="1"/>
      <c r="F165" s="1"/>
      <c r="G165" s="2"/>
      <c r="H165" s="2"/>
      <c r="I165" s="2"/>
      <c r="J165" s="2"/>
      <c r="K165" s="2"/>
      <c r="L165" s="2"/>
      <c r="N165" s="2"/>
      <c r="O165" s="2"/>
      <c r="P165" s="2"/>
      <c r="R165" s="1"/>
      <c r="S165" s="2"/>
      <c r="U165" s="1"/>
      <c r="X165" s="2"/>
      <c r="Z165" s="1"/>
      <c r="AC165" s="1"/>
      <c r="AE165" s="2"/>
      <c r="AJ165" s="2"/>
      <c r="AM165" s="2"/>
      <c r="AR165" s="2"/>
      <c r="AU165" s="2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</row>
    <row r="166" spans="1:155" x14ac:dyDescent="0.25">
      <c r="A166" s="1"/>
      <c r="F166" s="1"/>
      <c r="G166" s="2"/>
      <c r="H166" s="2"/>
      <c r="I166" s="2"/>
      <c r="J166" s="2"/>
      <c r="K166" s="2"/>
      <c r="L166" s="2"/>
      <c r="N166" s="2"/>
      <c r="O166" s="2"/>
      <c r="P166" s="2"/>
      <c r="R166" s="1"/>
      <c r="S166" s="2"/>
      <c r="U166" s="1"/>
      <c r="X166" s="2"/>
      <c r="Z166" s="1"/>
      <c r="AC166" s="1"/>
      <c r="AE166" s="2"/>
      <c r="AJ166" s="2"/>
      <c r="AM166" s="2"/>
      <c r="AR166" s="2"/>
      <c r="AU166" s="2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</row>
    <row r="167" spans="1:155" x14ac:dyDescent="0.25">
      <c r="A167" s="1"/>
      <c r="F167" s="1"/>
      <c r="G167" s="2"/>
      <c r="H167" s="2"/>
      <c r="I167" s="2"/>
      <c r="J167" s="2"/>
      <c r="K167" s="2"/>
      <c r="L167" s="2"/>
      <c r="N167" s="2"/>
      <c r="O167" s="2"/>
      <c r="P167" s="2"/>
      <c r="R167" s="1"/>
      <c r="S167" s="2"/>
      <c r="U167" s="1"/>
      <c r="X167" s="2"/>
      <c r="Z167" s="1"/>
      <c r="AC167" s="1"/>
      <c r="AE167" s="2"/>
      <c r="AJ167" s="2"/>
      <c r="AM167" s="2"/>
      <c r="AR167" s="2"/>
      <c r="AU167" s="2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</row>
    <row r="168" spans="1:155" x14ac:dyDescent="0.25">
      <c r="A168" s="1"/>
      <c r="F168" s="1"/>
      <c r="G168" s="2"/>
      <c r="H168" s="2"/>
      <c r="I168" s="2"/>
      <c r="J168" s="2"/>
      <c r="K168" s="2"/>
      <c r="L168" s="2"/>
      <c r="N168" s="2"/>
      <c r="O168" s="2"/>
      <c r="P168" s="2"/>
      <c r="R168" s="1"/>
      <c r="S168" s="2"/>
      <c r="U168" s="1"/>
      <c r="X168" s="2"/>
      <c r="Z168" s="1"/>
      <c r="AC168" s="1"/>
      <c r="AE168" s="2"/>
      <c r="AJ168" s="2"/>
      <c r="AM168" s="2"/>
      <c r="AR168" s="2"/>
      <c r="AU168" s="2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</row>
    <row r="169" spans="1:155" x14ac:dyDescent="0.25">
      <c r="A169" s="1"/>
      <c r="F169" s="1"/>
      <c r="G169" s="2"/>
      <c r="H169" s="2"/>
      <c r="I169" s="2"/>
      <c r="J169" s="2"/>
      <c r="K169" s="2"/>
      <c r="L169" s="2"/>
      <c r="N169" s="2"/>
      <c r="O169" s="2"/>
      <c r="P169" s="2"/>
      <c r="R169" s="1"/>
      <c r="S169" s="2"/>
      <c r="U169" s="1"/>
      <c r="X169" s="2"/>
      <c r="Z169" s="1"/>
      <c r="AC169" s="1"/>
      <c r="AE169" s="2"/>
      <c r="AJ169" s="2"/>
      <c r="AM169" s="2"/>
      <c r="AR169" s="2"/>
      <c r="AU169" s="2"/>
      <c r="DO169" s="1"/>
      <c r="DP169" s="1"/>
      <c r="DQ169" s="1"/>
      <c r="DR169" s="1"/>
      <c r="DS169" s="1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</row>
    <row r="170" spans="1:155" x14ac:dyDescent="0.25">
      <c r="A170" s="1"/>
      <c r="F170" s="1"/>
      <c r="G170" s="2"/>
      <c r="H170" s="2"/>
      <c r="I170" s="2"/>
      <c r="J170" s="2"/>
      <c r="K170" s="2"/>
      <c r="L170" s="2"/>
      <c r="N170" s="2"/>
      <c r="O170" s="2"/>
      <c r="P170" s="2"/>
      <c r="R170" s="1"/>
      <c r="S170" s="2"/>
      <c r="U170" s="1"/>
      <c r="X170" s="2"/>
      <c r="Z170" s="1"/>
      <c r="AC170" s="1"/>
      <c r="AE170" s="2"/>
      <c r="AJ170" s="2"/>
      <c r="AM170" s="2"/>
      <c r="AR170" s="2"/>
      <c r="AU170" s="2"/>
      <c r="DO170" s="1"/>
      <c r="DP170" s="1"/>
      <c r="DQ170" s="1"/>
      <c r="DR170" s="1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</row>
    <row r="171" spans="1:155" x14ac:dyDescent="0.25">
      <c r="A171" s="1"/>
      <c r="F171" s="1"/>
      <c r="G171" s="2"/>
      <c r="H171" s="2"/>
      <c r="I171" s="2"/>
      <c r="J171" s="2"/>
      <c r="K171" s="2"/>
      <c r="L171" s="2"/>
      <c r="N171" s="2"/>
      <c r="O171" s="2"/>
      <c r="P171" s="2"/>
      <c r="R171" s="1"/>
      <c r="S171" s="2"/>
      <c r="U171" s="1"/>
      <c r="X171" s="2"/>
      <c r="Z171" s="1"/>
      <c r="AC171" s="1"/>
      <c r="AE171" s="2"/>
      <c r="AJ171" s="2"/>
      <c r="AM171" s="2"/>
      <c r="AR171" s="2"/>
      <c r="AU171" s="2"/>
      <c r="DO171" s="1"/>
      <c r="DP171" s="1"/>
      <c r="DQ171" s="1"/>
      <c r="DR171" s="1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</row>
    <row r="172" spans="1:155" x14ac:dyDescent="0.25">
      <c r="A172" s="1"/>
      <c r="F172" s="1"/>
      <c r="G172" s="2"/>
      <c r="H172" s="2"/>
      <c r="I172" s="2"/>
      <c r="J172" s="2"/>
      <c r="K172" s="2"/>
      <c r="L172" s="2"/>
      <c r="N172" s="2"/>
      <c r="O172" s="2"/>
      <c r="P172" s="2"/>
      <c r="R172" s="1"/>
      <c r="S172" s="2"/>
      <c r="U172" s="1"/>
      <c r="X172" s="2"/>
      <c r="Z172" s="1"/>
      <c r="AC172" s="1"/>
      <c r="AE172" s="2"/>
      <c r="AJ172" s="2"/>
      <c r="AM172" s="2"/>
      <c r="AR172" s="2"/>
      <c r="AU172" s="2"/>
      <c r="DO172" s="1"/>
      <c r="DP172" s="1"/>
      <c r="DQ172" s="1"/>
      <c r="DR172" s="1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</row>
    <row r="173" spans="1:155" x14ac:dyDescent="0.25">
      <c r="A173" s="1"/>
      <c r="F173" s="1"/>
      <c r="G173" s="2"/>
      <c r="H173" s="2"/>
      <c r="I173" s="2"/>
      <c r="J173" s="2"/>
      <c r="K173" s="2"/>
      <c r="L173" s="2"/>
      <c r="N173" s="2"/>
      <c r="O173" s="2"/>
      <c r="P173" s="2"/>
      <c r="R173" s="1"/>
      <c r="S173" s="2"/>
      <c r="U173" s="1"/>
      <c r="X173" s="2"/>
      <c r="Z173" s="1"/>
      <c r="AC173" s="1"/>
      <c r="AE173" s="2"/>
      <c r="AJ173" s="2"/>
      <c r="AM173" s="2"/>
      <c r="AR173" s="2"/>
      <c r="AU173" s="2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</row>
    <row r="174" spans="1:155" x14ac:dyDescent="0.25">
      <c r="A174" s="1"/>
      <c r="F174" s="1"/>
      <c r="G174" s="2"/>
      <c r="H174" s="2"/>
      <c r="I174" s="2"/>
      <c r="J174" s="2"/>
      <c r="K174" s="2"/>
      <c r="L174" s="2"/>
      <c r="N174" s="2"/>
      <c r="O174" s="2"/>
      <c r="P174" s="2"/>
      <c r="R174" s="1"/>
      <c r="S174" s="2"/>
      <c r="U174" s="1"/>
      <c r="X174" s="2"/>
      <c r="Z174" s="1"/>
      <c r="AC174" s="1"/>
      <c r="AE174" s="2"/>
      <c r="AJ174" s="2"/>
      <c r="AM174" s="2"/>
      <c r="AR174" s="2"/>
      <c r="AU174" s="2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</row>
    <row r="175" spans="1:155" x14ac:dyDescent="0.25">
      <c r="A175" s="1"/>
      <c r="F175" s="1"/>
      <c r="G175" s="2"/>
      <c r="H175" s="2"/>
      <c r="I175" s="2"/>
      <c r="J175" s="2"/>
      <c r="K175" s="2"/>
      <c r="L175" s="2"/>
      <c r="N175" s="2"/>
      <c r="O175" s="2"/>
      <c r="P175" s="2"/>
      <c r="R175" s="1"/>
      <c r="S175" s="2"/>
      <c r="U175" s="1"/>
      <c r="X175" s="2"/>
      <c r="Z175" s="1"/>
      <c r="AC175" s="1"/>
      <c r="AE175" s="2"/>
      <c r="AJ175" s="2"/>
      <c r="AM175" s="2"/>
      <c r="AR175" s="2"/>
      <c r="AU175" s="2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</row>
    <row r="176" spans="1:155" x14ac:dyDescent="0.25">
      <c r="A176" s="1"/>
      <c r="F176" s="1"/>
      <c r="G176" s="2"/>
      <c r="H176" s="2"/>
      <c r="I176" s="2"/>
      <c r="J176" s="2"/>
      <c r="K176" s="2"/>
      <c r="L176" s="2"/>
      <c r="N176" s="2"/>
      <c r="O176" s="2"/>
      <c r="P176" s="2"/>
      <c r="R176" s="1"/>
      <c r="S176" s="2"/>
      <c r="U176" s="1"/>
      <c r="X176" s="2"/>
      <c r="Z176" s="1"/>
      <c r="AC176" s="1"/>
      <c r="AE176" s="2"/>
      <c r="AJ176" s="2"/>
      <c r="AM176" s="2"/>
      <c r="AR176" s="2"/>
      <c r="AU176" s="2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</row>
    <row r="177" spans="1:155" x14ac:dyDescent="0.25">
      <c r="A177" s="1"/>
      <c r="F177" s="1"/>
      <c r="G177" s="2"/>
      <c r="H177" s="2"/>
      <c r="I177" s="2"/>
      <c r="J177" s="2"/>
      <c r="K177" s="2"/>
      <c r="L177" s="2"/>
      <c r="N177" s="2"/>
      <c r="O177" s="2"/>
      <c r="P177" s="2"/>
      <c r="R177" s="1"/>
      <c r="S177" s="2"/>
      <c r="U177" s="1"/>
      <c r="X177" s="2"/>
      <c r="Z177" s="1"/>
      <c r="AC177" s="1"/>
      <c r="AE177" s="2"/>
      <c r="AJ177" s="2"/>
      <c r="AM177" s="2"/>
      <c r="AR177" s="2"/>
      <c r="AU177" s="2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</row>
    <row r="178" spans="1:155" x14ac:dyDescent="0.25">
      <c r="A178" s="1"/>
      <c r="F178" s="1"/>
      <c r="G178" s="2"/>
      <c r="H178" s="2"/>
      <c r="I178" s="2"/>
      <c r="J178" s="2"/>
      <c r="K178" s="2"/>
      <c r="L178" s="2"/>
      <c r="N178" s="2"/>
      <c r="O178" s="2"/>
      <c r="P178" s="2"/>
      <c r="R178" s="1"/>
      <c r="S178" s="2"/>
      <c r="U178" s="1"/>
      <c r="X178" s="2"/>
      <c r="Z178" s="1"/>
      <c r="AC178" s="1"/>
      <c r="AE178" s="2"/>
      <c r="AJ178" s="2"/>
      <c r="AM178" s="2"/>
      <c r="AR178" s="2"/>
      <c r="AU178" s="2"/>
      <c r="DO178" s="1"/>
      <c r="DP178" s="1"/>
      <c r="DQ178" s="1"/>
      <c r="DR178" s="1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</row>
    <row r="179" spans="1:155" x14ac:dyDescent="0.25">
      <c r="A179" s="1"/>
      <c r="F179" s="1"/>
      <c r="G179" s="2"/>
      <c r="H179" s="2"/>
      <c r="I179" s="2"/>
      <c r="J179" s="2"/>
      <c r="K179" s="2"/>
      <c r="L179" s="2"/>
      <c r="N179" s="2"/>
      <c r="O179" s="2"/>
      <c r="P179" s="2"/>
      <c r="R179" s="1"/>
      <c r="S179" s="2"/>
      <c r="U179" s="1"/>
      <c r="X179" s="2"/>
      <c r="Z179" s="1"/>
      <c r="AC179" s="1"/>
      <c r="AE179" s="2"/>
      <c r="AJ179" s="2"/>
      <c r="AM179" s="2"/>
      <c r="AR179" s="2"/>
      <c r="AU179" s="2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</row>
    <row r="180" spans="1:155" x14ac:dyDescent="0.25">
      <c r="A180" s="1"/>
      <c r="F180" s="1"/>
      <c r="G180" s="2"/>
      <c r="H180" s="2"/>
      <c r="I180" s="2"/>
      <c r="J180" s="2"/>
      <c r="K180" s="2"/>
      <c r="L180" s="2"/>
      <c r="N180" s="2"/>
      <c r="O180" s="2"/>
      <c r="P180" s="2"/>
      <c r="R180" s="1"/>
      <c r="S180" s="2"/>
      <c r="U180" s="1"/>
      <c r="X180" s="2"/>
      <c r="Z180" s="1"/>
      <c r="AC180" s="1"/>
      <c r="AE180" s="2"/>
      <c r="AJ180" s="2"/>
      <c r="AM180" s="2"/>
      <c r="AR180" s="2"/>
      <c r="AU180" s="2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</row>
    <row r="181" spans="1:155" x14ac:dyDescent="0.25">
      <c r="A181" s="1"/>
      <c r="F181" s="1"/>
      <c r="G181" s="2"/>
      <c r="H181" s="2"/>
      <c r="I181" s="2"/>
      <c r="J181" s="2"/>
      <c r="K181" s="2"/>
      <c r="L181" s="2"/>
      <c r="N181" s="2"/>
      <c r="O181" s="2"/>
      <c r="P181" s="2"/>
      <c r="R181" s="1"/>
      <c r="S181" s="2"/>
      <c r="U181" s="1"/>
      <c r="X181" s="2"/>
      <c r="Z181" s="1"/>
      <c r="AC181" s="1"/>
      <c r="AE181" s="2"/>
      <c r="AJ181" s="2"/>
      <c r="AM181" s="2"/>
      <c r="AR181" s="2"/>
      <c r="AU181" s="2"/>
      <c r="DO181" s="1"/>
      <c r="DP181" s="1"/>
      <c r="DQ181" s="1"/>
      <c r="DR181" s="1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</row>
    <row r="182" spans="1:155" x14ac:dyDescent="0.25">
      <c r="A182" s="1"/>
      <c r="F182" s="1"/>
      <c r="G182" s="2"/>
      <c r="H182" s="2"/>
      <c r="I182" s="2"/>
      <c r="J182" s="2"/>
      <c r="K182" s="2"/>
      <c r="L182" s="2"/>
      <c r="N182" s="2"/>
      <c r="O182" s="2"/>
      <c r="P182" s="2"/>
      <c r="R182" s="1"/>
      <c r="S182" s="2"/>
      <c r="U182" s="1"/>
      <c r="X182" s="2"/>
      <c r="Z182" s="1"/>
      <c r="AC182" s="1"/>
      <c r="AE182" s="2"/>
      <c r="AJ182" s="2"/>
      <c r="AM182" s="2"/>
      <c r="AR182" s="2"/>
      <c r="AU182" s="2"/>
      <c r="DO182" s="1"/>
      <c r="DP182" s="1"/>
      <c r="DQ182" s="1"/>
      <c r="DR182" s="1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</row>
    <row r="183" spans="1:155" x14ac:dyDescent="0.25">
      <c r="A183" s="1"/>
      <c r="F183" s="1"/>
      <c r="G183" s="2"/>
      <c r="H183" s="2"/>
      <c r="I183" s="2"/>
      <c r="J183" s="2"/>
      <c r="K183" s="2"/>
      <c r="L183" s="2"/>
      <c r="N183" s="2"/>
      <c r="O183" s="2"/>
      <c r="P183" s="2"/>
      <c r="R183" s="1"/>
      <c r="S183" s="2"/>
      <c r="U183" s="1"/>
      <c r="X183" s="2"/>
      <c r="Z183" s="1"/>
      <c r="AC183" s="1"/>
      <c r="AE183" s="2"/>
      <c r="AJ183" s="2"/>
      <c r="AM183" s="2"/>
      <c r="AR183" s="2"/>
      <c r="AU183" s="2"/>
      <c r="DO183" s="1"/>
      <c r="DP183" s="1"/>
      <c r="DQ183" s="1"/>
      <c r="DR183" s="1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</row>
    <row r="184" spans="1:155" x14ac:dyDescent="0.25">
      <c r="A184" s="1"/>
      <c r="F184" s="1"/>
      <c r="G184" s="2"/>
      <c r="H184" s="2"/>
      <c r="I184" s="2"/>
      <c r="J184" s="2"/>
      <c r="K184" s="2"/>
      <c r="L184" s="2"/>
      <c r="N184" s="2"/>
      <c r="O184" s="2"/>
      <c r="P184" s="2"/>
      <c r="R184" s="1"/>
      <c r="S184" s="2"/>
      <c r="U184" s="1"/>
      <c r="X184" s="2"/>
      <c r="Z184" s="1"/>
      <c r="AC184" s="1"/>
      <c r="AE184" s="2"/>
      <c r="AJ184" s="2"/>
      <c r="AM184" s="2"/>
      <c r="AR184" s="2"/>
      <c r="AU184" s="2"/>
      <c r="DO184" s="1"/>
      <c r="DP184" s="1"/>
      <c r="DQ184" s="1"/>
      <c r="DR184" s="1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</row>
    <row r="185" spans="1:155" x14ac:dyDescent="0.25">
      <c r="A185" s="1"/>
      <c r="F185" s="1"/>
      <c r="G185" s="2"/>
      <c r="H185" s="2"/>
      <c r="I185" s="2"/>
      <c r="J185" s="2"/>
      <c r="K185" s="2"/>
      <c r="L185" s="2"/>
      <c r="N185" s="2"/>
      <c r="O185" s="2"/>
      <c r="P185" s="2"/>
      <c r="R185" s="1"/>
      <c r="S185" s="2"/>
      <c r="U185" s="1"/>
      <c r="X185" s="2"/>
      <c r="Z185" s="1"/>
      <c r="AC185" s="1"/>
      <c r="AE185" s="2"/>
      <c r="AJ185" s="2"/>
      <c r="AM185" s="2"/>
      <c r="AR185" s="2"/>
      <c r="AU185" s="2"/>
      <c r="DO185" s="1"/>
      <c r="DP185" s="1"/>
      <c r="DQ185" s="1"/>
      <c r="DR185" s="1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</row>
    <row r="186" spans="1:155" x14ac:dyDescent="0.25">
      <c r="A186" s="1"/>
      <c r="F186" s="1"/>
      <c r="G186" s="2"/>
      <c r="H186" s="2"/>
      <c r="I186" s="2"/>
      <c r="J186" s="2"/>
      <c r="K186" s="2"/>
      <c r="L186" s="2"/>
      <c r="N186" s="2"/>
      <c r="O186" s="2"/>
      <c r="P186" s="2"/>
      <c r="R186" s="1"/>
      <c r="S186" s="2"/>
      <c r="U186" s="1"/>
      <c r="X186" s="2"/>
      <c r="Z186" s="1"/>
      <c r="AC186" s="1"/>
      <c r="AE186" s="2"/>
      <c r="AJ186" s="2"/>
      <c r="AM186" s="2"/>
      <c r="AR186" s="2"/>
      <c r="AU186" s="2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</row>
    <row r="187" spans="1:155" x14ac:dyDescent="0.25">
      <c r="A187" s="1"/>
      <c r="F187" s="1"/>
      <c r="G187" s="2"/>
      <c r="H187" s="2"/>
      <c r="I187" s="2"/>
      <c r="J187" s="2"/>
      <c r="K187" s="2"/>
      <c r="L187" s="2"/>
      <c r="N187" s="2"/>
      <c r="O187" s="2"/>
      <c r="P187" s="2"/>
      <c r="R187" s="1"/>
      <c r="S187" s="2"/>
      <c r="U187" s="1"/>
      <c r="X187" s="2"/>
      <c r="Z187" s="1"/>
      <c r="AC187" s="1"/>
      <c r="AE187" s="2"/>
      <c r="AJ187" s="2"/>
      <c r="AM187" s="2"/>
      <c r="AR187" s="2"/>
      <c r="AU187" s="2"/>
      <c r="DO187" s="1"/>
      <c r="DP187" s="1"/>
      <c r="DQ187" s="1"/>
      <c r="DR187" s="1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</row>
    <row r="188" spans="1:155" x14ac:dyDescent="0.25">
      <c r="A188" s="1"/>
      <c r="F188" s="1"/>
      <c r="G188" s="2"/>
      <c r="H188" s="2"/>
      <c r="I188" s="2"/>
      <c r="J188" s="2"/>
      <c r="K188" s="2"/>
      <c r="L188" s="2"/>
      <c r="N188" s="2"/>
      <c r="O188" s="2"/>
      <c r="P188" s="2"/>
      <c r="R188" s="1"/>
      <c r="S188" s="2"/>
      <c r="U188" s="1"/>
      <c r="X188" s="2"/>
      <c r="Z188" s="1"/>
      <c r="AC188" s="1"/>
      <c r="AE188" s="2"/>
      <c r="AJ188" s="2"/>
      <c r="AM188" s="2"/>
      <c r="AR188" s="2"/>
      <c r="AU188" s="2"/>
      <c r="DO188" s="1"/>
      <c r="DP188" s="1"/>
      <c r="DQ188" s="1"/>
      <c r="DR188" s="1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</row>
    <row r="189" spans="1:155" x14ac:dyDescent="0.25">
      <c r="A189" s="1"/>
      <c r="F189" s="1"/>
      <c r="G189" s="2"/>
      <c r="H189" s="2"/>
      <c r="I189" s="2"/>
      <c r="J189" s="2"/>
      <c r="K189" s="2"/>
      <c r="L189" s="2"/>
      <c r="N189" s="2"/>
      <c r="O189" s="2"/>
      <c r="P189" s="2"/>
      <c r="R189" s="1"/>
      <c r="S189" s="2"/>
      <c r="U189" s="1"/>
      <c r="X189" s="2"/>
      <c r="Z189" s="1"/>
      <c r="AC189" s="1"/>
      <c r="AE189" s="2"/>
      <c r="AJ189" s="2"/>
      <c r="AM189" s="2"/>
      <c r="AR189" s="2"/>
      <c r="AU189" s="2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</row>
    <row r="190" spans="1:155" x14ac:dyDescent="0.25">
      <c r="A190" s="1"/>
      <c r="F190" s="1"/>
      <c r="G190" s="2"/>
      <c r="H190" s="2"/>
      <c r="I190" s="2"/>
      <c r="J190" s="2"/>
      <c r="K190" s="2"/>
      <c r="L190" s="2"/>
      <c r="N190" s="2"/>
      <c r="O190" s="2"/>
      <c r="P190" s="2"/>
      <c r="R190" s="1"/>
      <c r="S190" s="2"/>
      <c r="U190" s="1"/>
      <c r="X190" s="2"/>
      <c r="Z190" s="1"/>
      <c r="AC190" s="1"/>
      <c r="AE190" s="2"/>
      <c r="AJ190" s="2"/>
      <c r="AM190" s="2"/>
      <c r="AR190" s="2"/>
      <c r="AU190" s="2"/>
      <c r="DO190" s="1"/>
      <c r="DP190" s="1"/>
      <c r="DQ190" s="1"/>
      <c r="DR190" s="1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</row>
    <row r="191" spans="1:155" x14ac:dyDescent="0.25">
      <c r="A191" s="1"/>
      <c r="F191" s="1"/>
      <c r="G191" s="2"/>
      <c r="H191" s="2"/>
      <c r="I191" s="2"/>
      <c r="J191" s="2"/>
      <c r="K191" s="2"/>
      <c r="L191" s="2"/>
      <c r="N191" s="2"/>
      <c r="O191" s="2"/>
      <c r="P191" s="2"/>
      <c r="R191" s="1"/>
      <c r="S191" s="2"/>
      <c r="U191" s="1"/>
      <c r="X191" s="2"/>
      <c r="Z191" s="1"/>
      <c r="AC191" s="1"/>
      <c r="AE191" s="2"/>
      <c r="AJ191" s="2"/>
      <c r="AM191" s="2"/>
      <c r="AR191" s="2"/>
      <c r="AU191" s="2"/>
      <c r="DO191" s="1"/>
      <c r="DP191" s="1"/>
      <c r="DQ191" s="1"/>
      <c r="DR191" s="1"/>
      <c r="DS191" s="1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</row>
    <row r="192" spans="1:155" x14ac:dyDescent="0.25">
      <c r="A192" s="1"/>
      <c r="F192" s="1"/>
      <c r="G192" s="2"/>
      <c r="H192" s="2"/>
      <c r="I192" s="2"/>
      <c r="J192" s="2"/>
      <c r="K192" s="2"/>
      <c r="L192" s="2"/>
      <c r="N192" s="2"/>
      <c r="O192" s="2"/>
      <c r="P192" s="2"/>
      <c r="R192" s="1"/>
      <c r="S192" s="2"/>
      <c r="U192" s="1"/>
      <c r="X192" s="2"/>
      <c r="Z192" s="1"/>
      <c r="AC192" s="1"/>
      <c r="AE192" s="2"/>
      <c r="AJ192" s="2"/>
      <c r="AM192" s="2"/>
      <c r="AR192" s="2"/>
      <c r="AU192" s="2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</row>
    <row r="193" spans="1:155" x14ac:dyDescent="0.25">
      <c r="A193" s="1"/>
      <c r="F193" s="1"/>
      <c r="G193" s="2"/>
      <c r="H193" s="2"/>
      <c r="I193" s="2"/>
      <c r="J193" s="2"/>
      <c r="K193" s="2"/>
      <c r="L193" s="2"/>
      <c r="N193" s="2"/>
      <c r="O193" s="2"/>
      <c r="P193" s="2"/>
      <c r="R193" s="1"/>
      <c r="S193" s="2"/>
      <c r="U193" s="1"/>
      <c r="X193" s="2"/>
      <c r="Z193" s="1"/>
      <c r="AC193" s="1"/>
      <c r="AE193" s="2"/>
      <c r="AJ193" s="2"/>
      <c r="AM193" s="2"/>
      <c r="AR193" s="2"/>
      <c r="AU193" s="2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</row>
    <row r="194" spans="1:155" x14ac:dyDescent="0.25">
      <c r="A194" s="1"/>
      <c r="F194" s="1"/>
      <c r="G194" s="2"/>
      <c r="H194" s="2"/>
      <c r="I194" s="2"/>
      <c r="J194" s="2"/>
      <c r="K194" s="2"/>
      <c r="L194" s="2"/>
      <c r="N194" s="2"/>
      <c r="O194" s="2"/>
      <c r="P194" s="2"/>
      <c r="R194" s="1"/>
      <c r="S194" s="2"/>
      <c r="U194" s="1"/>
      <c r="X194" s="2"/>
      <c r="Z194" s="1"/>
      <c r="AC194" s="1"/>
      <c r="AE194" s="2"/>
      <c r="AJ194" s="2"/>
      <c r="AM194" s="2"/>
      <c r="AR194" s="2"/>
      <c r="AU194" s="2"/>
      <c r="DO194" s="1"/>
      <c r="DP194" s="1"/>
      <c r="DQ194" s="1"/>
      <c r="DR194" s="1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</row>
    <row r="195" spans="1:155" x14ac:dyDescent="0.25">
      <c r="A195" s="1"/>
      <c r="F195" s="1"/>
      <c r="G195" s="2"/>
      <c r="H195" s="2"/>
      <c r="I195" s="2"/>
      <c r="J195" s="2"/>
      <c r="K195" s="2"/>
      <c r="L195" s="2"/>
      <c r="N195" s="2"/>
      <c r="O195" s="2"/>
      <c r="P195" s="2"/>
      <c r="R195" s="1"/>
      <c r="S195" s="2"/>
      <c r="U195" s="1"/>
      <c r="X195" s="2"/>
      <c r="Z195" s="1"/>
      <c r="AC195" s="1"/>
      <c r="AE195" s="2"/>
      <c r="AJ195" s="2"/>
      <c r="AM195" s="2"/>
      <c r="AR195" s="2"/>
      <c r="AU195" s="2"/>
      <c r="DO195" s="1"/>
      <c r="DP195" s="1"/>
      <c r="DQ195" s="1"/>
      <c r="DR195" s="1"/>
      <c r="DS195" s="1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</row>
    <row r="196" spans="1:155" x14ac:dyDescent="0.25">
      <c r="A196" s="1"/>
      <c r="F196" s="1"/>
      <c r="G196" s="2"/>
      <c r="H196" s="2"/>
      <c r="I196" s="2"/>
      <c r="J196" s="2"/>
      <c r="K196" s="2"/>
      <c r="L196" s="2"/>
      <c r="N196" s="2"/>
      <c r="O196" s="2"/>
      <c r="P196" s="2"/>
      <c r="R196" s="1"/>
      <c r="S196" s="2"/>
      <c r="U196" s="1"/>
      <c r="X196" s="2"/>
      <c r="Z196" s="1"/>
      <c r="AC196" s="1"/>
      <c r="AE196" s="2"/>
      <c r="AJ196" s="2"/>
      <c r="AM196" s="2"/>
      <c r="AR196" s="2"/>
      <c r="AU196" s="2"/>
      <c r="DO196" s="1"/>
      <c r="DP196" s="1"/>
      <c r="DQ196" s="1"/>
      <c r="DR196" s="1"/>
      <c r="DS196" s="1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</row>
    <row r="197" spans="1:155" x14ac:dyDescent="0.25">
      <c r="A197" s="1"/>
      <c r="F197" s="1"/>
      <c r="G197" s="2"/>
      <c r="H197" s="2"/>
      <c r="I197" s="2"/>
      <c r="J197" s="2"/>
      <c r="K197" s="2"/>
      <c r="L197" s="2"/>
      <c r="N197" s="2"/>
      <c r="O197" s="2"/>
      <c r="P197" s="2"/>
      <c r="R197" s="1"/>
      <c r="S197" s="2"/>
      <c r="U197" s="1"/>
      <c r="X197" s="2"/>
      <c r="Z197" s="1"/>
      <c r="AC197" s="1"/>
      <c r="AE197" s="2"/>
      <c r="AJ197" s="2"/>
      <c r="AM197" s="2"/>
      <c r="AR197" s="2"/>
      <c r="AU197" s="2"/>
      <c r="DO197" s="1"/>
      <c r="DP197" s="1"/>
      <c r="DQ197" s="1"/>
      <c r="DR197" s="1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</row>
    <row r="198" spans="1:155" x14ac:dyDescent="0.25">
      <c r="A198" s="1"/>
      <c r="F198" s="1"/>
      <c r="G198" s="2"/>
      <c r="H198" s="2"/>
      <c r="I198" s="2"/>
      <c r="J198" s="2"/>
      <c r="K198" s="2"/>
      <c r="L198" s="2"/>
      <c r="N198" s="2"/>
      <c r="O198" s="2"/>
      <c r="P198" s="2"/>
      <c r="R198" s="1"/>
      <c r="S198" s="2"/>
      <c r="U198" s="1"/>
      <c r="X198" s="2"/>
      <c r="Z198" s="1"/>
      <c r="AC198" s="1"/>
      <c r="AE198" s="2"/>
      <c r="AJ198" s="2"/>
      <c r="AM198" s="2"/>
      <c r="AR198" s="2"/>
      <c r="AU198" s="2"/>
      <c r="DO198" s="1"/>
      <c r="DP198" s="1"/>
      <c r="DQ198" s="1"/>
      <c r="DR198" s="1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</row>
    <row r="199" spans="1:155" x14ac:dyDescent="0.25">
      <c r="A199" s="1"/>
      <c r="F199" s="1"/>
      <c r="G199" s="2"/>
      <c r="H199" s="2"/>
      <c r="I199" s="2"/>
      <c r="J199" s="2"/>
      <c r="K199" s="2"/>
      <c r="L199" s="2"/>
      <c r="N199" s="2"/>
      <c r="O199" s="2"/>
      <c r="P199" s="2"/>
      <c r="R199" s="1"/>
      <c r="S199" s="2"/>
      <c r="U199" s="1"/>
      <c r="X199" s="2"/>
      <c r="Z199" s="1"/>
      <c r="AC199" s="1"/>
      <c r="AE199" s="2"/>
      <c r="AJ199" s="2"/>
      <c r="AM199" s="2"/>
      <c r="AR199" s="2"/>
      <c r="AU199" s="2"/>
      <c r="DO199" s="1"/>
      <c r="DP199" s="1"/>
      <c r="DQ199" s="1"/>
      <c r="DR199" s="1"/>
      <c r="DS199" s="1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</row>
    <row r="200" spans="1:155" x14ac:dyDescent="0.25">
      <c r="A200" s="1"/>
      <c r="F200" s="1"/>
      <c r="G200" s="2"/>
      <c r="H200" s="2"/>
      <c r="I200" s="2"/>
      <c r="J200" s="2"/>
      <c r="K200" s="2"/>
      <c r="L200" s="2"/>
      <c r="N200" s="2"/>
      <c r="O200" s="2"/>
      <c r="P200" s="2"/>
      <c r="R200" s="1"/>
      <c r="S200" s="2"/>
      <c r="U200" s="1"/>
      <c r="X200" s="2"/>
      <c r="Z200" s="1"/>
      <c r="AC200" s="1"/>
      <c r="AE200" s="2"/>
      <c r="AJ200" s="2"/>
      <c r="AM200" s="2"/>
      <c r="AR200" s="2"/>
      <c r="AU200" s="2"/>
      <c r="DO200" s="1"/>
      <c r="DP200" s="1"/>
      <c r="DQ200" s="1"/>
      <c r="DR200" s="1"/>
      <c r="DS200" s="1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</row>
    <row r="201" spans="1:155" x14ac:dyDescent="0.25">
      <c r="A201" s="1"/>
      <c r="F201" s="1"/>
      <c r="G201" s="2"/>
      <c r="H201" s="2"/>
      <c r="I201" s="2"/>
      <c r="J201" s="2"/>
      <c r="K201" s="2"/>
      <c r="L201" s="2"/>
      <c r="N201" s="2"/>
      <c r="O201" s="2"/>
      <c r="P201" s="2"/>
      <c r="R201" s="1"/>
      <c r="S201" s="2"/>
      <c r="U201" s="1"/>
      <c r="X201" s="2"/>
      <c r="Z201" s="1"/>
      <c r="AC201" s="1"/>
      <c r="AE201" s="2"/>
      <c r="AJ201" s="2"/>
      <c r="AM201" s="2"/>
      <c r="AR201" s="2"/>
      <c r="AU201" s="2"/>
      <c r="DO201" s="1"/>
      <c r="DP201" s="1"/>
      <c r="DQ201" s="1"/>
      <c r="DR201" s="1"/>
      <c r="DS201" s="1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</row>
    <row r="202" spans="1:155" x14ac:dyDescent="0.25">
      <c r="A202" s="1"/>
      <c r="F202" s="1"/>
      <c r="G202" s="2"/>
      <c r="H202" s="2"/>
      <c r="I202" s="2"/>
      <c r="J202" s="2"/>
      <c r="K202" s="2"/>
      <c r="L202" s="2"/>
      <c r="N202" s="2"/>
      <c r="O202" s="2"/>
      <c r="P202" s="2"/>
      <c r="R202" s="1"/>
      <c r="S202" s="2"/>
      <c r="U202" s="1"/>
      <c r="X202" s="2"/>
      <c r="Z202" s="1"/>
      <c r="AC202" s="1"/>
      <c r="AE202" s="2"/>
      <c r="AJ202" s="2"/>
      <c r="AM202" s="2"/>
      <c r="AR202" s="2"/>
      <c r="AU202" s="2"/>
      <c r="DO202" s="1"/>
      <c r="DP202" s="1"/>
      <c r="DQ202" s="1"/>
      <c r="DR202" s="1"/>
      <c r="DS202" s="1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</row>
    <row r="203" spans="1:155" x14ac:dyDescent="0.25">
      <c r="A203" s="1"/>
      <c r="F203" s="1"/>
      <c r="G203" s="2"/>
      <c r="H203" s="2"/>
      <c r="I203" s="2"/>
      <c r="J203" s="2"/>
      <c r="K203" s="2"/>
      <c r="L203" s="2"/>
      <c r="N203" s="2"/>
      <c r="O203" s="2"/>
      <c r="P203" s="2"/>
      <c r="R203" s="1"/>
      <c r="S203" s="2"/>
      <c r="U203" s="1"/>
      <c r="X203" s="2"/>
      <c r="Z203" s="1"/>
      <c r="AC203" s="1"/>
      <c r="AE203" s="2"/>
      <c r="AJ203" s="2"/>
      <c r="AM203" s="2"/>
      <c r="AR203" s="2"/>
      <c r="AU203" s="2"/>
      <c r="DO203" s="1"/>
      <c r="DP203" s="1"/>
      <c r="DQ203" s="1"/>
      <c r="DR203" s="1"/>
      <c r="DS203" s="1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</row>
    <row r="204" spans="1:155" x14ac:dyDescent="0.25">
      <c r="A204" s="1"/>
      <c r="F204" s="1"/>
      <c r="G204" s="2"/>
      <c r="H204" s="2"/>
      <c r="I204" s="2"/>
      <c r="J204" s="2"/>
      <c r="K204" s="2"/>
      <c r="L204" s="2"/>
      <c r="N204" s="2"/>
      <c r="O204" s="2"/>
      <c r="P204" s="2"/>
      <c r="R204" s="1"/>
      <c r="S204" s="2"/>
      <c r="U204" s="1"/>
      <c r="X204" s="2"/>
      <c r="Z204" s="1"/>
      <c r="AC204" s="1"/>
      <c r="AE204" s="2"/>
      <c r="AJ204" s="2"/>
      <c r="AM204" s="2"/>
      <c r="AR204" s="2"/>
      <c r="AU204" s="2"/>
      <c r="DO204" s="1"/>
      <c r="DP204" s="1"/>
      <c r="DQ204" s="1"/>
      <c r="DR204" s="1"/>
      <c r="DS204" s="1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</row>
    <row r="205" spans="1:155" x14ac:dyDescent="0.25">
      <c r="A205" s="1"/>
      <c r="F205" s="1"/>
      <c r="G205" s="2"/>
      <c r="H205" s="2"/>
      <c r="I205" s="2"/>
      <c r="J205" s="2"/>
      <c r="K205" s="2"/>
      <c r="L205" s="2"/>
      <c r="N205" s="2"/>
      <c r="O205" s="2"/>
      <c r="P205" s="2"/>
      <c r="R205" s="1"/>
      <c r="S205" s="2"/>
      <c r="U205" s="1"/>
      <c r="X205" s="2"/>
      <c r="Z205" s="1"/>
      <c r="AC205" s="1"/>
      <c r="AE205" s="2"/>
      <c r="AJ205" s="2"/>
      <c r="AM205" s="2"/>
      <c r="AR205" s="2"/>
      <c r="AU205" s="2"/>
      <c r="DO205" s="1"/>
      <c r="DP205" s="1"/>
      <c r="DQ205" s="1"/>
      <c r="DR205" s="1"/>
      <c r="DS205" s="1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</row>
    <row r="206" spans="1:155" x14ac:dyDescent="0.25">
      <c r="A206" s="1"/>
      <c r="F206" s="1"/>
      <c r="G206" s="2"/>
      <c r="H206" s="2"/>
      <c r="I206" s="2"/>
      <c r="J206" s="2"/>
      <c r="K206" s="2"/>
      <c r="L206" s="2"/>
      <c r="N206" s="2"/>
      <c r="O206" s="2"/>
      <c r="P206" s="2"/>
      <c r="R206" s="1"/>
      <c r="S206" s="2"/>
      <c r="U206" s="1"/>
      <c r="X206" s="2"/>
      <c r="Z206" s="1"/>
      <c r="AC206" s="1"/>
      <c r="AE206" s="2"/>
      <c r="AJ206" s="2"/>
      <c r="AM206" s="2"/>
      <c r="AR206" s="2"/>
      <c r="AU206" s="2"/>
      <c r="DO206" s="1"/>
      <c r="DP206" s="1"/>
      <c r="DQ206" s="1"/>
      <c r="DR206" s="1"/>
      <c r="DS206" s="1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206"/>
  <sheetViews>
    <sheetView zoomScale="68" zoomScaleNormal="68" zoomScaleSheetLayoutView="100" workbookViewId="0">
      <pane xSplit="2" ySplit="5" topLeftCell="C6" activePane="bottomRight" state="frozen"/>
      <selection activeCell="V29" sqref="V29"/>
      <selection pane="topRight" activeCell="V29" sqref="V29"/>
      <selection pane="bottomLeft" activeCell="V29" sqref="V29"/>
      <selection pane="bottomRight" activeCell="V29" sqref="V29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6" width="12.85546875" style="2" customWidth="1"/>
    <col min="7" max="16" width="12.8554687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3" ht="18.75" x14ac:dyDescent="0.3">
      <c r="A1" s="2" t="s">
        <v>53</v>
      </c>
      <c r="B1" s="6" t="s">
        <v>66</v>
      </c>
      <c r="AX1" s="3"/>
    </row>
    <row r="2" spans="1:193" ht="15.75" x14ac:dyDescent="0.25">
      <c r="A2" s="7" t="s">
        <v>50</v>
      </c>
      <c r="I2" s="1" t="str">
        <f>[1]GSVA_cur!$I$3</f>
        <v>As on 17.03.2025</v>
      </c>
    </row>
    <row r="3" spans="1:193" ht="15.75" x14ac:dyDescent="0.25">
      <c r="A3" s="7"/>
    </row>
    <row r="4" spans="1:193" ht="15.75" x14ac:dyDescent="0.25">
      <c r="A4" s="7"/>
      <c r="E4" s="8"/>
      <c r="F4" s="8" t="s">
        <v>57</v>
      </c>
      <c r="S4" s="2"/>
      <c r="U4" s="1"/>
      <c r="X4" s="1"/>
      <c r="AF4" s="2"/>
      <c r="AI4" s="2"/>
      <c r="AN4" s="2"/>
      <c r="AQ4" s="2"/>
      <c r="AV4" s="2"/>
      <c r="AY4" s="2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3" ht="15.75" x14ac:dyDescent="0.25">
      <c r="A5" s="11" t="s">
        <v>0</v>
      </c>
      <c r="B5" s="12" t="s">
        <v>1</v>
      </c>
      <c r="C5" s="13" t="s">
        <v>21</v>
      </c>
      <c r="D5" s="13" t="s">
        <v>22</v>
      </c>
      <c r="E5" s="13" t="s">
        <v>23</v>
      </c>
      <c r="F5" s="13" t="s">
        <v>56</v>
      </c>
      <c r="G5" s="14" t="s">
        <v>65</v>
      </c>
      <c r="H5" s="14" t="s">
        <v>67</v>
      </c>
      <c r="I5" s="14" t="s">
        <v>68</v>
      </c>
      <c r="J5" s="14" t="s">
        <v>69</v>
      </c>
      <c r="K5" s="14" t="s">
        <v>70</v>
      </c>
      <c r="L5" s="14" t="s">
        <v>71</v>
      </c>
      <c r="M5" s="14" t="s">
        <v>72</v>
      </c>
      <c r="N5" s="14" t="s">
        <v>73</v>
      </c>
      <c r="O5" s="14" t="s">
        <v>74</v>
      </c>
      <c r="P5" s="14" t="s">
        <v>76</v>
      </c>
      <c r="S5" s="2"/>
      <c r="U5" s="1"/>
      <c r="X5" s="1"/>
      <c r="AF5" s="2"/>
      <c r="AI5" s="2"/>
      <c r="AN5" s="2"/>
      <c r="AQ5" s="2"/>
      <c r="AV5" s="2"/>
      <c r="AY5" s="2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3" s="27" customFormat="1" ht="15.75" x14ac:dyDescent="0.25">
      <c r="A6" s="23" t="s">
        <v>26</v>
      </c>
      <c r="B6" s="24" t="s">
        <v>2</v>
      </c>
      <c r="C6" s="25">
        <f>SUM(C7:C10)</f>
        <v>987742.08150155365</v>
      </c>
      <c r="D6" s="25">
        <f t="shared" ref="D6:N6" si="0">SUM(D7:D10)</f>
        <v>1111534.9139405536</v>
      </c>
      <c r="E6" s="25">
        <f t="shared" si="0"/>
        <v>1258121.2142775124</v>
      </c>
      <c r="F6" s="25">
        <f t="shared" si="0"/>
        <v>1224398.7913076777</v>
      </c>
      <c r="G6" s="25">
        <f t="shared" si="0"/>
        <v>1412755.0675391594</v>
      </c>
      <c r="H6" s="25">
        <f t="shared" si="0"/>
        <v>1482729.4015509686</v>
      </c>
      <c r="I6" s="25">
        <f t="shared" si="0"/>
        <v>1269811.8659849109</v>
      </c>
      <c r="J6" s="25">
        <f t="shared" si="0"/>
        <v>1409831.6679099563</v>
      </c>
      <c r="K6" s="25">
        <f t="shared" si="0"/>
        <v>1886204.1829354102</v>
      </c>
      <c r="L6" s="25">
        <f t="shared" si="0"/>
        <v>1628002.490271095</v>
      </c>
      <c r="M6" s="25">
        <f t="shared" si="0"/>
        <v>1747595.5393206989</v>
      </c>
      <c r="N6" s="25">
        <f t="shared" si="0"/>
        <v>1841800.7214430785</v>
      </c>
      <c r="O6" s="25">
        <f t="shared" ref="O6:P6" si="1">SUM(O7:O10)</f>
        <v>2148177.312939513</v>
      </c>
      <c r="P6" s="25">
        <f t="shared" si="1"/>
        <v>2396769.9233787586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K6" s="28"/>
    </row>
    <row r="7" spans="1:193" ht="15.75" x14ac:dyDescent="0.25">
      <c r="A7" s="16">
        <v>1.1000000000000001</v>
      </c>
      <c r="B7" s="17" t="s">
        <v>59</v>
      </c>
      <c r="C7" s="9">
        <v>506994.52077943971</v>
      </c>
      <c r="D7" s="9">
        <v>621968.49963819061</v>
      </c>
      <c r="E7" s="9">
        <v>708226.73816574528</v>
      </c>
      <c r="F7" s="9">
        <v>557205.02050313016</v>
      </c>
      <c r="G7" s="9">
        <v>682637.21254272154</v>
      </c>
      <c r="H7" s="9">
        <v>661456.86617772013</v>
      </c>
      <c r="I7" s="9">
        <v>636867.5095464827</v>
      </c>
      <c r="J7" s="9">
        <v>672241.81564654806</v>
      </c>
      <c r="K7" s="9">
        <v>970907.0933995652</v>
      </c>
      <c r="L7" s="9">
        <v>789924.18599149445</v>
      </c>
      <c r="M7" s="9">
        <v>890620.37368906196</v>
      </c>
      <c r="N7" s="9">
        <v>912277.99432120915</v>
      </c>
      <c r="O7" s="9">
        <v>1200973.3915880229</v>
      </c>
      <c r="P7" s="9">
        <v>1416534.2228297284</v>
      </c>
      <c r="Q7" s="4"/>
      <c r="R7" s="4"/>
      <c r="S7" s="4"/>
      <c r="T7" s="4"/>
      <c r="U7" s="3"/>
      <c r="V7" s="4"/>
      <c r="W7" s="4"/>
      <c r="X7" s="3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1"/>
      <c r="GI7" s="1"/>
      <c r="GJ7" s="1"/>
    </row>
    <row r="8" spans="1:193" ht="15.75" x14ac:dyDescent="0.25">
      <c r="A8" s="16">
        <v>1.2</v>
      </c>
      <c r="B8" s="17" t="s">
        <v>60</v>
      </c>
      <c r="C8" s="9">
        <v>111923.05736971243</v>
      </c>
      <c r="D8" s="9">
        <v>105962.60203282474</v>
      </c>
      <c r="E8" s="9">
        <v>104423.12381823502</v>
      </c>
      <c r="F8" s="9">
        <v>106744.03019820113</v>
      </c>
      <c r="G8" s="9">
        <v>136502.95143462843</v>
      </c>
      <c r="H8" s="9">
        <v>143615.36982764883</v>
      </c>
      <c r="I8" s="9">
        <v>161450.58582845377</v>
      </c>
      <c r="J8" s="9">
        <v>241608.62171157452</v>
      </c>
      <c r="K8" s="9">
        <v>253199.54860876198</v>
      </c>
      <c r="L8" s="9">
        <v>256784.97954334164</v>
      </c>
      <c r="M8" s="9">
        <v>244337.77444562837</v>
      </c>
      <c r="N8" s="9">
        <v>219139.7142969603</v>
      </c>
      <c r="O8" s="9">
        <v>257497.83673019812</v>
      </c>
      <c r="P8" s="9">
        <v>287355.72382715589</v>
      </c>
      <c r="Q8" s="4"/>
      <c r="R8" s="4"/>
      <c r="S8" s="4"/>
      <c r="T8" s="4"/>
      <c r="U8" s="3"/>
      <c r="V8" s="4"/>
      <c r="W8" s="4"/>
      <c r="X8" s="3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1"/>
      <c r="GI8" s="1"/>
      <c r="GJ8" s="1"/>
    </row>
    <row r="9" spans="1:193" ht="15.75" x14ac:dyDescent="0.25">
      <c r="A9" s="16">
        <v>1.3</v>
      </c>
      <c r="B9" s="17" t="s">
        <v>61</v>
      </c>
      <c r="C9" s="9">
        <v>364257.88310827641</v>
      </c>
      <c r="D9" s="9">
        <v>378315.55734084453</v>
      </c>
      <c r="E9" s="9">
        <v>438091.29604791012</v>
      </c>
      <c r="F9" s="9">
        <v>551419.43199269625</v>
      </c>
      <c r="G9" s="9">
        <v>583379.70520593144</v>
      </c>
      <c r="H9" s="9">
        <v>666259.29697238258</v>
      </c>
      <c r="I9" s="9">
        <v>456475.33249815373</v>
      </c>
      <c r="J9" s="9">
        <v>479663.33384156926</v>
      </c>
      <c r="K9" s="9">
        <v>644562.47998196655</v>
      </c>
      <c r="L9" s="9">
        <v>562223.33868938196</v>
      </c>
      <c r="M9" s="9">
        <v>591655.40119010874</v>
      </c>
      <c r="N9" s="9">
        <v>685603.06089293153</v>
      </c>
      <c r="O9" s="9">
        <v>663843.79821093078</v>
      </c>
      <c r="P9" s="9">
        <v>665207.27982848836</v>
      </c>
      <c r="Q9" s="4"/>
      <c r="R9" s="4"/>
      <c r="S9" s="4"/>
      <c r="T9" s="4"/>
      <c r="U9" s="3"/>
      <c r="V9" s="4"/>
      <c r="W9" s="4"/>
      <c r="X9" s="3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1"/>
      <c r="GI9" s="1"/>
      <c r="GJ9" s="1"/>
    </row>
    <row r="10" spans="1:193" ht="15.75" x14ac:dyDescent="0.25">
      <c r="A10" s="16">
        <v>1.4</v>
      </c>
      <c r="B10" s="17" t="s">
        <v>62</v>
      </c>
      <c r="C10" s="9">
        <v>4566.6202441251453</v>
      </c>
      <c r="D10" s="9">
        <v>5288.2549286936101</v>
      </c>
      <c r="E10" s="9">
        <v>7380.0562456221069</v>
      </c>
      <c r="F10" s="9">
        <v>9030.3086136501533</v>
      </c>
      <c r="G10" s="9">
        <v>10235.198355877923</v>
      </c>
      <c r="H10" s="9">
        <v>11397.868573217243</v>
      </c>
      <c r="I10" s="9">
        <v>15018.438111820777</v>
      </c>
      <c r="J10" s="9">
        <v>16317.896710264606</v>
      </c>
      <c r="K10" s="9">
        <v>17535.060945116555</v>
      </c>
      <c r="L10" s="9">
        <v>19069.986046877002</v>
      </c>
      <c r="M10" s="9">
        <v>20981.989995900087</v>
      </c>
      <c r="N10" s="9">
        <v>24779.951931977732</v>
      </c>
      <c r="O10" s="9">
        <v>25862.286410361001</v>
      </c>
      <c r="P10" s="9">
        <v>27672.696893386172</v>
      </c>
      <c r="Q10" s="4"/>
      <c r="R10" s="4"/>
      <c r="S10" s="4"/>
      <c r="T10" s="4"/>
      <c r="U10" s="3"/>
      <c r="V10" s="4"/>
      <c r="W10" s="4"/>
      <c r="X10" s="3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1"/>
      <c r="GI10" s="1"/>
      <c r="GJ10" s="1"/>
    </row>
    <row r="11" spans="1:193" ht="15.75" x14ac:dyDescent="0.25">
      <c r="A11" s="18" t="s">
        <v>31</v>
      </c>
      <c r="B11" s="17" t="s">
        <v>3</v>
      </c>
      <c r="C11" s="9">
        <v>25143.691893177765</v>
      </c>
      <c r="D11" s="9">
        <v>26696.897727296873</v>
      </c>
      <c r="E11" s="9">
        <v>24385.253413552829</v>
      </c>
      <c r="F11" s="9">
        <v>26909.708740602575</v>
      </c>
      <c r="G11" s="9">
        <v>26410.16411772625</v>
      </c>
      <c r="H11" s="9">
        <v>63394.891457862468</v>
      </c>
      <c r="I11" s="9">
        <v>29598.381598591121</v>
      </c>
      <c r="J11" s="9">
        <v>36254.28486926663</v>
      </c>
      <c r="K11" s="9">
        <v>38081.929715629747</v>
      </c>
      <c r="L11" s="9">
        <v>30283.121011092844</v>
      </c>
      <c r="M11" s="9">
        <v>41615.235841862414</v>
      </c>
      <c r="N11" s="9">
        <v>47795.509342334641</v>
      </c>
      <c r="O11" s="9">
        <v>72627.031730983508</v>
      </c>
      <c r="P11" s="9">
        <v>77940.35719192418</v>
      </c>
      <c r="Q11" s="4"/>
      <c r="R11" s="4"/>
      <c r="S11" s="4"/>
      <c r="T11" s="4"/>
      <c r="U11" s="3"/>
      <c r="V11" s="4"/>
      <c r="W11" s="4"/>
      <c r="X11" s="3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1"/>
      <c r="GI11" s="1"/>
      <c r="GJ11" s="1"/>
    </row>
    <row r="12" spans="1:193" s="28" customFormat="1" ht="15.75" x14ac:dyDescent="0.25">
      <c r="A12" s="29"/>
      <c r="B12" s="30" t="s">
        <v>28</v>
      </c>
      <c r="C12" s="31">
        <f>C6+C11</f>
        <v>1012885.7733947315</v>
      </c>
      <c r="D12" s="31">
        <f t="shared" ref="D12:N12" si="2">D6+D11</f>
        <v>1138231.8116678505</v>
      </c>
      <c r="E12" s="31">
        <f t="shared" si="2"/>
        <v>1282506.4676910653</v>
      </c>
      <c r="F12" s="31">
        <f t="shared" si="2"/>
        <v>1251308.5000482802</v>
      </c>
      <c r="G12" s="31">
        <f t="shared" si="2"/>
        <v>1439165.2316568857</v>
      </c>
      <c r="H12" s="31">
        <f t="shared" si="2"/>
        <v>1546124.2930088311</v>
      </c>
      <c r="I12" s="31">
        <f t="shared" si="2"/>
        <v>1299410.247583502</v>
      </c>
      <c r="J12" s="31">
        <f t="shared" si="2"/>
        <v>1446085.952779223</v>
      </c>
      <c r="K12" s="31">
        <f t="shared" si="2"/>
        <v>1924286.1126510398</v>
      </c>
      <c r="L12" s="31">
        <f t="shared" si="2"/>
        <v>1658285.6112821877</v>
      </c>
      <c r="M12" s="31">
        <f t="shared" si="2"/>
        <v>1789210.7751625613</v>
      </c>
      <c r="N12" s="31">
        <f t="shared" si="2"/>
        <v>1889596.2307854132</v>
      </c>
      <c r="O12" s="31">
        <f t="shared" ref="O12:P12" si="3">O6+O11</f>
        <v>2220804.3446704964</v>
      </c>
      <c r="P12" s="31">
        <f t="shared" si="3"/>
        <v>2474710.2805706826</v>
      </c>
      <c r="Q12" s="4"/>
      <c r="R12" s="4"/>
      <c r="S12" s="4"/>
      <c r="T12" s="4"/>
      <c r="U12" s="3"/>
      <c r="V12" s="4"/>
      <c r="W12" s="4"/>
      <c r="X12" s="3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  <c r="CA12" s="32"/>
      <c r="CB12" s="32"/>
      <c r="CC12" s="32"/>
      <c r="CD12" s="32"/>
      <c r="CE12" s="32"/>
      <c r="CF12" s="32"/>
      <c r="CG12" s="32"/>
      <c r="CH12" s="32"/>
      <c r="CI12" s="32"/>
      <c r="CJ12" s="32"/>
      <c r="CK12" s="32"/>
      <c r="CL12" s="32"/>
      <c r="CM12" s="32"/>
      <c r="CN12" s="32"/>
      <c r="CO12" s="32"/>
      <c r="CP12" s="32"/>
      <c r="CQ12" s="32"/>
      <c r="CR12" s="32"/>
      <c r="CS12" s="32"/>
      <c r="CT12" s="32"/>
      <c r="CU12" s="32"/>
      <c r="CV12" s="32"/>
      <c r="CW12" s="32"/>
      <c r="CX12" s="32"/>
      <c r="CY12" s="32"/>
      <c r="CZ12" s="32"/>
      <c r="DA12" s="32"/>
      <c r="DB12" s="32"/>
      <c r="DC12" s="32"/>
      <c r="DD12" s="32"/>
      <c r="DE12" s="32"/>
      <c r="DF12" s="32"/>
      <c r="DG12" s="32"/>
      <c r="DH12" s="32"/>
      <c r="DI12" s="32"/>
      <c r="DJ12" s="26"/>
      <c r="DK12" s="26"/>
      <c r="DL12" s="26"/>
      <c r="DM12" s="26"/>
      <c r="DN12" s="26"/>
      <c r="DO12" s="26"/>
      <c r="DP12" s="26"/>
      <c r="DQ12" s="26"/>
      <c r="DR12" s="26"/>
      <c r="DS12" s="26"/>
      <c r="DT12" s="26"/>
      <c r="DU12" s="26"/>
      <c r="DV12" s="26"/>
      <c r="DW12" s="26"/>
      <c r="DX12" s="26"/>
      <c r="DY12" s="26"/>
      <c r="DZ12" s="26"/>
      <c r="EA12" s="26"/>
      <c r="EB12" s="26"/>
      <c r="EC12" s="32"/>
      <c r="ED12" s="32"/>
      <c r="EE12" s="32"/>
      <c r="EF12" s="32"/>
      <c r="EG12" s="32"/>
      <c r="EH12" s="32"/>
      <c r="EI12" s="32"/>
      <c r="EJ12" s="32"/>
      <c r="EK12" s="32"/>
      <c r="EL12" s="32"/>
      <c r="EM12" s="32"/>
      <c r="EN12" s="32"/>
      <c r="EO12" s="32"/>
      <c r="EP12" s="32"/>
      <c r="EQ12" s="32"/>
      <c r="ER12" s="32"/>
      <c r="ES12" s="32"/>
      <c r="ET12" s="32"/>
      <c r="EU12" s="32"/>
      <c r="EV12" s="32"/>
      <c r="EW12" s="32"/>
      <c r="EX12" s="32"/>
      <c r="EY12" s="32"/>
      <c r="EZ12" s="32"/>
      <c r="FA12" s="32"/>
      <c r="FB12" s="32"/>
      <c r="FC12" s="32"/>
      <c r="FD12" s="32"/>
      <c r="FE12" s="32"/>
      <c r="FF12" s="32"/>
      <c r="FG12" s="32"/>
      <c r="FH12" s="32"/>
      <c r="FI12" s="32"/>
      <c r="FJ12" s="32"/>
      <c r="FK12" s="32"/>
      <c r="FL12" s="32"/>
      <c r="FM12" s="32"/>
      <c r="FN12" s="32"/>
      <c r="FO12" s="32"/>
      <c r="FP12" s="32"/>
      <c r="FQ12" s="32"/>
      <c r="FR12" s="32"/>
      <c r="FS12" s="32"/>
      <c r="FT12" s="32"/>
      <c r="FU12" s="32"/>
      <c r="FV12" s="32"/>
      <c r="FW12" s="32"/>
      <c r="FX12" s="32"/>
      <c r="FY12" s="32"/>
      <c r="FZ12" s="32"/>
      <c r="GA12" s="32"/>
      <c r="GB12" s="32"/>
      <c r="GC12" s="32"/>
      <c r="GD12" s="32"/>
      <c r="GE12" s="32"/>
      <c r="GF12" s="32"/>
      <c r="GG12" s="32"/>
      <c r="GH12" s="27"/>
      <c r="GI12" s="27"/>
      <c r="GJ12" s="27"/>
    </row>
    <row r="13" spans="1:193" s="1" customFormat="1" ht="15.75" x14ac:dyDescent="0.25">
      <c r="A13" s="39" t="s">
        <v>32</v>
      </c>
      <c r="B13" s="40" t="s">
        <v>4</v>
      </c>
      <c r="C13" s="9">
        <v>1393182.1814169879</v>
      </c>
      <c r="D13" s="9">
        <v>1643049.0067930212</v>
      </c>
      <c r="E13" s="9">
        <v>1961829.1909117582</v>
      </c>
      <c r="F13" s="9">
        <v>2140258.3811383462</v>
      </c>
      <c r="G13" s="9">
        <v>2448359.037146525</v>
      </c>
      <c r="H13" s="9">
        <v>3031141.4480883796</v>
      </c>
      <c r="I13" s="9">
        <v>3478425.425947268</v>
      </c>
      <c r="J13" s="9">
        <v>3915064.1913579619</v>
      </c>
      <c r="K13" s="9">
        <v>3919881.2444461621</v>
      </c>
      <c r="L13" s="9">
        <v>3822815.8585000001</v>
      </c>
      <c r="M13" s="9">
        <v>4072109.7188175907</v>
      </c>
      <c r="N13" s="9">
        <v>4264515.4439993277</v>
      </c>
      <c r="O13" s="9">
        <v>4634377.0754788825</v>
      </c>
      <c r="P13" s="9">
        <v>4992392.4400662947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K13" s="2"/>
    </row>
    <row r="14" spans="1:193" ht="30" x14ac:dyDescent="0.25">
      <c r="A14" s="18" t="s">
        <v>33</v>
      </c>
      <c r="B14" s="17" t="s">
        <v>5</v>
      </c>
      <c r="C14" s="9">
        <v>400222.895239709</v>
      </c>
      <c r="D14" s="9">
        <v>404768.7292405449</v>
      </c>
      <c r="E14" s="9">
        <v>472128.03813751281</v>
      </c>
      <c r="F14" s="9">
        <v>490303.19990737183</v>
      </c>
      <c r="G14" s="9">
        <v>568558.01754716423</v>
      </c>
      <c r="H14" s="9">
        <v>504350.91776214767</v>
      </c>
      <c r="I14" s="9">
        <v>571647.56684937188</v>
      </c>
      <c r="J14" s="9">
        <v>581543.07569370873</v>
      </c>
      <c r="K14" s="9">
        <v>618147.63368454028</v>
      </c>
      <c r="L14" s="9">
        <v>588167.71808327071</v>
      </c>
      <c r="M14" s="9">
        <v>638505.78078417084</v>
      </c>
      <c r="N14" s="9">
        <v>687357.69274881086</v>
      </c>
      <c r="O14" s="9">
        <v>744025.44129655976</v>
      </c>
      <c r="P14" s="9">
        <v>825599.57212064986</v>
      </c>
      <c r="Q14" s="4"/>
      <c r="R14" s="4"/>
      <c r="S14" s="4"/>
      <c r="T14" s="4"/>
      <c r="U14" s="3"/>
      <c r="V14" s="4"/>
      <c r="W14" s="4"/>
      <c r="X14" s="3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3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3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3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1"/>
      <c r="GI14" s="1"/>
      <c r="GJ14" s="1"/>
    </row>
    <row r="15" spans="1:193" ht="15.75" x14ac:dyDescent="0.25">
      <c r="A15" s="18" t="s">
        <v>34</v>
      </c>
      <c r="B15" s="17" t="s">
        <v>6</v>
      </c>
      <c r="C15" s="9">
        <v>608088.36721095419</v>
      </c>
      <c r="D15" s="9">
        <v>673529.77691812511</v>
      </c>
      <c r="E15" s="9">
        <v>728015.53395672329</v>
      </c>
      <c r="F15" s="9">
        <v>759450.48542269319</v>
      </c>
      <c r="G15" s="9">
        <v>753582.24663065793</v>
      </c>
      <c r="H15" s="9">
        <v>813652.33811869321</v>
      </c>
      <c r="I15" s="9">
        <v>888890.42676842515</v>
      </c>
      <c r="J15" s="9">
        <v>947800.15650127165</v>
      </c>
      <c r="K15" s="9">
        <v>988353.91857691947</v>
      </c>
      <c r="L15" s="9">
        <v>971576.19552795542</v>
      </c>
      <c r="M15" s="9">
        <v>1126064.1536438672</v>
      </c>
      <c r="N15" s="9">
        <v>1221688.5915068432</v>
      </c>
      <c r="O15" s="9">
        <v>1411277.5380019944</v>
      </c>
      <c r="P15" s="9">
        <v>1543402.7855429829</v>
      </c>
      <c r="Q15" s="4"/>
      <c r="R15" s="4"/>
      <c r="S15" s="4"/>
      <c r="T15" s="4"/>
      <c r="U15" s="3"/>
      <c r="V15" s="4"/>
      <c r="W15" s="4"/>
      <c r="X15" s="3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3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3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3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1"/>
      <c r="GI15" s="1"/>
      <c r="GJ15" s="1"/>
    </row>
    <row r="16" spans="1:193" s="28" customFormat="1" ht="15.75" x14ac:dyDescent="0.25">
      <c r="A16" s="29"/>
      <c r="B16" s="30" t="s">
        <v>29</v>
      </c>
      <c r="C16" s="31">
        <f>+C13+C14+C15</f>
        <v>2401493.4438676508</v>
      </c>
      <c r="D16" s="31">
        <f t="shared" ref="D16:M16" si="4">+D13+D14+D15</f>
        <v>2721347.5129516912</v>
      </c>
      <c r="E16" s="31">
        <f t="shared" si="4"/>
        <v>3161972.7630059943</v>
      </c>
      <c r="F16" s="31">
        <f t="shared" si="4"/>
        <v>3390012.0664684111</v>
      </c>
      <c r="G16" s="31">
        <f t="shared" si="4"/>
        <v>3770499.301324347</v>
      </c>
      <c r="H16" s="31">
        <f t="shared" si="4"/>
        <v>4349144.7039692206</v>
      </c>
      <c r="I16" s="31">
        <f t="shared" si="4"/>
        <v>4938963.4195650648</v>
      </c>
      <c r="J16" s="31">
        <f t="shared" si="4"/>
        <v>5444407.4235529425</v>
      </c>
      <c r="K16" s="31">
        <f t="shared" si="4"/>
        <v>5526382.7967076218</v>
      </c>
      <c r="L16" s="31">
        <f t="shared" si="4"/>
        <v>5382559.7721112259</v>
      </c>
      <c r="M16" s="31">
        <f t="shared" si="4"/>
        <v>5836679.6532456288</v>
      </c>
      <c r="N16" s="31">
        <f t="shared" ref="N16" si="5">+N13+N14+N15</f>
        <v>6173561.7282549823</v>
      </c>
      <c r="O16" s="31">
        <f t="shared" ref="O16:P16" si="6">+O13+O14+O15</f>
        <v>6789680.0547774369</v>
      </c>
      <c r="P16" s="31">
        <f t="shared" si="6"/>
        <v>7361394.7977299271</v>
      </c>
      <c r="Q16" s="4"/>
      <c r="R16" s="4"/>
      <c r="S16" s="4"/>
      <c r="T16" s="4"/>
      <c r="U16" s="3"/>
      <c r="V16" s="4"/>
      <c r="W16" s="4"/>
      <c r="X16" s="3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32"/>
      <c r="BS16" s="32"/>
      <c r="BT16" s="32"/>
      <c r="BU16" s="32"/>
      <c r="BV16" s="32"/>
      <c r="BW16" s="32"/>
      <c r="BX16" s="32"/>
      <c r="BY16" s="32"/>
      <c r="BZ16" s="32"/>
      <c r="CA16" s="32"/>
      <c r="CB16" s="32"/>
      <c r="CC16" s="32"/>
      <c r="CD16" s="32"/>
      <c r="CE16" s="32"/>
      <c r="CF16" s="32"/>
      <c r="CG16" s="32"/>
      <c r="CH16" s="32"/>
      <c r="CI16" s="32"/>
      <c r="CJ16" s="32"/>
      <c r="CK16" s="32"/>
      <c r="CL16" s="32"/>
      <c r="CM16" s="32"/>
      <c r="CN16" s="32"/>
      <c r="CO16" s="32"/>
      <c r="CP16" s="32"/>
      <c r="CQ16" s="32"/>
      <c r="CR16" s="32"/>
      <c r="CS16" s="32"/>
      <c r="CT16" s="32"/>
      <c r="CU16" s="32"/>
      <c r="CV16" s="32"/>
      <c r="CW16" s="32"/>
      <c r="CX16" s="26"/>
      <c r="CY16" s="32"/>
      <c r="CZ16" s="32"/>
      <c r="DA16" s="32"/>
      <c r="DB16" s="32"/>
      <c r="DC16" s="32"/>
      <c r="DD16" s="32"/>
      <c r="DE16" s="32"/>
      <c r="DF16" s="32"/>
      <c r="DG16" s="32"/>
      <c r="DH16" s="32"/>
      <c r="DI16" s="32"/>
      <c r="DJ16" s="26"/>
      <c r="DK16" s="26"/>
      <c r="DL16" s="26"/>
      <c r="DM16" s="26"/>
      <c r="DN16" s="26"/>
      <c r="DO16" s="26"/>
      <c r="DP16" s="26"/>
      <c r="DQ16" s="26"/>
      <c r="DR16" s="26"/>
      <c r="DS16" s="26"/>
      <c r="DT16" s="26"/>
      <c r="DU16" s="26"/>
      <c r="DV16" s="26"/>
      <c r="DW16" s="26"/>
      <c r="DX16" s="26"/>
      <c r="DY16" s="26"/>
      <c r="DZ16" s="26"/>
      <c r="EA16" s="26"/>
      <c r="EB16" s="26"/>
      <c r="EC16" s="32"/>
      <c r="ED16" s="32"/>
      <c r="EE16" s="32"/>
      <c r="EF16" s="32"/>
      <c r="EG16" s="32"/>
      <c r="EH16" s="32"/>
      <c r="EI16" s="32"/>
      <c r="EJ16" s="32"/>
      <c r="EK16" s="32"/>
      <c r="EL16" s="32"/>
      <c r="EM16" s="32"/>
      <c r="EN16" s="32"/>
      <c r="EO16" s="32"/>
      <c r="EP16" s="32"/>
      <c r="EQ16" s="32"/>
      <c r="ER16" s="32"/>
      <c r="ES16" s="32"/>
      <c r="ET16" s="26"/>
      <c r="EU16" s="32"/>
      <c r="EV16" s="32"/>
      <c r="EW16" s="32"/>
      <c r="EX16" s="32"/>
      <c r="EY16" s="32"/>
      <c r="EZ16" s="32"/>
      <c r="FA16" s="32"/>
      <c r="FB16" s="32"/>
      <c r="FC16" s="32"/>
      <c r="FD16" s="32"/>
      <c r="FE16" s="32"/>
      <c r="FF16" s="32"/>
      <c r="FG16" s="32"/>
      <c r="FH16" s="32"/>
      <c r="FI16" s="32"/>
      <c r="FJ16" s="32"/>
      <c r="FK16" s="32"/>
      <c r="FL16" s="32"/>
      <c r="FM16" s="32"/>
      <c r="FN16" s="32"/>
      <c r="FO16" s="32"/>
      <c r="FP16" s="32"/>
      <c r="FQ16" s="32"/>
      <c r="FR16" s="26"/>
      <c r="FS16" s="32"/>
      <c r="FT16" s="32"/>
      <c r="FU16" s="32"/>
      <c r="FV16" s="32"/>
      <c r="FW16" s="32"/>
      <c r="FX16" s="32"/>
      <c r="FY16" s="32"/>
      <c r="FZ16" s="32"/>
      <c r="GA16" s="32"/>
      <c r="GB16" s="32"/>
      <c r="GC16" s="32"/>
      <c r="GD16" s="32"/>
      <c r="GE16" s="32"/>
      <c r="GF16" s="32"/>
      <c r="GG16" s="32"/>
      <c r="GH16" s="27"/>
      <c r="GI16" s="27"/>
      <c r="GJ16" s="27"/>
    </row>
    <row r="17" spans="1:193" s="27" customFormat="1" ht="15.75" x14ac:dyDescent="0.25">
      <c r="A17" s="23" t="s">
        <v>35</v>
      </c>
      <c r="B17" s="24" t="s">
        <v>7</v>
      </c>
      <c r="C17" s="25">
        <f>C18+C19</f>
        <v>383229.62660000002</v>
      </c>
      <c r="D17" s="25">
        <f t="shared" ref="D17:M17" si="7">D18+D19</f>
        <v>430076.56628742797</v>
      </c>
      <c r="E17" s="25">
        <f t="shared" si="7"/>
        <v>489822.79344533104</v>
      </c>
      <c r="F17" s="25">
        <f t="shared" si="7"/>
        <v>565493.67818449531</v>
      </c>
      <c r="G17" s="25">
        <f t="shared" si="7"/>
        <v>621025.27950114023</v>
      </c>
      <c r="H17" s="25">
        <f t="shared" si="7"/>
        <v>691782.99813728745</v>
      </c>
      <c r="I17" s="25">
        <f t="shared" si="7"/>
        <v>790511.05461953604</v>
      </c>
      <c r="J17" s="25">
        <f t="shared" si="7"/>
        <v>902173.71079204546</v>
      </c>
      <c r="K17" s="25">
        <f t="shared" si="7"/>
        <v>966305.85019189992</v>
      </c>
      <c r="L17" s="25">
        <f t="shared" si="7"/>
        <v>675172.40462690848</v>
      </c>
      <c r="M17" s="25">
        <f t="shared" si="7"/>
        <v>860463.5668558469</v>
      </c>
      <c r="N17" s="25">
        <f t="shared" ref="N17" si="8">N18+N19</f>
        <v>1079964.5656400777</v>
      </c>
      <c r="O17" s="25">
        <f t="shared" ref="O17:P17" si="9">O18+O19</f>
        <v>1187318.8069322351</v>
      </c>
      <c r="P17" s="25">
        <f t="shared" si="9"/>
        <v>1313708.5648479669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6"/>
      <c r="CT17" s="26"/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6"/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6"/>
      <c r="DT17" s="26"/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6"/>
      <c r="ES17" s="26"/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6"/>
      <c r="FF17" s="26"/>
      <c r="FG17" s="26"/>
      <c r="FH17" s="26"/>
      <c r="FI17" s="26"/>
      <c r="FJ17" s="26"/>
      <c r="FK17" s="26"/>
      <c r="FL17" s="26"/>
      <c r="FM17" s="26"/>
      <c r="FN17" s="26"/>
      <c r="FO17" s="26"/>
      <c r="FP17" s="26"/>
      <c r="FQ17" s="26"/>
      <c r="FR17" s="26"/>
      <c r="FS17" s="26"/>
      <c r="FT17" s="26"/>
      <c r="FU17" s="26"/>
      <c r="FV17" s="26"/>
      <c r="FW17" s="26"/>
      <c r="FX17" s="26"/>
      <c r="FY17" s="26"/>
      <c r="FZ17" s="26"/>
      <c r="GA17" s="26"/>
      <c r="GB17" s="26"/>
      <c r="GC17" s="26"/>
      <c r="GD17" s="26"/>
      <c r="GE17" s="26"/>
      <c r="GF17" s="26"/>
      <c r="GG17" s="26"/>
      <c r="GK17" s="28"/>
    </row>
    <row r="18" spans="1:193" ht="15.75" x14ac:dyDescent="0.25">
      <c r="A18" s="16">
        <v>6.1</v>
      </c>
      <c r="B18" s="17" t="s">
        <v>8</v>
      </c>
      <c r="C18" s="9">
        <v>299702.4371004788</v>
      </c>
      <c r="D18" s="9">
        <v>341211.62416652805</v>
      </c>
      <c r="E18" s="9">
        <v>397474.7873917892</v>
      </c>
      <c r="F18" s="9">
        <v>504383.53937206883</v>
      </c>
      <c r="G18" s="9">
        <v>552068.00693307247</v>
      </c>
      <c r="H18" s="9">
        <v>617340.48439999996</v>
      </c>
      <c r="I18" s="9">
        <v>712137.9941764666</v>
      </c>
      <c r="J18" s="9">
        <v>819624.01994621265</v>
      </c>
      <c r="K18" s="9">
        <v>886372.44797500107</v>
      </c>
      <c r="L18" s="9">
        <v>699721.49122304388</v>
      </c>
      <c r="M18" s="9">
        <v>868822.52529560344</v>
      </c>
      <c r="N18" s="9">
        <v>1053305.8730210199</v>
      </c>
      <c r="O18" s="9">
        <v>1126032.1250548568</v>
      </c>
      <c r="P18" s="9">
        <v>1242752.2334283178</v>
      </c>
      <c r="Q18" s="4"/>
      <c r="R18" s="4"/>
      <c r="S18" s="4"/>
      <c r="T18" s="4"/>
      <c r="U18" s="3"/>
      <c r="V18" s="4"/>
      <c r="W18" s="4"/>
      <c r="X18" s="3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1"/>
      <c r="GI18" s="1"/>
      <c r="GJ18" s="1"/>
    </row>
    <row r="19" spans="1:193" ht="15.75" x14ac:dyDescent="0.25">
      <c r="A19" s="16">
        <v>6.2</v>
      </c>
      <c r="B19" s="17" t="s">
        <v>9</v>
      </c>
      <c r="C19" s="9">
        <v>83527.189499521235</v>
      </c>
      <c r="D19" s="9">
        <v>88864.942120899927</v>
      </c>
      <c r="E19" s="9">
        <v>92348.006053541816</v>
      </c>
      <c r="F19" s="9">
        <v>61110.138812426434</v>
      </c>
      <c r="G19" s="9">
        <v>68957.272568067725</v>
      </c>
      <c r="H19" s="9">
        <v>74442.51373728746</v>
      </c>
      <c r="I19" s="9">
        <v>78373.060443069378</v>
      </c>
      <c r="J19" s="9">
        <v>82549.69084583284</v>
      </c>
      <c r="K19" s="9">
        <v>79933.40221689883</v>
      </c>
      <c r="L19" s="9">
        <v>-24549.086596135385</v>
      </c>
      <c r="M19" s="9">
        <v>-8358.9584397564759</v>
      </c>
      <c r="N19" s="9">
        <v>26658.69261905778</v>
      </c>
      <c r="O19" s="9">
        <v>61286.681877378316</v>
      </c>
      <c r="P19" s="9">
        <v>70956.331419649156</v>
      </c>
      <c r="Q19" s="4"/>
      <c r="R19" s="4"/>
      <c r="S19" s="4"/>
      <c r="T19" s="4"/>
      <c r="U19" s="3"/>
      <c r="V19" s="4"/>
      <c r="W19" s="4"/>
      <c r="X19" s="3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1"/>
      <c r="GI19" s="1"/>
      <c r="GJ19" s="1"/>
    </row>
    <row r="20" spans="1:193" s="27" customFormat="1" ht="30" x14ac:dyDescent="0.25">
      <c r="A20" s="41" t="s">
        <v>36</v>
      </c>
      <c r="B20" s="42" t="s">
        <v>10</v>
      </c>
      <c r="C20" s="25">
        <f>SUM(C21:C27)</f>
        <v>201376.07079600001</v>
      </c>
      <c r="D20" s="25">
        <f t="shared" ref="D20:J20" si="10">SUM(D21:D27)</f>
        <v>242052.55537084176</v>
      </c>
      <c r="E20" s="25">
        <f t="shared" si="10"/>
        <v>300433.74939499039</v>
      </c>
      <c r="F20" s="25">
        <f t="shared" si="10"/>
        <v>350656.49298156193</v>
      </c>
      <c r="G20" s="25">
        <f t="shared" si="10"/>
        <v>411878.26833007089</v>
      </c>
      <c r="H20" s="25">
        <f t="shared" si="10"/>
        <v>403971.83965897455</v>
      </c>
      <c r="I20" s="25">
        <f t="shared" si="10"/>
        <v>409326.65960264357</v>
      </c>
      <c r="J20" s="25">
        <f t="shared" si="10"/>
        <v>392066.7100018023</v>
      </c>
      <c r="K20" s="25">
        <f t="shared" ref="K20:P20" si="11">SUM(K21:K27)</f>
        <v>394596.72206855245</v>
      </c>
      <c r="L20" s="25">
        <f t="shared" si="11"/>
        <v>322778.49550754734</v>
      </c>
      <c r="M20" s="25">
        <f t="shared" si="11"/>
        <v>469637.84962042514</v>
      </c>
      <c r="N20" s="25">
        <f t="shared" si="11"/>
        <v>487586.44273985631</v>
      </c>
      <c r="O20" s="25">
        <f t="shared" si="11"/>
        <v>563451.10730307945</v>
      </c>
      <c r="P20" s="25">
        <f t="shared" si="11"/>
        <v>627643.02448362752</v>
      </c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6"/>
      <c r="CT20" s="26"/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6"/>
      <c r="DH20" s="26"/>
      <c r="DI20" s="26"/>
      <c r="DJ20" s="26"/>
      <c r="DK20" s="26"/>
      <c r="DL20" s="26"/>
      <c r="DM20" s="26"/>
      <c r="DN20" s="26"/>
      <c r="DO20" s="26"/>
      <c r="DP20" s="26"/>
      <c r="DQ20" s="26"/>
      <c r="DR20" s="26"/>
      <c r="DS20" s="26"/>
      <c r="DT20" s="26"/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6"/>
      <c r="ES20" s="26"/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6"/>
      <c r="FF20" s="26"/>
      <c r="FG20" s="26"/>
      <c r="FH20" s="26"/>
      <c r="FI20" s="26"/>
      <c r="FJ20" s="26"/>
      <c r="FK20" s="26"/>
      <c r="FL20" s="26"/>
      <c r="FM20" s="26"/>
      <c r="FN20" s="26"/>
      <c r="FO20" s="26"/>
      <c r="FP20" s="26"/>
      <c r="FQ20" s="26"/>
      <c r="FR20" s="26"/>
      <c r="FS20" s="26"/>
      <c r="FT20" s="26"/>
      <c r="FU20" s="26"/>
      <c r="FV20" s="26"/>
      <c r="FW20" s="26"/>
      <c r="FX20" s="26"/>
      <c r="FY20" s="26"/>
      <c r="FZ20" s="26"/>
      <c r="GA20" s="26"/>
      <c r="GB20" s="26"/>
      <c r="GC20" s="26"/>
      <c r="GD20" s="26"/>
      <c r="GE20" s="26"/>
      <c r="GF20" s="26"/>
      <c r="GG20" s="26"/>
      <c r="GK20" s="28"/>
    </row>
    <row r="21" spans="1:193" ht="15.75" x14ac:dyDescent="0.25">
      <c r="A21" s="16">
        <v>7.1</v>
      </c>
      <c r="B21" s="17" t="s">
        <v>11</v>
      </c>
      <c r="C21" s="9">
        <v>1087</v>
      </c>
      <c r="D21" s="9">
        <v>1234</v>
      </c>
      <c r="E21" s="9">
        <v>1349</v>
      </c>
      <c r="F21" s="9">
        <v>1648</v>
      </c>
      <c r="G21" s="9">
        <v>1642</v>
      </c>
      <c r="H21" s="9">
        <v>1182</v>
      </c>
      <c r="I21" s="9">
        <v>686</v>
      </c>
      <c r="J21" s="9">
        <v>544</v>
      </c>
      <c r="K21" s="9">
        <v>513</v>
      </c>
      <c r="L21" s="9">
        <v>415</v>
      </c>
      <c r="M21" s="9">
        <v>1225</v>
      </c>
      <c r="N21" s="9">
        <v>2789</v>
      </c>
      <c r="O21" s="9">
        <v>3430.4700000000012</v>
      </c>
      <c r="P21" s="9">
        <v>4219.4781000000021</v>
      </c>
      <c r="Q21" s="4"/>
      <c r="R21" s="4"/>
      <c r="S21" s="4"/>
      <c r="T21" s="4"/>
      <c r="U21" s="3"/>
      <c r="V21" s="4"/>
      <c r="W21" s="4"/>
      <c r="X21" s="3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1"/>
      <c r="GI21" s="1"/>
      <c r="GJ21" s="1"/>
    </row>
    <row r="22" spans="1:193" ht="15.75" x14ac:dyDescent="0.25">
      <c r="A22" s="16">
        <v>7.2</v>
      </c>
      <c r="B22" s="17" t="s">
        <v>12</v>
      </c>
      <c r="C22" s="9">
        <v>95694.731200000009</v>
      </c>
      <c r="D22" s="9">
        <v>128715.78023028756</v>
      </c>
      <c r="E22" s="9">
        <v>171182.46020917321</v>
      </c>
      <c r="F22" s="9">
        <v>204065.29532824561</v>
      </c>
      <c r="G22" s="9">
        <v>229192.974066686</v>
      </c>
      <c r="H22" s="9">
        <v>215328.55300944328</v>
      </c>
      <c r="I22" s="9">
        <v>220481.27762762189</v>
      </c>
      <c r="J22" s="9">
        <v>214127.00327375776</v>
      </c>
      <c r="K22" s="9">
        <v>190833.08053292707</v>
      </c>
      <c r="L22" s="9">
        <v>98813.82566974056</v>
      </c>
      <c r="M22" s="9">
        <v>212361.9270083122</v>
      </c>
      <c r="N22" s="9">
        <v>202223.13193690742</v>
      </c>
      <c r="O22" s="9">
        <v>221415.35155381338</v>
      </c>
      <c r="P22" s="9">
        <v>247006.79748096986</v>
      </c>
      <c r="Q22" s="4"/>
      <c r="R22" s="4"/>
      <c r="S22" s="4"/>
      <c r="T22" s="4"/>
      <c r="U22" s="3"/>
      <c r="V22" s="4"/>
      <c r="W22" s="4"/>
      <c r="X22" s="3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1"/>
      <c r="GI22" s="1"/>
      <c r="GJ22" s="1"/>
    </row>
    <row r="23" spans="1:193" ht="15.75" x14ac:dyDescent="0.25">
      <c r="A23" s="16">
        <v>7.3</v>
      </c>
      <c r="B23" s="17" t="s">
        <v>13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4"/>
      <c r="R23" s="4"/>
      <c r="S23" s="4"/>
      <c r="T23" s="4"/>
      <c r="U23" s="3"/>
      <c r="V23" s="4"/>
      <c r="W23" s="4"/>
      <c r="X23" s="3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1"/>
      <c r="GI23" s="1"/>
      <c r="GJ23" s="1"/>
    </row>
    <row r="24" spans="1:193" ht="15.75" x14ac:dyDescent="0.25">
      <c r="A24" s="16">
        <v>7.4</v>
      </c>
      <c r="B24" s="17" t="s">
        <v>14</v>
      </c>
      <c r="C24" s="9">
        <v>506.00829999999996</v>
      </c>
      <c r="D24" s="9">
        <v>1011.0835</v>
      </c>
      <c r="E24" s="9">
        <v>709.78880000000004</v>
      </c>
      <c r="F24" s="9">
        <v>1548.8463140896238</v>
      </c>
      <c r="G24" s="9">
        <v>759.90995825075299</v>
      </c>
      <c r="H24" s="9">
        <v>946.9652000000001</v>
      </c>
      <c r="I24" s="9">
        <v>1105.1765</v>
      </c>
      <c r="J24" s="9">
        <v>426.87261689265767</v>
      </c>
      <c r="K24" s="9">
        <v>755.49297883723011</v>
      </c>
      <c r="L24" s="9">
        <v>141.94280000000003</v>
      </c>
      <c r="M24" s="9">
        <v>62.926291665163831</v>
      </c>
      <c r="N24" s="9">
        <v>330.28672160778615</v>
      </c>
      <c r="O24" s="9">
        <v>367.05489338093901</v>
      </c>
      <c r="P24" s="9">
        <v>402.09859894389376</v>
      </c>
      <c r="Q24" s="4"/>
      <c r="R24" s="4"/>
      <c r="S24" s="4"/>
      <c r="T24" s="4"/>
      <c r="U24" s="3"/>
      <c r="V24" s="4"/>
      <c r="W24" s="4"/>
      <c r="X24" s="3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1"/>
      <c r="GI24" s="1"/>
      <c r="GJ24" s="1"/>
    </row>
    <row r="25" spans="1:193" ht="15.75" x14ac:dyDescent="0.25">
      <c r="A25" s="16">
        <v>7.5</v>
      </c>
      <c r="B25" s="17" t="s">
        <v>15</v>
      </c>
      <c r="C25" s="9">
        <v>459.25779999999997</v>
      </c>
      <c r="D25" s="9">
        <v>619.94738700333835</v>
      </c>
      <c r="E25" s="9">
        <v>1153.5168000000001</v>
      </c>
      <c r="F25" s="9">
        <v>1326.7832463773091</v>
      </c>
      <c r="G25" s="9">
        <v>1379.6279286467416</v>
      </c>
      <c r="H25" s="9">
        <v>4809.9744000000001</v>
      </c>
      <c r="I25" s="9">
        <v>5191.8771999999999</v>
      </c>
      <c r="J25" s="9">
        <v>5484.0399139949459</v>
      </c>
      <c r="K25" s="9">
        <v>5738.7721517467908</v>
      </c>
      <c r="L25" s="9">
        <v>2340.7979999999998</v>
      </c>
      <c r="M25" s="9">
        <v>3721.4152508796906</v>
      </c>
      <c r="N25" s="9">
        <v>5083.1224654714879</v>
      </c>
      <c r="O25" s="9">
        <v>5933.5121903321924</v>
      </c>
      <c r="P25" s="9">
        <v>6907.4851957944984</v>
      </c>
      <c r="Q25" s="4"/>
      <c r="R25" s="4"/>
      <c r="S25" s="4"/>
      <c r="T25" s="4"/>
      <c r="U25" s="3"/>
      <c r="V25" s="4"/>
      <c r="W25" s="4"/>
      <c r="X25" s="3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1"/>
      <c r="GI25" s="1"/>
      <c r="GJ25" s="1"/>
    </row>
    <row r="26" spans="1:193" ht="15.75" x14ac:dyDescent="0.25">
      <c r="A26" s="16">
        <v>7.6</v>
      </c>
      <c r="B26" s="17" t="s">
        <v>16</v>
      </c>
      <c r="C26" s="9">
        <v>140.11439999999999</v>
      </c>
      <c r="D26" s="9">
        <v>156.86614915254233</v>
      </c>
      <c r="E26" s="9">
        <v>102.12833220338983</v>
      </c>
      <c r="F26" s="9">
        <v>120.30912726228095</v>
      </c>
      <c r="G26" s="9">
        <v>119.55394158766637</v>
      </c>
      <c r="H26" s="9">
        <v>488.74556102014117</v>
      </c>
      <c r="I26" s="9">
        <v>113.59200000000001</v>
      </c>
      <c r="J26" s="9">
        <v>264.78879302336384</v>
      </c>
      <c r="K26" s="9">
        <v>171.91412667434255</v>
      </c>
      <c r="L26" s="9">
        <v>84.929037806765876</v>
      </c>
      <c r="M26" s="9">
        <v>255.35780033673348</v>
      </c>
      <c r="N26" s="9">
        <v>199.51840828003466</v>
      </c>
      <c r="O26" s="9">
        <v>208.47093035718848</v>
      </c>
      <c r="P26" s="9">
        <v>215.03357823264642</v>
      </c>
      <c r="Q26" s="4"/>
      <c r="R26" s="4"/>
      <c r="S26" s="4"/>
      <c r="T26" s="4"/>
      <c r="U26" s="3"/>
      <c r="V26" s="4"/>
      <c r="W26" s="4"/>
      <c r="X26" s="3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1"/>
      <c r="GI26" s="1"/>
      <c r="GJ26" s="1"/>
    </row>
    <row r="27" spans="1:193" ht="30" x14ac:dyDescent="0.25">
      <c r="A27" s="16">
        <v>7.7</v>
      </c>
      <c r="B27" s="17" t="s">
        <v>17</v>
      </c>
      <c r="C27" s="9">
        <v>103488.95909600001</v>
      </c>
      <c r="D27" s="9">
        <v>110314.87810439832</v>
      </c>
      <c r="E27" s="9">
        <v>125936.85525361379</v>
      </c>
      <c r="F27" s="9">
        <v>141947.25896558713</v>
      </c>
      <c r="G27" s="9">
        <v>178784.20243489969</v>
      </c>
      <c r="H27" s="9">
        <v>181215.60148851111</v>
      </c>
      <c r="I27" s="9">
        <v>181748.73627502169</v>
      </c>
      <c r="J27" s="9">
        <v>171220.00540413358</v>
      </c>
      <c r="K27" s="9">
        <v>196584.46227836702</v>
      </c>
      <c r="L27" s="9">
        <v>220982</v>
      </c>
      <c r="M27" s="9">
        <v>252011.22326923138</v>
      </c>
      <c r="N27" s="9">
        <v>276961.38320758962</v>
      </c>
      <c r="O27" s="9">
        <v>332096.24773519574</v>
      </c>
      <c r="P27" s="9">
        <v>368892.13152968657</v>
      </c>
      <c r="Q27" s="4"/>
      <c r="R27" s="4"/>
      <c r="S27" s="4"/>
      <c r="T27" s="4"/>
      <c r="U27" s="3"/>
      <c r="V27" s="4"/>
      <c r="W27" s="4"/>
      <c r="X27" s="3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1"/>
      <c r="GI27" s="1"/>
      <c r="GJ27" s="1"/>
    </row>
    <row r="28" spans="1:193" ht="15.75" x14ac:dyDescent="0.25">
      <c r="A28" s="18" t="s">
        <v>37</v>
      </c>
      <c r="B28" s="17" t="s">
        <v>18</v>
      </c>
      <c r="C28" s="9">
        <v>282809</v>
      </c>
      <c r="D28" s="9">
        <v>312832</v>
      </c>
      <c r="E28" s="9">
        <v>327005</v>
      </c>
      <c r="F28" s="9">
        <v>369861</v>
      </c>
      <c r="G28" s="9">
        <v>417376</v>
      </c>
      <c r="H28" s="9">
        <v>405085</v>
      </c>
      <c r="I28" s="9">
        <v>367112</v>
      </c>
      <c r="J28" s="9">
        <v>398745</v>
      </c>
      <c r="K28" s="9">
        <v>417536</v>
      </c>
      <c r="L28" s="9">
        <v>453627</v>
      </c>
      <c r="M28" s="9">
        <v>518124</v>
      </c>
      <c r="N28" s="9">
        <v>601897</v>
      </c>
      <c r="O28" s="9">
        <v>687065.42550000001</v>
      </c>
      <c r="P28" s="9">
        <v>772948.6036875</v>
      </c>
      <c r="Q28" s="4"/>
      <c r="R28" s="4"/>
      <c r="S28" s="4"/>
      <c r="T28" s="4"/>
      <c r="U28" s="3"/>
      <c r="V28" s="4"/>
      <c r="W28" s="4"/>
      <c r="X28" s="3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1"/>
      <c r="GI28" s="1"/>
      <c r="GJ28" s="1"/>
    </row>
    <row r="29" spans="1:193" ht="30" x14ac:dyDescent="0.25">
      <c r="A29" s="18" t="s">
        <v>38</v>
      </c>
      <c r="B29" s="17" t="s">
        <v>19</v>
      </c>
      <c r="C29" s="9">
        <v>562842.50534000003</v>
      </c>
      <c r="D29" s="9">
        <v>682424.76530083315</v>
      </c>
      <c r="E29" s="9">
        <v>808910.89409083338</v>
      </c>
      <c r="F29" s="9">
        <v>914975.7986363091</v>
      </c>
      <c r="G29" s="9">
        <v>972827.7768102095</v>
      </c>
      <c r="H29" s="9">
        <v>1059700.5201000001</v>
      </c>
      <c r="I29" s="9">
        <v>1192636.8449675469</v>
      </c>
      <c r="J29" s="9">
        <v>1282361.3245244045</v>
      </c>
      <c r="K29" s="9">
        <v>1296394.8901090894</v>
      </c>
      <c r="L29" s="9">
        <v>1314810.0368541188</v>
      </c>
      <c r="M29" s="9">
        <v>1512154.3546648144</v>
      </c>
      <c r="N29" s="9">
        <v>1687043.545236513</v>
      </c>
      <c r="O29" s="9">
        <v>1831462.1676215595</v>
      </c>
      <c r="P29" s="9">
        <v>1997145.7080654479</v>
      </c>
      <c r="Q29" s="4"/>
      <c r="R29" s="4"/>
      <c r="S29" s="4"/>
      <c r="T29" s="4"/>
      <c r="U29" s="3"/>
      <c r="V29" s="4"/>
      <c r="W29" s="4"/>
      <c r="X29" s="3"/>
      <c r="Y29" s="5"/>
      <c r="Z29" s="5"/>
      <c r="AA29" s="5"/>
      <c r="AB29" s="5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1"/>
      <c r="GI29" s="1"/>
      <c r="GJ29" s="1"/>
    </row>
    <row r="30" spans="1:193" ht="15.75" x14ac:dyDescent="0.25">
      <c r="A30" s="18" t="s">
        <v>39</v>
      </c>
      <c r="B30" s="17" t="s">
        <v>54</v>
      </c>
      <c r="C30" s="9">
        <v>290117</v>
      </c>
      <c r="D30" s="9">
        <v>340565</v>
      </c>
      <c r="E30" s="9">
        <v>366451</v>
      </c>
      <c r="F30" s="9">
        <v>412911.2</v>
      </c>
      <c r="G30" s="9">
        <v>434038.68</v>
      </c>
      <c r="H30" s="9">
        <v>499013</v>
      </c>
      <c r="I30" s="9">
        <v>560550</v>
      </c>
      <c r="J30" s="9">
        <v>589586</v>
      </c>
      <c r="K30" s="9">
        <v>645510</v>
      </c>
      <c r="L30" s="9">
        <v>661866</v>
      </c>
      <c r="M30" s="9">
        <v>684907</v>
      </c>
      <c r="N30" s="9">
        <v>886657</v>
      </c>
      <c r="O30" s="9">
        <v>927104.26600000006</v>
      </c>
      <c r="P30" s="9">
        <v>989035.09050921525</v>
      </c>
      <c r="Q30" s="4"/>
      <c r="R30" s="4"/>
      <c r="S30" s="4"/>
      <c r="T30" s="4"/>
      <c r="U30" s="3"/>
      <c r="V30" s="4"/>
      <c r="W30" s="4"/>
      <c r="X30" s="3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1"/>
      <c r="GI30" s="1"/>
      <c r="GJ30" s="1"/>
    </row>
    <row r="31" spans="1:193" ht="15.75" x14ac:dyDescent="0.25">
      <c r="A31" s="18" t="s">
        <v>40</v>
      </c>
      <c r="B31" s="17" t="s">
        <v>20</v>
      </c>
      <c r="C31" s="9">
        <v>587166.90888360061</v>
      </c>
      <c r="D31" s="9">
        <v>684558.67031176749</v>
      </c>
      <c r="E31" s="9">
        <v>735125.93651047559</v>
      </c>
      <c r="F31" s="9">
        <v>835233.29289455677</v>
      </c>
      <c r="G31" s="9">
        <v>919974.76572550216</v>
      </c>
      <c r="H31" s="9">
        <v>1067183.3969146621</v>
      </c>
      <c r="I31" s="9">
        <v>1216681.811353174</v>
      </c>
      <c r="J31" s="9">
        <v>1330373.7035208999</v>
      </c>
      <c r="K31" s="9">
        <v>1485945.5143243871</v>
      </c>
      <c r="L31" s="9">
        <v>1447483.6573693091</v>
      </c>
      <c r="M31" s="9">
        <v>1552110.1446126793</v>
      </c>
      <c r="N31" s="9">
        <v>1951043.1613293765</v>
      </c>
      <c r="O31" s="9">
        <v>2076110.7808925395</v>
      </c>
      <c r="P31" s="9">
        <v>2287175.7355269431</v>
      </c>
      <c r="Q31" s="4"/>
      <c r="R31" s="4"/>
      <c r="S31" s="4"/>
      <c r="T31" s="4"/>
      <c r="U31" s="3"/>
      <c r="V31" s="4"/>
      <c r="W31" s="4"/>
      <c r="X31" s="3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1"/>
      <c r="GI31" s="1"/>
      <c r="GJ31" s="1"/>
    </row>
    <row r="32" spans="1:193" s="28" customFormat="1" ht="15.75" x14ac:dyDescent="0.25">
      <c r="A32" s="29"/>
      <c r="B32" s="30" t="s">
        <v>30</v>
      </c>
      <c r="C32" s="31">
        <f>C17+C20+C28+C29+C30+C31</f>
        <v>2307541.1116196006</v>
      </c>
      <c r="D32" s="31">
        <f t="shared" ref="D32:L32" si="12">D17+D20+D28+D29+D30+D31</f>
        <v>2692509.5572708705</v>
      </c>
      <c r="E32" s="31">
        <f t="shared" si="12"/>
        <v>3027749.37344163</v>
      </c>
      <c r="F32" s="31">
        <f t="shared" si="12"/>
        <v>3449131.4626969234</v>
      </c>
      <c r="G32" s="31">
        <f t="shared" si="12"/>
        <v>3777120.770366923</v>
      </c>
      <c r="H32" s="31">
        <f t="shared" si="12"/>
        <v>4126736.7548109237</v>
      </c>
      <c r="I32" s="31">
        <f t="shared" si="12"/>
        <v>4536818.3705429006</v>
      </c>
      <c r="J32" s="31">
        <f t="shared" si="12"/>
        <v>4895306.4488391522</v>
      </c>
      <c r="K32" s="31">
        <f t="shared" si="12"/>
        <v>5206288.9766939282</v>
      </c>
      <c r="L32" s="31">
        <f t="shared" si="12"/>
        <v>4875737.5943578836</v>
      </c>
      <c r="M32" s="31">
        <f t="shared" ref="M32:N32" si="13">M17+M20+M28+M29+M30+M31</f>
        <v>5597396.915753766</v>
      </c>
      <c r="N32" s="31">
        <f t="shared" si="13"/>
        <v>6694191.7149458239</v>
      </c>
      <c r="O32" s="31">
        <f t="shared" ref="O32" si="14">O17+O20+O28+O29+O30+O31</f>
        <v>7272512.5542494142</v>
      </c>
      <c r="P32" s="31">
        <f t="shared" ref="P32" si="15">P17+P20+P28+P29+P30+P31</f>
        <v>7987656.7271207012</v>
      </c>
      <c r="Q32" s="4"/>
      <c r="R32" s="4"/>
      <c r="S32" s="4"/>
      <c r="T32" s="4"/>
      <c r="U32" s="3"/>
      <c r="V32" s="4"/>
      <c r="W32" s="4"/>
      <c r="X32" s="3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32"/>
      <c r="BQ32" s="32"/>
      <c r="BR32" s="32"/>
      <c r="BS32" s="32"/>
      <c r="BT32" s="32"/>
      <c r="BU32" s="32"/>
      <c r="BV32" s="32"/>
      <c r="BW32" s="32"/>
      <c r="BX32" s="32"/>
      <c r="BY32" s="32"/>
      <c r="BZ32" s="32"/>
      <c r="CA32" s="32"/>
      <c r="CB32" s="32"/>
      <c r="CC32" s="32"/>
      <c r="CD32" s="32"/>
      <c r="CE32" s="32"/>
      <c r="CF32" s="32"/>
      <c r="CG32" s="32"/>
      <c r="CH32" s="32"/>
      <c r="CI32" s="32"/>
      <c r="CJ32" s="32"/>
      <c r="CK32" s="32"/>
      <c r="CL32" s="32"/>
      <c r="CM32" s="32"/>
      <c r="CN32" s="32"/>
      <c r="CO32" s="32"/>
      <c r="CP32" s="32"/>
      <c r="CQ32" s="32"/>
      <c r="CR32" s="32"/>
      <c r="CS32" s="32"/>
      <c r="CT32" s="32"/>
      <c r="CU32" s="32"/>
      <c r="CV32" s="32"/>
      <c r="CW32" s="32"/>
      <c r="CX32" s="32"/>
      <c r="CY32" s="32"/>
      <c r="CZ32" s="32"/>
      <c r="DA32" s="32"/>
      <c r="DB32" s="32"/>
      <c r="DC32" s="32"/>
      <c r="DD32" s="32"/>
      <c r="DE32" s="32"/>
      <c r="DF32" s="32"/>
      <c r="DG32" s="32"/>
      <c r="DH32" s="32"/>
      <c r="DI32" s="32"/>
      <c r="DJ32" s="26"/>
      <c r="DK32" s="26"/>
      <c r="DL32" s="26"/>
      <c r="DM32" s="26"/>
      <c r="DN32" s="26"/>
      <c r="DO32" s="26"/>
      <c r="DP32" s="26"/>
      <c r="DQ32" s="26"/>
      <c r="DR32" s="26"/>
      <c r="DS32" s="26"/>
      <c r="DT32" s="26"/>
      <c r="DU32" s="26"/>
      <c r="DV32" s="26"/>
      <c r="DW32" s="26"/>
      <c r="DX32" s="26"/>
      <c r="DY32" s="26"/>
      <c r="DZ32" s="26"/>
      <c r="EA32" s="26"/>
      <c r="EB32" s="26"/>
      <c r="EC32" s="32"/>
      <c r="ED32" s="32"/>
      <c r="EE32" s="32"/>
      <c r="EF32" s="32"/>
      <c r="EG32" s="32"/>
      <c r="EH32" s="32"/>
      <c r="EI32" s="32"/>
      <c r="EJ32" s="32"/>
      <c r="EK32" s="32"/>
      <c r="EL32" s="32"/>
      <c r="EM32" s="32"/>
      <c r="EN32" s="32"/>
      <c r="EO32" s="32"/>
      <c r="EP32" s="32"/>
      <c r="EQ32" s="32"/>
      <c r="ER32" s="32"/>
      <c r="ES32" s="32"/>
      <c r="ET32" s="32"/>
      <c r="EU32" s="32"/>
      <c r="EV32" s="32"/>
      <c r="EW32" s="32"/>
      <c r="EX32" s="32"/>
      <c r="EY32" s="32"/>
      <c r="EZ32" s="32"/>
      <c r="FA32" s="32"/>
      <c r="FB32" s="32"/>
      <c r="FC32" s="32"/>
      <c r="FD32" s="32"/>
      <c r="FE32" s="32"/>
      <c r="FF32" s="32"/>
      <c r="FG32" s="32"/>
      <c r="FH32" s="32"/>
      <c r="FI32" s="32"/>
      <c r="FJ32" s="32"/>
      <c r="FK32" s="32"/>
      <c r="FL32" s="32"/>
      <c r="FM32" s="32"/>
      <c r="FN32" s="32"/>
      <c r="FO32" s="32"/>
      <c r="FP32" s="32"/>
      <c r="FQ32" s="32"/>
      <c r="FR32" s="32"/>
      <c r="FS32" s="32"/>
      <c r="FT32" s="32"/>
      <c r="FU32" s="32"/>
      <c r="FV32" s="32"/>
      <c r="FW32" s="32"/>
      <c r="FX32" s="32"/>
      <c r="FY32" s="32"/>
      <c r="FZ32" s="32"/>
      <c r="GA32" s="32"/>
      <c r="GB32" s="32"/>
      <c r="GC32" s="32"/>
      <c r="GD32" s="32"/>
      <c r="GE32" s="32"/>
      <c r="GF32" s="32"/>
      <c r="GG32" s="32"/>
      <c r="GH32" s="27"/>
      <c r="GI32" s="27"/>
      <c r="GJ32" s="27"/>
    </row>
    <row r="33" spans="1:193" s="27" customFormat="1" ht="15.75" x14ac:dyDescent="0.25">
      <c r="A33" s="23" t="s">
        <v>27</v>
      </c>
      <c r="B33" s="33" t="s">
        <v>51</v>
      </c>
      <c r="C33" s="25">
        <f>C6+C11+C13+C14+C15+C17+C20+C28+C29+C30+C31</f>
        <v>5721920.3288819827</v>
      </c>
      <c r="D33" s="25">
        <f t="shared" ref="D33:L33" si="16">D6+D11+D13+D14+D15+D17+D20+D28+D29+D30+D31</f>
        <v>6552088.8818904124</v>
      </c>
      <c r="E33" s="25">
        <f t="shared" si="16"/>
        <v>7472228.60413869</v>
      </c>
      <c r="F33" s="25">
        <f t="shared" si="16"/>
        <v>8090452.0292136148</v>
      </c>
      <c r="G33" s="25">
        <f t="shared" si="16"/>
        <v>8986785.3033481557</v>
      </c>
      <c r="H33" s="25">
        <f t="shared" si="16"/>
        <v>10022005.751788976</v>
      </c>
      <c r="I33" s="25">
        <f t="shared" si="16"/>
        <v>10775192.037691467</v>
      </c>
      <c r="J33" s="25">
        <f t="shared" si="16"/>
        <v>11785799.825171318</v>
      </c>
      <c r="K33" s="25">
        <f t="shared" si="16"/>
        <v>12656957.886052592</v>
      </c>
      <c r="L33" s="25">
        <f t="shared" si="16"/>
        <v>11916582.977751296</v>
      </c>
      <c r="M33" s="25">
        <f t="shared" ref="M33:N33" si="17">M6+M11+M13+M14+M15+M17+M20+M28+M29+M30+M31</f>
        <v>13223287.344161956</v>
      </c>
      <c r="N33" s="25">
        <f t="shared" si="17"/>
        <v>14757349.673986219</v>
      </c>
      <c r="O33" s="25">
        <f t="shared" ref="O33" si="18">O6+O11+O13+O14+O15+O17+O20+O28+O29+O30+O31</f>
        <v>16282996.953697348</v>
      </c>
      <c r="P33" s="25">
        <f t="shared" ref="P33" si="19">P6+P11+P13+P14+P15+P17+P20+P28+P29+P30+P31</f>
        <v>17823761.805421311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6"/>
      <c r="BR33" s="26"/>
      <c r="BS33" s="26"/>
      <c r="BT33" s="26"/>
      <c r="BU33" s="26"/>
      <c r="BV33" s="26"/>
      <c r="BW33" s="26"/>
      <c r="BX33" s="26"/>
      <c r="BY33" s="26"/>
      <c r="BZ33" s="26"/>
      <c r="CA33" s="26"/>
      <c r="CB33" s="26"/>
      <c r="CC33" s="26"/>
      <c r="CD33" s="26"/>
      <c r="CE33" s="26"/>
      <c r="CF33" s="26"/>
      <c r="CG33" s="26"/>
      <c r="CH33" s="26"/>
      <c r="CI33" s="26"/>
      <c r="CJ33" s="26"/>
      <c r="CK33" s="26"/>
      <c r="CL33" s="26"/>
      <c r="CM33" s="26"/>
      <c r="CN33" s="26"/>
      <c r="CO33" s="26"/>
      <c r="CP33" s="26"/>
      <c r="CQ33" s="26"/>
      <c r="CR33" s="26"/>
      <c r="CS33" s="26"/>
      <c r="CT33" s="26"/>
      <c r="CU33" s="26"/>
      <c r="CV33" s="26"/>
      <c r="CW33" s="26"/>
      <c r="CX33" s="26"/>
      <c r="CY33" s="26"/>
      <c r="CZ33" s="26"/>
      <c r="DA33" s="26"/>
      <c r="DB33" s="26"/>
      <c r="DC33" s="26"/>
      <c r="DD33" s="26"/>
      <c r="DE33" s="26"/>
      <c r="DF33" s="26"/>
      <c r="DG33" s="26"/>
      <c r="DH33" s="26"/>
      <c r="DI33" s="26"/>
      <c r="DJ33" s="26"/>
      <c r="DK33" s="26"/>
      <c r="DL33" s="26"/>
      <c r="DM33" s="26"/>
      <c r="DN33" s="26"/>
      <c r="DO33" s="26"/>
      <c r="DP33" s="26"/>
      <c r="DQ33" s="26"/>
      <c r="DR33" s="26"/>
      <c r="DS33" s="26"/>
      <c r="DT33" s="26"/>
      <c r="DU33" s="26"/>
      <c r="DV33" s="26"/>
      <c r="DW33" s="26"/>
      <c r="DX33" s="26"/>
      <c r="DY33" s="26"/>
      <c r="DZ33" s="26"/>
      <c r="EA33" s="26"/>
      <c r="EB33" s="26"/>
      <c r="EC33" s="26"/>
      <c r="ED33" s="26"/>
      <c r="EE33" s="26"/>
      <c r="EF33" s="26"/>
      <c r="EG33" s="26"/>
      <c r="EH33" s="26"/>
      <c r="EI33" s="26"/>
      <c r="EJ33" s="26"/>
      <c r="EK33" s="26"/>
      <c r="EL33" s="26"/>
      <c r="EM33" s="26"/>
      <c r="EN33" s="26"/>
      <c r="EO33" s="26"/>
      <c r="EP33" s="26"/>
      <c r="EQ33" s="26"/>
      <c r="ER33" s="26"/>
      <c r="ES33" s="26"/>
      <c r="ET33" s="26"/>
      <c r="EU33" s="26"/>
      <c r="EV33" s="26"/>
      <c r="EW33" s="26"/>
      <c r="EX33" s="26"/>
      <c r="EY33" s="26"/>
      <c r="EZ33" s="26"/>
      <c r="FA33" s="26"/>
      <c r="FB33" s="26"/>
      <c r="FC33" s="26"/>
      <c r="FD33" s="26"/>
      <c r="FE33" s="26"/>
      <c r="FF33" s="26"/>
      <c r="FG33" s="26"/>
      <c r="FH33" s="26"/>
      <c r="FI33" s="26"/>
      <c r="FJ33" s="26"/>
      <c r="FK33" s="26"/>
      <c r="FL33" s="26"/>
      <c r="FM33" s="26"/>
      <c r="FN33" s="26"/>
      <c r="FO33" s="26"/>
      <c r="FP33" s="26"/>
      <c r="FQ33" s="26"/>
      <c r="FR33" s="26"/>
      <c r="FS33" s="26"/>
      <c r="FT33" s="26"/>
      <c r="FU33" s="26"/>
      <c r="FV33" s="26"/>
      <c r="FW33" s="26"/>
      <c r="FX33" s="26"/>
      <c r="FY33" s="26"/>
      <c r="FZ33" s="26"/>
      <c r="GA33" s="26"/>
      <c r="GB33" s="26"/>
      <c r="GC33" s="26"/>
      <c r="GD33" s="26"/>
      <c r="GE33" s="26"/>
      <c r="GF33" s="26"/>
      <c r="GG33" s="26"/>
      <c r="GK33" s="28"/>
    </row>
    <row r="34" spans="1:193" s="28" customFormat="1" ht="15.75" x14ac:dyDescent="0.25">
      <c r="A34" s="34" t="s">
        <v>43</v>
      </c>
      <c r="B34" s="35" t="s">
        <v>25</v>
      </c>
      <c r="C34" s="36">
        <f>GSVA_cur!C34</f>
        <v>551418</v>
      </c>
      <c r="D34" s="36">
        <f>GSVA_cur!D34</f>
        <v>637988</v>
      </c>
      <c r="E34" s="36">
        <f>GSVA_cur!E34</f>
        <v>759234</v>
      </c>
      <c r="F34" s="36">
        <f>GSVA_cur!F34</f>
        <v>898696</v>
      </c>
      <c r="G34" s="36">
        <f>GSVA_cur!G34</f>
        <v>986997</v>
      </c>
      <c r="H34" s="36">
        <f>GSVA_cur!H34</f>
        <v>1007814</v>
      </c>
      <c r="I34" s="36">
        <f>GSVA_cur!I34</f>
        <v>1371671</v>
      </c>
      <c r="J34" s="36">
        <f>GSVA_cur!J34</f>
        <v>1152159</v>
      </c>
      <c r="K34" s="36">
        <f>GSVA_cur!K34</f>
        <v>1205311</v>
      </c>
      <c r="L34" s="36">
        <f>GSVA_cur!L34</f>
        <v>1179794</v>
      </c>
      <c r="M34" s="36">
        <f>GSVA_cur!M34</f>
        <v>1499230</v>
      </c>
      <c r="N34" s="36">
        <f>GSVA_cur!N34</f>
        <v>1688179</v>
      </c>
      <c r="O34" s="36">
        <f>GSVA_cur!O34</f>
        <v>1789469.74</v>
      </c>
      <c r="P34" s="36">
        <f>GSVA_cur!P34</f>
        <v>2111574.2932000002</v>
      </c>
      <c r="Q34" s="4"/>
      <c r="R34" s="4"/>
      <c r="S34" s="4"/>
      <c r="T34" s="4"/>
      <c r="U34" s="3"/>
      <c r="V34" s="4"/>
      <c r="W34" s="4"/>
      <c r="X34" s="3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32"/>
      <c r="BQ34" s="32"/>
      <c r="BR34" s="32"/>
      <c r="BS34" s="32"/>
      <c r="BT34" s="32"/>
      <c r="BU34" s="32"/>
      <c r="BV34" s="32"/>
      <c r="BW34" s="32"/>
      <c r="BX34" s="32"/>
      <c r="BY34" s="32"/>
      <c r="BZ34" s="32"/>
      <c r="CA34" s="32"/>
      <c r="CB34" s="32"/>
      <c r="CC34" s="32"/>
      <c r="CD34" s="32"/>
      <c r="CE34" s="32"/>
      <c r="CF34" s="32"/>
      <c r="CG34" s="32"/>
      <c r="CH34" s="32"/>
      <c r="CI34" s="32"/>
      <c r="CJ34" s="32"/>
      <c r="CK34" s="32"/>
      <c r="CL34" s="32"/>
      <c r="CM34" s="32"/>
      <c r="CN34" s="32"/>
      <c r="CO34" s="32"/>
      <c r="CP34" s="32"/>
      <c r="CQ34" s="32"/>
      <c r="CR34" s="32"/>
      <c r="CS34" s="32"/>
      <c r="CT34" s="32"/>
      <c r="CU34" s="32"/>
      <c r="CV34" s="32"/>
      <c r="CW34" s="32"/>
      <c r="CX34" s="32"/>
      <c r="CY34" s="32"/>
      <c r="CZ34" s="32"/>
      <c r="DA34" s="32"/>
      <c r="DB34" s="32"/>
      <c r="DC34" s="32"/>
      <c r="DD34" s="32"/>
      <c r="DE34" s="32"/>
      <c r="DF34" s="32"/>
      <c r="DG34" s="32"/>
      <c r="DH34" s="32"/>
      <c r="DI34" s="32"/>
      <c r="DJ34" s="26"/>
      <c r="DK34" s="26"/>
      <c r="DL34" s="26"/>
      <c r="DM34" s="26"/>
      <c r="DN34" s="26"/>
      <c r="DO34" s="26"/>
      <c r="DP34" s="26"/>
      <c r="DQ34" s="26"/>
      <c r="DR34" s="26"/>
      <c r="DS34" s="26"/>
      <c r="DT34" s="26"/>
      <c r="DU34" s="26"/>
      <c r="DV34" s="26"/>
      <c r="DW34" s="26"/>
      <c r="DX34" s="26"/>
      <c r="DY34" s="26"/>
      <c r="DZ34" s="26"/>
      <c r="EA34" s="26"/>
      <c r="EB34" s="26"/>
      <c r="EC34" s="32"/>
      <c r="ED34" s="32"/>
      <c r="EE34" s="32"/>
      <c r="EF34" s="32"/>
      <c r="EG34" s="32"/>
      <c r="EH34" s="32"/>
      <c r="EI34" s="32"/>
      <c r="EJ34" s="32"/>
      <c r="EK34" s="32"/>
      <c r="EL34" s="32"/>
      <c r="EM34" s="32"/>
      <c r="EN34" s="32"/>
      <c r="EO34" s="32"/>
      <c r="EP34" s="32"/>
      <c r="EQ34" s="32"/>
      <c r="ER34" s="32"/>
      <c r="ES34" s="32"/>
      <c r="ET34" s="32"/>
      <c r="EU34" s="32"/>
      <c r="EV34" s="32"/>
      <c r="EW34" s="32"/>
      <c r="EX34" s="32"/>
      <c r="EY34" s="32"/>
      <c r="EZ34" s="32"/>
      <c r="FA34" s="32"/>
      <c r="FB34" s="32"/>
      <c r="FC34" s="32"/>
      <c r="FD34" s="32"/>
      <c r="FE34" s="32"/>
      <c r="FF34" s="32"/>
      <c r="FG34" s="32"/>
      <c r="FH34" s="32"/>
      <c r="FI34" s="32"/>
      <c r="FJ34" s="32"/>
      <c r="FK34" s="32"/>
      <c r="FL34" s="32"/>
      <c r="FM34" s="32"/>
      <c r="FN34" s="32"/>
      <c r="FO34" s="32"/>
      <c r="FP34" s="32"/>
      <c r="FQ34" s="32"/>
      <c r="FR34" s="32"/>
      <c r="FS34" s="32"/>
      <c r="FT34" s="32"/>
      <c r="FU34" s="32"/>
      <c r="FV34" s="32"/>
      <c r="FW34" s="32"/>
      <c r="FX34" s="32"/>
      <c r="FY34" s="32"/>
      <c r="FZ34" s="32"/>
      <c r="GA34" s="32"/>
      <c r="GB34" s="32"/>
      <c r="GC34" s="32"/>
      <c r="GD34" s="32"/>
      <c r="GE34" s="32"/>
      <c r="GF34" s="32"/>
    </row>
    <row r="35" spans="1:193" s="28" customFormat="1" ht="15.75" x14ac:dyDescent="0.25">
      <c r="A35" s="34" t="s">
        <v>44</v>
      </c>
      <c r="B35" s="35" t="s">
        <v>24</v>
      </c>
      <c r="C35" s="36">
        <f>GSVA_cur!C35</f>
        <v>219713</v>
      </c>
      <c r="D35" s="36">
        <f>GSVA_cur!D35</f>
        <v>246849</v>
      </c>
      <c r="E35" s="36">
        <f>GSVA_cur!E35</f>
        <v>218589</v>
      </c>
      <c r="F35" s="36">
        <f>GSVA_cur!F35</f>
        <v>254617</v>
      </c>
      <c r="G35" s="36">
        <f>GSVA_cur!G35</f>
        <v>288731</v>
      </c>
      <c r="H35" s="36">
        <f>GSVA_cur!H35</f>
        <v>193915</v>
      </c>
      <c r="I35" s="36">
        <f>GSVA_cur!I35</f>
        <v>176473</v>
      </c>
      <c r="J35" s="36">
        <f>GSVA_cur!J35</f>
        <v>212232</v>
      </c>
      <c r="K35" s="36">
        <f>GSVA_cur!K35</f>
        <v>193076</v>
      </c>
      <c r="L35" s="36">
        <f>GSVA_cur!L35</f>
        <v>297705</v>
      </c>
      <c r="M35" s="36">
        <f>GSVA_cur!M35</f>
        <v>382511</v>
      </c>
      <c r="N35" s="36">
        <f>GSVA_cur!N35</f>
        <v>459694</v>
      </c>
      <c r="O35" s="36">
        <f>GSVA_cur!O35</f>
        <v>487275.64</v>
      </c>
      <c r="P35" s="36">
        <f>GSVA_cur!P35</f>
        <v>574985.25520000013</v>
      </c>
      <c r="Q35" s="4"/>
      <c r="R35" s="4"/>
      <c r="S35" s="4"/>
      <c r="T35" s="4"/>
      <c r="U35" s="3"/>
      <c r="V35" s="4"/>
      <c r="W35" s="4"/>
      <c r="X35" s="3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32"/>
      <c r="BQ35" s="32"/>
      <c r="BR35" s="32"/>
      <c r="BS35" s="32"/>
      <c r="BT35" s="32"/>
      <c r="BU35" s="32"/>
      <c r="BV35" s="32"/>
      <c r="BW35" s="32"/>
      <c r="BX35" s="32"/>
      <c r="BY35" s="32"/>
      <c r="BZ35" s="32"/>
      <c r="CA35" s="32"/>
      <c r="CB35" s="32"/>
      <c r="CC35" s="32"/>
      <c r="CD35" s="32"/>
      <c r="CE35" s="32"/>
      <c r="CF35" s="32"/>
      <c r="CG35" s="32"/>
      <c r="CH35" s="32"/>
      <c r="CI35" s="32"/>
      <c r="CJ35" s="32"/>
      <c r="CK35" s="32"/>
      <c r="CL35" s="32"/>
      <c r="CM35" s="32"/>
      <c r="CN35" s="32"/>
      <c r="CO35" s="32"/>
      <c r="CP35" s="32"/>
      <c r="CQ35" s="32"/>
      <c r="CR35" s="32"/>
      <c r="CS35" s="32"/>
      <c r="CT35" s="32"/>
      <c r="CU35" s="32"/>
      <c r="CV35" s="32"/>
      <c r="CW35" s="32"/>
      <c r="CX35" s="32"/>
      <c r="CY35" s="32"/>
      <c r="CZ35" s="32"/>
      <c r="DA35" s="32"/>
      <c r="DB35" s="32"/>
      <c r="DC35" s="32"/>
      <c r="DD35" s="32"/>
      <c r="DE35" s="32"/>
      <c r="DF35" s="32"/>
      <c r="DG35" s="32"/>
      <c r="DH35" s="32"/>
      <c r="DI35" s="32"/>
      <c r="DJ35" s="26"/>
      <c r="DK35" s="26"/>
      <c r="DL35" s="26"/>
      <c r="DM35" s="26"/>
      <c r="DN35" s="26"/>
      <c r="DO35" s="26"/>
      <c r="DP35" s="26"/>
      <c r="DQ35" s="26"/>
      <c r="DR35" s="26"/>
      <c r="DS35" s="26"/>
      <c r="DT35" s="26"/>
      <c r="DU35" s="26"/>
      <c r="DV35" s="26"/>
      <c r="DW35" s="26"/>
      <c r="DX35" s="26"/>
      <c r="DY35" s="26"/>
      <c r="DZ35" s="26"/>
      <c r="EA35" s="26"/>
      <c r="EB35" s="26"/>
      <c r="EC35" s="32"/>
      <c r="ED35" s="32"/>
      <c r="EE35" s="32"/>
      <c r="EF35" s="32"/>
      <c r="EG35" s="32"/>
      <c r="EH35" s="32"/>
      <c r="EI35" s="32"/>
      <c r="EJ35" s="32"/>
      <c r="EK35" s="32"/>
      <c r="EL35" s="32"/>
      <c r="EM35" s="32"/>
      <c r="EN35" s="32"/>
      <c r="EO35" s="32"/>
      <c r="EP35" s="32"/>
      <c r="EQ35" s="32"/>
      <c r="ER35" s="32"/>
      <c r="ES35" s="32"/>
      <c r="ET35" s="32"/>
      <c r="EU35" s="32"/>
      <c r="EV35" s="32"/>
      <c r="EW35" s="32"/>
      <c r="EX35" s="32"/>
      <c r="EY35" s="32"/>
      <c r="EZ35" s="32"/>
      <c r="FA35" s="32"/>
      <c r="FB35" s="32"/>
      <c r="FC35" s="32"/>
      <c r="FD35" s="32"/>
      <c r="FE35" s="32"/>
      <c r="FF35" s="32"/>
      <c r="FG35" s="32"/>
      <c r="FH35" s="32"/>
      <c r="FI35" s="32"/>
      <c r="FJ35" s="32"/>
      <c r="FK35" s="32"/>
      <c r="FL35" s="32"/>
      <c r="FM35" s="32"/>
      <c r="FN35" s="32"/>
      <c r="FO35" s="32"/>
      <c r="FP35" s="32"/>
      <c r="FQ35" s="32"/>
      <c r="FR35" s="32"/>
      <c r="FS35" s="32"/>
      <c r="FT35" s="32"/>
      <c r="FU35" s="32"/>
      <c r="FV35" s="32"/>
      <c r="FW35" s="32"/>
      <c r="FX35" s="32"/>
      <c r="FY35" s="32"/>
      <c r="FZ35" s="32"/>
      <c r="GA35" s="32"/>
      <c r="GB35" s="32"/>
      <c r="GC35" s="32"/>
      <c r="GD35" s="32"/>
      <c r="GE35" s="32"/>
      <c r="GF35" s="32"/>
    </row>
    <row r="36" spans="1:193" s="28" customFormat="1" ht="15.75" x14ac:dyDescent="0.25">
      <c r="A36" s="34" t="s">
        <v>45</v>
      </c>
      <c r="B36" s="35" t="s">
        <v>63</v>
      </c>
      <c r="C36" s="31">
        <f>C33+C34-C35</f>
        <v>6053625.3288819827</v>
      </c>
      <c r="D36" s="31">
        <f t="shared" ref="D36:M36" si="20">D33+D34-D35</f>
        <v>6943227.8818904124</v>
      </c>
      <c r="E36" s="31">
        <f t="shared" si="20"/>
        <v>8012873.60413869</v>
      </c>
      <c r="F36" s="31">
        <f t="shared" si="20"/>
        <v>8734531.0292136148</v>
      </c>
      <c r="G36" s="31">
        <f t="shared" si="20"/>
        <v>9685051.3033481557</v>
      </c>
      <c r="H36" s="31">
        <f t="shared" si="20"/>
        <v>10835904.751788976</v>
      </c>
      <c r="I36" s="31">
        <f t="shared" si="20"/>
        <v>11970390.037691467</v>
      </c>
      <c r="J36" s="31">
        <f t="shared" si="20"/>
        <v>12725726.825171318</v>
      </c>
      <c r="K36" s="31">
        <f t="shared" si="20"/>
        <v>13669192.886052592</v>
      </c>
      <c r="L36" s="31">
        <f t="shared" si="20"/>
        <v>12798671.977751296</v>
      </c>
      <c r="M36" s="31">
        <f t="shared" si="20"/>
        <v>14340006.344161956</v>
      </c>
      <c r="N36" s="31">
        <f t="shared" ref="N36" si="21">N33+N34-N35</f>
        <v>15985834.673986219</v>
      </c>
      <c r="O36" s="31">
        <f t="shared" ref="O36" si="22">O33+O34-O35</f>
        <v>17585191.053697348</v>
      </c>
      <c r="P36" s="31">
        <f t="shared" ref="P36" si="23">P33+P34-P35</f>
        <v>19360350.843421314</v>
      </c>
      <c r="Q36" s="4"/>
      <c r="R36" s="4"/>
      <c r="S36" s="4"/>
      <c r="T36" s="4"/>
      <c r="U36" s="3"/>
      <c r="V36" s="4"/>
      <c r="W36" s="4"/>
      <c r="X36" s="3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32"/>
      <c r="BQ36" s="32"/>
      <c r="BR36" s="32"/>
      <c r="BS36" s="32"/>
      <c r="BT36" s="32"/>
      <c r="BU36" s="32"/>
      <c r="BV36" s="32"/>
      <c r="BW36" s="32"/>
      <c r="BX36" s="32"/>
      <c r="BY36" s="32"/>
      <c r="BZ36" s="32"/>
      <c r="CA36" s="32"/>
      <c r="CB36" s="32"/>
      <c r="CC36" s="32"/>
      <c r="CD36" s="32"/>
      <c r="CE36" s="32"/>
      <c r="CF36" s="32"/>
      <c r="CG36" s="32"/>
      <c r="CH36" s="32"/>
      <c r="CI36" s="32"/>
      <c r="CJ36" s="32"/>
      <c r="CK36" s="32"/>
      <c r="CL36" s="32"/>
      <c r="CM36" s="32"/>
      <c r="CN36" s="32"/>
      <c r="CO36" s="32"/>
      <c r="CP36" s="32"/>
      <c r="CQ36" s="32"/>
      <c r="CR36" s="32"/>
      <c r="CS36" s="32"/>
      <c r="CT36" s="32"/>
      <c r="CU36" s="32"/>
      <c r="CV36" s="32"/>
      <c r="CW36" s="32"/>
      <c r="CX36" s="32"/>
      <c r="CY36" s="32"/>
      <c r="CZ36" s="32"/>
      <c r="DA36" s="32"/>
      <c r="DB36" s="32"/>
      <c r="DC36" s="32"/>
      <c r="DD36" s="32"/>
      <c r="DE36" s="32"/>
      <c r="DF36" s="32"/>
      <c r="DG36" s="32"/>
      <c r="DH36" s="32"/>
      <c r="DI36" s="32"/>
      <c r="DJ36" s="26"/>
      <c r="DK36" s="26"/>
      <c r="DL36" s="26"/>
      <c r="DM36" s="26"/>
      <c r="DN36" s="26"/>
      <c r="DO36" s="26"/>
      <c r="DP36" s="26"/>
      <c r="DQ36" s="26"/>
      <c r="DR36" s="26"/>
      <c r="DS36" s="26"/>
      <c r="DT36" s="26"/>
      <c r="DU36" s="26"/>
      <c r="DV36" s="26"/>
      <c r="DW36" s="26"/>
      <c r="DX36" s="26"/>
      <c r="DY36" s="26"/>
      <c r="DZ36" s="26"/>
      <c r="EA36" s="26"/>
      <c r="EB36" s="26"/>
      <c r="EC36" s="32"/>
      <c r="ED36" s="32"/>
      <c r="EE36" s="32"/>
      <c r="EF36" s="32"/>
      <c r="EG36" s="32"/>
      <c r="EH36" s="32"/>
      <c r="EI36" s="32"/>
      <c r="EJ36" s="32"/>
      <c r="EK36" s="32"/>
      <c r="EL36" s="32"/>
      <c r="EM36" s="32"/>
      <c r="EN36" s="32"/>
      <c r="EO36" s="32"/>
      <c r="EP36" s="32"/>
      <c r="EQ36" s="32"/>
      <c r="ER36" s="32"/>
      <c r="ES36" s="32"/>
      <c r="ET36" s="32"/>
      <c r="EU36" s="32"/>
      <c r="EV36" s="32"/>
      <c r="EW36" s="32"/>
      <c r="EX36" s="32"/>
      <c r="EY36" s="32"/>
      <c r="EZ36" s="32"/>
      <c r="FA36" s="32"/>
      <c r="FB36" s="32"/>
      <c r="FC36" s="32"/>
      <c r="FD36" s="32"/>
      <c r="FE36" s="32"/>
      <c r="FF36" s="32"/>
      <c r="FG36" s="32"/>
      <c r="FH36" s="32"/>
      <c r="FI36" s="32"/>
      <c r="FJ36" s="32"/>
      <c r="FK36" s="32"/>
      <c r="FL36" s="32"/>
      <c r="FM36" s="32"/>
      <c r="FN36" s="32"/>
      <c r="FO36" s="32"/>
      <c r="FP36" s="32"/>
      <c r="FQ36" s="32"/>
      <c r="FR36" s="32"/>
      <c r="FS36" s="32"/>
      <c r="FT36" s="32"/>
      <c r="FU36" s="32"/>
      <c r="FV36" s="32"/>
      <c r="FW36" s="32"/>
      <c r="FX36" s="32"/>
      <c r="FY36" s="32"/>
      <c r="FZ36" s="32"/>
      <c r="GA36" s="32"/>
      <c r="GB36" s="32"/>
      <c r="GC36" s="32"/>
      <c r="GD36" s="32"/>
      <c r="GE36" s="32"/>
      <c r="GF36" s="32"/>
    </row>
    <row r="37" spans="1:193" s="28" customFormat="1" ht="15.75" x14ac:dyDescent="0.25">
      <c r="A37" s="34" t="s">
        <v>46</v>
      </c>
      <c r="B37" s="35" t="s">
        <v>42</v>
      </c>
      <c r="C37" s="36">
        <f>GSVA_cur!C37</f>
        <v>69010</v>
      </c>
      <c r="D37" s="36">
        <f>GSVA_cur!D37</f>
        <v>69620</v>
      </c>
      <c r="E37" s="36">
        <f>GSVA_cur!E37</f>
        <v>70230</v>
      </c>
      <c r="F37" s="36">
        <f>GSVA_cur!F37</f>
        <v>70840</v>
      </c>
      <c r="G37" s="36">
        <f>GSVA_cur!G37</f>
        <v>71470</v>
      </c>
      <c r="H37" s="36">
        <f>GSVA_cur!H37</f>
        <v>72100</v>
      </c>
      <c r="I37" s="36">
        <f>GSVA_cur!I37</f>
        <v>72330</v>
      </c>
      <c r="J37" s="36">
        <f>GSVA_cur!J37</f>
        <v>72800</v>
      </c>
      <c r="K37" s="36">
        <f>GSVA_cur!K37</f>
        <v>73270</v>
      </c>
      <c r="L37" s="36">
        <f>GSVA_cur!L37</f>
        <v>73740</v>
      </c>
      <c r="M37" s="36">
        <f>GSVA_cur!M37</f>
        <v>74150</v>
      </c>
      <c r="N37" s="36">
        <f>GSVA_cur!N37</f>
        <v>74530</v>
      </c>
      <c r="O37" s="36">
        <f>GSVA_cur!O37</f>
        <v>74900</v>
      </c>
      <c r="P37" s="36">
        <f>GSVA_cur!P37</f>
        <v>75270</v>
      </c>
      <c r="Q37" s="2"/>
      <c r="R37" s="2"/>
      <c r="S37" s="2"/>
      <c r="T37" s="2"/>
      <c r="U37" s="1"/>
      <c r="V37" s="2"/>
      <c r="W37" s="2"/>
      <c r="X37" s="1"/>
      <c r="Y37" s="1"/>
      <c r="Z37" s="1"/>
      <c r="AA37" s="1"/>
      <c r="AB37" s="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DJ37" s="27"/>
      <c r="DK37" s="27"/>
      <c r="DL37" s="27"/>
      <c r="DM37" s="27"/>
      <c r="DN37" s="27"/>
      <c r="DO37" s="27"/>
      <c r="DP37" s="27"/>
      <c r="DQ37" s="27"/>
      <c r="DR37" s="27"/>
      <c r="DS37" s="27"/>
      <c r="DT37" s="27"/>
      <c r="DU37" s="27"/>
      <c r="DV37" s="27"/>
      <c r="DW37" s="27"/>
      <c r="DX37" s="27"/>
      <c r="DY37" s="27"/>
      <c r="DZ37" s="27"/>
      <c r="EA37" s="27"/>
      <c r="EB37" s="27"/>
    </row>
    <row r="38" spans="1:193" s="28" customFormat="1" ht="15.75" x14ac:dyDescent="0.25">
      <c r="A38" s="34" t="s">
        <v>47</v>
      </c>
      <c r="B38" s="35" t="s">
        <v>64</v>
      </c>
      <c r="C38" s="31">
        <f>C36/C37*1000</f>
        <v>87720.987232024097</v>
      </c>
      <c r="D38" s="31">
        <f t="shared" ref="D38:M38" si="24">D36/D37*1000</f>
        <v>99730.363141200985</v>
      </c>
      <c r="E38" s="31">
        <f t="shared" si="24"/>
        <v>114094.74019847202</v>
      </c>
      <c r="F38" s="31">
        <f t="shared" si="24"/>
        <v>123299.42164333166</v>
      </c>
      <c r="G38" s="31">
        <f t="shared" si="24"/>
        <v>135512.12121656857</v>
      </c>
      <c r="H38" s="31">
        <f t="shared" si="24"/>
        <v>150289.94107890394</v>
      </c>
      <c r="I38" s="31">
        <f t="shared" si="24"/>
        <v>165496.88977867368</v>
      </c>
      <c r="J38" s="31">
        <f t="shared" si="24"/>
        <v>174803.9399061994</v>
      </c>
      <c r="K38" s="31">
        <f t="shared" si="24"/>
        <v>186559.20412245928</v>
      </c>
      <c r="L38" s="31">
        <f t="shared" si="24"/>
        <v>173564.84916939648</v>
      </c>
      <c r="M38" s="31">
        <f t="shared" si="24"/>
        <v>193391.85899072091</v>
      </c>
      <c r="N38" s="31">
        <f t="shared" ref="N38" si="25">N36/N37*1000</f>
        <v>214488.59082230268</v>
      </c>
      <c r="O38" s="31">
        <f t="shared" ref="O38" si="26">O36/O37*1000</f>
        <v>234782.25705870957</v>
      </c>
      <c r="P38" s="31">
        <f t="shared" ref="P38" si="27">P36/P37*1000</f>
        <v>257212.04787327372</v>
      </c>
      <c r="Q38" s="2"/>
      <c r="R38" s="2"/>
      <c r="S38" s="2"/>
      <c r="T38" s="2"/>
      <c r="U38" s="1"/>
      <c r="V38" s="2"/>
      <c r="W38" s="2"/>
      <c r="X38" s="3"/>
      <c r="Y38" s="3"/>
      <c r="Z38" s="3"/>
      <c r="AA38" s="3"/>
      <c r="AB38" s="3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CC38" s="32"/>
      <c r="CD38" s="32"/>
      <c r="CE38" s="32"/>
      <c r="CF38" s="32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  <c r="DY38" s="27"/>
      <c r="DZ38" s="27"/>
      <c r="EA38" s="27"/>
      <c r="EB38" s="27"/>
    </row>
    <row r="39" spans="1:193" x14ac:dyDescent="0.25">
      <c r="A39" s="2" t="s">
        <v>75</v>
      </c>
      <c r="S39" s="2"/>
      <c r="U39" s="1"/>
      <c r="X39" s="1"/>
      <c r="AF39" s="2"/>
      <c r="AI39" s="2"/>
      <c r="AN39" s="2"/>
      <c r="AQ39" s="2"/>
      <c r="AV39" s="2"/>
      <c r="AY39" s="2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3" s="28" customFormat="1" x14ac:dyDescent="0.25">
      <c r="A40" s="2"/>
      <c r="B40" s="2"/>
      <c r="C40" s="1"/>
      <c r="D40" s="2"/>
      <c r="E40" s="2"/>
      <c r="F40" s="1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  <c r="DG40" s="27"/>
      <c r="DH40" s="27"/>
      <c r="DI40" s="27"/>
      <c r="DJ40" s="27"/>
    </row>
    <row r="41" spans="1:193" s="28" customFormat="1" x14ac:dyDescent="0.25">
      <c r="A41" s="2"/>
      <c r="B41" s="2"/>
      <c r="C41" s="1"/>
      <c r="D41" s="2"/>
      <c r="E41" s="2"/>
      <c r="F41" s="1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  <c r="DG41" s="27"/>
      <c r="DH41" s="27"/>
      <c r="DI41" s="27"/>
      <c r="DJ41" s="27"/>
    </row>
    <row r="42" spans="1:193" x14ac:dyDescent="0.25">
      <c r="C42" s="1"/>
      <c r="F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3" x14ac:dyDescent="0.25">
      <c r="C43" s="1"/>
      <c r="F43" s="1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3" s="28" customFormat="1" x14ac:dyDescent="0.25">
      <c r="A44" s="2"/>
      <c r="B44" s="2"/>
      <c r="C44" s="1"/>
      <c r="D44" s="2"/>
      <c r="E44" s="2"/>
      <c r="F44" s="1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  <c r="DG44" s="27"/>
      <c r="DH44" s="27"/>
      <c r="DI44" s="27"/>
      <c r="DJ44" s="27"/>
    </row>
    <row r="45" spans="1:193" s="28" customFormat="1" x14ac:dyDescent="0.25">
      <c r="A45" s="2"/>
      <c r="B45" s="2"/>
      <c r="C45" s="1"/>
      <c r="D45" s="2"/>
      <c r="E45" s="2"/>
      <c r="F45" s="1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</row>
    <row r="46" spans="1:193" s="28" customFormat="1" x14ac:dyDescent="0.25">
      <c r="A46" s="2"/>
      <c r="B46" s="2"/>
      <c r="C46" s="1"/>
      <c r="D46" s="2"/>
      <c r="E46" s="2"/>
      <c r="F46" s="1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</row>
    <row r="47" spans="1:193" x14ac:dyDescent="0.25">
      <c r="C47" s="1"/>
      <c r="F47" s="1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3" x14ac:dyDescent="0.25">
      <c r="A48" s="1"/>
      <c r="G48" s="2"/>
      <c r="H48" s="2"/>
      <c r="I48" s="2"/>
      <c r="J48" s="2"/>
      <c r="K48" s="2"/>
      <c r="L48" s="2"/>
      <c r="M48" s="2"/>
      <c r="O48" s="2"/>
      <c r="P48" s="2"/>
      <c r="Q48" s="1"/>
      <c r="S48" s="2"/>
      <c r="V48" s="1"/>
      <c r="Y48" s="1"/>
      <c r="AD48" s="1"/>
      <c r="AF48" s="2"/>
      <c r="AG48" s="1"/>
      <c r="AI48" s="2"/>
      <c r="AN48" s="2"/>
      <c r="AQ48" s="2"/>
      <c r="AV48" s="2"/>
      <c r="AY48" s="2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1:159" x14ac:dyDescent="0.25">
      <c r="A49" s="1"/>
      <c r="G49" s="2"/>
      <c r="H49" s="2"/>
      <c r="I49" s="2"/>
      <c r="J49" s="2"/>
      <c r="K49" s="2"/>
      <c r="L49" s="2"/>
      <c r="M49" s="2"/>
      <c r="O49" s="2"/>
      <c r="P49" s="2"/>
      <c r="Q49" s="1"/>
      <c r="S49" s="2"/>
      <c r="V49" s="1"/>
      <c r="Y49" s="1"/>
      <c r="AD49" s="1"/>
      <c r="AF49" s="2"/>
      <c r="AG49" s="1"/>
      <c r="AI49" s="2"/>
      <c r="AN49" s="2"/>
      <c r="AQ49" s="2"/>
      <c r="AV49" s="2"/>
      <c r="AY49" s="2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1:159" x14ac:dyDescent="0.25">
      <c r="A50" s="1"/>
      <c r="G50" s="2"/>
      <c r="H50" s="2"/>
      <c r="I50" s="2"/>
      <c r="J50" s="2"/>
      <c r="K50" s="2"/>
      <c r="L50" s="2"/>
      <c r="M50" s="2"/>
      <c r="O50" s="2"/>
      <c r="P50" s="2"/>
      <c r="Q50" s="1"/>
      <c r="S50" s="2"/>
      <c r="V50" s="1"/>
      <c r="Y50" s="1"/>
      <c r="AD50" s="1"/>
      <c r="AF50" s="2"/>
      <c r="AG50" s="1"/>
      <c r="AI50" s="2"/>
      <c r="AN50" s="2"/>
      <c r="AQ50" s="2"/>
      <c r="AV50" s="2"/>
      <c r="AY50" s="2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1:159" x14ac:dyDescent="0.25">
      <c r="A51" s="1"/>
      <c r="G51" s="2"/>
      <c r="H51" s="2"/>
      <c r="I51" s="2"/>
      <c r="J51" s="2"/>
      <c r="K51" s="2"/>
      <c r="L51" s="2"/>
      <c r="M51" s="2"/>
      <c r="O51" s="2"/>
      <c r="P51" s="2"/>
      <c r="Q51" s="1"/>
      <c r="S51" s="2"/>
      <c r="V51" s="1"/>
      <c r="Y51" s="1"/>
      <c r="AD51" s="1"/>
      <c r="AF51" s="2"/>
      <c r="AG51" s="1"/>
      <c r="AI51" s="2"/>
      <c r="AN51" s="2"/>
      <c r="AQ51" s="2"/>
      <c r="AV51" s="2"/>
      <c r="AY51" s="2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1:159" x14ac:dyDescent="0.25">
      <c r="A52" s="1"/>
      <c r="G52" s="2"/>
      <c r="H52" s="2"/>
      <c r="I52" s="2"/>
      <c r="J52" s="2"/>
      <c r="K52" s="2"/>
      <c r="L52" s="2"/>
      <c r="M52" s="2"/>
      <c r="O52" s="2"/>
      <c r="P52" s="2"/>
      <c r="Q52" s="1"/>
      <c r="S52" s="2"/>
      <c r="V52" s="1"/>
      <c r="Y52" s="1"/>
      <c r="AD52" s="1"/>
      <c r="AF52" s="2"/>
      <c r="AG52" s="1"/>
      <c r="AI52" s="2"/>
      <c r="AN52" s="2"/>
      <c r="AQ52" s="2"/>
      <c r="AV52" s="2"/>
      <c r="AY52" s="2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1:159" x14ac:dyDescent="0.25">
      <c r="A53" s="1"/>
      <c r="G53" s="2"/>
      <c r="H53" s="2"/>
      <c r="I53" s="2"/>
      <c r="J53" s="2"/>
      <c r="K53" s="2"/>
      <c r="L53" s="2"/>
      <c r="M53" s="2"/>
      <c r="O53" s="2"/>
      <c r="P53" s="2"/>
      <c r="Q53" s="1"/>
      <c r="S53" s="2"/>
      <c r="V53" s="1"/>
      <c r="Y53" s="1"/>
      <c r="AD53" s="1"/>
      <c r="AF53" s="2"/>
      <c r="AG53" s="1"/>
      <c r="AI53" s="2"/>
      <c r="AN53" s="2"/>
      <c r="AQ53" s="2"/>
      <c r="AV53" s="2"/>
      <c r="AY53" s="2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1:159" x14ac:dyDescent="0.25">
      <c r="A54" s="1"/>
      <c r="G54" s="2"/>
      <c r="H54" s="2"/>
      <c r="I54" s="2"/>
      <c r="J54" s="2"/>
      <c r="K54" s="2"/>
      <c r="L54" s="2"/>
      <c r="M54" s="2"/>
      <c r="O54" s="2"/>
      <c r="P54" s="2"/>
      <c r="Q54" s="1"/>
      <c r="S54" s="2"/>
      <c r="V54" s="1"/>
      <c r="Y54" s="1"/>
      <c r="AD54" s="1"/>
      <c r="AF54" s="2"/>
      <c r="AG54" s="1"/>
      <c r="AI54" s="2"/>
      <c r="AN54" s="2"/>
      <c r="AQ54" s="2"/>
      <c r="AV54" s="2"/>
      <c r="AY54" s="2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1:159" x14ac:dyDescent="0.25">
      <c r="A55" s="1"/>
      <c r="G55" s="2"/>
      <c r="H55" s="2"/>
      <c r="I55" s="2"/>
      <c r="J55" s="2"/>
      <c r="K55" s="2"/>
      <c r="L55" s="2"/>
      <c r="M55" s="2"/>
      <c r="O55" s="2"/>
      <c r="P55" s="2"/>
      <c r="Q55" s="1"/>
      <c r="S55" s="2"/>
      <c r="V55" s="1"/>
      <c r="Y55" s="1"/>
      <c r="AD55" s="1"/>
      <c r="AF55" s="2"/>
      <c r="AG55" s="1"/>
      <c r="AI55" s="2"/>
      <c r="AN55" s="2"/>
      <c r="AQ55" s="2"/>
      <c r="AV55" s="2"/>
      <c r="AY55" s="2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1:159" x14ac:dyDescent="0.25">
      <c r="A56" s="1"/>
      <c r="G56" s="2"/>
      <c r="H56" s="2"/>
      <c r="I56" s="2"/>
      <c r="J56" s="2"/>
      <c r="K56" s="2"/>
      <c r="L56" s="2"/>
      <c r="M56" s="2"/>
      <c r="O56" s="2"/>
      <c r="P56" s="2"/>
      <c r="Q56" s="1"/>
      <c r="S56" s="2"/>
      <c r="V56" s="1"/>
      <c r="Y56" s="1"/>
      <c r="AD56" s="1"/>
      <c r="AF56" s="2"/>
      <c r="AG56" s="1"/>
      <c r="AI56" s="2"/>
      <c r="AN56" s="2"/>
      <c r="AQ56" s="2"/>
      <c r="AV56" s="2"/>
      <c r="AY56" s="2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1:159" x14ac:dyDescent="0.25">
      <c r="A57" s="1"/>
      <c r="G57" s="2"/>
      <c r="H57" s="2"/>
      <c r="I57" s="2"/>
      <c r="J57" s="2"/>
      <c r="K57" s="2"/>
      <c r="L57" s="2"/>
      <c r="M57" s="2"/>
      <c r="O57" s="2"/>
      <c r="P57" s="2"/>
      <c r="Q57" s="1"/>
      <c r="S57" s="2"/>
      <c r="V57" s="1"/>
      <c r="Y57" s="1"/>
      <c r="AD57" s="1"/>
      <c r="AF57" s="2"/>
      <c r="AG57" s="1"/>
      <c r="AI57" s="2"/>
      <c r="AN57" s="2"/>
      <c r="AQ57" s="2"/>
      <c r="AV57" s="2"/>
      <c r="AY57" s="2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1:159" x14ac:dyDescent="0.25">
      <c r="A58" s="1"/>
      <c r="G58" s="2"/>
      <c r="H58" s="2"/>
      <c r="I58" s="2"/>
      <c r="J58" s="2"/>
      <c r="K58" s="2"/>
      <c r="L58" s="2"/>
      <c r="M58" s="2"/>
      <c r="O58" s="2"/>
      <c r="P58" s="2"/>
      <c r="Q58" s="1"/>
      <c r="S58" s="2"/>
      <c r="V58" s="1"/>
      <c r="Y58" s="1"/>
      <c r="AD58" s="1"/>
      <c r="AF58" s="2"/>
      <c r="AG58" s="1"/>
      <c r="AI58" s="2"/>
      <c r="AN58" s="2"/>
      <c r="AQ58" s="2"/>
      <c r="AV58" s="2"/>
      <c r="AY58" s="2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1:159" x14ac:dyDescent="0.25">
      <c r="A59" s="1"/>
      <c r="G59" s="2"/>
      <c r="H59" s="2"/>
      <c r="I59" s="2"/>
      <c r="J59" s="2"/>
      <c r="K59" s="2"/>
      <c r="L59" s="2"/>
      <c r="M59" s="2"/>
      <c r="O59" s="2"/>
      <c r="P59" s="2"/>
      <c r="Q59" s="1"/>
      <c r="S59" s="2"/>
      <c r="V59" s="1"/>
      <c r="Y59" s="1"/>
      <c r="AD59" s="1"/>
      <c r="AF59" s="2"/>
      <c r="AG59" s="1"/>
      <c r="AI59" s="2"/>
      <c r="AN59" s="2"/>
      <c r="AQ59" s="2"/>
      <c r="AV59" s="2"/>
      <c r="AY59" s="2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1:159" x14ac:dyDescent="0.25">
      <c r="A60" s="1"/>
      <c r="G60" s="2"/>
      <c r="H60" s="2"/>
      <c r="I60" s="2"/>
      <c r="J60" s="2"/>
      <c r="K60" s="2"/>
      <c r="L60" s="2"/>
      <c r="M60" s="2"/>
      <c r="O60" s="2"/>
      <c r="P60" s="2"/>
      <c r="Q60" s="1"/>
      <c r="S60" s="2"/>
      <c r="V60" s="1"/>
      <c r="Y60" s="1"/>
      <c r="AD60" s="1"/>
      <c r="AF60" s="2"/>
      <c r="AG60" s="1"/>
      <c r="AI60" s="2"/>
      <c r="AN60" s="2"/>
      <c r="AQ60" s="2"/>
      <c r="AV60" s="2"/>
      <c r="AY60" s="2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1:159" x14ac:dyDescent="0.25">
      <c r="A61" s="1"/>
      <c r="G61" s="2"/>
      <c r="H61" s="2"/>
      <c r="I61" s="2"/>
      <c r="J61" s="2"/>
      <c r="K61" s="2"/>
      <c r="L61" s="2"/>
      <c r="M61" s="2"/>
      <c r="O61" s="2"/>
      <c r="P61" s="2"/>
      <c r="Q61" s="1"/>
      <c r="S61" s="2"/>
      <c r="V61" s="1"/>
      <c r="Y61" s="1"/>
      <c r="AD61" s="1"/>
      <c r="AF61" s="2"/>
      <c r="AG61" s="1"/>
      <c r="AI61" s="2"/>
      <c r="AN61" s="2"/>
      <c r="AQ61" s="2"/>
      <c r="AV61" s="2"/>
      <c r="AY61" s="2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1:159" x14ac:dyDescent="0.25">
      <c r="A62" s="1"/>
      <c r="G62" s="2"/>
      <c r="H62" s="2"/>
      <c r="I62" s="2"/>
      <c r="J62" s="2"/>
      <c r="K62" s="2"/>
      <c r="L62" s="2"/>
      <c r="M62" s="2"/>
      <c r="O62" s="2"/>
      <c r="P62" s="2"/>
      <c r="Q62" s="1"/>
      <c r="S62" s="2"/>
      <c r="V62" s="1"/>
      <c r="Y62" s="1"/>
      <c r="AD62" s="1"/>
      <c r="AF62" s="2"/>
      <c r="AG62" s="1"/>
      <c r="AI62" s="2"/>
      <c r="AN62" s="2"/>
      <c r="AQ62" s="2"/>
      <c r="AV62" s="2"/>
      <c r="AY62" s="2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1:159" x14ac:dyDescent="0.25">
      <c r="A63" s="1"/>
      <c r="G63" s="2"/>
      <c r="H63" s="2"/>
      <c r="I63" s="2"/>
      <c r="J63" s="2"/>
      <c r="K63" s="2"/>
      <c r="L63" s="2"/>
      <c r="M63" s="2"/>
      <c r="O63" s="2"/>
      <c r="P63" s="2"/>
      <c r="Q63" s="1"/>
      <c r="S63" s="2"/>
      <c r="V63" s="1"/>
      <c r="Y63" s="1"/>
      <c r="AD63" s="1"/>
      <c r="AF63" s="2"/>
      <c r="AG63" s="1"/>
      <c r="AI63" s="2"/>
      <c r="AN63" s="2"/>
      <c r="AQ63" s="2"/>
      <c r="AV63" s="2"/>
      <c r="AY63" s="2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1:159" x14ac:dyDescent="0.25">
      <c r="A64" s="1"/>
      <c r="G64" s="2"/>
      <c r="H64" s="2"/>
      <c r="I64" s="2"/>
      <c r="J64" s="2"/>
      <c r="K64" s="2"/>
      <c r="L64" s="2"/>
      <c r="M64" s="2"/>
      <c r="O64" s="2"/>
      <c r="P64" s="2"/>
      <c r="Q64" s="1"/>
      <c r="S64" s="2"/>
      <c r="V64" s="1"/>
      <c r="Y64" s="1"/>
      <c r="AD64" s="1"/>
      <c r="AF64" s="2"/>
      <c r="AG64" s="1"/>
      <c r="AI64" s="2"/>
      <c r="AN64" s="2"/>
      <c r="AQ64" s="2"/>
      <c r="AV64" s="2"/>
      <c r="AY64" s="2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1:159" x14ac:dyDescent="0.25">
      <c r="A65" s="1"/>
      <c r="G65" s="2"/>
      <c r="H65" s="2"/>
      <c r="I65" s="2"/>
      <c r="J65" s="2"/>
      <c r="K65" s="2"/>
      <c r="L65" s="2"/>
      <c r="M65" s="2"/>
      <c r="O65" s="2"/>
      <c r="P65" s="2"/>
      <c r="Q65" s="1"/>
      <c r="S65" s="2"/>
      <c r="V65" s="1"/>
      <c r="Y65" s="1"/>
      <c r="AD65" s="1"/>
      <c r="AF65" s="2"/>
      <c r="AG65" s="1"/>
      <c r="AI65" s="2"/>
      <c r="AN65" s="2"/>
      <c r="AQ65" s="2"/>
      <c r="AV65" s="2"/>
      <c r="AY65" s="2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1:159" x14ac:dyDescent="0.25">
      <c r="A66" s="1"/>
      <c r="G66" s="2"/>
      <c r="H66" s="2"/>
      <c r="I66" s="2"/>
      <c r="J66" s="2"/>
      <c r="K66" s="2"/>
      <c r="L66" s="2"/>
      <c r="M66" s="2"/>
      <c r="O66" s="2"/>
      <c r="P66" s="2"/>
      <c r="Q66" s="1"/>
      <c r="S66" s="2"/>
      <c r="V66" s="1"/>
      <c r="Y66" s="1"/>
      <c r="AD66" s="1"/>
      <c r="AF66" s="2"/>
      <c r="AG66" s="1"/>
      <c r="AI66" s="2"/>
      <c r="AN66" s="2"/>
      <c r="AQ66" s="2"/>
      <c r="AV66" s="2"/>
      <c r="AY66" s="2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1:159" x14ac:dyDescent="0.25">
      <c r="A67" s="1"/>
      <c r="G67" s="2"/>
      <c r="H67" s="2"/>
      <c r="I67" s="2"/>
      <c r="J67" s="2"/>
      <c r="K67" s="2"/>
      <c r="L67" s="2"/>
      <c r="M67" s="2"/>
      <c r="O67" s="2"/>
      <c r="P67" s="2"/>
      <c r="Q67" s="1"/>
      <c r="S67" s="2"/>
      <c r="V67" s="1"/>
      <c r="Y67" s="1"/>
      <c r="AD67" s="1"/>
      <c r="AF67" s="2"/>
      <c r="AG67" s="1"/>
      <c r="AI67" s="2"/>
      <c r="AN67" s="2"/>
      <c r="AQ67" s="2"/>
      <c r="AV67" s="2"/>
      <c r="AY67" s="2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1:159" x14ac:dyDescent="0.25">
      <c r="A68" s="1"/>
      <c r="G68" s="2"/>
      <c r="H68" s="2"/>
      <c r="I68" s="2"/>
      <c r="J68" s="2"/>
      <c r="K68" s="2"/>
      <c r="L68" s="2"/>
      <c r="M68" s="2"/>
      <c r="O68" s="2"/>
      <c r="P68" s="2"/>
      <c r="Q68" s="1"/>
      <c r="S68" s="2"/>
      <c r="V68" s="1"/>
      <c r="Y68" s="1"/>
      <c r="AD68" s="1"/>
      <c r="AF68" s="2"/>
      <c r="AG68" s="1"/>
      <c r="AI68" s="2"/>
      <c r="AN68" s="2"/>
      <c r="AQ68" s="2"/>
      <c r="AV68" s="2"/>
      <c r="AY68" s="2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1:159" x14ac:dyDescent="0.25">
      <c r="A69" s="1"/>
      <c r="G69" s="2"/>
      <c r="H69" s="2"/>
      <c r="I69" s="2"/>
      <c r="J69" s="2"/>
      <c r="K69" s="2"/>
      <c r="L69" s="2"/>
      <c r="M69" s="2"/>
      <c r="O69" s="2"/>
      <c r="P69" s="2"/>
      <c r="Q69" s="1"/>
      <c r="S69" s="2"/>
      <c r="V69" s="1"/>
      <c r="Y69" s="1"/>
      <c r="AD69" s="1"/>
      <c r="AF69" s="2"/>
      <c r="AG69" s="1"/>
      <c r="AI69" s="2"/>
      <c r="AN69" s="2"/>
      <c r="AQ69" s="2"/>
      <c r="AV69" s="2"/>
      <c r="AY69" s="2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1:159" x14ac:dyDescent="0.25">
      <c r="A70" s="1"/>
      <c r="G70" s="2"/>
      <c r="H70" s="2"/>
      <c r="I70" s="2"/>
      <c r="J70" s="2"/>
      <c r="K70" s="2"/>
      <c r="L70" s="2"/>
      <c r="M70" s="2"/>
      <c r="O70" s="2"/>
      <c r="P70" s="2"/>
      <c r="Q70" s="1"/>
      <c r="S70" s="2"/>
      <c r="V70" s="1"/>
      <c r="Y70" s="1"/>
      <c r="AD70" s="1"/>
      <c r="AF70" s="2"/>
      <c r="AG70" s="1"/>
      <c r="AI70" s="2"/>
      <c r="AN70" s="2"/>
      <c r="AQ70" s="2"/>
      <c r="AV70" s="2"/>
      <c r="AY70" s="2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1:159" x14ac:dyDescent="0.25">
      <c r="A71" s="1"/>
      <c r="G71" s="2"/>
      <c r="H71" s="2"/>
      <c r="I71" s="2"/>
      <c r="J71" s="2"/>
      <c r="K71" s="2"/>
      <c r="L71" s="2"/>
      <c r="M71" s="2"/>
      <c r="O71" s="2"/>
      <c r="P71" s="2"/>
      <c r="Q71" s="1"/>
      <c r="S71" s="2"/>
      <c r="V71" s="1"/>
      <c r="Y71" s="1"/>
      <c r="AD71" s="1"/>
      <c r="AF71" s="2"/>
      <c r="AG71" s="1"/>
      <c r="AI71" s="2"/>
      <c r="AN71" s="2"/>
      <c r="AQ71" s="2"/>
      <c r="AV71" s="2"/>
      <c r="AY71" s="2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1:159" x14ac:dyDescent="0.25">
      <c r="A72" s="1"/>
      <c r="G72" s="2"/>
      <c r="H72" s="2"/>
      <c r="I72" s="2"/>
      <c r="J72" s="2"/>
      <c r="K72" s="2"/>
      <c r="L72" s="2"/>
      <c r="M72" s="2"/>
      <c r="O72" s="2"/>
      <c r="P72" s="2"/>
      <c r="Q72" s="1"/>
      <c r="S72" s="2"/>
      <c r="V72" s="1"/>
      <c r="Y72" s="1"/>
      <c r="AD72" s="1"/>
      <c r="AF72" s="2"/>
      <c r="AG72" s="1"/>
      <c r="AI72" s="2"/>
      <c r="AN72" s="2"/>
      <c r="AQ72" s="2"/>
      <c r="AV72" s="2"/>
      <c r="AY72" s="2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1:159" x14ac:dyDescent="0.25">
      <c r="A73" s="1"/>
      <c r="G73" s="2"/>
      <c r="H73" s="2"/>
      <c r="I73" s="2"/>
      <c r="J73" s="2"/>
      <c r="K73" s="2"/>
      <c r="L73" s="2"/>
      <c r="M73" s="2"/>
      <c r="O73" s="2"/>
      <c r="P73" s="2"/>
      <c r="Q73" s="1"/>
      <c r="S73" s="2"/>
      <c r="V73" s="1"/>
      <c r="Y73" s="1"/>
      <c r="AD73" s="1"/>
      <c r="AF73" s="2"/>
      <c r="AG73" s="1"/>
      <c r="AI73" s="2"/>
      <c r="AN73" s="2"/>
      <c r="AQ73" s="2"/>
      <c r="AV73" s="2"/>
      <c r="AY73" s="2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1:159" x14ac:dyDescent="0.25">
      <c r="A74" s="1"/>
      <c r="G74" s="2"/>
      <c r="H74" s="2"/>
      <c r="I74" s="2"/>
      <c r="J74" s="2"/>
      <c r="K74" s="2"/>
      <c r="L74" s="2"/>
      <c r="M74" s="2"/>
      <c r="O74" s="2"/>
      <c r="P74" s="2"/>
      <c r="Q74" s="1"/>
      <c r="S74" s="2"/>
      <c r="V74" s="1"/>
      <c r="Y74" s="1"/>
      <c r="AD74" s="1"/>
      <c r="AF74" s="2"/>
      <c r="AG74" s="1"/>
      <c r="AI74" s="2"/>
      <c r="AN74" s="2"/>
      <c r="AQ74" s="2"/>
      <c r="AV74" s="2"/>
      <c r="AY74" s="2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1:159" x14ac:dyDescent="0.25">
      <c r="A75" s="1"/>
      <c r="G75" s="2"/>
      <c r="H75" s="2"/>
      <c r="I75" s="2"/>
      <c r="J75" s="2"/>
      <c r="K75" s="2"/>
      <c r="L75" s="2"/>
      <c r="M75" s="2"/>
      <c r="O75" s="2"/>
      <c r="P75" s="2"/>
      <c r="Q75" s="1"/>
      <c r="S75" s="2"/>
      <c r="V75" s="1"/>
      <c r="Y75" s="1"/>
      <c r="AD75" s="1"/>
      <c r="AF75" s="2"/>
      <c r="AG75" s="1"/>
      <c r="AI75" s="2"/>
      <c r="AN75" s="2"/>
      <c r="AQ75" s="2"/>
      <c r="AV75" s="2"/>
      <c r="AY75" s="2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1:159" x14ac:dyDescent="0.25">
      <c r="A76" s="1"/>
      <c r="G76" s="2"/>
      <c r="H76" s="2"/>
      <c r="I76" s="2"/>
      <c r="J76" s="2"/>
      <c r="K76" s="2"/>
      <c r="L76" s="2"/>
      <c r="M76" s="2"/>
      <c r="O76" s="2"/>
      <c r="P76" s="2"/>
      <c r="Q76" s="1"/>
      <c r="S76" s="2"/>
      <c r="V76" s="1"/>
      <c r="Y76" s="1"/>
      <c r="AD76" s="1"/>
      <c r="AF76" s="2"/>
      <c r="AG76" s="1"/>
      <c r="AI76" s="2"/>
      <c r="AN76" s="2"/>
      <c r="AQ76" s="2"/>
      <c r="AV76" s="2"/>
      <c r="AY76" s="2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1:159" x14ac:dyDescent="0.25">
      <c r="A77" s="1"/>
      <c r="G77" s="2"/>
      <c r="H77" s="2"/>
      <c r="I77" s="2"/>
      <c r="J77" s="2"/>
      <c r="K77" s="2"/>
      <c r="L77" s="2"/>
      <c r="M77" s="2"/>
      <c r="O77" s="2"/>
      <c r="P77" s="2"/>
      <c r="Q77" s="1"/>
      <c r="S77" s="2"/>
      <c r="V77" s="1"/>
      <c r="Y77" s="1"/>
      <c r="AD77" s="1"/>
      <c r="AF77" s="2"/>
      <c r="AG77" s="1"/>
      <c r="AI77" s="2"/>
      <c r="AN77" s="2"/>
      <c r="AQ77" s="2"/>
      <c r="AV77" s="2"/>
      <c r="AY77" s="2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1:159" x14ac:dyDescent="0.25">
      <c r="A78" s="1"/>
      <c r="G78" s="2"/>
      <c r="H78" s="2"/>
      <c r="I78" s="2"/>
      <c r="J78" s="2"/>
      <c r="K78" s="2"/>
      <c r="L78" s="2"/>
      <c r="M78" s="2"/>
      <c r="O78" s="2"/>
      <c r="P78" s="2"/>
      <c r="Q78" s="1"/>
      <c r="S78" s="2"/>
      <c r="V78" s="1"/>
      <c r="Y78" s="1"/>
      <c r="AD78" s="1"/>
      <c r="AF78" s="2"/>
      <c r="AG78" s="1"/>
      <c r="AI78" s="2"/>
      <c r="AN78" s="2"/>
      <c r="AQ78" s="2"/>
      <c r="AV78" s="2"/>
      <c r="AY78" s="2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1:159" x14ac:dyDescent="0.25">
      <c r="A79" s="1"/>
      <c r="G79" s="2"/>
      <c r="H79" s="2"/>
      <c r="I79" s="2"/>
      <c r="J79" s="2"/>
      <c r="K79" s="2"/>
      <c r="L79" s="2"/>
      <c r="M79" s="2"/>
      <c r="O79" s="2"/>
      <c r="P79" s="2"/>
      <c r="Q79" s="1"/>
      <c r="S79" s="2"/>
      <c r="V79" s="1"/>
      <c r="Y79" s="1"/>
      <c r="AD79" s="1"/>
      <c r="AF79" s="2"/>
      <c r="AG79" s="1"/>
      <c r="AI79" s="2"/>
      <c r="AN79" s="2"/>
      <c r="AQ79" s="2"/>
      <c r="AV79" s="2"/>
      <c r="AY79" s="2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1:159" x14ac:dyDescent="0.25">
      <c r="A80" s="1"/>
      <c r="G80" s="2"/>
      <c r="H80" s="2"/>
      <c r="I80" s="2"/>
      <c r="J80" s="2"/>
      <c r="K80" s="2"/>
      <c r="L80" s="2"/>
      <c r="M80" s="2"/>
      <c r="O80" s="2"/>
      <c r="P80" s="2"/>
      <c r="Q80" s="1"/>
      <c r="S80" s="2"/>
      <c r="V80" s="1"/>
      <c r="Y80" s="1"/>
      <c r="AD80" s="1"/>
      <c r="AF80" s="2"/>
      <c r="AG80" s="1"/>
      <c r="AI80" s="2"/>
      <c r="AN80" s="2"/>
      <c r="AQ80" s="2"/>
      <c r="AV80" s="2"/>
      <c r="AY80" s="2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1:159" x14ac:dyDescent="0.25">
      <c r="A81" s="1"/>
      <c r="G81" s="2"/>
      <c r="H81" s="2"/>
      <c r="I81" s="2"/>
      <c r="J81" s="2"/>
      <c r="K81" s="2"/>
      <c r="L81" s="2"/>
      <c r="M81" s="2"/>
      <c r="O81" s="2"/>
      <c r="P81" s="2"/>
      <c r="Q81" s="1"/>
      <c r="S81" s="2"/>
      <c r="V81" s="1"/>
      <c r="Y81" s="1"/>
      <c r="AD81" s="1"/>
      <c r="AF81" s="2"/>
      <c r="AG81" s="1"/>
      <c r="AI81" s="2"/>
      <c r="AN81" s="2"/>
      <c r="AQ81" s="2"/>
      <c r="AV81" s="2"/>
      <c r="AY81" s="2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1:159" x14ac:dyDescent="0.25">
      <c r="A82" s="1"/>
      <c r="G82" s="2"/>
      <c r="H82" s="2"/>
      <c r="I82" s="2"/>
      <c r="J82" s="2"/>
      <c r="K82" s="2"/>
      <c r="L82" s="2"/>
      <c r="M82" s="2"/>
      <c r="O82" s="2"/>
      <c r="P82" s="2"/>
      <c r="Q82" s="1"/>
      <c r="S82" s="2"/>
      <c r="V82" s="1"/>
      <c r="Y82" s="1"/>
      <c r="AD82" s="1"/>
      <c r="AF82" s="2"/>
      <c r="AG82" s="1"/>
      <c r="AI82" s="2"/>
      <c r="AN82" s="2"/>
      <c r="AQ82" s="2"/>
      <c r="AV82" s="2"/>
      <c r="AY82" s="2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1:159" x14ac:dyDescent="0.25">
      <c r="A83" s="1"/>
      <c r="G83" s="2"/>
      <c r="H83" s="2"/>
      <c r="I83" s="2"/>
      <c r="J83" s="2"/>
      <c r="K83" s="2"/>
      <c r="L83" s="2"/>
      <c r="M83" s="2"/>
      <c r="O83" s="2"/>
      <c r="P83" s="2"/>
      <c r="Q83" s="1"/>
      <c r="S83" s="2"/>
      <c r="V83" s="1"/>
      <c r="Y83" s="1"/>
      <c r="AD83" s="1"/>
      <c r="AF83" s="2"/>
      <c r="AG83" s="1"/>
      <c r="AI83" s="2"/>
      <c r="AN83" s="2"/>
      <c r="AQ83" s="2"/>
      <c r="AV83" s="2"/>
      <c r="AY83" s="2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1:159" x14ac:dyDescent="0.25">
      <c r="A84" s="1"/>
      <c r="G84" s="2"/>
      <c r="H84" s="2"/>
      <c r="I84" s="2"/>
      <c r="J84" s="2"/>
      <c r="K84" s="2"/>
      <c r="L84" s="2"/>
      <c r="M84" s="2"/>
      <c r="O84" s="2"/>
      <c r="P84" s="2"/>
      <c r="Q84" s="1"/>
      <c r="S84" s="2"/>
      <c r="V84" s="1"/>
      <c r="Y84" s="1"/>
      <c r="AD84" s="1"/>
      <c r="AF84" s="2"/>
      <c r="AG84" s="1"/>
      <c r="AI84" s="2"/>
      <c r="AN84" s="2"/>
      <c r="AQ84" s="2"/>
      <c r="AV84" s="2"/>
      <c r="AY84" s="2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1:159" x14ac:dyDescent="0.25">
      <c r="A85" s="1"/>
      <c r="G85" s="2"/>
      <c r="H85" s="2"/>
      <c r="I85" s="2"/>
      <c r="J85" s="2"/>
      <c r="K85" s="2"/>
      <c r="L85" s="2"/>
      <c r="M85" s="2"/>
      <c r="O85" s="2"/>
      <c r="P85" s="2"/>
      <c r="Q85" s="1"/>
      <c r="S85" s="2"/>
      <c r="V85" s="1"/>
      <c r="Y85" s="1"/>
      <c r="AD85" s="1"/>
      <c r="AF85" s="2"/>
      <c r="AG85" s="1"/>
      <c r="AI85" s="2"/>
      <c r="AN85" s="2"/>
      <c r="AQ85" s="2"/>
      <c r="AV85" s="2"/>
      <c r="AY85" s="2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1:159" x14ac:dyDescent="0.25">
      <c r="A86" s="1"/>
      <c r="G86" s="2"/>
      <c r="H86" s="2"/>
      <c r="I86" s="2"/>
      <c r="J86" s="2"/>
      <c r="K86" s="2"/>
      <c r="L86" s="2"/>
      <c r="M86" s="2"/>
      <c r="O86" s="2"/>
      <c r="P86" s="2"/>
      <c r="Q86" s="1"/>
      <c r="S86" s="2"/>
      <c r="V86" s="1"/>
      <c r="Y86" s="1"/>
      <c r="AD86" s="1"/>
      <c r="AF86" s="2"/>
      <c r="AG86" s="1"/>
      <c r="AI86" s="2"/>
      <c r="AN86" s="2"/>
      <c r="AQ86" s="2"/>
      <c r="AV86" s="2"/>
      <c r="AY86" s="2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1:159" x14ac:dyDescent="0.25">
      <c r="A87" s="1"/>
      <c r="G87" s="2"/>
      <c r="H87" s="2"/>
      <c r="I87" s="2"/>
      <c r="J87" s="2"/>
      <c r="K87" s="2"/>
      <c r="L87" s="2"/>
      <c r="M87" s="2"/>
      <c r="O87" s="2"/>
      <c r="P87" s="2"/>
      <c r="Q87" s="1"/>
      <c r="S87" s="2"/>
      <c r="V87" s="1"/>
      <c r="Y87" s="1"/>
      <c r="AD87" s="1"/>
      <c r="AF87" s="2"/>
      <c r="AG87" s="1"/>
      <c r="AI87" s="2"/>
      <c r="AN87" s="2"/>
      <c r="AQ87" s="2"/>
      <c r="AV87" s="2"/>
      <c r="AY87" s="2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1:159" x14ac:dyDescent="0.25">
      <c r="A88" s="1"/>
      <c r="G88" s="2"/>
      <c r="H88" s="2"/>
      <c r="I88" s="2"/>
      <c r="J88" s="2"/>
      <c r="K88" s="2"/>
      <c r="L88" s="2"/>
      <c r="M88" s="2"/>
      <c r="O88" s="2"/>
      <c r="P88" s="2"/>
      <c r="Q88" s="1"/>
      <c r="S88" s="2"/>
      <c r="V88" s="1"/>
      <c r="Y88" s="1"/>
      <c r="AD88" s="1"/>
      <c r="AF88" s="2"/>
      <c r="AG88" s="1"/>
      <c r="AI88" s="2"/>
      <c r="AN88" s="2"/>
      <c r="AQ88" s="2"/>
      <c r="AV88" s="2"/>
      <c r="AY88" s="2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1:159" x14ac:dyDescent="0.25">
      <c r="A89" s="1"/>
      <c r="G89" s="2"/>
      <c r="H89" s="2"/>
      <c r="I89" s="2"/>
      <c r="J89" s="2"/>
      <c r="K89" s="2"/>
      <c r="L89" s="2"/>
      <c r="M89" s="2"/>
      <c r="O89" s="2"/>
      <c r="P89" s="2"/>
      <c r="Q89" s="1"/>
      <c r="S89" s="2"/>
      <c r="V89" s="1"/>
      <c r="Y89" s="1"/>
      <c r="AD89" s="1"/>
      <c r="AF89" s="2"/>
      <c r="AG89" s="1"/>
      <c r="AI89" s="2"/>
      <c r="AN89" s="2"/>
      <c r="AQ89" s="2"/>
      <c r="AV89" s="2"/>
      <c r="AY89" s="2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1:159" x14ac:dyDescent="0.25">
      <c r="A90" s="1"/>
      <c r="G90" s="2"/>
      <c r="H90" s="2"/>
      <c r="I90" s="2"/>
      <c r="J90" s="2"/>
      <c r="K90" s="2"/>
      <c r="L90" s="2"/>
      <c r="M90" s="2"/>
      <c r="O90" s="2"/>
      <c r="P90" s="2"/>
      <c r="Q90" s="1"/>
      <c r="S90" s="2"/>
      <c r="V90" s="1"/>
      <c r="Y90" s="1"/>
      <c r="AD90" s="1"/>
      <c r="AF90" s="2"/>
      <c r="AG90" s="1"/>
      <c r="AI90" s="2"/>
      <c r="AN90" s="2"/>
      <c r="AQ90" s="2"/>
      <c r="AV90" s="2"/>
      <c r="AY90" s="2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1:159" x14ac:dyDescent="0.25">
      <c r="A91" s="1"/>
      <c r="G91" s="2"/>
      <c r="H91" s="2"/>
      <c r="I91" s="2"/>
      <c r="J91" s="2"/>
      <c r="K91" s="2"/>
      <c r="L91" s="2"/>
      <c r="M91" s="2"/>
      <c r="O91" s="2"/>
      <c r="P91" s="2"/>
      <c r="Q91" s="1"/>
      <c r="S91" s="2"/>
      <c r="V91" s="1"/>
      <c r="Y91" s="1"/>
      <c r="AD91" s="1"/>
      <c r="AF91" s="2"/>
      <c r="AG91" s="1"/>
      <c r="AI91" s="2"/>
      <c r="AN91" s="2"/>
      <c r="AQ91" s="2"/>
      <c r="AV91" s="2"/>
      <c r="AY91" s="2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1:159" x14ac:dyDescent="0.25">
      <c r="A92" s="1"/>
      <c r="G92" s="2"/>
      <c r="H92" s="2"/>
      <c r="I92" s="2"/>
      <c r="J92" s="2"/>
      <c r="K92" s="2"/>
      <c r="L92" s="2"/>
      <c r="M92" s="2"/>
      <c r="O92" s="2"/>
      <c r="P92" s="2"/>
      <c r="Q92" s="1"/>
      <c r="S92" s="2"/>
      <c r="V92" s="1"/>
      <c r="Y92" s="1"/>
      <c r="AD92" s="1"/>
      <c r="AF92" s="2"/>
      <c r="AG92" s="1"/>
      <c r="AI92" s="2"/>
      <c r="AN92" s="2"/>
      <c r="AQ92" s="2"/>
      <c r="AV92" s="2"/>
      <c r="AY92" s="2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1:159" x14ac:dyDescent="0.25">
      <c r="A93" s="1"/>
      <c r="G93" s="2"/>
      <c r="H93" s="2"/>
      <c r="I93" s="2"/>
      <c r="J93" s="2"/>
      <c r="K93" s="2"/>
      <c r="L93" s="2"/>
      <c r="M93" s="2"/>
      <c r="O93" s="2"/>
      <c r="P93" s="2"/>
      <c r="Q93" s="1"/>
      <c r="S93" s="2"/>
      <c r="V93" s="1"/>
      <c r="Y93" s="1"/>
      <c r="AD93" s="1"/>
      <c r="AF93" s="2"/>
      <c r="AG93" s="1"/>
      <c r="AI93" s="2"/>
      <c r="AN93" s="2"/>
      <c r="AQ93" s="2"/>
      <c r="AV93" s="2"/>
      <c r="AY93" s="2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1:159" x14ac:dyDescent="0.25">
      <c r="A94" s="1"/>
      <c r="G94" s="2"/>
      <c r="H94" s="2"/>
      <c r="I94" s="2"/>
      <c r="J94" s="2"/>
      <c r="K94" s="2"/>
      <c r="L94" s="2"/>
      <c r="M94" s="2"/>
      <c r="O94" s="2"/>
      <c r="P94" s="2"/>
      <c r="Q94" s="1"/>
      <c r="S94" s="2"/>
      <c r="V94" s="1"/>
      <c r="Y94" s="1"/>
      <c r="AD94" s="1"/>
      <c r="AF94" s="2"/>
      <c r="AG94" s="1"/>
      <c r="AI94" s="2"/>
      <c r="AN94" s="2"/>
      <c r="AQ94" s="2"/>
      <c r="AV94" s="2"/>
      <c r="AY94" s="2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1:159" x14ac:dyDescent="0.25">
      <c r="A95" s="1"/>
      <c r="G95" s="2"/>
      <c r="H95" s="2"/>
      <c r="I95" s="2"/>
      <c r="J95" s="2"/>
      <c r="K95" s="2"/>
      <c r="L95" s="2"/>
      <c r="M95" s="2"/>
      <c r="O95" s="2"/>
      <c r="P95" s="2"/>
      <c r="Q95" s="1"/>
      <c r="S95" s="2"/>
      <c r="V95" s="1"/>
      <c r="Y95" s="1"/>
      <c r="AD95" s="1"/>
      <c r="AF95" s="2"/>
      <c r="AG95" s="1"/>
      <c r="AI95" s="2"/>
      <c r="AN95" s="2"/>
      <c r="AQ95" s="2"/>
      <c r="AV95" s="2"/>
      <c r="AY95" s="2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1:159" x14ac:dyDescent="0.25">
      <c r="A96" s="1"/>
      <c r="G96" s="2"/>
      <c r="H96" s="2"/>
      <c r="I96" s="2"/>
      <c r="J96" s="2"/>
      <c r="K96" s="2"/>
      <c r="L96" s="2"/>
      <c r="M96" s="2"/>
      <c r="O96" s="2"/>
      <c r="P96" s="2"/>
      <c r="Q96" s="1"/>
      <c r="S96" s="2"/>
      <c r="V96" s="1"/>
      <c r="Y96" s="1"/>
      <c r="AD96" s="1"/>
      <c r="AF96" s="2"/>
      <c r="AG96" s="1"/>
      <c r="AI96" s="2"/>
      <c r="AN96" s="2"/>
      <c r="AQ96" s="2"/>
      <c r="AV96" s="2"/>
      <c r="AY96" s="2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1:159" x14ac:dyDescent="0.25">
      <c r="A97" s="1"/>
      <c r="G97" s="2"/>
      <c r="H97" s="2"/>
      <c r="I97" s="2"/>
      <c r="J97" s="2"/>
      <c r="K97" s="2"/>
      <c r="L97" s="2"/>
      <c r="M97" s="2"/>
      <c r="O97" s="2"/>
      <c r="P97" s="2"/>
      <c r="Q97" s="1"/>
      <c r="S97" s="2"/>
      <c r="V97" s="1"/>
      <c r="Y97" s="1"/>
      <c r="AD97" s="1"/>
      <c r="AF97" s="2"/>
      <c r="AG97" s="1"/>
      <c r="AI97" s="2"/>
      <c r="AN97" s="2"/>
      <c r="AQ97" s="2"/>
      <c r="AV97" s="2"/>
      <c r="AY97" s="2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1:159" x14ac:dyDescent="0.25">
      <c r="A98" s="1"/>
      <c r="G98" s="2"/>
      <c r="H98" s="2"/>
      <c r="I98" s="2"/>
      <c r="J98" s="2"/>
      <c r="K98" s="2"/>
      <c r="L98" s="2"/>
      <c r="M98" s="2"/>
      <c r="O98" s="2"/>
      <c r="P98" s="2"/>
      <c r="Q98" s="1"/>
      <c r="S98" s="2"/>
      <c r="V98" s="1"/>
      <c r="Y98" s="1"/>
      <c r="AD98" s="1"/>
      <c r="AF98" s="2"/>
      <c r="AG98" s="1"/>
      <c r="AI98" s="2"/>
      <c r="AN98" s="2"/>
      <c r="AQ98" s="2"/>
      <c r="AV98" s="2"/>
      <c r="AY98" s="2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1:159" x14ac:dyDescent="0.25">
      <c r="A99" s="1"/>
      <c r="G99" s="2"/>
      <c r="H99" s="2"/>
      <c r="I99" s="2"/>
      <c r="J99" s="2"/>
      <c r="K99" s="2"/>
      <c r="L99" s="2"/>
      <c r="M99" s="2"/>
      <c r="O99" s="2"/>
      <c r="P99" s="2"/>
      <c r="Q99" s="1"/>
      <c r="S99" s="2"/>
      <c r="V99" s="1"/>
      <c r="Y99" s="1"/>
      <c r="AD99" s="1"/>
      <c r="AF99" s="2"/>
      <c r="AG99" s="1"/>
      <c r="AI99" s="2"/>
      <c r="AN99" s="2"/>
      <c r="AQ99" s="2"/>
      <c r="AV99" s="2"/>
      <c r="AY99" s="2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1:159" x14ac:dyDescent="0.25">
      <c r="A100" s="1"/>
      <c r="G100" s="2"/>
      <c r="H100" s="2"/>
      <c r="I100" s="2"/>
      <c r="J100" s="2"/>
      <c r="K100" s="2"/>
      <c r="L100" s="2"/>
      <c r="M100" s="2"/>
      <c r="O100" s="2"/>
      <c r="P100" s="2"/>
      <c r="Q100" s="1"/>
      <c r="S100" s="2"/>
      <c r="V100" s="1"/>
      <c r="Y100" s="1"/>
      <c r="AD100" s="1"/>
      <c r="AF100" s="2"/>
      <c r="AG100" s="1"/>
      <c r="AI100" s="2"/>
      <c r="AN100" s="2"/>
      <c r="AQ100" s="2"/>
      <c r="AV100" s="2"/>
      <c r="AY100" s="2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1:159" x14ac:dyDescent="0.25">
      <c r="A101" s="1"/>
      <c r="G101" s="2"/>
      <c r="H101" s="2"/>
      <c r="I101" s="2"/>
      <c r="J101" s="2"/>
      <c r="K101" s="2"/>
      <c r="L101" s="2"/>
      <c r="M101" s="2"/>
      <c r="O101" s="2"/>
      <c r="P101" s="2"/>
      <c r="Q101" s="1"/>
      <c r="S101" s="2"/>
      <c r="V101" s="1"/>
      <c r="Y101" s="1"/>
      <c r="AD101" s="1"/>
      <c r="AF101" s="2"/>
      <c r="AG101" s="1"/>
      <c r="AI101" s="2"/>
      <c r="AN101" s="2"/>
      <c r="AQ101" s="2"/>
      <c r="AV101" s="2"/>
      <c r="AY101" s="2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1:159" x14ac:dyDescent="0.25">
      <c r="A102" s="1"/>
      <c r="G102" s="2"/>
      <c r="H102" s="2"/>
      <c r="I102" s="2"/>
      <c r="J102" s="2"/>
      <c r="K102" s="2"/>
      <c r="L102" s="2"/>
      <c r="M102" s="2"/>
      <c r="O102" s="2"/>
      <c r="P102" s="2"/>
      <c r="Q102" s="1"/>
      <c r="S102" s="2"/>
      <c r="V102" s="1"/>
      <c r="Y102" s="1"/>
      <c r="AD102" s="1"/>
      <c r="AF102" s="2"/>
      <c r="AG102" s="1"/>
      <c r="AI102" s="2"/>
      <c r="AN102" s="2"/>
      <c r="AQ102" s="2"/>
      <c r="AV102" s="2"/>
      <c r="AY102" s="2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1:159" x14ac:dyDescent="0.25">
      <c r="A103" s="1"/>
      <c r="G103" s="2"/>
      <c r="H103" s="2"/>
      <c r="I103" s="2"/>
      <c r="J103" s="2"/>
      <c r="K103" s="2"/>
      <c r="L103" s="2"/>
      <c r="M103" s="2"/>
      <c r="O103" s="2"/>
      <c r="P103" s="2"/>
      <c r="Q103" s="1"/>
      <c r="S103" s="2"/>
      <c r="V103" s="1"/>
      <c r="Y103" s="1"/>
      <c r="AD103" s="1"/>
      <c r="AF103" s="2"/>
      <c r="AG103" s="1"/>
      <c r="AI103" s="2"/>
      <c r="AN103" s="2"/>
      <c r="AQ103" s="2"/>
      <c r="AV103" s="2"/>
      <c r="AY103" s="2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1:159" x14ac:dyDescent="0.25">
      <c r="A104" s="1"/>
      <c r="G104" s="2"/>
      <c r="H104" s="2"/>
      <c r="I104" s="2"/>
      <c r="J104" s="2"/>
      <c r="K104" s="2"/>
      <c r="L104" s="2"/>
      <c r="M104" s="2"/>
      <c r="O104" s="2"/>
      <c r="P104" s="2"/>
      <c r="Q104" s="1"/>
      <c r="S104" s="2"/>
      <c r="V104" s="1"/>
      <c r="Y104" s="1"/>
      <c r="AD104" s="1"/>
      <c r="AF104" s="2"/>
      <c r="AG104" s="1"/>
      <c r="AI104" s="2"/>
      <c r="AN104" s="2"/>
      <c r="AQ104" s="2"/>
      <c r="AV104" s="2"/>
      <c r="AY104" s="2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1:159" x14ac:dyDescent="0.25">
      <c r="A105" s="1"/>
      <c r="G105" s="2"/>
      <c r="H105" s="2"/>
      <c r="I105" s="2"/>
      <c r="J105" s="2"/>
      <c r="K105" s="2"/>
      <c r="L105" s="2"/>
      <c r="M105" s="2"/>
      <c r="O105" s="2"/>
      <c r="P105" s="2"/>
      <c r="Q105" s="1"/>
      <c r="S105" s="2"/>
      <c r="V105" s="1"/>
      <c r="Y105" s="1"/>
      <c r="AD105" s="1"/>
      <c r="AF105" s="2"/>
      <c r="AG105" s="1"/>
      <c r="AI105" s="2"/>
      <c r="AN105" s="2"/>
      <c r="AQ105" s="2"/>
      <c r="AV105" s="2"/>
      <c r="AY105" s="2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1:159" x14ac:dyDescent="0.25">
      <c r="A106" s="1"/>
      <c r="G106" s="2"/>
      <c r="H106" s="2"/>
      <c r="I106" s="2"/>
      <c r="J106" s="2"/>
      <c r="K106" s="2"/>
      <c r="L106" s="2"/>
      <c r="M106" s="2"/>
      <c r="O106" s="2"/>
      <c r="P106" s="2"/>
      <c r="Q106" s="1"/>
      <c r="S106" s="2"/>
      <c r="V106" s="1"/>
      <c r="Y106" s="1"/>
      <c r="AD106" s="1"/>
      <c r="AF106" s="2"/>
      <c r="AG106" s="1"/>
      <c r="AI106" s="2"/>
      <c r="AN106" s="2"/>
      <c r="AQ106" s="2"/>
      <c r="AV106" s="2"/>
      <c r="AY106" s="2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1:159" x14ac:dyDescent="0.25">
      <c r="A107" s="1"/>
      <c r="G107" s="2"/>
      <c r="H107" s="2"/>
      <c r="I107" s="2"/>
      <c r="J107" s="2"/>
      <c r="K107" s="2"/>
      <c r="L107" s="2"/>
      <c r="M107" s="2"/>
      <c r="O107" s="2"/>
      <c r="P107" s="2"/>
      <c r="Q107" s="1"/>
      <c r="S107" s="2"/>
      <c r="V107" s="1"/>
      <c r="Y107" s="1"/>
      <c r="AD107" s="1"/>
      <c r="AF107" s="2"/>
      <c r="AG107" s="1"/>
      <c r="AI107" s="2"/>
      <c r="AN107" s="2"/>
      <c r="AQ107" s="2"/>
      <c r="AV107" s="2"/>
      <c r="AY107" s="2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1:159" x14ac:dyDescent="0.25">
      <c r="A108" s="1"/>
      <c r="G108" s="2"/>
      <c r="H108" s="2"/>
      <c r="I108" s="2"/>
      <c r="J108" s="2"/>
      <c r="K108" s="2"/>
      <c r="L108" s="2"/>
      <c r="M108" s="2"/>
      <c r="O108" s="2"/>
      <c r="P108" s="2"/>
      <c r="Q108" s="1"/>
      <c r="S108" s="2"/>
      <c r="V108" s="1"/>
      <c r="Y108" s="1"/>
      <c r="AD108" s="1"/>
      <c r="AF108" s="2"/>
      <c r="AG108" s="1"/>
      <c r="AI108" s="2"/>
      <c r="AN108" s="2"/>
      <c r="AQ108" s="2"/>
      <c r="AV108" s="2"/>
      <c r="AY108" s="2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1:159" x14ac:dyDescent="0.25">
      <c r="A109" s="1"/>
      <c r="G109" s="2"/>
      <c r="H109" s="2"/>
      <c r="I109" s="2"/>
      <c r="J109" s="2"/>
      <c r="K109" s="2"/>
      <c r="L109" s="2"/>
      <c r="M109" s="2"/>
      <c r="O109" s="2"/>
      <c r="P109" s="2"/>
      <c r="Q109" s="1"/>
      <c r="S109" s="2"/>
      <c r="V109" s="1"/>
      <c r="Y109" s="1"/>
      <c r="AD109" s="1"/>
      <c r="AF109" s="2"/>
      <c r="AG109" s="1"/>
      <c r="AI109" s="2"/>
      <c r="AN109" s="2"/>
      <c r="AQ109" s="2"/>
      <c r="AV109" s="2"/>
      <c r="AY109" s="2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1:159" x14ac:dyDescent="0.25">
      <c r="A110" s="1"/>
      <c r="G110" s="2"/>
      <c r="H110" s="2"/>
      <c r="I110" s="2"/>
      <c r="J110" s="2"/>
      <c r="K110" s="2"/>
      <c r="L110" s="2"/>
      <c r="M110" s="2"/>
      <c r="O110" s="2"/>
      <c r="P110" s="2"/>
      <c r="Q110" s="1"/>
      <c r="S110" s="2"/>
      <c r="V110" s="1"/>
      <c r="Y110" s="1"/>
      <c r="AD110" s="1"/>
      <c r="AF110" s="2"/>
      <c r="AG110" s="1"/>
      <c r="AI110" s="2"/>
      <c r="AN110" s="2"/>
      <c r="AQ110" s="2"/>
      <c r="AV110" s="2"/>
      <c r="AY110" s="2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1:159" x14ac:dyDescent="0.25">
      <c r="A111" s="1"/>
      <c r="G111" s="2"/>
      <c r="H111" s="2"/>
      <c r="I111" s="2"/>
      <c r="J111" s="2"/>
      <c r="K111" s="2"/>
      <c r="L111" s="2"/>
      <c r="M111" s="2"/>
      <c r="O111" s="2"/>
      <c r="P111" s="2"/>
      <c r="Q111" s="1"/>
      <c r="S111" s="2"/>
      <c r="V111" s="1"/>
      <c r="Y111" s="1"/>
      <c r="AD111" s="1"/>
      <c r="AF111" s="2"/>
      <c r="AG111" s="1"/>
      <c r="AI111" s="2"/>
      <c r="AN111" s="2"/>
      <c r="AQ111" s="2"/>
      <c r="AV111" s="2"/>
      <c r="AY111" s="2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1:159" x14ac:dyDescent="0.25">
      <c r="A112" s="1"/>
      <c r="G112" s="2"/>
      <c r="H112" s="2"/>
      <c r="I112" s="2"/>
      <c r="J112" s="2"/>
      <c r="K112" s="2"/>
      <c r="L112" s="2"/>
      <c r="M112" s="2"/>
      <c r="O112" s="2"/>
      <c r="P112" s="2"/>
      <c r="Q112" s="1"/>
      <c r="S112" s="2"/>
      <c r="V112" s="1"/>
      <c r="Y112" s="1"/>
      <c r="AD112" s="1"/>
      <c r="AF112" s="2"/>
      <c r="AG112" s="1"/>
      <c r="AI112" s="2"/>
      <c r="AN112" s="2"/>
      <c r="AQ112" s="2"/>
      <c r="AV112" s="2"/>
      <c r="AY112" s="2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1:159" x14ac:dyDescent="0.25">
      <c r="A113" s="1"/>
      <c r="G113" s="2"/>
      <c r="H113" s="2"/>
      <c r="I113" s="2"/>
      <c r="J113" s="2"/>
      <c r="K113" s="2"/>
      <c r="L113" s="2"/>
      <c r="M113" s="2"/>
      <c r="O113" s="2"/>
      <c r="P113" s="2"/>
      <c r="Q113" s="1"/>
      <c r="S113" s="2"/>
      <c r="V113" s="1"/>
      <c r="Y113" s="1"/>
      <c r="AD113" s="1"/>
      <c r="AF113" s="2"/>
      <c r="AG113" s="1"/>
      <c r="AI113" s="2"/>
      <c r="AN113" s="2"/>
      <c r="AQ113" s="2"/>
      <c r="AV113" s="2"/>
      <c r="AY113" s="2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1:159" x14ac:dyDescent="0.25">
      <c r="A114" s="1"/>
      <c r="G114" s="2"/>
      <c r="H114" s="2"/>
      <c r="I114" s="2"/>
      <c r="J114" s="2"/>
      <c r="K114" s="2"/>
      <c r="L114" s="2"/>
      <c r="M114" s="2"/>
      <c r="O114" s="2"/>
      <c r="P114" s="2"/>
      <c r="Q114" s="1"/>
      <c r="S114" s="2"/>
      <c r="V114" s="1"/>
      <c r="Y114" s="1"/>
      <c r="AD114" s="1"/>
      <c r="AF114" s="2"/>
      <c r="AG114" s="1"/>
      <c r="AI114" s="2"/>
      <c r="AN114" s="2"/>
      <c r="AQ114" s="2"/>
      <c r="AV114" s="2"/>
      <c r="AY114" s="2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1:159" x14ac:dyDescent="0.25">
      <c r="A115" s="1"/>
      <c r="G115" s="2"/>
      <c r="H115" s="2"/>
      <c r="I115" s="2"/>
      <c r="J115" s="2"/>
      <c r="K115" s="2"/>
      <c r="L115" s="2"/>
      <c r="M115" s="2"/>
      <c r="O115" s="2"/>
      <c r="P115" s="2"/>
      <c r="Q115" s="1"/>
      <c r="S115" s="2"/>
      <c r="V115" s="1"/>
      <c r="Y115" s="1"/>
      <c r="AD115" s="1"/>
      <c r="AF115" s="2"/>
      <c r="AG115" s="1"/>
      <c r="AI115" s="2"/>
      <c r="AN115" s="2"/>
      <c r="AQ115" s="2"/>
      <c r="AV115" s="2"/>
      <c r="AY115" s="2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1:159" x14ac:dyDescent="0.25">
      <c r="A116" s="1"/>
      <c r="G116" s="2"/>
      <c r="H116" s="2"/>
      <c r="I116" s="2"/>
      <c r="J116" s="2"/>
      <c r="K116" s="2"/>
      <c r="L116" s="2"/>
      <c r="M116" s="2"/>
      <c r="O116" s="2"/>
      <c r="P116" s="2"/>
      <c r="Q116" s="1"/>
      <c r="S116" s="2"/>
      <c r="V116" s="1"/>
      <c r="Y116" s="1"/>
      <c r="AD116" s="1"/>
      <c r="AF116" s="2"/>
      <c r="AG116" s="1"/>
      <c r="AI116" s="2"/>
      <c r="AN116" s="2"/>
      <c r="AQ116" s="2"/>
      <c r="AV116" s="2"/>
      <c r="AY116" s="2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1:159" x14ac:dyDescent="0.25">
      <c r="A117" s="1"/>
      <c r="G117" s="2"/>
      <c r="H117" s="2"/>
      <c r="I117" s="2"/>
      <c r="J117" s="2"/>
      <c r="K117" s="2"/>
      <c r="L117" s="2"/>
      <c r="M117" s="2"/>
      <c r="O117" s="2"/>
      <c r="P117" s="2"/>
      <c r="Q117" s="1"/>
      <c r="S117" s="2"/>
      <c r="V117" s="1"/>
      <c r="Y117" s="1"/>
      <c r="AD117" s="1"/>
      <c r="AF117" s="2"/>
      <c r="AG117" s="1"/>
      <c r="AI117" s="2"/>
      <c r="AN117" s="2"/>
      <c r="AQ117" s="2"/>
      <c r="AV117" s="2"/>
      <c r="AY117" s="2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1:159" x14ac:dyDescent="0.25">
      <c r="A118" s="1"/>
      <c r="G118" s="2"/>
      <c r="H118" s="2"/>
      <c r="I118" s="2"/>
      <c r="J118" s="2"/>
      <c r="K118" s="2"/>
      <c r="L118" s="2"/>
      <c r="M118" s="2"/>
      <c r="O118" s="2"/>
      <c r="P118" s="2"/>
      <c r="Q118" s="1"/>
      <c r="S118" s="2"/>
      <c r="V118" s="1"/>
      <c r="Y118" s="1"/>
      <c r="AD118" s="1"/>
      <c r="AF118" s="2"/>
      <c r="AG118" s="1"/>
      <c r="AI118" s="2"/>
      <c r="AN118" s="2"/>
      <c r="AQ118" s="2"/>
      <c r="AV118" s="2"/>
      <c r="AY118" s="2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1:159" x14ac:dyDescent="0.25">
      <c r="A119" s="1"/>
      <c r="G119" s="2"/>
      <c r="H119" s="2"/>
      <c r="I119" s="2"/>
      <c r="J119" s="2"/>
      <c r="K119" s="2"/>
      <c r="L119" s="2"/>
      <c r="M119" s="2"/>
      <c r="O119" s="2"/>
      <c r="P119" s="2"/>
      <c r="Q119" s="1"/>
      <c r="S119" s="2"/>
      <c r="V119" s="1"/>
      <c r="Y119" s="1"/>
      <c r="AD119" s="1"/>
      <c r="AF119" s="2"/>
      <c r="AG119" s="1"/>
      <c r="AI119" s="2"/>
      <c r="AN119" s="2"/>
      <c r="AQ119" s="2"/>
      <c r="AV119" s="2"/>
      <c r="AY119" s="2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1:159" x14ac:dyDescent="0.25">
      <c r="A120" s="1"/>
      <c r="G120" s="2"/>
      <c r="H120" s="2"/>
      <c r="I120" s="2"/>
      <c r="J120" s="2"/>
      <c r="K120" s="2"/>
      <c r="L120" s="2"/>
      <c r="M120" s="2"/>
      <c r="O120" s="2"/>
      <c r="P120" s="2"/>
      <c r="Q120" s="1"/>
      <c r="S120" s="2"/>
      <c r="V120" s="1"/>
      <c r="Y120" s="1"/>
      <c r="AD120" s="1"/>
      <c r="AF120" s="2"/>
      <c r="AG120" s="1"/>
      <c r="AI120" s="2"/>
      <c r="AN120" s="2"/>
      <c r="AQ120" s="2"/>
      <c r="AV120" s="2"/>
      <c r="AY120" s="2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1:159" x14ac:dyDescent="0.25">
      <c r="A121" s="1"/>
      <c r="G121" s="2"/>
      <c r="H121" s="2"/>
      <c r="I121" s="2"/>
      <c r="J121" s="2"/>
      <c r="K121" s="2"/>
      <c r="L121" s="2"/>
      <c r="M121" s="2"/>
      <c r="O121" s="2"/>
      <c r="P121" s="2"/>
      <c r="Q121" s="1"/>
      <c r="S121" s="2"/>
      <c r="V121" s="1"/>
      <c r="Y121" s="1"/>
      <c r="AD121" s="1"/>
      <c r="AF121" s="2"/>
      <c r="AG121" s="1"/>
      <c r="AI121" s="2"/>
      <c r="AN121" s="2"/>
      <c r="AQ121" s="2"/>
      <c r="AV121" s="2"/>
      <c r="AY121" s="2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1:159" x14ac:dyDescent="0.25">
      <c r="A122" s="1"/>
      <c r="G122" s="2"/>
      <c r="H122" s="2"/>
      <c r="I122" s="2"/>
      <c r="J122" s="2"/>
      <c r="K122" s="2"/>
      <c r="L122" s="2"/>
      <c r="M122" s="2"/>
      <c r="O122" s="2"/>
      <c r="P122" s="2"/>
      <c r="Q122" s="1"/>
      <c r="S122" s="2"/>
      <c r="V122" s="1"/>
      <c r="Y122" s="1"/>
      <c r="AD122" s="1"/>
      <c r="AF122" s="2"/>
      <c r="AG122" s="1"/>
      <c r="AI122" s="2"/>
      <c r="AN122" s="2"/>
      <c r="AQ122" s="2"/>
      <c r="AV122" s="2"/>
      <c r="AY122" s="2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1:159" x14ac:dyDescent="0.25">
      <c r="A123" s="1"/>
      <c r="G123" s="2"/>
      <c r="H123" s="2"/>
      <c r="I123" s="2"/>
      <c r="J123" s="2"/>
      <c r="K123" s="2"/>
      <c r="L123" s="2"/>
      <c r="M123" s="2"/>
      <c r="O123" s="2"/>
      <c r="P123" s="2"/>
      <c r="Q123" s="1"/>
      <c r="S123" s="2"/>
      <c r="V123" s="1"/>
      <c r="Y123" s="1"/>
      <c r="AD123" s="1"/>
      <c r="AF123" s="2"/>
      <c r="AG123" s="1"/>
      <c r="AI123" s="2"/>
      <c r="AN123" s="2"/>
      <c r="AQ123" s="2"/>
      <c r="AV123" s="2"/>
      <c r="AY123" s="2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1:159" x14ac:dyDescent="0.25">
      <c r="A124" s="1"/>
      <c r="G124" s="2"/>
      <c r="H124" s="2"/>
      <c r="I124" s="2"/>
      <c r="J124" s="2"/>
      <c r="K124" s="2"/>
      <c r="L124" s="2"/>
      <c r="M124" s="2"/>
      <c r="O124" s="2"/>
      <c r="P124" s="2"/>
      <c r="Q124" s="1"/>
      <c r="S124" s="2"/>
      <c r="V124" s="1"/>
      <c r="Y124" s="1"/>
      <c r="AD124" s="1"/>
      <c r="AF124" s="2"/>
      <c r="AG124" s="1"/>
      <c r="AI124" s="2"/>
      <c r="AN124" s="2"/>
      <c r="AQ124" s="2"/>
      <c r="AV124" s="2"/>
      <c r="AY124" s="2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1:159" x14ac:dyDescent="0.25">
      <c r="A125" s="1"/>
      <c r="G125" s="2"/>
      <c r="H125" s="2"/>
      <c r="I125" s="2"/>
      <c r="J125" s="2"/>
      <c r="K125" s="2"/>
      <c r="L125" s="2"/>
      <c r="M125" s="2"/>
      <c r="O125" s="2"/>
      <c r="P125" s="2"/>
      <c r="Q125" s="1"/>
      <c r="S125" s="2"/>
      <c r="V125" s="1"/>
      <c r="Y125" s="1"/>
      <c r="AD125" s="1"/>
      <c r="AF125" s="2"/>
      <c r="AG125" s="1"/>
      <c r="AI125" s="2"/>
      <c r="AN125" s="2"/>
      <c r="AQ125" s="2"/>
      <c r="AV125" s="2"/>
      <c r="AY125" s="2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1:159" x14ac:dyDescent="0.25">
      <c r="A126" s="1"/>
      <c r="G126" s="2"/>
      <c r="H126" s="2"/>
      <c r="I126" s="2"/>
      <c r="J126" s="2"/>
      <c r="K126" s="2"/>
      <c r="L126" s="2"/>
      <c r="M126" s="2"/>
      <c r="O126" s="2"/>
      <c r="P126" s="2"/>
      <c r="Q126" s="1"/>
      <c r="S126" s="2"/>
      <c r="V126" s="1"/>
      <c r="Y126" s="1"/>
      <c r="AD126" s="1"/>
      <c r="AF126" s="2"/>
      <c r="AG126" s="1"/>
      <c r="AI126" s="2"/>
      <c r="AN126" s="2"/>
      <c r="AQ126" s="2"/>
      <c r="AV126" s="2"/>
      <c r="AY126" s="2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1:159" x14ac:dyDescent="0.25">
      <c r="A127" s="1"/>
      <c r="G127" s="2"/>
      <c r="H127" s="2"/>
      <c r="I127" s="2"/>
      <c r="J127" s="2"/>
      <c r="K127" s="2"/>
      <c r="L127" s="2"/>
      <c r="M127" s="2"/>
      <c r="O127" s="2"/>
      <c r="P127" s="2"/>
      <c r="Q127" s="1"/>
      <c r="S127" s="2"/>
      <c r="V127" s="1"/>
      <c r="Y127" s="1"/>
      <c r="AD127" s="1"/>
      <c r="AF127" s="2"/>
      <c r="AG127" s="1"/>
      <c r="AI127" s="2"/>
      <c r="AN127" s="2"/>
      <c r="AQ127" s="2"/>
      <c r="AV127" s="2"/>
      <c r="AY127" s="2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  <row r="128" spans="1:159" x14ac:dyDescent="0.25">
      <c r="A128" s="1"/>
      <c r="G128" s="2"/>
      <c r="H128" s="2"/>
      <c r="I128" s="2"/>
      <c r="J128" s="2"/>
      <c r="K128" s="2"/>
      <c r="L128" s="2"/>
      <c r="M128" s="2"/>
      <c r="O128" s="2"/>
      <c r="P128" s="2"/>
      <c r="Q128" s="1"/>
      <c r="S128" s="2"/>
      <c r="V128" s="1"/>
      <c r="Y128" s="1"/>
      <c r="AD128" s="1"/>
      <c r="AF128" s="2"/>
      <c r="AG128" s="1"/>
      <c r="AI128" s="2"/>
      <c r="AN128" s="2"/>
      <c r="AQ128" s="2"/>
      <c r="AV128" s="2"/>
      <c r="AY128" s="2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</row>
    <row r="129" spans="1:159" x14ac:dyDescent="0.25">
      <c r="A129" s="1"/>
      <c r="G129" s="2"/>
      <c r="H129" s="2"/>
      <c r="I129" s="2"/>
      <c r="J129" s="2"/>
      <c r="K129" s="2"/>
      <c r="L129" s="2"/>
      <c r="M129" s="2"/>
      <c r="O129" s="2"/>
      <c r="P129" s="2"/>
      <c r="Q129" s="1"/>
      <c r="S129" s="2"/>
      <c r="V129" s="1"/>
      <c r="Y129" s="1"/>
      <c r="AD129" s="1"/>
      <c r="AF129" s="2"/>
      <c r="AG129" s="1"/>
      <c r="AI129" s="2"/>
      <c r="AN129" s="2"/>
      <c r="AQ129" s="2"/>
      <c r="AV129" s="2"/>
      <c r="AY129" s="2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</row>
    <row r="130" spans="1:159" x14ac:dyDescent="0.25">
      <c r="A130" s="1"/>
      <c r="G130" s="2"/>
      <c r="H130" s="2"/>
      <c r="I130" s="2"/>
      <c r="J130" s="2"/>
      <c r="K130" s="2"/>
      <c r="L130" s="2"/>
      <c r="M130" s="2"/>
      <c r="O130" s="2"/>
      <c r="P130" s="2"/>
      <c r="Q130" s="1"/>
      <c r="S130" s="2"/>
      <c r="V130" s="1"/>
      <c r="Y130" s="1"/>
      <c r="AD130" s="1"/>
      <c r="AF130" s="2"/>
      <c r="AG130" s="1"/>
      <c r="AI130" s="2"/>
      <c r="AN130" s="2"/>
      <c r="AQ130" s="2"/>
      <c r="AV130" s="2"/>
      <c r="AY130" s="2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</row>
    <row r="131" spans="1:159" x14ac:dyDescent="0.25">
      <c r="A131" s="1"/>
      <c r="G131" s="2"/>
      <c r="H131" s="2"/>
      <c r="I131" s="2"/>
      <c r="J131" s="2"/>
      <c r="K131" s="2"/>
      <c r="L131" s="2"/>
      <c r="M131" s="2"/>
      <c r="O131" s="2"/>
      <c r="P131" s="2"/>
      <c r="Q131" s="1"/>
      <c r="S131" s="2"/>
      <c r="V131" s="1"/>
      <c r="Y131" s="1"/>
      <c r="AD131" s="1"/>
      <c r="AF131" s="2"/>
      <c r="AG131" s="1"/>
      <c r="AI131" s="2"/>
      <c r="AN131" s="2"/>
      <c r="AQ131" s="2"/>
      <c r="AV131" s="2"/>
      <c r="AY131" s="2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</row>
    <row r="132" spans="1:159" x14ac:dyDescent="0.25">
      <c r="A132" s="1"/>
      <c r="G132" s="2"/>
      <c r="H132" s="2"/>
      <c r="I132" s="2"/>
      <c r="J132" s="2"/>
      <c r="K132" s="2"/>
      <c r="L132" s="2"/>
      <c r="M132" s="2"/>
      <c r="O132" s="2"/>
      <c r="P132" s="2"/>
      <c r="Q132" s="1"/>
      <c r="S132" s="2"/>
      <c r="V132" s="1"/>
      <c r="Y132" s="1"/>
      <c r="AD132" s="1"/>
      <c r="AF132" s="2"/>
      <c r="AG132" s="1"/>
      <c r="AI132" s="2"/>
      <c r="AN132" s="2"/>
      <c r="AQ132" s="2"/>
      <c r="AV132" s="2"/>
      <c r="AY132" s="2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</row>
    <row r="133" spans="1:159" x14ac:dyDescent="0.25">
      <c r="A133" s="1"/>
      <c r="G133" s="2"/>
      <c r="H133" s="2"/>
      <c r="I133" s="2"/>
      <c r="J133" s="2"/>
      <c r="K133" s="2"/>
      <c r="L133" s="2"/>
      <c r="M133" s="2"/>
      <c r="O133" s="2"/>
      <c r="P133" s="2"/>
      <c r="Q133" s="1"/>
      <c r="S133" s="2"/>
      <c r="V133" s="1"/>
      <c r="Y133" s="1"/>
      <c r="AD133" s="1"/>
      <c r="AF133" s="2"/>
      <c r="AG133" s="1"/>
      <c r="AI133" s="2"/>
      <c r="AN133" s="2"/>
      <c r="AQ133" s="2"/>
      <c r="AV133" s="2"/>
      <c r="AY133" s="2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</row>
    <row r="134" spans="1:159" x14ac:dyDescent="0.25">
      <c r="A134" s="1"/>
      <c r="G134" s="2"/>
      <c r="H134" s="2"/>
      <c r="I134" s="2"/>
      <c r="J134" s="2"/>
      <c r="K134" s="2"/>
      <c r="L134" s="2"/>
      <c r="M134" s="2"/>
      <c r="O134" s="2"/>
      <c r="P134" s="2"/>
      <c r="Q134" s="1"/>
      <c r="S134" s="2"/>
      <c r="V134" s="1"/>
      <c r="Y134" s="1"/>
      <c r="AD134" s="1"/>
      <c r="AF134" s="2"/>
      <c r="AG134" s="1"/>
      <c r="AI134" s="2"/>
      <c r="AN134" s="2"/>
      <c r="AQ134" s="2"/>
      <c r="AV134" s="2"/>
      <c r="AY134" s="2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</row>
    <row r="135" spans="1:159" x14ac:dyDescent="0.25">
      <c r="A135" s="1"/>
      <c r="G135" s="2"/>
      <c r="H135" s="2"/>
      <c r="I135" s="2"/>
      <c r="J135" s="2"/>
      <c r="K135" s="2"/>
      <c r="L135" s="2"/>
      <c r="M135" s="2"/>
      <c r="O135" s="2"/>
      <c r="P135" s="2"/>
      <c r="Q135" s="1"/>
      <c r="S135" s="2"/>
      <c r="V135" s="1"/>
      <c r="Y135" s="1"/>
      <c r="AD135" s="1"/>
      <c r="AF135" s="2"/>
      <c r="AG135" s="1"/>
      <c r="AI135" s="2"/>
      <c r="AN135" s="2"/>
      <c r="AQ135" s="2"/>
      <c r="AV135" s="2"/>
      <c r="AY135" s="2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</row>
    <row r="136" spans="1:159" x14ac:dyDescent="0.25">
      <c r="A136" s="1"/>
      <c r="G136" s="2"/>
      <c r="H136" s="2"/>
      <c r="I136" s="2"/>
      <c r="J136" s="2"/>
      <c r="K136" s="2"/>
      <c r="L136" s="2"/>
      <c r="M136" s="2"/>
      <c r="O136" s="2"/>
      <c r="P136" s="2"/>
      <c r="Q136" s="1"/>
      <c r="S136" s="2"/>
      <c r="V136" s="1"/>
      <c r="Y136" s="1"/>
      <c r="AD136" s="1"/>
      <c r="AF136" s="2"/>
      <c r="AG136" s="1"/>
      <c r="AI136" s="2"/>
      <c r="AN136" s="2"/>
      <c r="AQ136" s="2"/>
      <c r="AV136" s="2"/>
      <c r="AY136" s="2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</row>
    <row r="137" spans="1:159" x14ac:dyDescent="0.25">
      <c r="A137" s="1"/>
      <c r="G137" s="2"/>
      <c r="H137" s="2"/>
      <c r="I137" s="2"/>
      <c r="J137" s="2"/>
      <c r="K137" s="2"/>
      <c r="L137" s="2"/>
      <c r="M137" s="2"/>
      <c r="O137" s="2"/>
      <c r="P137" s="2"/>
      <c r="Q137" s="1"/>
      <c r="S137" s="2"/>
      <c r="V137" s="1"/>
      <c r="Y137" s="1"/>
      <c r="AD137" s="1"/>
      <c r="AF137" s="2"/>
      <c r="AG137" s="1"/>
      <c r="AI137" s="2"/>
      <c r="AN137" s="2"/>
      <c r="AQ137" s="2"/>
      <c r="AV137" s="2"/>
      <c r="AY137" s="2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</row>
    <row r="138" spans="1:159" x14ac:dyDescent="0.25">
      <c r="A138" s="1"/>
      <c r="G138" s="2"/>
      <c r="H138" s="2"/>
      <c r="I138" s="2"/>
      <c r="J138" s="2"/>
      <c r="K138" s="2"/>
      <c r="L138" s="2"/>
      <c r="M138" s="2"/>
      <c r="O138" s="2"/>
      <c r="P138" s="2"/>
      <c r="Q138" s="1"/>
      <c r="S138" s="2"/>
      <c r="V138" s="1"/>
      <c r="Y138" s="1"/>
      <c r="AD138" s="1"/>
      <c r="AF138" s="2"/>
      <c r="AG138" s="1"/>
      <c r="AI138" s="2"/>
      <c r="AN138" s="2"/>
      <c r="AQ138" s="2"/>
      <c r="AV138" s="2"/>
      <c r="AY138" s="2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</row>
    <row r="139" spans="1:159" x14ac:dyDescent="0.25">
      <c r="A139" s="1"/>
      <c r="G139" s="2"/>
      <c r="H139" s="2"/>
      <c r="I139" s="2"/>
      <c r="J139" s="2"/>
      <c r="K139" s="2"/>
      <c r="L139" s="2"/>
      <c r="M139" s="2"/>
      <c r="O139" s="2"/>
      <c r="P139" s="2"/>
      <c r="Q139" s="1"/>
      <c r="S139" s="2"/>
      <c r="V139" s="1"/>
      <c r="Y139" s="1"/>
      <c r="AD139" s="1"/>
      <c r="AF139" s="2"/>
      <c r="AG139" s="1"/>
      <c r="AI139" s="2"/>
      <c r="AN139" s="2"/>
      <c r="AQ139" s="2"/>
      <c r="AV139" s="2"/>
      <c r="AY139" s="2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</row>
    <row r="140" spans="1:159" x14ac:dyDescent="0.25">
      <c r="A140" s="1"/>
      <c r="G140" s="2"/>
      <c r="H140" s="2"/>
      <c r="I140" s="2"/>
      <c r="J140" s="2"/>
      <c r="K140" s="2"/>
      <c r="L140" s="2"/>
      <c r="M140" s="2"/>
      <c r="O140" s="2"/>
      <c r="P140" s="2"/>
      <c r="Q140" s="1"/>
      <c r="S140" s="2"/>
      <c r="V140" s="1"/>
      <c r="Y140" s="1"/>
      <c r="AD140" s="1"/>
      <c r="AF140" s="2"/>
      <c r="AG140" s="1"/>
      <c r="AI140" s="2"/>
      <c r="AN140" s="2"/>
      <c r="AQ140" s="2"/>
      <c r="AV140" s="2"/>
      <c r="AY140" s="2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</row>
    <row r="141" spans="1:159" x14ac:dyDescent="0.25">
      <c r="A141" s="1"/>
      <c r="G141" s="2"/>
      <c r="H141" s="2"/>
      <c r="I141" s="2"/>
      <c r="J141" s="2"/>
      <c r="K141" s="2"/>
      <c r="L141" s="2"/>
      <c r="M141" s="2"/>
      <c r="O141" s="2"/>
      <c r="P141" s="2"/>
      <c r="Q141" s="1"/>
      <c r="S141" s="2"/>
      <c r="V141" s="1"/>
      <c r="Y141" s="1"/>
      <c r="AD141" s="1"/>
      <c r="AF141" s="2"/>
      <c r="AG141" s="1"/>
      <c r="AI141" s="2"/>
      <c r="AN141" s="2"/>
      <c r="AQ141" s="2"/>
      <c r="AV141" s="2"/>
      <c r="AY141" s="2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</row>
    <row r="142" spans="1:159" x14ac:dyDescent="0.25">
      <c r="A142" s="1"/>
      <c r="G142" s="2"/>
      <c r="H142" s="2"/>
      <c r="I142" s="2"/>
      <c r="J142" s="2"/>
      <c r="K142" s="2"/>
      <c r="L142" s="2"/>
      <c r="M142" s="2"/>
      <c r="O142" s="2"/>
      <c r="P142" s="2"/>
      <c r="Q142" s="1"/>
      <c r="S142" s="2"/>
      <c r="V142" s="1"/>
      <c r="Y142" s="1"/>
      <c r="AD142" s="1"/>
      <c r="AF142" s="2"/>
      <c r="AG142" s="1"/>
      <c r="AI142" s="2"/>
      <c r="AN142" s="2"/>
      <c r="AQ142" s="2"/>
      <c r="AV142" s="2"/>
      <c r="AY142" s="2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</row>
    <row r="143" spans="1:159" x14ac:dyDescent="0.25">
      <c r="A143" s="1"/>
      <c r="G143" s="2"/>
      <c r="H143" s="2"/>
      <c r="I143" s="2"/>
      <c r="J143" s="2"/>
      <c r="K143" s="2"/>
      <c r="L143" s="2"/>
      <c r="M143" s="2"/>
      <c r="O143" s="2"/>
      <c r="P143" s="2"/>
      <c r="Q143" s="1"/>
      <c r="S143" s="2"/>
      <c r="V143" s="1"/>
      <c r="Y143" s="1"/>
      <c r="AD143" s="1"/>
      <c r="AF143" s="2"/>
      <c r="AG143" s="1"/>
      <c r="AI143" s="2"/>
      <c r="AN143" s="2"/>
      <c r="AQ143" s="2"/>
      <c r="AV143" s="2"/>
      <c r="AY143" s="2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</row>
    <row r="144" spans="1:159" x14ac:dyDescent="0.25">
      <c r="A144" s="1"/>
      <c r="G144" s="2"/>
      <c r="H144" s="2"/>
      <c r="I144" s="2"/>
      <c r="J144" s="2"/>
      <c r="K144" s="2"/>
      <c r="L144" s="2"/>
      <c r="M144" s="2"/>
      <c r="O144" s="2"/>
      <c r="P144" s="2"/>
      <c r="Q144" s="1"/>
      <c r="S144" s="2"/>
      <c r="V144" s="1"/>
      <c r="Y144" s="1"/>
      <c r="AD144" s="1"/>
      <c r="AF144" s="2"/>
      <c r="AG144" s="1"/>
      <c r="AI144" s="2"/>
      <c r="AN144" s="2"/>
      <c r="AQ144" s="2"/>
      <c r="AV144" s="2"/>
      <c r="AY144" s="2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</row>
    <row r="145" spans="1:159" x14ac:dyDescent="0.25">
      <c r="A145" s="1"/>
      <c r="G145" s="2"/>
      <c r="H145" s="2"/>
      <c r="I145" s="2"/>
      <c r="J145" s="2"/>
      <c r="K145" s="2"/>
      <c r="L145" s="2"/>
      <c r="M145" s="2"/>
      <c r="O145" s="2"/>
      <c r="P145" s="2"/>
      <c r="Q145" s="1"/>
      <c r="S145" s="2"/>
      <c r="V145" s="1"/>
      <c r="Y145" s="1"/>
      <c r="AD145" s="1"/>
      <c r="AF145" s="2"/>
      <c r="AG145" s="1"/>
      <c r="AI145" s="2"/>
      <c r="AN145" s="2"/>
      <c r="AQ145" s="2"/>
      <c r="AV145" s="2"/>
      <c r="AY145" s="2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</row>
    <row r="146" spans="1:159" x14ac:dyDescent="0.25">
      <c r="A146" s="1"/>
      <c r="G146" s="2"/>
      <c r="H146" s="2"/>
      <c r="I146" s="2"/>
      <c r="J146" s="2"/>
      <c r="K146" s="2"/>
      <c r="L146" s="2"/>
      <c r="M146" s="2"/>
      <c r="O146" s="2"/>
      <c r="P146" s="2"/>
      <c r="Q146" s="1"/>
      <c r="S146" s="2"/>
      <c r="V146" s="1"/>
      <c r="Y146" s="1"/>
      <c r="AD146" s="1"/>
      <c r="AF146" s="2"/>
      <c r="AG146" s="1"/>
      <c r="AI146" s="2"/>
      <c r="AN146" s="2"/>
      <c r="AQ146" s="2"/>
      <c r="AV146" s="2"/>
      <c r="AY146" s="2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</row>
    <row r="147" spans="1:159" x14ac:dyDescent="0.25">
      <c r="A147" s="1"/>
      <c r="G147" s="2"/>
      <c r="H147" s="2"/>
      <c r="I147" s="2"/>
      <c r="J147" s="2"/>
      <c r="K147" s="2"/>
      <c r="L147" s="2"/>
      <c r="M147" s="2"/>
      <c r="O147" s="2"/>
      <c r="P147" s="2"/>
      <c r="Q147" s="1"/>
      <c r="S147" s="2"/>
      <c r="V147" s="1"/>
      <c r="Y147" s="1"/>
      <c r="AD147" s="1"/>
      <c r="AF147" s="2"/>
      <c r="AG147" s="1"/>
      <c r="AI147" s="2"/>
      <c r="AN147" s="2"/>
      <c r="AQ147" s="2"/>
      <c r="AV147" s="2"/>
      <c r="AY147" s="2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</row>
    <row r="148" spans="1:159" x14ac:dyDescent="0.25">
      <c r="A148" s="1"/>
      <c r="G148" s="2"/>
      <c r="H148" s="2"/>
      <c r="I148" s="2"/>
      <c r="J148" s="2"/>
      <c r="K148" s="2"/>
      <c r="L148" s="2"/>
      <c r="M148" s="2"/>
      <c r="O148" s="2"/>
      <c r="P148" s="2"/>
      <c r="Q148" s="1"/>
      <c r="S148" s="2"/>
      <c r="V148" s="1"/>
      <c r="Y148" s="1"/>
      <c r="AD148" s="1"/>
      <c r="AF148" s="2"/>
      <c r="AG148" s="1"/>
      <c r="AI148" s="2"/>
      <c r="AN148" s="2"/>
      <c r="AQ148" s="2"/>
      <c r="AV148" s="2"/>
      <c r="AY148" s="2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</row>
    <row r="149" spans="1:159" x14ac:dyDescent="0.25">
      <c r="A149" s="1"/>
      <c r="G149" s="2"/>
      <c r="H149" s="2"/>
      <c r="I149" s="2"/>
      <c r="J149" s="2"/>
      <c r="K149" s="2"/>
      <c r="L149" s="2"/>
      <c r="M149" s="2"/>
      <c r="O149" s="2"/>
      <c r="P149" s="2"/>
      <c r="Q149" s="1"/>
      <c r="S149" s="2"/>
      <c r="V149" s="1"/>
      <c r="Y149" s="1"/>
      <c r="AD149" s="1"/>
      <c r="AF149" s="2"/>
      <c r="AG149" s="1"/>
      <c r="AI149" s="2"/>
      <c r="AN149" s="2"/>
      <c r="AQ149" s="2"/>
      <c r="AV149" s="2"/>
      <c r="AY149" s="2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</row>
    <row r="150" spans="1:159" x14ac:dyDescent="0.25">
      <c r="A150" s="1"/>
      <c r="G150" s="2"/>
      <c r="H150" s="2"/>
      <c r="I150" s="2"/>
      <c r="J150" s="2"/>
      <c r="K150" s="2"/>
      <c r="L150" s="2"/>
      <c r="M150" s="2"/>
      <c r="O150" s="2"/>
      <c r="P150" s="2"/>
      <c r="Q150" s="1"/>
      <c r="S150" s="2"/>
      <c r="V150" s="1"/>
      <c r="Y150" s="1"/>
      <c r="AD150" s="1"/>
      <c r="AF150" s="2"/>
      <c r="AG150" s="1"/>
      <c r="AI150" s="2"/>
      <c r="AN150" s="2"/>
      <c r="AQ150" s="2"/>
      <c r="AV150" s="2"/>
      <c r="AY150" s="2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</row>
    <row r="151" spans="1:159" x14ac:dyDescent="0.25">
      <c r="A151" s="1"/>
      <c r="G151" s="2"/>
      <c r="H151" s="2"/>
      <c r="I151" s="2"/>
      <c r="J151" s="2"/>
      <c r="K151" s="2"/>
      <c r="L151" s="2"/>
      <c r="M151" s="2"/>
      <c r="O151" s="2"/>
      <c r="P151" s="2"/>
      <c r="Q151" s="1"/>
      <c r="S151" s="2"/>
      <c r="V151" s="1"/>
      <c r="Y151" s="1"/>
      <c r="AD151" s="1"/>
      <c r="AF151" s="2"/>
      <c r="AG151" s="1"/>
      <c r="AI151" s="2"/>
      <c r="AN151" s="2"/>
      <c r="AQ151" s="2"/>
      <c r="AV151" s="2"/>
      <c r="AY151" s="2"/>
      <c r="DS151" s="1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J151" s="1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</row>
    <row r="152" spans="1:159" x14ac:dyDescent="0.25">
      <c r="A152" s="1"/>
      <c r="G152" s="2"/>
      <c r="H152" s="2"/>
      <c r="I152" s="2"/>
      <c r="J152" s="2"/>
      <c r="K152" s="2"/>
      <c r="L152" s="2"/>
      <c r="M152" s="2"/>
      <c r="O152" s="2"/>
      <c r="P152" s="2"/>
      <c r="Q152" s="1"/>
      <c r="S152" s="2"/>
      <c r="V152" s="1"/>
      <c r="Y152" s="1"/>
      <c r="AD152" s="1"/>
      <c r="AF152" s="2"/>
      <c r="AG152" s="1"/>
      <c r="AI152" s="2"/>
      <c r="AN152" s="2"/>
      <c r="AQ152" s="2"/>
      <c r="AV152" s="2"/>
      <c r="AY152" s="2"/>
      <c r="DS152" s="1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J152" s="1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</row>
    <row r="153" spans="1:159" x14ac:dyDescent="0.25">
      <c r="A153" s="1"/>
      <c r="G153" s="2"/>
      <c r="H153" s="2"/>
      <c r="I153" s="2"/>
      <c r="J153" s="2"/>
      <c r="K153" s="2"/>
      <c r="L153" s="2"/>
      <c r="M153" s="2"/>
      <c r="O153" s="2"/>
      <c r="P153" s="2"/>
      <c r="Q153" s="1"/>
      <c r="S153" s="2"/>
      <c r="V153" s="1"/>
      <c r="Y153" s="1"/>
      <c r="AD153" s="1"/>
      <c r="AF153" s="2"/>
      <c r="AG153" s="1"/>
      <c r="AI153" s="2"/>
      <c r="AN153" s="2"/>
      <c r="AQ153" s="2"/>
      <c r="AV153" s="2"/>
      <c r="AY153" s="2"/>
      <c r="DS153" s="1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J153" s="1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</row>
    <row r="154" spans="1:159" x14ac:dyDescent="0.25">
      <c r="A154" s="1"/>
      <c r="G154" s="2"/>
      <c r="H154" s="2"/>
      <c r="I154" s="2"/>
      <c r="J154" s="2"/>
      <c r="K154" s="2"/>
      <c r="L154" s="2"/>
      <c r="M154" s="2"/>
      <c r="O154" s="2"/>
      <c r="P154" s="2"/>
      <c r="Q154" s="1"/>
      <c r="S154" s="2"/>
      <c r="V154" s="1"/>
      <c r="Y154" s="1"/>
      <c r="AD154" s="1"/>
      <c r="AF154" s="2"/>
      <c r="AG154" s="1"/>
      <c r="AI154" s="2"/>
      <c r="AN154" s="2"/>
      <c r="AQ154" s="2"/>
      <c r="AV154" s="2"/>
      <c r="AY154" s="2"/>
      <c r="DS154" s="1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J154" s="1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</row>
    <row r="155" spans="1:159" x14ac:dyDescent="0.25">
      <c r="A155" s="1"/>
      <c r="G155" s="2"/>
      <c r="H155" s="2"/>
      <c r="I155" s="2"/>
      <c r="J155" s="2"/>
      <c r="K155" s="2"/>
      <c r="L155" s="2"/>
      <c r="M155" s="2"/>
      <c r="O155" s="2"/>
      <c r="P155" s="2"/>
      <c r="Q155" s="1"/>
      <c r="S155" s="2"/>
      <c r="V155" s="1"/>
      <c r="Y155" s="1"/>
      <c r="AD155" s="1"/>
      <c r="AF155" s="2"/>
      <c r="AG155" s="1"/>
      <c r="AI155" s="2"/>
      <c r="AN155" s="2"/>
      <c r="AQ155" s="2"/>
      <c r="AV155" s="2"/>
      <c r="AY155" s="2"/>
      <c r="DS155" s="1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J155" s="1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</row>
    <row r="156" spans="1:159" x14ac:dyDescent="0.25">
      <c r="A156" s="1"/>
      <c r="G156" s="2"/>
      <c r="H156" s="2"/>
      <c r="I156" s="2"/>
      <c r="J156" s="2"/>
      <c r="K156" s="2"/>
      <c r="L156" s="2"/>
      <c r="M156" s="2"/>
      <c r="O156" s="2"/>
      <c r="P156" s="2"/>
      <c r="Q156" s="1"/>
      <c r="S156" s="2"/>
      <c r="V156" s="1"/>
      <c r="Y156" s="1"/>
      <c r="AD156" s="1"/>
      <c r="AF156" s="2"/>
      <c r="AG156" s="1"/>
      <c r="AI156" s="2"/>
      <c r="AN156" s="2"/>
      <c r="AQ156" s="2"/>
      <c r="AV156" s="2"/>
      <c r="AY156" s="2"/>
      <c r="DS156" s="1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J156" s="1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</row>
    <row r="157" spans="1:159" x14ac:dyDescent="0.25">
      <c r="A157" s="1"/>
      <c r="G157" s="2"/>
      <c r="H157" s="2"/>
      <c r="I157" s="2"/>
      <c r="J157" s="2"/>
      <c r="K157" s="2"/>
      <c r="L157" s="2"/>
      <c r="M157" s="2"/>
      <c r="O157" s="2"/>
      <c r="P157" s="2"/>
      <c r="Q157" s="1"/>
      <c r="S157" s="2"/>
      <c r="V157" s="1"/>
      <c r="Y157" s="1"/>
      <c r="AD157" s="1"/>
      <c r="AF157" s="2"/>
      <c r="AG157" s="1"/>
      <c r="AI157" s="2"/>
      <c r="AN157" s="2"/>
      <c r="AQ157" s="2"/>
      <c r="AV157" s="2"/>
      <c r="AY157" s="2"/>
      <c r="DS157" s="1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J157" s="1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</row>
    <row r="158" spans="1:159" x14ac:dyDescent="0.25">
      <c r="A158" s="1"/>
      <c r="G158" s="2"/>
      <c r="H158" s="2"/>
      <c r="I158" s="2"/>
      <c r="J158" s="2"/>
      <c r="K158" s="2"/>
      <c r="L158" s="2"/>
      <c r="M158" s="2"/>
      <c r="O158" s="2"/>
      <c r="P158" s="2"/>
      <c r="Q158" s="1"/>
      <c r="S158" s="2"/>
      <c r="V158" s="1"/>
      <c r="Y158" s="1"/>
      <c r="AD158" s="1"/>
      <c r="AF158" s="2"/>
      <c r="AG158" s="1"/>
      <c r="AI158" s="2"/>
      <c r="AN158" s="2"/>
      <c r="AQ158" s="2"/>
      <c r="AV158" s="2"/>
      <c r="AY158" s="2"/>
      <c r="DS158" s="1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J158" s="1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</row>
    <row r="159" spans="1:159" x14ac:dyDescent="0.25">
      <c r="A159" s="1"/>
      <c r="G159" s="2"/>
      <c r="H159" s="2"/>
      <c r="I159" s="2"/>
      <c r="J159" s="2"/>
      <c r="K159" s="2"/>
      <c r="L159" s="2"/>
      <c r="M159" s="2"/>
      <c r="O159" s="2"/>
      <c r="P159" s="2"/>
      <c r="Q159" s="1"/>
      <c r="S159" s="2"/>
      <c r="V159" s="1"/>
      <c r="Y159" s="1"/>
      <c r="AD159" s="1"/>
      <c r="AF159" s="2"/>
      <c r="AG159" s="1"/>
      <c r="AI159" s="2"/>
      <c r="AN159" s="2"/>
      <c r="AQ159" s="2"/>
      <c r="AV159" s="2"/>
      <c r="AY159" s="2"/>
      <c r="DS159" s="1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J159" s="1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</row>
    <row r="160" spans="1:159" x14ac:dyDescent="0.25">
      <c r="A160" s="1"/>
      <c r="G160" s="2"/>
      <c r="H160" s="2"/>
      <c r="I160" s="2"/>
      <c r="J160" s="2"/>
      <c r="K160" s="2"/>
      <c r="L160" s="2"/>
      <c r="M160" s="2"/>
      <c r="O160" s="2"/>
      <c r="P160" s="2"/>
      <c r="Q160" s="1"/>
      <c r="S160" s="2"/>
      <c r="V160" s="1"/>
      <c r="Y160" s="1"/>
      <c r="AD160" s="1"/>
      <c r="AF160" s="2"/>
      <c r="AG160" s="1"/>
      <c r="AI160" s="2"/>
      <c r="AN160" s="2"/>
      <c r="AQ160" s="2"/>
      <c r="AV160" s="2"/>
      <c r="AY160" s="2"/>
      <c r="DS160" s="1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J160" s="1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</row>
    <row r="161" spans="1:159" x14ac:dyDescent="0.25">
      <c r="A161" s="1"/>
      <c r="G161" s="2"/>
      <c r="H161" s="2"/>
      <c r="I161" s="2"/>
      <c r="J161" s="2"/>
      <c r="K161" s="2"/>
      <c r="L161" s="2"/>
      <c r="M161" s="2"/>
      <c r="O161" s="2"/>
      <c r="P161" s="2"/>
      <c r="Q161" s="1"/>
      <c r="S161" s="2"/>
      <c r="V161" s="1"/>
      <c r="Y161" s="1"/>
      <c r="AD161" s="1"/>
      <c r="AF161" s="2"/>
      <c r="AG161" s="1"/>
      <c r="AI161" s="2"/>
      <c r="AN161" s="2"/>
      <c r="AQ161" s="2"/>
      <c r="AV161" s="2"/>
      <c r="AY161" s="2"/>
      <c r="DS161" s="1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J161" s="1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</row>
    <row r="162" spans="1:159" x14ac:dyDescent="0.25">
      <c r="A162" s="1"/>
      <c r="G162" s="2"/>
      <c r="H162" s="2"/>
      <c r="I162" s="2"/>
      <c r="J162" s="2"/>
      <c r="K162" s="2"/>
      <c r="L162" s="2"/>
      <c r="M162" s="2"/>
      <c r="O162" s="2"/>
      <c r="P162" s="2"/>
      <c r="Q162" s="1"/>
      <c r="S162" s="2"/>
      <c r="V162" s="1"/>
      <c r="Y162" s="1"/>
      <c r="AD162" s="1"/>
      <c r="AF162" s="2"/>
      <c r="AG162" s="1"/>
      <c r="AI162" s="2"/>
      <c r="AN162" s="2"/>
      <c r="AQ162" s="2"/>
      <c r="AV162" s="2"/>
      <c r="AY162" s="2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J162" s="1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</row>
    <row r="163" spans="1:159" x14ac:dyDescent="0.25">
      <c r="A163" s="1"/>
      <c r="G163" s="2"/>
      <c r="H163" s="2"/>
      <c r="I163" s="2"/>
      <c r="J163" s="2"/>
      <c r="K163" s="2"/>
      <c r="L163" s="2"/>
      <c r="M163" s="2"/>
      <c r="O163" s="2"/>
      <c r="P163" s="2"/>
      <c r="Q163" s="1"/>
      <c r="S163" s="2"/>
      <c r="V163" s="1"/>
      <c r="Y163" s="1"/>
      <c r="AD163" s="1"/>
      <c r="AF163" s="2"/>
      <c r="AG163" s="1"/>
      <c r="AI163" s="2"/>
      <c r="AN163" s="2"/>
      <c r="AQ163" s="2"/>
      <c r="AV163" s="2"/>
      <c r="AY163" s="2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J163" s="1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</row>
    <row r="164" spans="1:159" x14ac:dyDescent="0.25">
      <c r="A164" s="1"/>
      <c r="G164" s="2"/>
      <c r="H164" s="2"/>
      <c r="I164" s="2"/>
      <c r="J164" s="2"/>
      <c r="K164" s="2"/>
      <c r="L164" s="2"/>
      <c r="M164" s="2"/>
      <c r="O164" s="2"/>
      <c r="P164" s="2"/>
      <c r="Q164" s="1"/>
      <c r="S164" s="2"/>
      <c r="V164" s="1"/>
      <c r="Y164" s="1"/>
      <c r="AD164" s="1"/>
      <c r="AF164" s="2"/>
      <c r="AG164" s="1"/>
      <c r="AI164" s="2"/>
      <c r="AN164" s="2"/>
      <c r="AQ164" s="2"/>
      <c r="AV164" s="2"/>
      <c r="AY164" s="2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J164" s="1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</row>
    <row r="165" spans="1:159" x14ac:dyDescent="0.25">
      <c r="A165" s="1"/>
      <c r="G165" s="2"/>
      <c r="H165" s="2"/>
      <c r="I165" s="2"/>
      <c r="J165" s="2"/>
      <c r="K165" s="2"/>
      <c r="L165" s="2"/>
      <c r="M165" s="2"/>
      <c r="O165" s="2"/>
      <c r="P165" s="2"/>
      <c r="Q165" s="1"/>
      <c r="S165" s="2"/>
      <c r="V165" s="1"/>
      <c r="Y165" s="1"/>
      <c r="AD165" s="1"/>
      <c r="AF165" s="2"/>
      <c r="AG165" s="1"/>
      <c r="AI165" s="2"/>
      <c r="AN165" s="2"/>
      <c r="AQ165" s="2"/>
      <c r="AV165" s="2"/>
      <c r="AY165" s="2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</row>
    <row r="166" spans="1:159" x14ac:dyDescent="0.25">
      <c r="A166" s="1"/>
      <c r="G166" s="2"/>
      <c r="H166" s="2"/>
      <c r="I166" s="2"/>
      <c r="J166" s="2"/>
      <c r="K166" s="2"/>
      <c r="L166" s="2"/>
      <c r="M166" s="2"/>
      <c r="O166" s="2"/>
      <c r="P166" s="2"/>
      <c r="Q166" s="1"/>
      <c r="S166" s="2"/>
      <c r="V166" s="1"/>
      <c r="Y166" s="1"/>
      <c r="AD166" s="1"/>
      <c r="AF166" s="2"/>
      <c r="AG166" s="1"/>
      <c r="AI166" s="2"/>
      <c r="AN166" s="2"/>
      <c r="AQ166" s="2"/>
      <c r="AV166" s="2"/>
      <c r="AY166" s="2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</row>
    <row r="167" spans="1:159" x14ac:dyDescent="0.25">
      <c r="A167" s="1"/>
      <c r="G167" s="2"/>
      <c r="H167" s="2"/>
      <c r="I167" s="2"/>
      <c r="J167" s="2"/>
      <c r="K167" s="2"/>
      <c r="L167" s="2"/>
      <c r="M167" s="2"/>
      <c r="O167" s="2"/>
      <c r="P167" s="2"/>
      <c r="Q167" s="1"/>
      <c r="S167" s="2"/>
      <c r="V167" s="1"/>
      <c r="Y167" s="1"/>
      <c r="AD167" s="1"/>
      <c r="AF167" s="2"/>
      <c r="AG167" s="1"/>
      <c r="AI167" s="2"/>
      <c r="AN167" s="2"/>
      <c r="AQ167" s="2"/>
      <c r="AV167" s="2"/>
      <c r="AY167" s="2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</row>
    <row r="168" spans="1:159" x14ac:dyDescent="0.25">
      <c r="A168" s="1"/>
      <c r="G168" s="2"/>
      <c r="H168" s="2"/>
      <c r="I168" s="2"/>
      <c r="J168" s="2"/>
      <c r="K168" s="2"/>
      <c r="L168" s="2"/>
      <c r="M168" s="2"/>
      <c r="O168" s="2"/>
      <c r="P168" s="2"/>
      <c r="Q168" s="1"/>
      <c r="S168" s="2"/>
      <c r="V168" s="1"/>
      <c r="Y168" s="1"/>
      <c r="AD168" s="1"/>
      <c r="AF168" s="2"/>
      <c r="AG168" s="1"/>
      <c r="AI168" s="2"/>
      <c r="AN168" s="2"/>
      <c r="AQ168" s="2"/>
      <c r="AV168" s="2"/>
      <c r="AY168" s="2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</row>
    <row r="169" spans="1:159" x14ac:dyDescent="0.25">
      <c r="A169" s="1"/>
      <c r="G169" s="2"/>
      <c r="H169" s="2"/>
      <c r="I169" s="2"/>
      <c r="J169" s="2"/>
      <c r="K169" s="2"/>
      <c r="L169" s="2"/>
      <c r="M169" s="2"/>
      <c r="O169" s="2"/>
      <c r="P169" s="2"/>
      <c r="Q169" s="1"/>
      <c r="S169" s="2"/>
      <c r="V169" s="1"/>
      <c r="Y169" s="1"/>
      <c r="AD169" s="1"/>
      <c r="AF169" s="2"/>
      <c r="AG169" s="1"/>
      <c r="AI169" s="2"/>
      <c r="AN169" s="2"/>
      <c r="AQ169" s="2"/>
      <c r="AV169" s="2"/>
      <c r="AY169" s="2"/>
      <c r="DS169" s="1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J169" s="1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</row>
    <row r="170" spans="1:159" x14ac:dyDescent="0.25">
      <c r="A170" s="1"/>
      <c r="G170" s="2"/>
      <c r="H170" s="2"/>
      <c r="I170" s="2"/>
      <c r="J170" s="2"/>
      <c r="K170" s="2"/>
      <c r="L170" s="2"/>
      <c r="M170" s="2"/>
      <c r="O170" s="2"/>
      <c r="P170" s="2"/>
      <c r="Q170" s="1"/>
      <c r="S170" s="2"/>
      <c r="V170" s="1"/>
      <c r="Y170" s="1"/>
      <c r="AD170" s="1"/>
      <c r="AF170" s="2"/>
      <c r="AG170" s="1"/>
      <c r="AI170" s="2"/>
      <c r="AN170" s="2"/>
      <c r="AQ170" s="2"/>
      <c r="AV170" s="2"/>
      <c r="AY170" s="2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J170" s="1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</row>
    <row r="171" spans="1:159" x14ac:dyDescent="0.25">
      <c r="A171" s="1"/>
      <c r="G171" s="2"/>
      <c r="H171" s="2"/>
      <c r="I171" s="2"/>
      <c r="J171" s="2"/>
      <c r="K171" s="2"/>
      <c r="L171" s="2"/>
      <c r="M171" s="2"/>
      <c r="O171" s="2"/>
      <c r="P171" s="2"/>
      <c r="Q171" s="1"/>
      <c r="S171" s="2"/>
      <c r="V171" s="1"/>
      <c r="Y171" s="1"/>
      <c r="AD171" s="1"/>
      <c r="AF171" s="2"/>
      <c r="AG171" s="1"/>
      <c r="AI171" s="2"/>
      <c r="AN171" s="2"/>
      <c r="AQ171" s="2"/>
      <c r="AV171" s="2"/>
      <c r="AY171" s="2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J171" s="1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</row>
    <row r="172" spans="1:159" x14ac:dyDescent="0.25">
      <c r="A172" s="1"/>
      <c r="G172" s="2"/>
      <c r="H172" s="2"/>
      <c r="I172" s="2"/>
      <c r="J172" s="2"/>
      <c r="K172" s="2"/>
      <c r="L172" s="2"/>
      <c r="M172" s="2"/>
      <c r="O172" s="2"/>
      <c r="P172" s="2"/>
      <c r="Q172" s="1"/>
      <c r="S172" s="2"/>
      <c r="V172" s="1"/>
      <c r="Y172" s="1"/>
      <c r="AD172" s="1"/>
      <c r="AF172" s="2"/>
      <c r="AG172" s="1"/>
      <c r="AI172" s="2"/>
      <c r="AN172" s="2"/>
      <c r="AQ172" s="2"/>
      <c r="AV172" s="2"/>
      <c r="AY172" s="2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J172" s="1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</row>
    <row r="173" spans="1:159" x14ac:dyDescent="0.25">
      <c r="A173" s="1"/>
      <c r="G173" s="2"/>
      <c r="H173" s="2"/>
      <c r="I173" s="2"/>
      <c r="J173" s="2"/>
      <c r="K173" s="2"/>
      <c r="L173" s="2"/>
      <c r="M173" s="2"/>
      <c r="O173" s="2"/>
      <c r="P173" s="2"/>
      <c r="Q173" s="1"/>
      <c r="S173" s="2"/>
      <c r="V173" s="1"/>
      <c r="Y173" s="1"/>
      <c r="AD173" s="1"/>
      <c r="AF173" s="2"/>
      <c r="AG173" s="1"/>
      <c r="AI173" s="2"/>
      <c r="AN173" s="2"/>
      <c r="AQ173" s="2"/>
      <c r="AV173" s="2"/>
      <c r="AY173" s="2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</row>
    <row r="174" spans="1:159" x14ac:dyDescent="0.25">
      <c r="A174" s="1"/>
      <c r="G174" s="2"/>
      <c r="H174" s="2"/>
      <c r="I174" s="2"/>
      <c r="J174" s="2"/>
      <c r="K174" s="2"/>
      <c r="L174" s="2"/>
      <c r="M174" s="2"/>
      <c r="O174" s="2"/>
      <c r="P174" s="2"/>
      <c r="Q174" s="1"/>
      <c r="S174" s="2"/>
      <c r="V174" s="1"/>
      <c r="Y174" s="1"/>
      <c r="AD174" s="1"/>
      <c r="AF174" s="2"/>
      <c r="AG174" s="1"/>
      <c r="AI174" s="2"/>
      <c r="AN174" s="2"/>
      <c r="AQ174" s="2"/>
      <c r="AV174" s="2"/>
      <c r="AY174" s="2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</row>
    <row r="175" spans="1:159" x14ac:dyDescent="0.25">
      <c r="A175" s="1"/>
      <c r="G175" s="2"/>
      <c r="H175" s="2"/>
      <c r="I175" s="2"/>
      <c r="J175" s="2"/>
      <c r="K175" s="2"/>
      <c r="L175" s="2"/>
      <c r="M175" s="2"/>
      <c r="O175" s="2"/>
      <c r="P175" s="2"/>
      <c r="Q175" s="1"/>
      <c r="S175" s="2"/>
      <c r="V175" s="1"/>
      <c r="Y175" s="1"/>
      <c r="AD175" s="1"/>
      <c r="AF175" s="2"/>
      <c r="AG175" s="1"/>
      <c r="AI175" s="2"/>
      <c r="AN175" s="2"/>
      <c r="AQ175" s="2"/>
      <c r="AV175" s="2"/>
      <c r="AY175" s="2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</row>
    <row r="176" spans="1:159" x14ac:dyDescent="0.25">
      <c r="A176" s="1"/>
      <c r="G176" s="2"/>
      <c r="H176" s="2"/>
      <c r="I176" s="2"/>
      <c r="J176" s="2"/>
      <c r="K176" s="2"/>
      <c r="L176" s="2"/>
      <c r="M176" s="2"/>
      <c r="O176" s="2"/>
      <c r="P176" s="2"/>
      <c r="Q176" s="1"/>
      <c r="S176" s="2"/>
      <c r="V176" s="1"/>
      <c r="Y176" s="1"/>
      <c r="AD176" s="1"/>
      <c r="AF176" s="2"/>
      <c r="AG176" s="1"/>
      <c r="AI176" s="2"/>
      <c r="AN176" s="2"/>
      <c r="AQ176" s="2"/>
      <c r="AV176" s="2"/>
      <c r="AY176" s="2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</row>
    <row r="177" spans="1:159" x14ac:dyDescent="0.25">
      <c r="A177" s="1"/>
      <c r="G177" s="2"/>
      <c r="H177" s="2"/>
      <c r="I177" s="2"/>
      <c r="J177" s="2"/>
      <c r="K177" s="2"/>
      <c r="L177" s="2"/>
      <c r="M177" s="2"/>
      <c r="O177" s="2"/>
      <c r="P177" s="2"/>
      <c r="Q177" s="1"/>
      <c r="S177" s="2"/>
      <c r="V177" s="1"/>
      <c r="Y177" s="1"/>
      <c r="AD177" s="1"/>
      <c r="AF177" s="2"/>
      <c r="AG177" s="1"/>
      <c r="AI177" s="2"/>
      <c r="AN177" s="2"/>
      <c r="AQ177" s="2"/>
      <c r="AV177" s="2"/>
      <c r="AY177" s="2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</row>
    <row r="178" spans="1:159" x14ac:dyDescent="0.25">
      <c r="A178" s="1"/>
      <c r="G178" s="2"/>
      <c r="H178" s="2"/>
      <c r="I178" s="2"/>
      <c r="J178" s="2"/>
      <c r="K178" s="2"/>
      <c r="L178" s="2"/>
      <c r="M178" s="2"/>
      <c r="O178" s="2"/>
      <c r="P178" s="2"/>
      <c r="Q178" s="1"/>
      <c r="S178" s="2"/>
      <c r="V178" s="1"/>
      <c r="Y178" s="1"/>
      <c r="AD178" s="1"/>
      <c r="AF178" s="2"/>
      <c r="AG178" s="1"/>
      <c r="AI178" s="2"/>
      <c r="AN178" s="2"/>
      <c r="AQ178" s="2"/>
      <c r="AV178" s="2"/>
      <c r="AY178" s="2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</row>
    <row r="179" spans="1:159" x14ac:dyDescent="0.25">
      <c r="A179" s="1"/>
      <c r="G179" s="2"/>
      <c r="H179" s="2"/>
      <c r="I179" s="2"/>
      <c r="J179" s="2"/>
      <c r="K179" s="2"/>
      <c r="L179" s="2"/>
      <c r="M179" s="2"/>
      <c r="O179" s="2"/>
      <c r="P179" s="2"/>
      <c r="Q179" s="1"/>
      <c r="S179" s="2"/>
      <c r="V179" s="1"/>
      <c r="Y179" s="1"/>
      <c r="AD179" s="1"/>
      <c r="AF179" s="2"/>
      <c r="AG179" s="1"/>
      <c r="AI179" s="2"/>
      <c r="AN179" s="2"/>
      <c r="AQ179" s="2"/>
      <c r="AV179" s="2"/>
      <c r="AY179" s="2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</row>
    <row r="180" spans="1:159" x14ac:dyDescent="0.25">
      <c r="A180" s="1"/>
      <c r="G180" s="2"/>
      <c r="H180" s="2"/>
      <c r="I180" s="2"/>
      <c r="J180" s="2"/>
      <c r="K180" s="2"/>
      <c r="L180" s="2"/>
      <c r="M180" s="2"/>
      <c r="O180" s="2"/>
      <c r="P180" s="2"/>
      <c r="Q180" s="1"/>
      <c r="S180" s="2"/>
      <c r="V180" s="1"/>
      <c r="Y180" s="1"/>
      <c r="AD180" s="1"/>
      <c r="AF180" s="2"/>
      <c r="AG180" s="1"/>
      <c r="AI180" s="2"/>
      <c r="AN180" s="2"/>
      <c r="AQ180" s="2"/>
      <c r="AV180" s="2"/>
      <c r="AY180" s="2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</row>
    <row r="181" spans="1:159" x14ac:dyDescent="0.25">
      <c r="A181" s="1"/>
      <c r="G181" s="2"/>
      <c r="H181" s="2"/>
      <c r="I181" s="2"/>
      <c r="J181" s="2"/>
      <c r="K181" s="2"/>
      <c r="L181" s="2"/>
      <c r="M181" s="2"/>
      <c r="O181" s="2"/>
      <c r="P181" s="2"/>
      <c r="Q181" s="1"/>
      <c r="S181" s="2"/>
      <c r="V181" s="1"/>
      <c r="Y181" s="1"/>
      <c r="AD181" s="1"/>
      <c r="AF181" s="2"/>
      <c r="AG181" s="1"/>
      <c r="AI181" s="2"/>
      <c r="AN181" s="2"/>
      <c r="AQ181" s="2"/>
      <c r="AV181" s="2"/>
      <c r="AY181" s="2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J181" s="1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</row>
    <row r="182" spans="1:159" x14ac:dyDescent="0.25">
      <c r="A182" s="1"/>
      <c r="G182" s="2"/>
      <c r="H182" s="2"/>
      <c r="I182" s="2"/>
      <c r="J182" s="2"/>
      <c r="K182" s="2"/>
      <c r="L182" s="2"/>
      <c r="M182" s="2"/>
      <c r="O182" s="2"/>
      <c r="P182" s="2"/>
      <c r="Q182" s="1"/>
      <c r="S182" s="2"/>
      <c r="V182" s="1"/>
      <c r="Y182" s="1"/>
      <c r="AD182" s="1"/>
      <c r="AF182" s="2"/>
      <c r="AG182" s="1"/>
      <c r="AI182" s="2"/>
      <c r="AN182" s="2"/>
      <c r="AQ182" s="2"/>
      <c r="AV182" s="2"/>
      <c r="AY182" s="2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J182" s="1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</row>
    <row r="183" spans="1:159" x14ac:dyDescent="0.25">
      <c r="A183" s="1"/>
      <c r="G183" s="2"/>
      <c r="H183" s="2"/>
      <c r="I183" s="2"/>
      <c r="J183" s="2"/>
      <c r="K183" s="2"/>
      <c r="L183" s="2"/>
      <c r="M183" s="2"/>
      <c r="O183" s="2"/>
      <c r="P183" s="2"/>
      <c r="Q183" s="1"/>
      <c r="S183" s="2"/>
      <c r="V183" s="1"/>
      <c r="Y183" s="1"/>
      <c r="AD183" s="1"/>
      <c r="AF183" s="2"/>
      <c r="AG183" s="1"/>
      <c r="AI183" s="2"/>
      <c r="AN183" s="2"/>
      <c r="AQ183" s="2"/>
      <c r="AV183" s="2"/>
      <c r="AY183" s="2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J183" s="1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</row>
    <row r="184" spans="1:159" x14ac:dyDescent="0.25">
      <c r="A184" s="1"/>
      <c r="G184" s="2"/>
      <c r="H184" s="2"/>
      <c r="I184" s="2"/>
      <c r="J184" s="2"/>
      <c r="K184" s="2"/>
      <c r="L184" s="2"/>
      <c r="M184" s="2"/>
      <c r="O184" s="2"/>
      <c r="P184" s="2"/>
      <c r="Q184" s="1"/>
      <c r="S184" s="2"/>
      <c r="V184" s="1"/>
      <c r="Y184" s="1"/>
      <c r="AD184" s="1"/>
      <c r="AF184" s="2"/>
      <c r="AG184" s="1"/>
      <c r="AI184" s="2"/>
      <c r="AN184" s="2"/>
      <c r="AQ184" s="2"/>
      <c r="AV184" s="2"/>
      <c r="AY184" s="2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J184" s="1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</row>
    <row r="185" spans="1:159" x14ac:dyDescent="0.25">
      <c r="A185" s="1"/>
      <c r="G185" s="2"/>
      <c r="H185" s="2"/>
      <c r="I185" s="2"/>
      <c r="J185" s="2"/>
      <c r="K185" s="2"/>
      <c r="L185" s="2"/>
      <c r="M185" s="2"/>
      <c r="O185" s="2"/>
      <c r="P185" s="2"/>
      <c r="Q185" s="1"/>
      <c r="S185" s="2"/>
      <c r="V185" s="1"/>
      <c r="Y185" s="1"/>
      <c r="AD185" s="1"/>
      <c r="AF185" s="2"/>
      <c r="AG185" s="1"/>
      <c r="AI185" s="2"/>
      <c r="AN185" s="2"/>
      <c r="AQ185" s="2"/>
      <c r="AV185" s="2"/>
      <c r="AY185" s="2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J185" s="1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</row>
    <row r="186" spans="1:159" x14ac:dyDescent="0.25">
      <c r="A186" s="1"/>
      <c r="G186" s="2"/>
      <c r="H186" s="2"/>
      <c r="I186" s="2"/>
      <c r="J186" s="2"/>
      <c r="K186" s="2"/>
      <c r="L186" s="2"/>
      <c r="M186" s="2"/>
      <c r="O186" s="2"/>
      <c r="P186" s="2"/>
      <c r="Q186" s="1"/>
      <c r="S186" s="2"/>
      <c r="V186" s="1"/>
      <c r="Y186" s="1"/>
      <c r="AD186" s="1"/>
      <c r="AF186" s="2"/>
      <c r="AG186" s="1"/>
      <c r="AI186" s="2"/>
      <c r="AN186" s="2"/>
      <c r="AQ186" s="2"/>
      <c r="AV186" s="2"/>
      <c r="AY186" s="2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</row>
    <row r="187" spans="1:159" x14ac:dyDescent="0.25">
      <c r="A187" s="1"/>
      <c r="G187" s="2"/>
      <c r="H187" s="2"/>
      <c r="I187" s="2"/>
      <c r="J187" s="2"/>
      <c r="K187" s="2"/>
      <c r="L187" s="2"/>
      <c r="M187" s="2"/>
      <c r="O187" s="2"/>
      <c r="P187" s="2"/>
      <c r="Q187" s="1"/>
      <c r="S187" s="2"/>
      <c r="V187" s="1"/>
      <c r="Y187" s="1"/>
      <c r="AD187" s="1"/>
      <c r="AF187" s="2"/>
      <c r="AG187" s="1"/>
      <c r="AI187" s="2"/>
      <c r="AN187" s="2"/>
      <c r="AQ187" s="2"/>
      <c r="AV187" s="2"/>
      <c r="AY187" s="2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J187" s="1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</row>
    <row r="188" spans="1:159" x14ac:dyDescent="0.25">
      <c r="A188" s="1"/>
      <c r="G188" s="2"/>
      <c r="H188" s="2"/>
      <c r="I188" s="2"/>
      <c r="J188" s="2"/>
      <c r="K188" s="2"/>
      <c r="L188" s="2"/>
      <c r="M188" s="2"/>
      <c r="O188" s="2"/>
      <c r="P188" s="2"/>
      <c r="Q188" s="1"/>
      <c r="S188" s="2"/>
      <c r="V188" s="1"/>
      <c r="Y188" s="1"/>
      <c r="AD188" s="1"/>
      <c r="AF188" s="2"/>
      <c r="AG188" s="1"/>
      <c r="AI188" s="2"/>
      <c r="AN188" s="2"/>
      <c r="AQ188" s="2"/>
      <c r="AV188" s="2"/>
      <c r="AY188" s="2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J188" s="1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</row>
    <row r="189" spans="1:159" x14ac:dyDescent="0.25">
      <c r="A189" s="1"/>
      <c r="G189" s="2"/>
      <c r="H189" s="2"/>
      <c r="I189" s="2"/>
      <c r="J189" s="2"/>
      <c r="K189" s="2"/>
      <c r="L189" s="2"/>
      <c r="M189" s="2"/>
      <c r="O189" s="2"/>
      <c r="P189" s="2"/>
      <c r="Q189" s="1"/>
      <c r="S189" s="2"/>
      <c r="V189" s="1"/>
      <c r="Y189" s="1"/>
      <c r="AD189" s="1"/>
      <c r="AF189" s="2"/>
      <c r="AG189" s="1"/>
      <c r="AI189" s="2"/>
      <c r="AN189" s="2"/>
      <c r="AQ189" s="2"/>
      <c r="AV189" s="2"/>
      <c r="AY189" s="2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</row>
    <row r="190" spans="1:159" x14ac:dyDescent="0.25">
      <c r="A190" s="1"/>
      <c r="G190" s="2"/>
      <c r="H190" s="2"/>
      <c r="I190" s="2"/>
      <c r="J190" s="2"/>
      <c r="K190" s="2"/>
      <c r="L190" s="2"/>
      <c r="M190" s="2"/>
      <c r="O190" s="2"/>
      <c r="P190" s="2"/>
      <c r="Q190" s="1"/>
      <c r="S190" s="2"/>
      <c r="V190" s="1"/>
      <c r="Y190" s="1"/>
      <c r="AD190" s="1"/>
      <c r="AF190" s="2"/>
      <c r="AG190" s="1"/>
      <c r="AI190" s="2"/>
      <c r="AN190" s="2"/>
      <c r="AQ190" s="2"/>
      <c r="AV190" s="2"/>
      <c r="AY190" s="2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J190" s="1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</row>
    <row r="191" spans="1:159" x14ac:dyDescent="0.25">
      <c r="A191" s="1"/>
      <c r="G191" s="2"/>
      <c r="H191" s="2"/>
      <c r="I191" s="2"/>
      <c r="J191" s="2"/>
      <c r="K191" s="2"/>
      <c r="L191" s="2"/>
      <c r="M191" s="2"/>
      <c r="O191" s="2"/>
      <c r="P191" s="2"/>
      <c r="Q191" s="1"/>
      <c r="S191" s="2"/>
      <c r="V191" s="1"/>
      <c r="Y191" s="1"/>
      <c r="AD191" s="1"/>
      <c r="AF191" s="2"/>
      <c r="AG191" s="1"/>
      <c r="AI191" s="2"/>
      <c r="AN191" s="2"/>
      <c r="AQ191" s="2"/>
      <c r="AV191" s="2"/>
      <c r="AY191" s="2"/>
      <c r="DS191" s="1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J191" s="1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</row>
    <row r="192" spans="1:159" x14ac:dyDescent="0.25">
      <c r="A192" s="1"/>
      <c r="G192" s="2"/>
      <c r="H192" s="2"/>
      <c r="I192" s="2"/>
      <c r="J192" s="2"/>
      <c r="K192" s="2"/>
      <c r="L192" s="2"/>
      <c r="M192" s="2"/>
      <c r="O192" s="2"/>
      <c r="P192" s="2"/>
      <c r="Q192" s="1"/>
      <c r="S192" s="2"/>
      <c r="V192" s="1"/>
      <c r="Y192" s="1"/>
      <c r="AD192" s="1"/>
      <c r="AF192" s="2"/>
      <c r="AG192" s="1"/>
      <c r="AI192" s="2"/>
      <c r="AN192" s="2"/>
      <c r="AQ192" s="2"/>
      <c r="AV192" s="2"/>
      <c r="AY192" s="2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</row>
    <row r="193" spans="1:159" x14ac:dyDescent="0.25">
      <c r="A193" s="1"/>
      <c r="G193" s="2"/>
      <c r="H193" s="2"/>
      <c r="I193" s="2"/>
      <c r="J193" s="2"/>
      <c r="K193" s="2"/>
      <c r="L193" s="2"/>
      <c r="M193" s="2"/>
      <c r="O193" s="2"/>
      <c r="P193" s="2"/>
      <c r="Q193" s="1"/>
      <c r="S193" s="2"/>
      <c r="V193" s="1"/>
      <c r="Y193" s="1"/>
      <c r="AD193" s="1"/>
      <c r="AF193" s="2"/>
      <c r="AG193" s="1"/>
      <c r="AI193" s="2"/>
      <c r="AN193" s="2"/>
      <c r="AQ193" s="2"/>
      <c r="AV193" s="2"/>
      <c r="AY193" s="2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</row>
    <row r="194" spans="1:159" x14ac:dyDescent="0.25">
      <c r="A194" s="1"/>
      <c r="G194" s="2"/>
      <c r="H194" s="2"/>
      <c r="I194" s="2"/>
      <c r="J194" s="2"/>
      <c r="K194" s="2"/>
      <c r="L194" s="2"/>
      <c r="M194" s="2"/>
      <c r="O194" s="2"/>
      <c r="P194" s="2"/>
      <c r="Q194" s="1"/>
      <c r="S194" s="2"/>
      <c r="V194" s="1"/>
      <c r="Y194" s="1"/>
      <c r="AD194" s="1"/>
      <c r="AF194" s="2"/>
      <c r="AG194" s="1"/>
      <c r="AI194" s="2"/>
      <c r="AN194" s="2"/>
      <c r="AQ194" s="2"/>
      <c r="AV194" s="2"/>
      <c r="AY194" s="2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J194" s="1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</row>
    <row r="195" spans="1:159" x14ac:dyDescent="0.25">
      <c r="A195" s="1"/>
      <c r="G195" s="2"/>
      <c r="H195" s="2"/>
      <c r="I195" s="2"/>
      <c r="J195" s="2"/>
      <c r="K195" s="2"/>
      <c r="L195" s="2"/>
      <c r="M195" s="2"/>
      <c r="O195" s="2"/>
      <c r="P195" s="2"/>
      <c r="Q195" s="1"/>
      <c r="S195" s="2"/>
      <c r="V195" s="1"/>
      <c r="Y195" s="1"/>
      <c r="AD195" s="1"/>
      <c r="AF195" s="2"/>
      <c r="AG195" s="1"/>
      <c r="AI195" s="2"/>
      <c r="AN195" s="2"/>
      <c r="AQ195" s="2"/>
      <c r="AV195" s="2"/>
      <c r="AY195" s="2"/>
      <c r="DS195" s="1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J195" s="1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</row>
    <row r="196" spans="1:159" x14ac:dyDescent="0.25">
      <c r="A196" s="1"/>
      <c r="G196" s="2"/>
      <c r="H196" s="2"/>
      <c r="I196" s="2"/>
      <c r="J196" s="2"/>
      <c r="K196" s="2"/>
      <c r="L196" s="2"/>
      <c r="M196" s="2"/>
      <c r="O196" s="2"/>
      <c r="P196" s="2"/>
      <c r="Q196" s="1"/>
      <c r="S196" s="2"/>
      <c r="V196" s="1"/>
      <c r="Y196" s="1"/>
      <c r="AD196" s="1"/>
      <c r="AF196" s="2"/>
      <c r="AG196" s="1"/>
      <c r="AI196" s="2"/>
      <c r="AN196" s="2"/>
      <c r="AQ196" s="2"/>
      <c r="AV196" s="2"/>
      <c r="AY196" s="2"/>
      <c r="DS196" s="1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J196" s="1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</row>
    <row r="197" spans="1:159" x14ac:dyDescent="0.25">
      <c r="A197" s="1"/>
      <c r="G197" s="2"/>
      <c r="H197" s="2"/>
      <c r="I197" s="2"/>
      <c r="J197" s="2"/>
      <c r="K197" s="2"/>
      <c r="L197" s="2"/>
      <c r="M197" s="2"/>
      <c r="O197" s="2"/>
      <c r="P197" s="2"/>
      <c r="Q197" s="1"/>
      <c r="S197" s="2"/>
      <c r="V197" s="1"/>
      <c r="Y197" s="1"/>
      <c r="AD197" s="1"/>
      <c r="AF197" s="2"/>
      <c r="AG197" s="1"/>
      <c r="AI197" s="2"/>
      <c r="AN197" s="2"/>
      <c r="AQ197" s="2"/>
      <c r="AV197" s="2"/>
      <c r="AY197" s="2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J197" s="1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</row>
    <row r="198" spans="1:159" x14ac:dyDescent="0.25">
      <c r="A198" s="1"/>
      <c r="G198" s="2"/>
      <c r="H198" s="2"/>
      <c r="I198" s="2"/>
      <c r="J198" s="2"/>
      <c r="K198" s="2"/>
      <c r="L198" s="2"/>
      <c r="M198" s="2"/>
      <c r="O198" s="2"/>
      <c r="P198" s="2"/>
      <c r="Q198" s="1"/>
      <c r="S198" s="2"/>
      <c r="V198" s="1"/>
      <c r="Y198" s="1"/>
      <c r="AD198" s="1"/>
      <c r="AF198" s="2"/>
      <c r="AG198" s="1"/>
      <c r="AI198" s="2"/>
      <c r="AN198" s="2"/>
      <c r="AQ198" s="2"/>
      <c r="AV198" s="2"/>
      <c r="AY198" s="2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J198" s="1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</row>
    <row r="199" spans="1:159" x14ac:dyDescent="0.25">
      <c r="A199" s="1"/>
      <c r="G199" s="2"/>
      <c r="H199" s="2"/>
      <c r="I199" s="2"/>
      <c r="J199" s="2"/>
      <c r="K199" s="2"/>
      <c r="L199" s="2"/>
      <c r="M199" s="2"/>
      <c r="O199" s="2"/>
      <c r="P199" s="2"/>
      <c r="Q199" s="1"/>
      <c r="S199" s="2"/>
      <c r="V199" s="1"/>
      <c r="Y199" s="1"/>
      <c r="AD199" s="1"/>
      <c r="AF199" s="2"/>
      <c r="AG199" s="1"/>
      <c r="AI199" s="2"/>
      <c r="AN199" s="2"/>
      <c r="AQ199" s="2"/>
      <c r="AV199" s="2"/>
      <c r="AY199" s="2"/>
      <c r="DS199" s="1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J199" s="1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</row>
    <row r="200" spans="1:159" x14ac:dyDescent="0.25">
      <c r="A200" s="1"/>
      <c r="G200" s="2"/>
      <c r="H200" s="2"/>
      <c r="I200" s="2"/>
      <c r="J200" s="2"/>
      <c r="K200" s="2"/>
      <c r="L200" s="2"/>
      <c r="M200" s="2"/>
      <c r="O200" s="2"/>
      <c r="P200" s="2"/>
      <c r="Q200" s="1"/>
      <c r="S200" s="2"/>
      <c r="V200" s="1"/>
      <c r="Y200" s="1"/>
      <c r="AD200" s="1"/>
      <c r="AF200" s="2"/>
      <c r="AG200" s="1"/>
      <c r="AI200" s="2"/>
      <c r="AN200" s="2"/>
      <c r="AQ200" s="2"/>
      <c r="AV200" s="2"/>
      <c r="AY200" s="2"/>
      <c r="DS200" s="1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G200" s="1"/>
      <c r="EH200" s="1"/>
      <c r="EI200" s="1"/>
      <c r="EJ200" s="1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</row>
    <row r="201" spans="1:159" x14ac:dyDescent="0.25">
      <c r="A201" s="1"/>
      <c r="G201" s="2"/>
      <c r="H201" s="2"/>
      <c r="I201" s="2"/>
      <c r="J201" s="2"/>
      <c r="K201" s="2"/>
      <c r="L201" s="2"/>
      <c r="M201" s="2"/>
      <c r="O201" s="2"/>
      <c r="P201" s="2"/>
      <c r="Q201" s="1"/>
      <c r="S201" s="2"/>
      <c r="V201" s="1"/>
      <c r="Y201" s="1"/>
      <c r="AD201" s="1"/>
      <c r="AF201" s="2"/>
      <c r="AG201" s="1"/>
      <c r="AI201" s="2"/>
      <c r="AN201" s="2"/>
      <c r="AQ201" s="2"/>
      <c r="AV201" s="2"/>
      <c r="AY201" s="2"/>
      <c r="DS201" s="1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G201" s="1"/>
      <c r="EH201" s="1"/>
      <c r="EI201" s="1"/>
      <c r="EJ201" s="1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</row>
    <row r="202" spans="1:159" x14ac:dyDescent="0.25">
      <c r="A202" s="1"/>
      <c r="G202" s="2"/>
      <c r="H202" s="2"/>
      <c r="I202" s="2"/>
      <c r="J202" s="2"/>
      <c r="K202" s="2"/>
      <c r="L202" s="2"/>
      <c r="M202" s="2"/>
      <c r="O202" s="2"/>
      <c r="P202" s="2"/>
      <c r="Q202" s="1"/>
      <c r="S202" s="2"/>
      <c r="V202" s="1"/>
      <c r="Y202" s="1"/>
      <c r="AD202" s="1"/>
      <c r="AF202" s="2"/>
      <c r="AG202" s="1"/>
      <c r="AI202" s="2"/>
      <c r="AN202" s="2"/>
      <c r="AQ202" s="2"/>
      <c r="AV202" s="2"/>
      <c r="AY202" s="2"/>
      <c r="DS202" s="1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J202" s="1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</row>
    <row r="203" spans="1:159" x14ac:dyDescent="0.25">
      <c r="A203" s="1"/>
      <c r="G203" s="2"/>
      <c r="H203" s="2"/>
      <c r="I203" s="2"/>
      <c r="J203" s="2"/>
      <c r="K203" s="2"/>
      <c r="L203" s="2"/>
      <c r="M203" s="2"/>
      <c r="O203" s="2"/>
      <c r="P203" s="2"/>
      <c r="Q203" s="1"/>
      <c r="S203" s="2"/>
      <c r="V203" s="1"/>
      <c r="Y203" s="1"/>
      <c r="AD203" s="1"/>
      <c r="AF203" s="2"/>
      <c r="AG203" s="1"/>
      <c r="AI203" s="2"/>
      <c r="AN203" s="2"/>
      <c r="AQ203" s="2"/>
      <c r="AV203" s="2"/>
      <c r="AY203" s="2"/>
      <c r="DS203" s="1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G203" s="1"/>
      <c r="EH203" s="1"/>
      <c r="EI203" s="1"/>
      <c r="EJ203" s="1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</row>
    <row r="204" spans="1:159" x14ac:dyDescent="0.25">
      <c r="A204" s="1"/>
      <c r="G204" s="2"/>
      <c r="H204" s="2"/>
      <c r="I204" s="2"/>
      <c r="J204" s="2"/>
      <c r="K204" s="2"/>
      <c r="L204" s="2"/>
      <c r="M204" s="2"/>
      <c r="O204" s="2"/>
      <c r="P204" s="2"/>
      <c r="Q204" s="1"/>
      <c r="S204" s="2"/>
      <c r="V204" s="1"/>
      <c r="Y204" s="1"/>
      <c r="AD204" s="1"/>
      <c r="AF204" s="2"/>
      <c r="AG204" s="1"/>
      <c r="AI204" s="2"/>
      <c r="AN204" s="2"/>
      <c r="AQ204" s="2"/>
      <c r="AV204" s="2"/>
      <c r="AY204" s="2"/>
      <c r="DS204" s="1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G204" s="1"/>
      <c r="EH204" s="1"/>
      <c r="EI204" s="1"/>
      <c r="EJ204" s="1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</row>
    <row r="205" spans="1:159" x14ac:dyDescent="0.25">
      <c r="A205" s="1"/>
      <c r="G205" s="2"/>
      <c r="H205" s="2"/>
      <c r="I205" s="2"/>
      <c r="J205" s="2"/>
      <c r="K205" s="2"/>
      <c r="L205" s="2"/>
      <c r="M205" s="2"/>
      <c r="O205" s="2"/>
      <c r="P205" s="2"/>
      <c r="Q205" s="1"/>
      <c r="S205" s="2"/>
      <c r="V205" s="1"/>
      <c r="Y205" s="1"/>
      <c r="AD205" s="1"/>
      <c r="AF205" s="2"/>
      <c r="AG205" s="1"/>
      <c r="AI205" s="2"/>
      <c r="AN205" s="2"/>
      <c r="AQ205" s="2"/>
      <c r="AV205" s="2"/>
      <c r="AY205" s="2"/>
      <c r="DS205" s="1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G205" s="1"/>
      <c r="EH205" s="1"/>
      <c r="EI205" s="1"/>
      <c r="EJ205" s="1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</row>
    <row r="206" spans="1:159" x14ac:dyDescent="0.25">
      <c r="A206" s="1"/>
      <c r="G206" s="2"/>
      <c r="H206" s="2"/>
      <c r="I206" s="2"/>
      <c r="J206" s="2"/>
      <c r="K206" s="2"/>
      <c r="L206" s="2"/>
      <c r="M206" s="2"/>
      <c r="O206" s="2"/>
      <c r="P206" s="2"/>
      <c r="Q206" s="1"/>
      <c r="S206" s="2"/>
      <c r="V206" s="1"/>
      <c r="Y206" s="1"/>
      <c r="AD206" s="1"/>
      <c r="AF206" s="2"/>
      <c r="AG206" s="1"/>
      <c r="AI206" s="2"/>
      <c r="AN206" s="2"/>
      <c r="AQ206" s="2"/>
      <c r="AV206" s="2"/>
      <c r="AY206" s="2"/>
      <c r="DS206" s="1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G206" s="1"/>
      <c r="EH206" s="1"/>
      <c r="EI206" s="1"/>
      <c r="EJ206" s="1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206"/>
  <sheetViews>
    <sheetView tabSelected="1" zoomScale="68" zoomScaleNormal="68" zoomScaleSheetLayoutView="100" workbookViewId="0">
      <pane xSplit="2" ySplit="5" topLeftCell="C6" activePane="bottomRight" state="frozen"/>
      <selection activeCell="V29" sqref="V29"/>
      <selection pane="topRight" activeCell="V29" sqref="V29"/>
      <selection pane="bottomLeft" activeCell="V29" sqref="V29"/>
      <selection pane="bottomRight" activeCell="V29" sqref="V29"/>
    </sheetView>
  </sheetViews>
  <sheetFormatPr defaultColWidth="8.85546875" defaultRowHeight="15" x14ac:dyDescent="0.25"/>
  <cols>
    <col min="1" max="1" width="11" style="2" customWidth="1"/>
    <col min="2" max="2" width="36.85546875" style="2" customWidth="1"/>
    <col min="3" max="6" width="12.85546875" style="2" customWidth="1"/>
    <col min="7" max="16" width="12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189" ht="18.75" x14ac:dyDescent="0.3">
      <c r="A1" s="2" t="s">
        <v>53</v>
      </c>
      <c r="B1" s="6" t="s">
        <v>66</v>
      </c>
      <c r="AT1" s="3"/>
    </row>
    <row r="2" spans="1:189" ht="15.75" x14ac:dyDescent="0.25">
      <c r="A2" s="7" t="s">
        <v>52</v>
      </c>
      <c r="I2" s="1" t="str">
        <f>[1]GSVA_cur!$I$3</f>
        <v>As on 17.03.2025</v>
      </c>
    </row>
    <row r="3" spans="1:189" ht="15.75" x14ac:dyDescent="0.25">
      <c r="A3" s="7"/>
    </row>
    <row r="4" spans="1:189" ht="15.75" x14ac:dyDescent="0.25">
      <c r="A4" s="7"/>
      <c r="E4" s="8"/>
      <c r="F4" s="8" t="s">
        <v>57</v>
      </c>
      <c r="Q4" s="1"/>
      <c r="S4" s="2"/>
      <c r="T4" s="1"/>
      <c r="X4" s="2"/>
      <c r="AE4" s="2"/>
      <c r="AJ4" s="2"/>
      <c r="AM4" s="2"/>
      <c r="AR4" s="2"/>
      <c r="AU4" s="2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9" ht="15.75" x14ac:dyDescent="0.25">
      <c r="A5" s="11" t="s">
        <v>0</v>
      </c>
      <c r="B5" s="12" t="s">
        <v>1</v>
      </c>
      <c r="C5" s="13" t="s">
        <v>21</v>
      </c>
      <c r="D5" s="13" t="s">
        <v>22</v>
      </c>
      <c r="E5" s="13" t="s">
        <v>23</v>
      </c>
      <c r="F5" s="13" t="s">
        <v>56</v>
      </c>
      <c r="G5" s="14" t="s">
        <v>65</v>
      </c>
      <c r="H5" s="14" t="s">
        <v>67</v>
      </c>
      <c r="I5" s="14" t="s">
        <v>68</v>
      </c>
      <c r="J5" s="14" t="s">
        <v>69</v>
      </c>
      <c r="K5" s="14" t="s">
        <v>70</v>
      </c>
      <c r="L5" s="14" t="s">
        <v>71</v>
      </c>
      <c r="M5" s="14" t="s">
        <v>72</v>
      </c>
      <c r="N5" s="14" t="s">
        <v>73</v>
      </c>
      <c r="O5" s="14" t="s">
        <v>74</v>
      </c>
      <c r="P5" s="14" t="s">
        <v>76</v>
      </c>
      <c r="Q5" s="1"/>
      <c r="S5" s="2"/>
      <c r="T5" s="1"/>
      <c r="X5" s="2"/>
      <c r="AE5" s="2"/>
      <c r="AJ5" s="2"/>
      <c r="AM5" s="2"/>
      <c r="AR5" s="2"/>
      <c r="AU5" s="2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9" s="27" customFormat="1" ht="15.75" x14ac:dyDescent="0.25">
      <c r="A6" s="23" t="s">
        <v>26</v>
      </c>
      <c r="B6" s="24" t="s">
        <v>2</v>
      </c>
      <c r="C6" s="25">
        <f>SUM(C7:C10)</f>
        <v>987741.88093067741</v>
      </c>
      <c r="D6" s="25">
        <f t="shared" ref="D6:N6" si="0">SUM(D7:D10)</f>
        <v>1056761.638739445</v>
      </c>
      <c r="E6" s="25">
        <f t="shared" si="0"/>
        <v>1165433.6103328478</v>
      </c>
      <c r="F6" s="25">
        <f t="shared" si="0"/>
        <v>1105896.3483269121</v>
      </c>
      <c r="G6" s="25">
        <f t="shared" si="0"/>
        <v>1211079.7594669464</v>
      </c>
      <c r="H6" s="25">
        <f t="shared" si="0"/>
        <v>1142612.9783560743</v>
      </c>
      <c r="I6" s="25">
        <f t="shared" si="0"/>
        <v>1098425.6920206998</v>
      </c>
      <c r="J6" s="25">
        <f t="shared" si="0"/>
        <v>1126777.3524001089</v>
      </c>
      <c r="K6" s="25">
        <f t="shared" si="0"/>
        <v>1370668.8842063097</v>
      </c>
      <c r="L6" s="25">
        <f t="shared" si="0"/>
        <v>1243256.4643452379</v>
      </c>
      <c r="M6" s="25">
        <f t="shared" si="0"/>
        <v>1265149.9381929112</v>
      </c>
      <c r="N6" s="25">
        <f t="shared" si="0"/>
        <v>1294168.5505783849</v>
      </c>
      <c r="O6" s="25">
        <f t="shared" ref="O6:P6" si="1">SUM(O7:O10)</f>
        <v>1273756.1462534643</v>
      </c>
      <c r="P6" s="25">
        <f t="shared" si="1"/>
        <v>1317496.8706232386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G6" s="28"/>
    </row>
    <row r="7" spans="1:189" ht="15.75" x14ac:dyDescent="0.25">
      <c r="A7" s="16">
        <v>1.1000000000000001</v>
      </c>
      <c r="B7" s="17" t="s">
        <v>59</v>
      </c>
      <c r="C7" s="9">
        <v>506994.32032995741</v>
      </c>
      <c r="D7" s="9">
        <v>563076.05889990402</v>
      </c>
      <c r="E7" s="9">
        <v>673414.30298086884</v>
      </c>
      <c r="F7" s="9">
        <v>577749.90354195959</v>
      </c>
      <c r="G7" s="9">
        <v>660768.28139325907</v>
      </c>
      <c r="H7" s="9">
        <v>544258.84288453916</v>
      </c>
      <c r="I7" s="9">
        <v>470963.73271241446</v>
      </c>
      <c r="J7" s="9">
        <v>449253.16171853011</v>
      </c>
      <c r="K7" s="9">
        <v>607604.26080231427</v>
      </c>
      <c r="L7" s="9">
        <v>494206.79528884555</v>
      </c>
      <c r="M7" s="9">
        <v>525136.47873924358</v>
      </c>
      <c r="N7" s="9">
        <v>525443.42863158474</v>
      </c>
      <c r="O7" s="9">
        <v>479029.2881284316</v>
      </c>
      <c r="P7" s="9">
        <v>486954.63595999067</v>
      </c>
      <c r="Q7" s="3"/>
      <c r="R7" s="4"/>
      <c r="S7" s="4"/>
      <c r="T7" s="3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1"/>
      <c r="GE7" s="1"/>
      <c r="GF7" s="1"/>
    </row>
    <row r="8" spans="1:189" ht="15.75" x14ac:dyDescent="0.25">
      <c r="A8" s="16">
        <v>1.2</v>
      </c>
      <c r="B8" s="17" t="s">
        <v>60</v>
      </c>
      <c r="C8" s="9">
        <v>111923.05736971243</v>
      </c>
      <c r="D8" s="9">
        <v>116003.45669272711</v>
      </c>
      <c r="E8" s="9">
        <v>107869.98793879789</v>
      </c>
      <c r="F8" s="9">
        <v>118829.39137705344</v>
      </c>
      <c r="G8" s="9">
        <v>147074.02886293203</v>
      </c>
      <c r="H8" s="9">
        <v>158304.36196932141</v>
      </c>
      <c r="I8" s="9">
        <v>172227.27101041452</v>
      </c>
      <c r="J8" s="9">
        <v>200737.4651375247</v>
      </c>
      <c r="K8" s="9">
        <v>221042.83007946936</v>
      </c>
      <c r="L8" s="9">
        <v>233733.96821724318</v>
      </c>
      <c r="M8" s="9">
        <v>243522.32889832882</v>
      </c>
      <c r="N8" s="9">
        <v>244075.36061783205</v>
      </c>
      <c r="O8" s="9">
        <v>276904.87385769276</v>
      </c>
      <c r="P8" s="9">
        <v>291594.73561098508</v>
      </c>
      <c r="Q8" s="3"/>
      <c r="R8" s="4"/>
      <c r="S8" s="4"/>
      <c r="T8" s="3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1"/>
      <c r="GE8" s="1"/>
      <c r="GF8" s="1"/>
    </row>
    <row r="9" spans="1:189" ht="15.75" x14ac:dyDescent="0.25">
      <c r="A9" s="16">
        <v>1.3</v>
      </c>
      <c r="B9" s="17" t="s">
        <v>61</v>
      </c>
      <c r="C9" s="9">
        <v>364257.88298690226</v>
      </c>
      <c r="D9" s="9">
        <v>372605.25833514158</v>
      </c>
      <c r="E9" s="9">
        <v>378360.74602475855</v>
      </c>
      <c r="F9" s="9">
        <v>402837.11819864355</v>
      </c>
      <c r="G9" s="9">
        <v>396033.76392262615</v>
      </c>
      <c r="H9" s="9">
        <v>432399.66382493085</v>
      </c>
      <c r="I9" s="9">
        <v>447533.43968483713</v>
      </c>
      <c r="J9" s="9">
        <v>468536.23671230534</v>
      </c>
      <c r="K9" s="9">
        <v>533382.04807877284</v>
      </c>
      <c r="L9" s="9">
        <v>505897.0133606536</v>
      </c>
      <c r="M9" s="9">
        <v>486272.5011696773</v>
      </c>
      <c r="N9" s="9">
        <v>513565.65971654671</v>
      </c>
      <c r="O9" s="9">
        <v>506038.31977604283</v>
      </c>
      <c r="P9" s="9">
        <v>526338.88298631867</v>
      </c>
      <c r="Q9" s="3"/>
      <c r="R9" s="4"/>
      <c r="S9" s="4"/>
      <c r="T9" s="3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1"/>
      <c r="GE9" s="1"/>
      <c r="GF9" s="1"/>
    </row>
    <row r="10" spans="1:189" ht="15.75" x14ac:dyDescent="0.25">
      <c r="A10" s="16">
        <v>1.4</v>
      </c>
      <c r="B10" s="17" t="s">
        <v>62</v>
      </c>
      <c r="C10" s="9">
        <v>4566.6202441053601</v>
      </c>
      <c r="D10" s="9">
        <v>5076.8648116720969</v>
      </c>
      <c r="E10" s="9">
        <v>5788.5733884225874</v>
      </c>
      <c r="F10" s="9">
        <v>6479.9352092555855</v>
      </c>
      <c r="G10" s="9">
        <v>7203.6852881291388</v>
      </c>
      <c r="H10" s="9">
        <v>7650.1096772827495</v>
      </c>
      <c r="I10" s="9">
        <v>7701.2486130336638</v>
      </c>
      <c r="J10" s="9">
        <v>8250.488831748793</v>
      </c>
      <c r="K10" s="9">
        <v>8639.7452457531417</v>
      </c>
      <c r="L10" s="9">
        <v>9418.6874784956308</v>
      </c>
      <c r="M10" s="9">
        <v>10218.629385661507</v>
      </c>
      <c r="N10" s="9">
        <v>11084.101612421468</v>
      </c>
      <c r="O10" s="9">
        <v>11783.664491297262</v>
      </c>
      <c r="P10" s="9">
        <v>12608.61606594433</v>
      </c>
      <c r="Q10" s="3"/>
      <c r="R10" s="4"/>
      <c r="S10" s="4"/>
      <c r="T10" s="3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1"/>
      <c r="GE10" s="1"/>
      <c r="GF10" s="1"/>
    </row>
    <row r="11" spans="1:189" ht="15.75" x14ac:dyDescent="0.25">
      <c r="A11" s="18" t="s">
        <v>31</v>
      </c>
      <c r="B11" s="17" t="s">
        <v>3</v>
      </c>
      <c r="C11" s="9">
        <v>25143.691858640737</v>
      </c>
      <c r="D11" s="9">
        <v>24523.526634792284</v>
      </c>
      <c r="E11" s="9">
        <v>20467.955873195358</v>
      </c>
      <c r="F11" s="9">
        <v>21102.809703349558</v>
      </c>
      <c r="G11" s="9">
        <v>19823.028990271789</v>
      </c>
      <c r="H11" s="9">
        <v>53496.334472962888</v>
      </c>
      <c r="I11" s="9">
        <v>17829.802838685264</v>
      </c>
      <c r="J11" s="9">
        <v>21650.732922509927</v>
      </c>
      <c r="K11" s="9">
        <v>20316.411519449983</v>
      </c>
      <c r="L11" s="9">
        <v>18906.263590710128</v>
      </c>
      <c r="M11" s="9">
        <v>26187.27036409924</v>
      </c>
      <c r="N11" s="9">
        <v>27920.006503180735</v>
      </c>
      <c r="O11" s="9">
        <v>38432.290751387533</v>
      </c>
      <c r="P11" s="9">
        <v>40770.333982811666</v>
      </c>
      <c r="Q11" s="3"/>
      <c r="R11" s="4"/>
      <c r="S11" s="4"/>
      <c r="T11" s="3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1"/>
      <c r="GE11" s="1"/>
      <c r="GF11" s="1"/>
    </row>
    <row r="12" spans="1:189" s="28" customFormat="1" ht="15.75" x14ac:dyDescent="0.25">
      <c r="A12" s="29"/>
      <c r="B12" s="30" t="s">
        <v>28</v>
      </c>
      <c r="C12" s="31">
        <f>C6+C11</f>
        <v>1012885.5727893182</v>
      </c>
      <c r="D12" s="31">
        <f t="shared" ref="D12:N12" si="2">D6+D11</f>
        <v>1081285.1653742373</v>
      </c>
      <c r="E12" s="31">
        <f t="shared" si="2"/>
        <v>1185901.5662060431</v>
      </c>
      <c r="F12" s="31">
        <f t="shared" si="2"/>
        <v>1126999.1580302618</v>
      </c>
      <c r="G12" s="31">
        <f t="shared" si="2"/>
        <v>1230902.7884572181</v>
      </c>
      <c r="H12" s="31">
        <f t="shared" si="2"/>
        <v>1196109.3128290372</v>
      </c>
      <c r="I12" s="31">
        <f t="shared" si="2"/>
        <v>1116255.4948593851</v>
      </c>
      <c r="J12" s="31">
        <f t="shared" si="2"/>
        <v>1148428.085322619</v>
      </c>
      <c r="K12" s="31">
        <f t="shared" si="2"/>
        <v>1390985.2957257596</v>
      </c>
      <c r="L12" s="31">
        <f t="shared" si="2"/>
        <v>1262162.7279359482</v>
      </c>
      <c r="M12" s="31">
        <f t="shared" si="2"/>
        <v>1291337.2085570104</v>
      </c>
      <c r="N12" s="31">
        <f t="shared" si="2"/>
        <v>1322088.5570815657</v>
      </c>
      <c r="O12" s="31">
        <f t="shared" ref="O12:P12" si="3">O6+O11</f>
        <v>1312188.4370048519</v>
      </c>
      <c r="P12" s="31">
        <f t="shared" si="3"/>
        <v>1358267.2046060504</v>
      </c>
      <c r="Q12" s="3"/>
      <c r="R12" s="4"/>
      <c r="S12" s="4"/>
      <c r="T12" s="3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  <c r="CA12" s="32"/>
      <c r="CB12" s="32"/>
      <c r="CC12" s="32"/>
      <c r="CD12" s="32"/>
      <c r="CE12" s="32"/>
      <c r="CF12" s="32"/>
      <c r="CG12" s="32"/>
      <c r="CH12" s="32"/>
      <c r="CI12" s="32"/>
      <c r="CJ12" s="32"/>
      <c r="CK12" s="32"/>
      <c r="CL12" s="32"/>
      <c r="CM12" s="32"/>
      <c r="CN12" s="32"/>
      <c r="CO12" s="32"/>
      <c r="CP12" s="32"/>
      <c r="CQ12" s="32"/>
      <c r="CR12" s="32"/>
      <c r="CS12" s="32"/>
      <c r="CT12" s="32"/>
      <c r="CU12" s="32"/>
      <c r="CV12" s="32"/>
      <c r="CW12" s="32"/>
      <c r="CX12" s="32"/>
      <c r="CY12" s="32"/>
      <c r="CZ12" s="32"/>
      <c r="DA12" s="32"/>
      <c r="DB12" s="32"/>
      <c r="DC12" s="32"/>
      <c r="DD12" s="32"/>
      <c r="DE12" s="32"/>
      <c r="DF12" s="26"/>
      <c r="DG12" s="26"/>
      <c r="DH12" s="26"/>
      <c r="DI12" s="26"/>
      <c r="DJ12" s="26"/>
      <c r="DK12" s="26"/>
      <c r="DL12" s="26"/>
      <c r="DM12" s="26"/>
      <c r="DN12" s="26"/>
      <c r="DO12" s="26"/>
      <c r="DP12" s="26"/>
      <c r="DQ12" s="26"/>
      <c r="DR12" s="26"/>
      <c r="DS12" s="26"/>
      <c r="DT12" s="26"/>
      <c r="DU12" s="26"/>
      <c r="DV12" s="26"/>
      <c r="DW12" s="26"/>
      <c r="DX12" s="26"/>
      <c r="DY12" s="32"/>
      <c r="DZ12" s="32"/>
      <c r="EA12" s="32"/>
      <c r="EB12" s="32"/>
      <c r="EC12" s="32"/>
      <c r="ED12" s="32"/>
      <c r="EE12" s="32"/>
      <c r="EF12" s="32"/>
      <c r="EG12" s="32"/>
      <c r="EH12" s="32"/>
      <c r="EI12" s="32"/>
      <c r="EJ12" s="32"/>
      <c r="EK12" s="32"/>
      <c r="EL12" s="32"/>
      <c r="EM12" s="32"/>
      <c r="EN12" s="32"/>
      <c r="EO12" s="32"/>
      <c r="EP12" s="32"/>
      <c r="EQ12" s="32"/>
      <c r="ER12" s="32"/>
      <c r="ES12" s="32"/>
      <c r="ET12" s="32"/>
      <c r="EU12" s="32"/>
      <c r="EV12" s="32"/>
      <c r="EW12" s="32"/>
      <c r="EX12" s="32"/>
      <c r="EY12" s="32"/>
      <c r="EZ12" s="32"/>
      <c r="FA12" s="32"/>
      <c r="FB12" s="32"/>
      <c r="FC12" s="32"/>
      <c r="FD12" s="32"/>
      <c r="FE12" s="32"/>
      <c r="FF12" s="32"/>
      <c r="FG12" s="32"/>
      <c r="FH12" s="32"/>
      <c r="FI12" s="32"/>
      <c r="FJ12" s="32"/>
      <c r="FK12" s="32"/>
      <c r="FL12" s="32"/>
      <c r="FM12" s="32"/>
      <c r="FN12" s="32"/>
      <c r="FO12" s="32"/>
      <c r="FP12" s="32"/>
      <c r="FQ12" s="32"/>
      <c r="FR12" s="32"/>
      <c r="FS12" s="32"/>
      <c r="FT12" s="32"/>
      <c r="FU12" s="32"/>
      <c r="FV12" s="32"/>
      <c r="FW12" s="32"/>
      <c r="FX12" s="32"/>
      <c r="FY12" s="32"/>
      <c r="FZ12" s="32"/>
      <c r="GA12" s="32"/>
      <c r="GB12" s="32"/>
      <c r="GC12" s="32"/>
      <c r="GD12" s="27"/>
      <c r="GE12" s="27"/>
      <c r="GF12" s="27"/>
    </row>
    <row r="13" spans="1:189" s="1" customFormat="1" ht="15.75" x14ac:dyDescent="0.25">
      <c r="A13" s="39" t="s">
        <v>32</v>
      </c>
      <c r="B13" s="40" t="s">
        <v>4</v>
      </c>
      <c r="C13" s="9">
        <v>1393182.165519014</v>
      </c>
      <c r="D13" s="9">
        <v>1504007.3494936584</v>
      </c>
      <c r="E13" s="9">
        <v>1683199.2490471192</v>
      </c>
      <c r="F13" s="9">
        <v>1841069.4692559699</v>
      </c>
      <c r="G13" s="9">
        <v>2087831.8181676392</v>
      </c>
      <c r="H13" s="9">
        <v>2654515.1804514611</v>
      </c>
      <c r="I13" s="9">
        <v>2997939.0946701015</v>
      </c>
      <c r="J13" s="9">
        <v>3321034.7712491183</v>
      </c>
      <c r="K13" s="9">
        <v>3357644.4067771151</v>
      </c>
      <c r="L13" s="9">
        <v>3200972.260061163</v>
      </c>
      <c r="M13" s="9">
        <v>3230584.0019162465</v>
      </c>
      <c r="N13" s="9">
        <v>3374894.5797120286</v>
      </c>
      <c r="O13" s="9">
        <v>3694381.5765233068</v>
      </c>
      <c r="P13" s="9">
        <v>3956797.9798043119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G13" s="2"/>
    </row>
    <row r="14" spans="1:189" ht="30" x14ac:dyDescent="0.25">
      <c r="A14" s="18" t="s">
        <v>33</v>
      </c>
      <c r="B14" s="17" t="s">
        <v>5</v>
      </c>
      <c r="C14" s="9">
        <v>400223.32401821477</v>
      </c>
      <c r="D14" s="9">
        <v>398531.80282205774</v>
      </c>
      <c r="E14" s="9">
        <v>420616.39660047984</v>
      </c>
      <c r="F14" s="9">
        <v>487553.65947887331</v>
      </c>
      <c r="G14" s="9">
        <v>502828.67542960495</v>
      </c>
      <c r="H14" s="9">
        <v>462018.83614225825</v>
      </c>
      <c r="I14" s="9">
        <v>505807.49670448789</v>
      </c>
      <c r="J14" s="9">
        <v>487859.52202923561</v>
      </c>
      <c r="K14" s="9">
        <v>462564.43068576104</v>
      </c>
      <c r="L14" s="9">
        <v>432879.28190292773</v>
      </c>
      <c r="M14" s="9">
        <v>481319.78816371341</v>
      </c>
      <c r="N14" s="9">
        <v>516404.21943341882</v>
      </c>
      <c r="O14" s="9">
        <v>560474.15635257261</v>
      </c>
      <c r="P14" s="9">
        <v>624837.84357347316</v>
      </c>
      <c r="Q14" s="3"/>
      <c r="R14" s="4"/>
      <c r="S14" s="4"/>
      <c r="T14" s="3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3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3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3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1"/>
      <c r="GE14" s="1"/>
      <c r="GF14" s="1"/>
    </row>
    <row r="15" spans="1:189" ht="15.75" x14ac:dyDescent="0.25">
      <c r="A15" s="18" t="s">
        <v>34</v>
      </c>
      <c r="B15" s="17" t="s">
        <v>6</v>
      </c>
      <c r="C15" s="9">
        <v>608088.17045650107</v>
      </c>
      <c r="D15" s="9">
        <v>642777.42923885596</v>
      </c>
      <c r="E15" s="9">
        <v>678835.28815780743</v>
      </c>
      <c r="F15" s="9">
        <v>723387.0883578076</v>
      </c>
      <c r="G15" s="9">
        <v>712963.03562007844</v>
      </c>
      <c r="H15" s="9">
        <v>769183.36227246234</v>
      </c>
      <c r="I15" s="9">
        <v>800153.4245695537</v>
      </c>
      <c r="J15" s="9">
        <v>822373.92095380765</v>
      </c>
      <c r="K15" s="9">
        <v>813089.16418613412</v>
      </c>
      <c r="L15" s="9">
        <v>773603.72763360478</v>
      </c>
      <c r="M15" s="9">
        <v>833814.78045413876</v>
      </c>
      <c r="N15" s="9">
        <v>894582.27397954813</v>
      </c>
      <c r="O15" s="9">
        <v>983713.68389112793</v>
      </c>
      <c r="P15" s="9">
        <v>1076252.9490933013</v>
      </c>
      <c r="Q15" s="3"/>
      <c r="R15" s="4"/>
      <c r="S15" s="4"/>
      <c r="T15" s="3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3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3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3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1"/>
      <c r="GE15" s="1"/>
      <c r="GF15" s="1"/>
    </row>
    <row r="16" spans="1:189" s="28" customFormat="1" ht="15.75" x14ac:dyDescent="0.25">
      <c r="A16" s="29"/>
      <c r="B16" s="30" t="s">
        <v>29</v>
      </c>
      <c r="C16" s="31">
        <f>+C13+C14+C15</f>
        <v>2401493.65999373</v>
      </c>
      <c r="D16" s="31">
        <f t="shared" ref="D16:H16" si="4">+D13+D14+D15</f>
        <v>2545316.5815545721</v>
      </c>
      <c r="E16" s="31">
        <f t="shared" si="4"/>
        <v>2782650.9338054061</v>
      </c>
      <c r="F16" s="31">
        <f t="shared" si="4"/>
        <v>3052010.2170926509</v>
      </c>
      <c r="G16" s="31">
        <f t="shared" si="4"/>
        <v>3303623.5292173224</v>
      </c>
      <c r="H16" s="31">
        <f t="shared" si="4"/>
        <v>3885717.3788661817</v>
      </c>
      <c r="I16" s="31">
        <f t="shared" ref="I16:M16" si="5">+I13+I14+I15</f>
        <v>4303900.0159441438</v>
      </c>
      <c r="J16" s="31">
        <f t="shared" si="5"/>
        <v>4631268.2142321616</v>
      </c>
      <c r="K16" s="31">
        <f t="shared" si="5"/>
        <v>4633298.00164901</v>
      </c>
      <c r="L16" s="31">
        <f t="shared" si="5"/>
        <v>4407455.2695976961</v>
      </c>
      <c r="M16" s="31">
        <f t="shared" si="5"/>
        <v>4545718.5705340989</v>
      </c>
      <c r="N16" s="31">
        <f t="shared" ref="N16" si="6">+N13+N14+N15</f>
        <v>4785881.0731249955</v>
      </c>
      <c r="O16" s="31">
        <f t="shared" ref="O16:P16" si="7">+O13+O14+O15</f>
        <v>5238569.4167670077</v>
      </c>
      <c r="P16" s="31">
        <f t="shared" si="7"/>
        <v>5657888.7724710871</v>
      </c>
      <c r="Q16" s="3"/>
      <c r="R16" s="4"/>
      <c r="S16" s="4"/>
      <c r="T16" s="3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32"/>
      <c r="BS16" s="32"/>
      <c r="BT16" s="32"/>
      <c r="BU16" s="32"/>
      <c r="BV16" s="32"/>
      <c r="BW16" s="32"/>
      <c r="BX16" s="32"/>
      <c r="BY16" s="32"/>
      <c r="BZ16" s="32"/>
      <c r="CA16" s="32"/>
      <c r="CB16" s="32"/>
      <c r="CC16" s="32"/>
      <c r="CD16" s="32"/>
      <c r="CE16" s="32"/>
      <c r="CF16" s="32"/>
      <c r="CG16" s="32"/>
      <c r="CH16" s="32"/>
      <c r="CI16" s="32"/>
      <c r="CJ16" s="32"/>
      <c r="CK16" s="32"/>
      <c r="CL16" s="32"/>
      <c r="CM16" s="32"/>
      <c r="CN16" s="32"/>
      <c r="CO16" s="32"/>
      <c r="CP16" s="32"/>
      <c r="CQ16" s="32"/>
      <c r="CR16" s="32"/>
      <c r="CS16" s="32"/>
      <c r="CT16" s="26"/>
      <c r="CU16" s="32"/>
      <c r="CV16" s="32"/>
      <c r="CW16" s="32"/>
      <c r="CX16" s="32"/>
      <c r="CY16" s="32"/>
      <c r="CZ16" s="32"/>
      <c r="DA16" s="32"/>
      <c r="DB16" s="32"/>
      <c r="DC16" s="32"/>
      <c r="DD16" s="32"/>
      <c r="DE16" s="32"/>
      <c r="DF16" s="26"/>
      <c r="DG16" s="26"/>
      <c r="DH16" s="26"/>
      <c r="DI16" s="26"/>
      <c r="DJ16" s="26"/>
      <c r="DK16" s="26"/>
      <c r="DL16" s="26"/>
      <c r="DM16" s="26"/>
      <c r="DN16" s="26"/>
      <c r="DO16" s="26"/>
      <c r="DP16" s="26"/>
      <c r="DQ16" s="26"/>
      <c r="DR16" s="26"/>
      <c r="DS16" s="26"/>
      <c r="DT16" s="26"/>
      <c r="DU16" s="26"/>
      <c r="DV16" s="26"/>
      <c r="DW16" s="26"/>
      <c r="DX16" s="26"/>
      <c r="DY16" s="32"/>
      <c r="DZ16" s="32"/>
      <c r="EA16" s="32"/>
      <c r="EB16" s="32"/>
      <c r="EC16" s="32"/>
      <c r="ED16" s="32"/>
      <c r="EE16" s="32"/>
      <c r="EF16" s="32"/>
      <c r="EG16" s="32"/>
      <c r="EH16" s="32"/>
      <c r="EI16" s="32"/>
      <c r="EJ16" s="32"/>
      <c r="EK16" s="32"/>
      <c r="EL16" s="32"/>
      <c r="EM16" s="32"/>
      <c r="EN16" s="32"/>
      <c r="EO16" s="32"/>
      <c r="EP16" s="26"/>
      <c r="EQ16" s="32"/>
      <c r="ER16" s="32"/>
      <c r="ES16" s="32"/>
      <c r="ET16" s="32"/>
      <c r="EU16" s="32"/>
      <c r="EV16" s="32"/>
      <c r="EW16" s="32"/>
      <c r="EX16" s="32"/>
      <c r="EY16" s="32"/>
      <c r="EZ16" s="32"/>
      <c r="FA16" s="32"/>
      <c r="FB16" s="32"/>
      <c r="FC16" s="32"/>
      <c r="FD16" s="32"/>
      <c r="FE16" s="32"/>
      <c r="FF16" s="32"/>
      <c r="FG16" s="32"/>
      <c r="FH16" s="32"/>
      <c r="FI16" s="32"/>
      <c r="FJ16" s="32"/>
      <c r="FK16" s="32"/>
      <c r="FL16" s="32"/>
      <c r="FM16" s="32"/>
      <c r="FN16" s="26"/>
      <c r="FO16" s="32"/>
      <c r="FP16" s="32"/>
      <c r="FQ16" s="32"/>
      <c r="FR16" s="32"/>
      <c r="FS16" s="32"/>
      <c r="FT16" s="32"/>
      <c r="FU16" s="32"/>
      <c r="FV16" s="32"/>
      <c r="FW16" s="32"/>
      <c r="FX16" s="32"/>
      <c r="FY16" s="32"/>
      <c r="FZ16" s="32"/>
      <c r="GA16" s="32"/>
      <c r="GB16" s="32"/>
      <c r="GC16" s="32"/>
      <c r="GD16" s="27"/>
      <c r="GE16" s="27"/>
      <c r="GF16" s="27"/>
    </row>
    <row r="17" spans="1:189" s="27" customFormat="1" ht="15.75" x14ac:dyDescent="0.25">
      <c r="A17" s="23" t="s">
        <v>35</v>
      </c>
      <c r="B17" s="24" t="s">
        <v>7</v>
      </c>
      <c r="C17" s="25">
        <f>C18+C19</f>
        <v>383229.6238031211</v>
      </c>
      <c r="D17" s="25">
        <f t="shared" ref="D17:H17" si="8">D18+D19</f>
        <v>396205.52990059392</v>
      </c>
      <c r="E17" s="25">
        <f t="shared" si="8"/>
        <v>422760.08685638389</v>
      </c>
      <c r="F17" s="25">
        <f t="shared" si="8"/>
        <v>477327.56947093853</v>
      </c>
      <c r="G17" s="25">
        <f t="shared" si="8"/>
        <v>547674.16820385505</v>
      </c>
      <c r="H17" s="25">
        <f t="shared" si="8"/>
        <v>570115.72370552528</v>
      </c>
      <c r="I17" s="25">
        <f t="shared" ref="I17:M17" si="9">I18+I19</f>
        <v>616157.64159479341</v>
      </c>
      <c r="J17" s="25">
        <f t="shared" si="9"/>
        <v>655860.11140086898</v>
      </c>
      <c r="K17" s="25">
        <f t="shared" si="9"/>
        <v>706405.08200968755</v>
      </c>
      <c r="L17" s="25">
        <f t="shared" si="9"/>
        <v>703259.20154958719</v>
      </c>
      <c r="M17" s="25">
        <f t="shared" si="9"/>
        <v>681588.09502325475</v>
      </c>
      <c r="N17" s="25">
        <f t="shared" ref="N17" si="10">N18+N19</f>
        <v>712255.0852591634</v>
      </c>
      <c r="O17" s="25">
        <f t="shared" ref="O17:P17" si="11">O18+O19</f>
        <v>799659.17970598699</v>
      </c>
      <c r="P17" s="25">
        <f t="shared" si="11"/>
        <v>835723.72142001381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6"/>
      <c r="CT17" s="26"/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6"/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6"/>
      <c r="DT17" s="26"/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6"/>
      <c r="ES17" s="26"/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6"/>
      <c r="FF17" s="26"/>
      <c r="FG17" s="26"/>
      <c r="FH17" s="26"/>
      <c r="FI17" s="26"/>
      <c r="FJ17" s="26"/>
      <c r="FK17" s="26"/>
      <c r="FL17" s="26"/>
      <c r="FM17" s="26"/>
      <c r="FN17" s="26"/>
      <c r="FO17" s="26"/>
      <c r="FP17" s="26"/>
      <c r="FQ17" s="26"/>
      <c r="FR17" s="26"/>
      <c r="FS17" s="26"/>
      <c r="FT17" s="26"/>
      <c r="FU17" s="26"/>
      <c r="FV17" s="26"/>
      <c r="FW17" s="26"/>
      <c r="FX17" s="26"/>
      <c r="FY17" s="26"/>
      <c r="FZ17" s="26"/>
      <c r="GA17" s="26"/>
      <c r="GB17" s="26"/>
      <c r="GC17" s="26"/>
      <c r="GG17" s="28"/>
    </row>
    <row r="18" spans="1:189" ht="15.75" x14ac:dyDescent="0.25">
      <c r="A18" s="16">
        <v>6.1</v>
      </c>
      <c r="B18" s="17" t="s">
        <v>8</v>
      </c>
      <c r="C18" s="9">
        <v>299702.43485154217</v>
      </c>
      <c r="D18" s="9">
        <v>313962.42203262233</v>
      </c>
      <c r="E18" s="9">
        <v>342504.86521785188</v>
      </c>
      <c r="F18" s="9">
        <v>426098.53150847531</v>
      </c>
      <c r="G18" s="9">
        <v>488310.66348974931</v>
      </c>
      <c r="H18" s="9">
        <v>502853.97351257398</v>
      </c>
      <c r="I18" s="9">
        <v>546290.83119107166</v>
      </c>
      <c r="J18" s="9">
        <v>584385.24845094897</v>
      </c>
      <c r="K18" s="9">
        <v>641541.6929345855</v>
      </c>
      <c r="L18" s="9">
        <v>717862.2282602255</v>
      </c>
      <c r="M18" s="9">
        <v>686297.91062325542</v>
      </c>
      <c r="N18" s="9">
        <v>693029.33308943175</v>
      </c>
      <c r="O18" s="9">
        <v>749531.39471355302</v>
      </c>
      <c r="P18" s="9">
        <v>809526.1207673999</v>
      </c>
      <c r="Q18" s="3"/>
      <c r="R18" s="4"/>
      <c r="S18" s="4"/>
      <c r="T18" s="3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1"/>
      <c r="GE18" s="1"/>
      <c r="GF18" s="1"/>
    </row>
    <row r="19" spans="1:189" ht="15.75" x14ac:dyDescent="0.25">
      <c r="A19" s="16">
        <v>6.2</v>
      </c>
      <c r="B19" s="17" t="s">
        <v>9</v>
      </c>
      <c r="C19" s="9">
        <v>83527.188951578937</v>
      </c>
      <c r="D19" s="9">
        <v>82243.107867971616</v>
      </c>
      <c r="E19" s="9">
        <v>80255.221638532006</v>
      </c>
      <c r="F19" s="9">
        <v>51229.037962463248</v>
      </c>
      <c r="G19" s="9">
        <v>59363.504714105773</v>
      </c>
      <c r="H19" s="9">
        <v>67261.750192951353</v>
      </c>
      <c r="I19" s="9">
        <v>69866.8104037218</v>
      </c>
      <c r="J19" s="9">
        <v>71474.862949919974</v>
      </c>
      <c r="K19" s="9">
        <v>64863.389075102052</v>
      </c>
      <c r="L19" s="9">
        <v>-14603.02671063826</v>
      </c>
      <c r="M19" s="9">
        <v>-4709.8156000006275</v>
      </c>
      <c r="N19" s="9">
        <v>19225.752169731655</v>
      </c>
      <c r="O19" s="9">
        <v>50127.784992433953</v>
      </c>
      <c r="P19" s="9">
        <v>26197.600652613939</v>
      </c>
      <c r="Q19" s="3"/>
      <c r="R19" s="4"/>
      <c r="S19" s="4"/>
      <c r="T19" s="3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1"/>
      <c r="GE19" s="1"/>
      <c r="GF19" s="1"/>
    </row>
    <row r="20" spans="1:189" s="27" customFormat="1" ht="30" x14ac:dyDescent="0.25">
      <c r="A20" s="41" t="s">
        <v>36</v>
      </c>
      <c r="B20" s="42" t="s">
        <v>10</v>
      </c>
      <c r="C20" s="25">
        <f>SUM(C21:C27)</f>
        <v>201375.71292592052</v>
      </c>
      <c r="D20" s="25">
        <f t="shared" ref="D20:J20" si="12">SUM(D21:D27)</f>
        <v>225316.89114905556</v>
      </c>
      <c r="E20" s="25">
        <f t="shared" si="12"/>
        <v>269150.13466732285</v>
      </c>
      <c r="F20" s="25">
        <f t="shared" si="12"/>
        <v>303719.60121344589</v>
      </c>
      <c r="G20" s="25">
        <f t="shared" si="12"/>
        <v>347997.73116270447</v>
      </c>
      <c r="H20" s="25">
        <f t="shared" si="12"/>
        <v>348179.65329770249</v>
      </c>
      <c r="I20" s="25">
        <f t="shared" si="12"/>
        <v>317599.91674579232</v>
      </c>
      <c r="J20" s="25">
        <f t="shared" si="12"/>
        <v>265552.28206052835</v>
      </c>
      <c r="K20" s="25">
        <f t="shared" ref="K20:P20" si="13">SUM(K21:K27)</f>
        <v>249437.94631263043</v>
      </c>
      <c r="L20" s="25">
        <f t="shared" si="13"/>
        <v>165437.93059280812</v>
      </c>
      <c r="M20" s="25">
        <f t="shared" si="13"/>
        <v>255594.65444965503</v>
      </c>
      <c r="N20" s="25">
        <f t="shared" si="13"/>
        <v>283302.42651088961</v>
      </c>
      <c r="O20" s="25">
        <f t="shared" si="13"/>
        <v>327219.29179231136</v>
      </c>
      <c r="P20" s="25">
        <f t="shared" si="13"/>
        <v>357488.28583648626</v>
      </c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6"/>
      <c r="CT20" s="26"/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6"/>
      <c r="DH20" s="26"/>
      <c r="DI20" s="26"/>
      <c r="DJ20" s="26"/>
      <c r="DK20" s="26"/>
      <c r="DL20" s="26"/>
      <c r="DM20" s="26"/>
      <c r="DN20" s="26"/>
      <c r="DO20" s="26"/>
      <c r="DP20" s="26"/>
      <c r="DQ20" s="26"/>
      <c r="DR20" s="26"/>
      <c r="DS20" s="26"/>
      <c r="DT20" s="26"/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6"/>
      <c r="ES20" s="26"/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6"/>
      <c r="FF20" s="26"/>
      <c r="FG20" s="26"/>
      <c r="FH20" s="26"/>
      <c r="FI20" s="26"/>
      <c r="FJ20" s="26"/>
      <c r="FK20" s="26"/>
      <c r="FL20" s="26"/>
      <c r="FM20" s="26"/>
      <c r="FN20" s="26"/>
      <c r="FO20" s="26"/>
      <c r="FP20" s="26"/>
      <c r="FQ20" s="26"/>
      <c r="FR20" s="26"/>
      <c r="FS20" s="26"/>
      <c r="FT20" s="26"/>
      <c r="FU20" s="26"/>
      <c r="FV20" s="26"/>
      <c r="FW20" s="26"/>
      <c r="FX20" s="26"/>
      <c r="FY20" s="26"/>
      <c r="FZ20" s="26"/>
      <c r="GA20" s="26"/>
      <c r="GB20" s="26"/>
      <c r="GC20" s="26"/>
      <c r="GG20" s="28"/>
    </row>
    <row r="21" spans="1:189" ht="15.75" x14ac:dyDescent="0.25">
      <c r="A21" s="16">
        <v>7.1</v>
      </c>
      <c r="B21" s="17" t="s">
        <v>11</v>
      </c>
      <c r="C21" s="9">
        <v>1087</v>
      </c>
      <c r="D21" s="9">
        <v>1157</v>
      </c>
      <c r="E21" s="9">
        <v>1265</v>
      </c>
      <c r="F21" s="9">
        <v>1443</v>
      </c>
      <c r="G21" s="9">
        <v>1372</v>
      </c>
      <c r="H21" s="9">
        <v>1456.6571400000003</v>
      </c>
      <c r="I21" s="9">
        <v>434</v>
      </c>
      <c r="J21" s="9">
        <v>608</v>
      </c>
      <c r="K21" s="9">
        <v>239.78162911611798</v>
      </c>
      <c r="L21" s="9">
        <v>169.82605231708942</v>
      </c>
      <c r="M21" s="9">
        <v>530.69730253593934</v>
      </c>
      <c r="N21" s="9">
        <v>1397.8785401650539</v>
      </c>
      <c r="O21" s="9">
        <v>1711.4012270776138</v>
      </c>
      <c r="P21" s="9">
        <v>2062.1228108668402</v>
      </c>
      <c r="Q21" s="3"/>
      <c r="R21" s="4"/>
      <c r="S21" s="4"/>
      <c r="T21" s="3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1"/>
      <c r="GE21" s="1"/>
      <c r="GF21" s="1"/>
    </row>
    <row r="22" spans="1:189" ht="15.75" x14ac:dyDescent="0.25">
      <c r="A22" s="16">
        <v>7.2</v>
      </c>
      <c r="B22" s="17" t="s">
        <v>12</v>
      </c>
      <c r="C22" s="9">
        <v>95695.573329920502</v>
      </c>
      <c r="D22" s="9">
        <v>119166.92106570254</v>
      </c>
      <c r="E22" s="9">
        <v>150951.46259307026</v>
      </c>
      <c r="F22" s="9">
        <v>170166.85992570751</v>
      </c>
      <c r="G22" s="9">
        <v>178476.22206498191</v>
      </c>
      <c r="H22" s="9">
        <v>173009.57665018959</v>
      </c>
      <c r="I22" s="9">
        <v>161158.23760117701</v>
      </c>
      <c r="J22" s="9">
        <v>134260.53406612662</v>
      </c>
      <c r="K22" s="9">
        <v>111440.34141832497</v>
      </c>
      <c r="L22" s="9">
        <v>36822.522664952994</v>
      </c>
      <c r="M22" s="9">
        <v>109686.68256160273</v>
      </c>
      <c r="N22" s="9">
        <v>120989.3105446719</v>
      </c>
      <c r="O22" s="9">
        <v>132088.26143581673</v>
      </c>
      <c r="P22" s="9">
        <v>144520.26516832423</v>
      </c>
      <c r="Q22" s="3"/>
      <c r="R22" s="4"/>
      <c r="S22" s="4"/>
      <c r="T22" s="3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1"/>
      <c r="GE22" s="1"/>
      <c r="GF22" s="1"/>
    </row>
    <row r="23" spans="1:189" ht="15.75" x14ac:dyDescent="0.25">
      <c r="A23" s="16">
        <v>7.3</v>
      </c>
      <c r="B23" s="17" t="s">
        <v>13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-1</v>
      </c>
      <c r="P23" s="9">
        <v>-2</v>
      </c>
      <c r="Q23" s="3"/>
      <c r="R23" s="4"/>
      <c r="S23" s="4"/>
      <c r="T23" s="3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1"/>
      <c r="GE23" s="1"/>
      <c r="GF23" s="1"/>
    </row>
    <row r="24" spans="1:189" ht="15.75" x14ac:dyDescent="0.25">
      <c r="A24" s="16">
        <v>7.4</v>
      </c>
      <c r="B24" s="17" t="s">
        <v>14</v>
      </c>
      <c r="C24" s="9">
        <v>505.60829999999999</v>
      </c>
      <c r="D24" s="9">
        <v>925.79881386861302</v>
      </c>
      <c r="E24" s="9">
        <v>587.04680851063836</v>
      </c>
      <c r="F24" s="9">
        <v>1330.2619930058568</v>
      </c>
      <c r="G24" s="9">
        <v>682.02362367006981</v>
      </c>
      <c r="H24" s="9">
        <v>848.04417205406094</v>
      </c>
      <c r="I24" s="9">
        <v>928.92589248994409</v>
      </c>
      <c r="J24" s="9">
        <v>305.5808383233533</v>
      </c>
      <c r="K24" s="9">
        <v>505.60080878105157</v>
      </c>
      <c r="L24" s="9">
        <v>-7.3903864028681028</v>
      </c>
      <c r="M24" s="9">
        <v>-38.30344277556776</v>
      </c>
      <c r="N24" s="9">
        <v>165.20812926169344</v>
      </c>
      <c r="O24" s="9">
        <v>182.87964411277846</v>
      </c>
      <c r="P24" s="9">
        <v>196.05990702176121</v>
      </c>
      <c r="Q24" s="3"/>
      <c r="R24" s="4"/>
      <c r="S24" s="4"/>
      <c r="T24" s="3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1"/>
      <c r="GE24" s="1"/>
      <c r="GF24" s="1"/>
    </row>
    <row r="25" spans="1:189" ht="15.75" x14ac:dyDescent="0.25">
      <c r="A25" s="16">
        <v>7.5</v>
      </c>
      <c r="B25" s="17" t="s">
        <v>15</v>
      </c>
      <c r="C25" s="9">
        <v>458.8578</v>
      </c>
      <c r="D25" s="9">
        <v>623</v>
      </c>
      <c r="E25" s="9">
        <v>903.21662583368607</v>
      </c>
      <c r="F25" s="9">
        <v>1118.6354568809354</v>
      </c>
      <c r="G25" s="9">
        <v>1365.9420885730569</v>
      </c>
      <c r="H25" s="9">
        <v>4851.0577084734896</v>
      </c>
      <c r="I25" s="9">
        <v>5205.5598050838807</v>
      </c>
      <c r="J25" s="9">
        <v>4058.029546591697</v>
      </c>
      <c r="K25" s="9">
        <v>4073.3302935839201</v>
      </c>
      <c r="L25" s="9">
        <v>1501.5148054707211</v>
      </c>
      <c r="M25" s="9">
        <v>2350.9848372390361</v>
      </c>
      <c r="N25" s="9">
        <v>3205.0479012375595</v>
      </c>
      <c r="O25" s="9">
        <v>3721.1817904558102</v>
      </c>
      <c r="P25" s="9">
        <v>4236.8247306613357</v>
      </c>
      <c r="Q25" s="3"/>
      <c r="R25" s="4"/>
      <c r="S25" s="4"/>
      <c r="T25" s="3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1"/>
      <c r="GE25" s="1"/>
      <c r="GF25" s="1"/>
    </row>
    <row r="26" spans="1:189" ht="15.75" x14ac:dyDescent="0.25">
      <c r="A26" s="16">
        <v>7.6</v>
      </c>
      <c r="B26" s="17" t="s">
        <v>16</v>
      </c>
      <c r="C26" s="9">
        <v>140.11439999999999</v>
      </c>
      <c r="D26" s="9">
        <v>142.85972419849065</v>
      </c>
      <c r="E26" s="9">
        <v>89.288568393348569</v>
      </c>
      <c r="F26" s="9">
        <v>105.54529647516857</v>
      </c>
      <c r="G26" s="9">
        <v>104.61278971915836</v>
      </c>
      <c r="H26" s="9">
        <v>433.05095984714615</v>
      </c>
      <c r="I26" s="9">
        <v>95.224235711335126</v>
      </c>
      <c r="J26" s="9">
        <v>197.64254651241816</v>
      </c>
      <c r="K26" s="9">
        <v>123.13835117865599</v>
      </c>
      <c r="L26" s="9">
        <v>55.280686188464315</v>
      </c>
      <c r="M26" s="9">
        <v>160.20455889866108</v>
      </c>
      <c r="N26" s="9">
        <v>123.98439842154576</v>
      </c>
      <c r="O26" s="9">
        <v>128.98993206714005</v>
      </c>
      <c r="P26" s="9">
        <v>130.37720743210087</v>
      </c>
      <c r="Q26" s="3"/>
      <c r="R26" s="4"/>
      <c r="S26" s="4"/>
      <c r="T26" s="3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1"/>
      <c r="GE26" s="1"/>
      <c r="GF26" s="1"/>
    </row>
    <row r="27" spans="1:189" ht="30" x14ac:dyDescent="0.25">
      <c r="A27" s="16">
        <v>7.7</v>
      </c>
      <c r="B27" s="17" t="s">
        <v>17</v>
      </c>
      <c r="C27" s="9">
        <v>103488.55909600001</v>
      </c>
      <c r="D27" s="9">
        <v>103301.31154528592</v>
      </c>
      <c r="E27" s="9">
        <v>115354.12007151489</v>
      </c>
      <c r="F27" s="9">
        <v>129555.29854137643</v>
      </c>
      <c r="G27" s="9">
        <v>165996.93059576026</v>
      </c>
      <c r="H27" s="9">
        <v>167581.2666671382</v>
      </c>
      <c r="I27" s="9">
        <v>149777.96921133017</v>
      </c>
      <c r="J27" s="9">
        <v>126122.49506297425</v>
      </c>
      <c r="K27" s="9">
        <v>133055.75381164573</v>
      </c>
      <c r="L27" s="9">
        <v>126896.17677028172</v>
      </c>
      <c r="M27" s="9">
        <v>142904.38863215421</v>
      </c>
      <c r="N27" s="9">
        <v>157420.99699713188</v>
      </c>
      <c r="O27" s="9">
        <v>189387.57776278132</v>
      </c>
      <c r="P27" s="9">
        <v>206344.63601218004</v>
      </c>
      <c r="Q27" s="3"/>
      <c r="R27" s="4"/>
      <c r="S27" s="4"/>
      <c r="T27" s="3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1"/>
      <c r="GE27" s="1"/>
      <c r="GF27" s="1"/>
    </row>
    <row r="28" spans="1:189" ht="15.75" x14ac:dyDescent="0.25">
      <c r="A28" s="18" t="s">
        <v>37</v>
      </c>
      <c r="B28" s="17" t="s">
        <v>18</v>
      </c>
      <c r="C28" s="9">
        <v>282809</v>
      </c>
      <c r="D28" s="9">
        <v>306678</v>
      </c>
      <c r="E28" s="9">
        <v>299134</v>
      </c>
      <c r="F28" s="9">
        <v>361982</v>
      </c>
      <c r="G28" s="9">
        <v>387335</v>
      </c>
      <c r="H28" s="9">
        <v>392701</v>
      </c>
      <c r="I28" s="9">
        <v>316212</v>
      </c>
      <c r="J28" s="9">
        <v>318329</v>
      </c>
      <c r="K28" s="9">
        <v>331808</v>
      </c>
      <c r="L28" s="9">
        <v>343768</v>
      </c>
      <c r="M28" s="9">
        <v>366411</v>
      </c>
      <c r="N28" s="9">
        <v>371713</v>
      </c>
      <c r="O28" s="9">
        <v>393337.15606157196</v>
      </c>
      <c r="P28" s="9">
        <v>426186.03566455463</v>
      </c>
      <c r="Q28" s="3"/>
      <c r="R28" s="4"/>
      <c r="S28" s="4"/>
      <c r="T28" s="3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1"/>
      <c r="GE28" s="1"/>
      <c r="GF28" s="1"/>
    </row>
    <row r="29" spans="1:189" ht="30" x14ac:dyDescent="0.25">
      <c r="A29" s="18" t="s">
        <v>38</v>
      </c>
      <c r="B29" s="17" t="s">
        <v>19</v>
      </c>
      <c r="C29" s="9">
        <v>562842.50534000003</v>
      </c>
      <c r="D29" s="9">
        <v>622769.99210814247</v>
      </c>
      <c r="E29" s="9">
        <v>672971.2430270107</v>
      </c>
      <c r="F29" s="9">
        <v>713093.0689106459</v>
      </c>
      <c r="G29" s="9">
        <v>718667.67818794365</v>
      </c>
      <c r="H29" s="9">
        <v>752938.70327588788</v>
      </c>
      <c r="I29" s="9">
        <v>858337.75113781344</v>
      </c>
      <c r="J29" s="9">
        <v>924156.95899710129</v>
      </c>
      <c r="K29" s="9">
        <v>892211.47432563873</v>
      </c>
      <c r="L29" s="9">
        <v>853786.51670133788</v>
      </c>
      <c r="M29" s="9">
        <v>951391.75955360522</v>
      </c>
      <c r="N29" s="9">
        <v>1012166.3426457176</v>
      </c>
      <c r="O29" s="9">
        <v>1050046.3274806754</v>
      </c>
      <c r="P29" s="9">
        <v>1106585.5526539246</v>
      </c>
      <c r="Q29" s="3"/>
      <c r="R29" s="4"/>
      <c r="S29" s="4"/>
      <c r="T29" s="3"/>
      <c r="U29" s="5"/>
      <c r="V29" s="5"/>
      <c r="W29" s="5"/>
      <c r="X29" s="5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1"/>
      <c r="GE29" s="1"/>
      <c r="GF29" s="1"/>
    </row>
    <row r="30" spans="1:189" ht="15.75" x14ac:dyDescent="0.25">
      <c r="A30" s="18" t="s">
        <v>39</v>
      </c>
      <c r="B30" s="17" t="s">
        <v>54</v>
      </c>
      <c r="C30" s="9">
        <v>290117</v>
      </c>
      <c r="D30" s="9">
        <v>310765.56250000006</v>
      </c>
      <c r="E30" s="9">
        <v>305841.34527439025</v>
      </c>
      <c r="F30" s="9">
        <v>323726.72060206957</v>
      </c>
      <c r="G30" s="9">
        <v>326491.02994958241</v>
      </c>
      <c r="H30" s="9">
        <v>357693.95467874792</v>
      </c>
      <c r="I30" s="9">
        <v>408643.30805831758</v>
      </c>
      <c r="J30" s="9">
        <v>429466.55335680465</v>
      </c>
      <c r="K30" s="9">
        <v>454296.5725948342</v>
      </c>
      <c r="L30" s="9">
        <v>442749.34778246033</v>
      </c>
      <c r="M30" s="9">
        <v>438996.04743082996</v>
      </c>
      <c r="N30" s="9">
        <v>535420.8937198068</v>
      </c>
      <c r="O30" s="9">
        <v>533002.33758767392</v>
      </c>
      <c r="P30" s="9">
        <v>547638.4775798535</v>
      </c>
      <c r="Q30" s="3"/>
      <c r="R30" s="4"/>
      <c r="S30" s="4"/>
      <c r="T30" s="3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1"/>
      <c r="GE30" s="1"/>
      <c r="GF30" s="1"/>
    </row>
    <row r="31" spans="1:189" ht="15.75" x14ac:dyDescent="0.25">
      <c r="A31" s="18" t="s">
        <v>40</v>
      </c>
      <c r="B31" s="17" t="s">
        <v>20</v>
      </c>
      <c r="C31" s="9">
        <v>587166.90651559143</v>
      </c>
      <c r="D31" s="9">
        <v>637655.34592199337</v>
      </c>
      <c r="E31" s="9">
        <v>645673.42497888487</v>
      </c>
      <c r="F31" s="9">
        <v>700610.26115297806</v>
      </c>
      <c r="G31" s="9">
        <v>758759.1365403668</v>
      </c>
      <c r="H31" s="9">
        <v>833989.85989833693</v>
      </c>
      <c r="I31" s="9">
        <v>887739.670688182</v>
      </c>
      <c r="J31" s="9">
        <v>908818.29030066542</v>
      </c>
      <c r="K31" s="9">
        <v>960458.56667585694</v>
      </c>
      <c r="L31" s="9">
        <v>896731.59408897359</v>
      </c>
      <c r="M31" s="9">
        <v>953552.0408841999</v>
      </c>
      <c r="N31" s="9">
        <v>1082341.0985390404</v>
      </c>
      <c r="O31" s="9">
        <v>1156841.7956991892</v>
      </c>
      <c r="P31" s="9">
        <v>1200282.6320806679</v>
      </c>
      <c r="Q31" s="3"/>
      <c r="R31" s="4"/>
      <c r="S31" s="4"/>
      <c r="T31" s="3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1"/>
      <c r="GE31" s="1"/>
      <c r="GF31" s="1"/>
    </row>
    <row r="32" spans="1:189" s="28" customFormat="1" ht="15.75" x14ac:dyDescent="0.25">
      <c r="A32" s="29"/>
      <c r="B32" s="30" t="s">
        <v>30</v>
      </c>
      <c r="C32" s="31">
        <f>C17+C20+C28+C29+C30+C31</f>
        <v>2307540.7485846332</v>
      </c>
      <c r="D32" s="31">
        <f t="shared" ref="D32:M32" si="14">D17+D20+D28+D29+D30+D31</f>
        <v>2499391.3215797851</v>
      </c>
      <c r="E32" s="31">
        <f t="shared" si="14"/>
        <v>2615530.2348039923</v>
      </c>
      <c r="F32" s="31">
        <f t="shared" si="14"/>
        <v>2880459.221350078</v>
      </c>
      <c r="G32" s="31">
        <f t="shared" si="14"/>
        <v>3086924.7440444524</v>
      </c>
      <c r="H32" s="31">
        <f t="shared" si="14"/>
        <v>3255618.8948562006</v>
      </c>
      <c r="I32" s="31">
        <f t="shared" si="14"/>
        <v>3404690.2882248992</v>
      </c>
      <c r="J32" s="31">
        <f t="shared" si="14"/>
        <v>3502183.1961159687</v>
      </c>
      <c r="K32" s="31">
        <f t="shared" si="14"/>
        <v>3594617.641918648</v>
      </c>
      <c r="L32" s="31">
        <f t="shared" si="14"/>
        <v>3405732.5907151671</v>
      </c>
      <c r="M32" s="31">
        <f t="shared" si="14"/>
        <v>3647533.5973415454</v>
      </c>
      <c r="N32" s="31">
        <f t="shared" ref="N32" si="15">N17+N20+N28+N29+N30+N31</f>
        <v>3997198.8466746178</v>
      </c>
      <c r="O32" s="31">
        <f t="shared" ref="O32" si="16">O17+O20+O28+O29+O30+O31</f>
        <v>4260106.0883274097</v>
      </c>
      <c r="P32" s="31">
        <f t="shared" ref="P32" si="17">P17+P20+P28+P29+P30+P31</f>
        <v>4473904.7052355008</v>
      </c>
      <c r="Q32" s="3"/>
      <c r="R32" s="4"/>
      <c r="S32" s="4"/>
      <c r="T32" s="3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32"/>
      <c r="BQ32" s="32"/>
      <c r="BR32" s="32"/>
      <c r="BS32" s="32"/>
      <c r="BT32" s="32"/>
      <c r="BU32" s="32"/>
      <c r="BV32" s="32"/>
      <c r="BW32" s="32"/>
      <c r="BX32" s="32"/>
      <c r="BY32" s="32"/>
      <c r="BZ32" s="32"/>
      <c r="CA32" s="32"/>
      <c r="CB32" s="32"/>
      <c r="CC32" s="32"/>
      <c r="CD32" s="32"/>
      <c r="CE32" s="32"/>
      <c r="CF32" s="32"/>
      <c r="CG32" s="32"/>
      <c r="CH32" s="32"/>
      <c r="CI32" s="32"/>
      <c r="CJ32" s="32"/>
      <c r="CK32" s="32"/>
      <c r="CL32" s="32"/>
      <c r="CM32" s="32"/>
      <c r="CN32" s="32"/>
      <c r="CO32" s="32"/>
      <c r="CP32" s="32"/>
      <c r="CQ32" s="32"/>
      <c r="CR32" s="32"/>
      <c r="CS32" s="32"/>
      <c r="CT32" s="32"/>
      <c r="CU32" s="32"/>
      <c r="CV32" s="32"/>
      <c r="CW32" s="32"/>
      <c r="CX32" s="32"/>
      <c r="CY32" s="32"/>
      <c r="CZ32" s="32"/>
      <c r="DA32" s="32"/>
      <c r="DB32" s="32"/>
      <c r="DC32" s="32"/>
      <c r="DD32" s="32"/>
      <c r="DE32" s="32"/>
      <c r="DF32" s="26"/>
      <c r="DG32" s="26"/>
      <c r="DH32" s="26"/>
      <c r="DI32" s="26"/>
      <c r="DJ32" s="26"/>
      <c r="DK32" s="26"/>
      <c r="DL32" s="26"/>
      <c r="DM32" s="26"/>
      <c r="DN32" s="26"/>
      <c r="DO32" s="26"/>
      <c r="DP32" s="26"/>
      <c r="DQ32" s="26"/>
      <c r="DR32" s="26"/>
      <c r="DS32" s="26"/>
      <c r="DT32" s="26"/>
      <c r="DU32" s="26"/>
      <c r="DV32" s="26"/>
      <c r="DW32" s="26"/>
      <c r="DX32" s="26"/>
      <c r="DY32" s="32"/>
      <c r="DZ32" s="32"/>
      <c r="EA32" s="32"/>
      <c r="EB32" s="32"/>
      <c r="EC32" s="32"/>
      <c r="ED32" s="32"/>
      <c r="EE32" s="32"/>
      <c r="EF32" s="32"/>
      <c r="EG32" s="32"/>
      <c r="EH32" s="32"/>
      <c r="EI32" s="32"/>
      <c r="EJ32" s="32"/>
      <c r="EK32" s="32"/>
      <c r="EL32" s="32"/>
      <c r="EM32" s="32"/>
      <c r="EN32" s="32"/>
      <c r="EO32" s="32"/>
      <c r="EP32" s="32"/>
      <c r="EQ32" s="32"/>
      <c r="ER32" s="32"/>
      <c r="ES32" s="32"/>
      <c r="ET32" s="32"/>
      <c r="EU32" s="32"/>
      <c r="EV32" s="32"/>
      <c r="EW32" s="32"/>
      <c r="EX32" s="32"/>
      <c r="EY32" s="32"/>
      <c r="EZ32" s="32"/>
      <c r="FA32" s="32"/>
      <c r="FB32" s="32"/>
      <c r="FC32" s="32"/>
      <c r="FD32" s="32"/>
      <c r="FE32" s="32"/>
      <c r="FF32" s="32"/>
      <c r="FG32" s="32"/>
      <c r="FH32" s="32"/>
      <c r="FI32" s="32"/>
      <c r="FJ32" s="32"/>
      <c r="FK32" s="32"/>
      <c r="FL32" s="32"/>
      <c r="FM32" s="32"/>
      <c r="FN32" s="32"/>
      <c r="FO32" s="32"/>
      <c r="FP32" s="32"/>
      <c r="FQ32" s="32"/>
      <c r="FR32" s="32"/>
      <c r="FS32" s="32"/>
      <c r="FT32" s="32"/>
      <c r="FU32" s="32"/>
      <c r="FV32" s="32"/>
      <c r="FW32" s="32"/>
      <c r="FX32" s="32"/>
      <c r="FY32" s="32"/>
      <c r="FZ32" s="32"/>
      <c r="GA32" s="32"/>
      <c r="GB32" s="32"/>
      <c r="GC32" s="32"/>
      <c r="GD32" s="27"/>
      <c r="GE32" s="27"/>
      <c r="GF32" s="27"/>
    </row>
    <row r="33" spans="1:189" s="27" customFormat="1" ht="15.75" x14ac:dyDescent="0.25">
      <c r="A33" s="23" t="s">
        <v>27</v>
      </c>
      <c r="B33" s="33" t="s">
        <v>51</v>
      </c>
      <c r="C33" s="25">
        <f>C6+C11+C13+C14+C15+C17+C20+C28+C29+C30+C31</f>
        <v>5721919.9813676812</v>
      </c>
      <c r="D33" s="25">
        <f t="shared" ref="D33:M33" si="18">D6+D11+D13+D14+D15+D17+D20+D28+D29+D30+D31</f>
        <v>6125993.0685085934</v>
      </c>
      <c r="E33" s="25">
        <f t="shared" si="18"/>
        <v>6584082.7348154429</v>
      </c>
      <c r="F33" s="25">
        <f t="shared" si="18"/>
        <v>7059468.5964729916</v>
      </c>
      <c r="G33" s="25">
        <f t="shared" si="18"/>
        <v>7621451.0617189929</v>
      </c>
      <c r="H33" s="25">
        <f t="shared" si="18"/>
        <v>8337445.5865514204</v>
      </c>
      <c r="I33" s="25">
        <f t="shared" si="18"/>
        <v>8824845.7990284264</v>
      </c>
      <c r="J33" s="25">
        <f t="shared" si="18"/>
        <v>9281879.4956707507</v>
      </c>
      <c r="K33" s="25">
        <f t="shared" si="18"/>
        <v>9618900.9392934181</v>
      </c>
      <c r="L33" s="25">
        <f t="shared" si="18"/>
        <v>9075350.5882488098</v>
      </c>
      <c r="M33" s="25">
        <f t="shared" si="18"/>
        <v>9484589.3764326535</v>
      </c>
      <c r="N33" s="25">
        <f t="shared" ref="N33" si="19">N6+N11+N13+N14+N15+N17+N20+N28+N29+N30+N31</f>
        <v>10105168.47688118</v>
      </c>
      <c r="O33" s="25">
        <f t="shared" ref="O33" si="20">O6+O11+O13+O14+O15+O17+O20+O28+O29+O30+O31</f>
        <v>10810863.942099266</v>
      </c>
      <c r="P33" s="25">
        <f t="shared" ref="P33" si="21">P6+P11+P13+P14+P15+P17+P20+P28+P29+P30+P31</f>
        <v>11490060.682312639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6"/>
      <c r="BR33" s="26"/>
      <c r="BS33" s="26"/>
      <c r="BT33" s="26"/>
      <c r="BU33" s="26"/>
      <c r="BV33" s="26"/>
      <c r="BW33" s="26"/>
      <c r="BX33" s="26"/>
      <c r="BY33" s="26"/>
      <c r="BZ33" s="26"/>
      <c r="CA33" s="26"/>
      <c r="CB33" s="26"/>
      <c r="CC33" s="26"/>
      <c r="CD33" s="26"/>
      <c r="CE33" s="26"/>
      <c r="CF33" s="26"/>
      <c r="CG33" s="26"/>
      <c r="CH33" s="26"/>
      <c r="CI33" s="26"/>
      <c r="CJ33" s="26"/>
      <c r="CK33" s="26"/>
      <c r="CL33" s="26"/>
      <c r="CM33" s="26"/>
      <c r="CN33" s="26"/>
      <c r="CO33" s="26"/>
      <c r="CP33" s="26"/>
      <c r="CQ33" s="26"/>
      <c r="CR33" s="26"/>
      <c r="CS33" s="26"/>
      <c r="CT33" s="26"/>
      <c r="CU33" s="26"/>
      <c r="CV33" s="26"/>
      <c r="CW33" s="26"/>
      <c r="CX33" s="26"/>
      <c r="CY33" s="26"/>
      <c r="CZ33" s="26"/>
      <c r="DA33" s="26"/>
      <c r="DB33" s="26"/>
      <c r="DC33" s="26"/>
      <c r="DD33" s="26"/>
      <c r="DE33" s="26"/>
      <c r="DF33" s="26"/>
      <c r="DG33" s="26"/>
      <c r="DH33" s="26"/>
      <c r="DI33" s="26"/>
      <c r="DJ33" s="26"/>
      <c r="DK33" s="26"/>
      <c r="DL33" s="26"/>
      <c r="DM33" s="26"/>
      <c r="DN33" s="26"/>
      <c r="DO33" s="26"/>
      <c r="DP33" s="26"/>
      <c r="DQ33" s="26"/>
      <c r="DR33" s="26"/>
      <c r="DS33" s="26"/>
      <c r="DT33" s="26"/>
      <c r="DU33" s="26"/>
      <c r="DV33" s="26"/>
      <c r="DW33" s="26"/>
      <c r="DX33" s="26"/>
      <c r="DY33" s="26"/>
      <c r="DZ33" s="26"/>
      <c r="EA33" s="26"/>
      <c r="EB33" s="26"/>
      <c r="EC33" s="26"/>
      <c r="ED33" s="26"/>
      <c r="EE33" s="26"/>
      <c r="EF33" s="26"/>
      <c r="EG33" s="26"/>
      <c r="EH33" s="26"/>
      <c r="EI33" s="26"/>
      <c r="EJ33" s="26"/>
      <c r="EK33" s="26"/>
      <c r="EL33" s="26"/>
      <c r="EM33" s="26"/>
      <c r="EN33" s="26"/>
      <c r="EO33" s="26"/>
      <c r="EP33" s="26"/>
      <c r="EQ33" s="26"/>
      <c r="ER33" s="26"/>
      <c r="ES33" s="26"/>
      <c r="ET33" s="26"/>
      <c r="EU33" s="26"/>
      <c r="EV33" s="26"/>
      <c r="EW33" s="26"/>
      <c r="EX33" s="26"/>
      <c r="EY33" s="26"/>
      <c r="EZ33" s="26"/>
      <c r="FA33" s="26"/>
      <c r="FB33" s="26"/>
      <c r="FC33" s="26"/>
      <c r="FD33" s="26"/>
      <c r="FE33" s="26"/>
      <c r="FF33" s="26"/>
      <c r="FG33" s="26"/>
      <c r="FH33" s="26"/>
      <c r="FI33" s="26"/>
      <c r="FJ33" s="26"/>
      <c r="FK33" s="26"/>
      <c r="FL33" s="26"/>
      <c r="FM33" s="26"/>
      <c r="FN33" s="26"/>
      <c r="FO33" s="26"/>
      <c r="FP33" s="26"/>
      <c r="FQ33" s="26"/>
      <c r="FR33" s="26"/>
      <c r="FS33" s="26"/>
      <c r="FT33" s="26"/>
      <c r="FU33" s="26"/>
      <c r="FV33" s="26"/>
      <c r="FW33" s="26"/>
      <c r="FX33" s="26"/>
      <c r="FY33" s="26"/>
      <c r="FZ33" s="26"/>
      <c r="GA33" s="26"/>
      <c r="GB33" s="26"/>
      <c r="GC33" s="26"/>
      <c r="GG33" s="28"/>
    </row>
    <row r="34" spans="1:189" s="28" customFormat="1" ht="15.75" x14ac:dyDescent="0.25">
      <c r="A34" s="34" t="s">
        <v>43</v>
      </c>
      <c r="B34" s="35" t="s">
        <v>25</v>
      </c>
      <c r="C34" s="31">
        <f>GSVA_const!C34</f>
        <v>551418</v>
      </c>
      <c r="D34" s="31">
        <f>GSVA_const!D34</f>
        <v>573527.82497359731</v>
      </c>
      <c r="E34" s="31">
        <f>GSVA_const!E34</f>
        <v>583922.37646954646</v>
      </c>
      <c r="F34" s="31">
        <f>GSVA_const!F34</f>
        <v>633383.16876686446</v>
      </c>
      <c r="G34" s="31">
        <f>GSVA_const!G34</f>
        <v>684976</v>
      </c>
      <c r="H34" s="31">
        <f>GSVA_const!H34</f>
        <v>737379.9944467661</v>
      </c>
      <c r="I34" s="31">
        <f>GSVA_const!I34</f>
        <v>767612.55945205886</v>
      </c>
      <c r="J34" s="31">
        <f>GSVA_const!J34</f>
        <v>880345.99497264274</v>
      </c>
      <c r="K34" s="31">
        <f>GSVA_const!K34</f>
        <v>956249</v>
      </c>
      <c r="L34" s="31">
        <f>GSVA_const!L34</f>
        <v>906800.46560621122</v>
      </c>
      <c r="M34" s="31">
        <f>GSVA_const!M34</f>
        <v>949480.68728972215</v>
      </c>
      <c r="N34" s="31">
        <f>GSVA_const!N34</f>
        <v>933861.73163273174</v>
      </c>
      <c r="O34" s="31">
        <f>GSVA_const!O34</f>
        <v>994610.69090454257</v>
      </c>
      <c r="P34" s="31">
        <f>GSVA_const!P34</f>
        <v>1060316.3486691967</v>
      </c>
      <c r="Q34" s="3"/>
      <c r="R34" s="4"/>
      <c r="S34" s="4"/>
      <c r="T34" s="3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32"/>
      <c r="BQ34" s="32"/>
      <c r="BR34" s="32"/>
      <c r="BS34" s="32"/>
      <c r="BT34" s="32"/>
      <c r="BU34" s="32"/>
      <c r="BV34" s="32"/>
      <c r="BW34" s="32"/>
      <c r="BX34" s="32"/>
      <c r="BY34" s="32"/>
      <c r="BZ34" s="32"/>
      <c r="CA34" s="32"/>
      <c r="CB34" s="32"/>
      <c r="CC34" s="32"/>
      <c r="CD34" s="32"/>
      <c r="CE34" s="32"/>
      <c r="CF34" s="32"/>
      <c r="CG34" s="32"/>
      <c r="CH34" s="32"/>
      <c r="CI34" s="32"/>
      <c r="CJ34" s="32"/>
      <c r="CK34" s="32"/>
      <c r="CL34" s="32"/>
      <c r="CM34" s="32"/>
      <c r="CN34" s="32"/>
      <c r="CO34" s="32"/>
      <c r="CP34" s="32"/>
      <c r="CQ34" s="32"/>
      <c r="CR34" s="32"/>
      <c r="CS34" s="32"/>
      <c r="CT34" s="32"/>
      <c r="CU34" s="32"/>
      <c r="CV34" s="32"/>
      <c r="CW34" s="32"/>
      <c r="CX34" s="32"/>
      <c r="CY34" s="32"/>
      <c r="CZ34" s="32"/>
      <c r="DA34" s="32"/>
      <c r="DB34" s="32"/>
      <c r="DC34" s="32"/>
      <c r="DD34" s="32"/>
      <c r="DE34" s="32"/>
      <c r="DF34" s="26"/>
      <c r="DG34" s="26"/>
      <c r="DH34" s="26"/>
      <c r="DI34" s="26"/>
      <c r="DJ34" s="26"/>
      <c r="DK34" s="26"/>
      <c r="DL34" s="26"/>
      <c r="DM34" s="26"/>
      <c r="DN34" s="26"/>
      <c r="DO34" s="26"/>
      <c r="DP34" s="26"/>
      <c r="DQ34" s="26"/>
      <c r="DR34" s="26"/>
      <c r="DS34" s="26"/>
      <c r="DT34" s="26"/>
      <c r="DU34" s="26"/>
      <c r="DV34" s="26"/>
      <c r="DW34" s="26"/>
      <c r="DX34" s="26"/>
      <c r="DY34" s="32"/>
      <c r="DZ34" s="32"/>
      <c r="EA34" s="32"/>
      <c r="EB34" s="32"/>
      <c r="EC34" s="32"/>
      <c r="ED34" s="32"/>
      <c r="EE34" s="32"/>
      <c r="EF34" s="32"/>
      <c r="EG34" s="32"/>
      <c r="EH34" s="32"/>
      <c r="EI34" s="32"/>
      <c r="EJ34" s="32"/>
      <c r="EK34" s="32"/>
      <c r="EL34" s="32"/>
      <c r="EM34" s="32"/>
      <c r="EN34" s="32"/>
      <c r="EO34" s="32"/>
      <c r="EP34" s="32"/>
      <c r="EQ34" s="32"/>
      <c r="ER34" s="32"/>
      <c r="ES34" s="32"/>
      <c r="ET34" s="32"/>
      <c r="EU34" s="32"/>
      <c r="EV34" s="32"/>
      <c r="EW34" s="32"/>
      <c r="EX34" s="32"/>
      <c r="EY34" s="32"/>
      <c r="EZ34" s="32"/>
      <c r="FA34" s="32"/>
      <c r="FB34" s="32"/>
      <c r="FC34" s="32"/>
      <c r="FD34" s="32"/>
      <c r="FE34" s="32"/>
      <c r="FF34" s="32"/>
      <c r="FG34" s="32"/>
      <c r="FH34" s="32"/>
      <c r="FI34" s="32"/>
      <c r="FJ34" s="32"/>
      <c r="FK34" s="32"/>
      <c r="FL34" s="32"/>
      <c r="FM34" s="32"/>
      <c r="FN34" s="32"/>
      <c r="FO34" s="32"/>
      <c r="FP34" s="32"/>
      <c r="FQ34" s="32"/>
      <c r="FR34" s="32"/>
      <c r="FS34" s="32"/>
      <c r="FT34" s="32"/>
      <c r="FU34" s="32"/>
      <c r="FV34" s="32"/>
      <c r="FW34" s="32"/>
      <c r="FX34" s="32"/>
      <c r="FY34" s="32"/>
      <c r="FZ34" s="32"/>
      <c r="GA34" s="32"/>
      <c r="GB34" s="32"/>
    </row>
    <row r="35" spans="1:189" s="28" customFormat="1" ht="15.75" x14ac:dyDescent="0.25">
      <c r="A35" s="34" t="s">
        <v>44</v>
      </c>
      <c r="B35" s="35" t="s">
        <v>24</v>
      </c>
      <c r="C35" s="31">
        <f>GSVA_const!C35</f>
        <v>219713</v>
      </c>
      <c r="D35" s="31">
        <f>GSVA_const!D35</f>
        <v>247668.82573069356</v>
      </c>
      <c r="E35" s="31">
        <f>GSVA_const!E35</f>
        <v>228189.59609785286</v>
      </c>
      <c r="F35" s="31">
        <f>GSVA_const!F35</f>
        <v>237553.51554605889</v>
      </c>
      <c r="G35" s="31">
        <f>GSVA_const!G35</f>
        <v>250135.49616790123</v>
      </c>
      <c r="H35" s="31">
        <f>GSVA_const!H35</f>
        <v>263613.34801471885</v>
      </c>
      <c r="I35" s="31">
        <f>GSVA_const!I35</f>
        <v>239960.66752444403</v>
      </c>
      <c r="J35" s="31">
        <f>GSVA_const!J35</f>
        <v>240133.02885715055</v>
      </c>
      <c r="K35" s="31">
        <f>GSVA_const!K35</f>
        <v>244141.927502512</v>
      </c>
      <c r="L35" s="31">
        <f>GSVA_const!L35</f>
        <v>247349.04641880118</v>
      </c>
      <c r="M35" s="31">
        <f>GSVA_const!M35</f>
        <v>245745.48696065659</v>
      </c>
      <c r="N35" s="31">
        <f>GSVA_const!N35</f>
        <v>246547.26668972889</v>
      </c>
      <c r="O35" s="31">
        <f>GSVA_const!O35</f>
        <v>246146.37682519274</v>
      </c>
      <c r="P35" s="31">
        <f>GSVA_const!P35</f>
        <v>246346.82175746083</v>
      </c>
      <c r="Q35" s="3"/>
      <c r="R35" s="4"/>
      <c r="S35" s="4"/>
      <c r="T35" s="3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32"/>
      <c r="BQ35" s="32"/>
      <c r="BR35" s="32"/>
      <c r="BS35" s="32"/>
      <c r="BT35" s="32"/>
      <c r="BU35" s="32"/>
      <c r="BV35" s="32"/>
      <c r="BW35" s="32"/>
      <c r="BX35" s="32"/>
      <c r="BY35" s="32"/>
      <c r="BZ35" s="32"/>
      <c r="CA35" s="32"/>
      <c r="CB35" s="32"/>
      <c r="CC35" s="32"/>
      <c r="CD35" s="32"/>
      <c r="CE35" s="32"/>
      <c r="CF35" s="32"/>
      <c r="CG35" s="32"/>
      <c r="CH35" s="32"/>
      <c r="CI35" s="32"/>
      <c r="CJ35" s="32"/>
      <c r="CK35" s="32"/>
      <c r="CL35" s="32"/>
      <c r="CM35" s="32"/>
      <c r="CN35" s="32"/>
      <c r="CO35" s="32"/>
      <c r="CP35" s="32"/>
      <c r="CQ35" s="32"/>
      <c r="CR35" s="32"/>
      <c r="CS35" s="32"/>
      <c r="CT35" s="32"/>
      <c r="CU35" s="32"/>
      <c r="CV35" s="32"/>
      <c r="CW35" s="32"/>
      <c r="CX35" s="32"/>
      <c r="CY35" s="32"/>
      <c r="CZ35" s="32"/>
      <c r="DA35" s="32"/>
      <c r="DB35" s="32"/>
      <c r="DC35" s="32"/>
      <c r="DD35" s="32"/>
      <c r="DE35" s="32"/>
      <c r="DF35" s="26"/>
      <c r="DG35" s="26"/>
      <c r="DH35" s="26"/>
      <c r="DI35" s="26"/>
      <c r="DJ35" s="26"/>
      <c r="DK35" s="26"/>
      <c r="DL35" s="26"/>
      <c r="DM35" s="26"/>
      <c r="DN35" s="26"/>
      <c r="DO35" s="26"/>
      <c r="DP35" s="26"/>
      <c r="DQ35" s="26"/>
      <c r="DR35" s="26"/>
      <c r="DS35" s="26"/>
      <c r="DT35" s="26"/>
      <c r="DU35" s="26"/>
      <c r="DV35" s="26"/>
      <c r="DW35" s="26"/>
      <c r="DX35" s="26"/>
      <c r="DY35" s="32"/>
      <c r="DZ35" s="32"/>
      <c r="EA35" s="32"/>
      <c r="EB35" s="32"/>
      <c r="EC35" s="32"/>
      <c r="ED35" s="32"/>
      <c r="EE35" s="32"/>
      <c r="EF35" s="32"/>
      <c r="EG35" s="32"/>
      <c r="EH35" s="32"/>
      <c r="EI35" s="32"/>
      <c r="EJ35" s="32"/>
      <c r="EK35" s="32"/>
      <c r="EL35" s="32"/>
      <c r="EM35" s="32"/>
      <c r="EN35" s="32"/>
      <c r="EO35" s="32"/>
      <c r="EP35" s="32"/>
      <c r="EQ35" s="32"/>
      <c r="ER35" s="32"/>
      <c r="ES35" s="32"/>
      <c r="ET35" s="32"/>
      <c r="EU35" s="32"/>
      <c r="EV35" s="32"/>
      <c r="EW35" s="32"/>
      <c r="EX35" s="32"/>
      <c r="EY35" s="32"/>
      <c r="EZ35" s="32"/>
      <c r="FA35" s="32"/>
      <c r="FB35" s="32"/>
      <c r="FC35" s="32"/>
      <c r="FD35" s="32"/>
      <c r="FE35" s="32"/>
      <c r="FF35" s="32"/>
      <c r="FG35" s="32"/>
      <c r="FH35" s="32"/>
      <c r="FI35" s="32"/>
      <c r="FJ35" s="32"/>
      <c r="FK35" s="32"/>
      <c r="FL35" s="32"/>
      <c r="FM35" s="32"/>
      <c r="FN35" s="32"/>
      <c r="FO35" s="32"/>
      <c r="FP35" s="32"/>
      <c r="FQ35" s="32"/>
      <c r="FR35" s="32"/>
      <c r="FS35" s="32"/>
      <c r="FT35" s="32"/>
      <c r="FU35" s="32"/>
      <c r="FV35" s="32"/>
      <c r="FW35" s="32"/>
      <c r="FX35" s="32"/>
      <c r="FY35" s="32"/>
      <c r="FZ35" s="32"/>
      <c r="GA35" s="32"/>
      <c r="GB35" s="32"/>
    </row>
    <row r="36" spans="1:189" s="28" customFormat="1" ht="15.75" x14ac:dyDescent="0.25">
      <c r="A36" s="34" t="s">
        <v>45</v>
      </c>
      <c r="B36" s="35" t="s">
        <v>63</v>
      </c>
      <c r="C36" s="31">
        <f>C33+C34-C35</f>
        <v>6053624.9813676812</v>
      </c>
      <c r="D36" s="31">
        <f t="shared" ref="D36:M36" si="22">D33+D34-D35</f>
        <v>6451852.067751497</v>
      </c>
      <c r="E36" s="31">
        <f t="shared" si="22"/>
        <v>6939815.5151871368</v>
      </c>
      <c r="F36" s="31">
        <f t="shared" si="22"/>
        <v>7455298.249693797</v>
      </c>
      <c r="G36" s="31">
        <f t="shared" si="22"/>
        <v>8056291.5655510919</v>
      </c>
      <c r="H36" s="31">
        <f t="shared" si="22"/>
        <v>8811212.2329834662</v>
      </c>
      <c r="I36" s="31">
        <f t="shared" si="22"/>
        <v>9352497.6909560412</v>
      </c>
      <c r="J36" s="31">
        <f t="shared" si="22"/>
        <v>9922092.4617862422</v>
      </c>
      <c r="K36" s="31">
        <f t="shared" si="22"/>
        <v>10331008.011790905</v>
      </c>
      <c r="L36" s="31">
        <f t="shared" si="22"/>
        <v>9734802.0074362196</v>
      </c>
      <c r="M36" s="31">
        <f t="shared" si="22"/>
        <v>10188324.576761719</v>
      </c>
      <c r="N36" s="31">
        <f t="shared" ref="N36" si="23">N33+N34-N35</f>
        <v>10792482.941824183</v>
      </c>
      <c r="O36" s="31">
        <f t="shared" ref="O36" si="24">O33+O34-O35</f>
        <v>11559328.256178616</v>
      </c>
      <c r="P36" s="31">
        <f t="shared" ref="P36" si="25">P33+P34-P35</f>
        <v>12304030.209224377</v>
      </c>
      <c r="Q36" s="3"/>
      <c r="R36" s="4"/>
      <c r="S36" s="4"/>
      <c r="T36" s="3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32"/>
      <c r="BQ36" s="32"/>
      <c r="BR36" s="32"/>
      <c r="BS36" s="32"/>
      <c r="BT36" s="32"/>
      <c r="BU36" s="32"/>
      <c r="BV36" s="32"/>
      <c r="BW36" s="32"/>
      <c r="BX36" s="32"/>
      <c r="BY36" s="32"/>
      <c r="BZ36" s="32"/>
      <c r="CA36" s="32"/>
      <c r="CB36" s="32"/>
      <c r="CC36" s="32"/>
      <c r="CD36" s="32"/>
      <c r="CE36" s="32"/>
      <c r="CF36" s="32"/>
      <c r="CG36" s="32"/>
      <c r="CH36" s="32"/>
      <c r="CI36" s="32"/>
      <c r="CJ36" s="32"/>
      <c r="CK36" s="32"/>
      <c r="CL36" s="32"/>
      <c r="CM36" s="32"/>
      <c r="CN36" s="32"/>
      <c r="CO36" s="32"/>
      <c r="CP36" s="32"/>
      <c r="CQ36" s="32"/>
      <c r="CR36" s="32"/>
      <c r="CS36" s="32"/>
      <c r="CT36" s="32"/>
      <c r="CU36" s="32"/>
      <c r="CV36" s="32"/>
      <c r="CW36" s="32"/>
      <c r="CX36" s="32"/>
      <c r="CY36" s="32"/>
      <c r="CZ36" s="32"/>
      <c r="DA36" s="32"/>
      <c r="DB36" s="32"/>
      <c r="DC36" s="32"/>
      <c r="DD36" s="32"/>
      <c r="DE36" s="32"/>
      <c r="DF36" s="26"/>
      <c r="DG36" s="26"/>
      <c r="DH36" s="26"/>
      <c r="DI36" s="26"/>
      <c r="DJ36" s="26"/>
      <c r="DK36" s="26"/>
      <c r="DL36" s="26"/>
      <c r="DM36" s="26"/>
      <c r="DN36" s="26"/>
      <c r="DO36" s="26"/>
      <c r="DP36" s="26"/>
      <c r="DQ36" s="26"/>
      <c r="DR36" s="26"/>
      <c r="DS36" s="26"/>
      <c r="DT36" s="26"/>
      <c r="DU36" s="26"/>
      <c r="DV36" s="26"/>
      <c r="DW36" s="26"/>
      <c r="DX36" s="26"/>
      <c r="DY36" s="32"/>
      <c r="DZ36" s="32"/>
      <c r="EA36" s="32"/>
      <c r="EB36" s="32"/>
      <c r="EC36" s="32"/>
      <c r="ED36" s="32"/>
      <c r="EE36" s="32"/>
      <c r="EF36" s="32"/>
      <c r="EG36" s="32"/>
      <c r="EH36" s="32"/>
      <c r="EI36" s="32"/>
      <c r="EJ36" s="32"/>
      <c r="EK36" s="32"/>
      <c r="EL36" s="32"/>
      <c r="EM36" s="32"/>
      <c r="EN36" s="32"/>
      <c r="EO36" s="32"/>
      <c r="EP36" s="32"/>
      <c r="EQ36" s="32"/>
      <c r="ER36" s="32"/>
      <c r="ES36" s="32"/>
      <c r="ET36" s="32"/>
      <c r="EU36" s="32"/>
      <c r="EV36" s="32"/>
      <c r="EW36" s="32"/>
      <c r="EX36" s="32"/>
      <c r="EY36" s="32"/>
      <c r="EZ36" s="32"/>
      <c r="FA36" s="32"/>
      <c r="FB36" s="32"/>
      <c r="FC36" s="32"/>
      <c r="FD36" s="32"/>
      <c r="FE36" s="32"/>
      <c r="FF36" s="32"/>
      <c r="FG36" s="32"/>
      <c r="FH36" s="32"/>
      <c r="FI36" s="32"/>
      <c r="FJ36" s="32"/>
      <c r="FK36" s="32"/>
      <c r="FL36" s="32"/>
      <c r="FM36" s="32"/>
      <c r="FN36" s="32"/>
      <c r="FO36" s="32"/>
      <c r="FP36" s="32"/>
      <c r="FQ36" s="32"/>
      <c r="FR36" s="32"/>
      <c r="FS36" s="32"/>
      <c r="FT36" s="32"/>
      <c r="FU36" s="32"/>
      <c r="FV36" s="32"/>
      <c r="FW36" s="32"/>
      <c r="FX36" s="32"/>
      <c r="FY36" s="32"/>
      <c r="FZ36" s="32"/>
      <c r="GA36" s="32"/>
      <c r="GB36" s="32"/>
    </row>
    <row r="37" spans="1:189" s="28" customFormat="1" ht="15.75" x14ac:dyDescent="0.25">
      <c r="A37" s="34" t="s">
        <v>46</v>
      </c>
      <c r="B37" s="35" t="s">
        <v>42</v>
      </c>
      <c r="C37" s="31">
        <f>GSVA_cur!C37</f>
        <v>69010</v>
      </c>
      <c r="D37" s="31">
        <f>GSVA_cur!D37</f>
        <v>69620</v>
      </c>
      <c r="E37" s="31">
        <f>GSVA_cur!E37</f>
        <v>70230</v>
      </c>
      <c r="F37" s="31">
        <f>GSVA_cur!F37</f>
        <v>70840</v>
      </c>
      <c r="G37" s="31">
        <f>GSVA_cur!G37</f>
        <v>71470</v>
      </c>
      <c r="H37" s="31">
        <f>GSVA_cur!H37</f>
        <v>72100</v>
      </c>
      <c r="I37" s="31">
        <f>GSVA_cur!I37</f>
        <v>72330</v>
      </c>
      <c r="J37" s="31">
        <f>GSVA_cur!J37</f>
        <v>72800</v>
      </c>
      <c r="K37" s="31">
        <f>GSVA_cur!K37</f>
        <v>73270</v>
      </c>
      <c r="L37" s="31">
        <f>GSVA_cur!L37</f>
        <v>73740</v>
      </c>
      <c r="M37" s="31">
        <f>GSVA_cur!M37</f>
        <v>74150</v>
      </c>
      <c r="N37" s="31">
        <f>GSVA_cur!N37</f>
        <v>74530</v>
      </c>
      <c r="O37" s="31">
        <f>GSVA_cur!O37</f>
        <v>74900</v>
      </c>
      <c r="P37" s="31">
        <f>GSVA_cur!P37</f>
        <v>75270</v>
      </c>
      <c r="Q37" s="1"/>
      <c r="R37" s="2"/>
      <c r="S37" s="2"/>
      <c r="T37" s="1"/>
      <c r="U37" s="1"/>
      <c r="V37" s="1"/>
      <c r="W37" s="1"/>
      <c r="X37" s="1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DF37" s="27"/>
      <c r="DG37" s="27"/>
      <c r="DH37" s="27"/>
      <c r="DI37" s="27"/>
      <c r="DJ37" s="27"/>
      <c r="DK37" s="27"/>
      <c r="DL37" s="27"/>
      <c r="DM37" s="27"/>
      <c r="DN37" s="27"/>
      <c r="DO37" s="27"/>
      <c r="DP37" s="27"/>
      <c r="DQ37" s="27"/>
      <c r="DR37" s="27"/>
      <c r="DS37" s="27"/>
      <c r="DT37" s="27"/>
      <c r="DU37" s="27"/>
      <c r="DV37" s="27"/>
      <c r="DW37" s="27"/>
      <c r="DX37" s="27"/>
    </row>
    <row r="38" spans="1:189" s="28" customFormat="1" ht="15.75" x14ac:dyDescent="0.25">
      <c r="A38" s="34" t="s">
        <v>47</v>
      </c>
      <c r="B38" s="35" t="s">
        <v>64</v>
      </c>
      <c r="C38" s="31">
        <f>C36/C37*1000</f>
        <v>87720.982196314755</v>
      </c>
      <c r="D38" s="31">
        <f t="shared" ref="D38:M38" si="26">D36/D37*1000</f>
        <v>92672.393963681374</v>
      </c>
      <c r="E38" s="31">
        <f t="shared" si="26"/>
        <v>98815.542007505865</v>
      </c>
      <c r="F38" s="31">
        <f t="shared" si="26"/>
        <v>105241.3643378571</v>
      </c>
      <c r="G38" s="31">
        <f t="shared" si="26"/>
        <v>112722.70275012022</v>
      </c>
      <c r="H38" s="31">
        <f t="shared" si="26"/>
        <v>122208.21404970135</v>
      </c>
      <c r="I38" s="31">
        <f t="shared" si="26"/>
        <v>129303.16177182416</v>
      </c>
      <c r="J38" s="31">
        <f t="shared" si="26"/>
        <v>136292.47887069013</v>
      </c>
      <c r="K38" s="31">
        <f t="shared" si="26"/>
        <v>140999.15397558219</v>
      </c>
      <c r="L38" s="31">
        <f t="shared" si="26"/>
        <v>132015.21572330105</v>
      </c>
      <c r="M38" s="31">
        <f t="shared" si="26"/>
        <v>137401.54520245071</v>
      </c>
      <c r="N38" s="31">
        <f t="shared" ref="N38" si="27">N36/N37*1000</f>
        <v>144807.23120655015</v>
      </c>
      <c r="O38" s="31">
        <f t="shared" ref="O38" si="28">O36/O37*1000</f>
        <v>154330.15028275855</v>
      </c>
      <c r="P38" s="31">
        <f t="shared" ref="P38" si="29">P36/P37*1000</f>
        <v>163465.26118273384</v>
      </c>
      <c r="Q38" s="1"/>
      <c r="R38" s="2"/>
      <c r="S38" s="2"/>
      <c r="T38" s="3"/>
      <c r="U38" s="3"/>
      <c r="V38" s="3"/>
      <c r="W38" s="3"/>
      <c r="X38" s="3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Y38" s="32"/>
      <c r="BZ38" s="32"/>
      <c r="CA38" s="32"/>
      <c r="CB38" s="32"/>
      <c r="DF38" s="27"/>
      <c r="DG38" s="27"/>
      <c r="DH38" s="27"/>
      <c r="DI38" s="27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</row>
    <row r="39" spans="1:189" x14ac:dyDescent="0.25">
      <c r="A39" s="2" t="s">
        <v>75</v>
      </c>
      <c r="Q39" s="1"/>
      <c r="S39" s="2"/>
      <c r="T39" s="1"/>
      <c r="X39" s="2"/>
      <c r="AE39" s="2"/>
      <c r="AJ39" s="2"/>
      <c r="AM39" s="2"/>
      <c r="AR39" s="2"/>
      <c r="AU39" s="2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9" s="28" customFormat="1" x14ac:dyDescent="0.25">
      <c r="A40" s="2"/>
      <c r="B40" s="1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CN40" s="27"/>
      <c r="CO40" s="27"/>
      <c r="CP40" s="27"/>
      <c r="CQ40" s="27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</row>
    <row r="41" spans="1:189" s="28" customFormat="1" x14ac:dyDescent="0.25">
      <c r="A41" s="2"/>
      <c r="B41" s="1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CN41" s="27"/>
      <c r="CO41" s="27"/>
      <c r="CP41" s="27"/>
      <c r="CQ41" s="27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</row>
    <row r="42" spans="1:189" x14ac:dyDescent="0.25">
      <c r="B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9" x14ac:dyDescent="0.25">
      <c r="B43" s="1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9" s="28" customFormat="1" x14ac:dyDescent="0.25">
      <c r="A44" s="2"/>
      <c r="B44" s="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CN44" s="27"/>
      <c r="CO44" s="27"/>
      <c r="CP44" s="27"/>
      <c r="CQ44" s="27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</row>
    <row r="45" spans="1:189" s="28" customFormat="1" x14ac:dyDescent="0.25">
      <c r="A45" s="2"/>
      <c r="B45" s="1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</row>
    <row r="46" spans="1:189" s="28" customFormat="1" x14ac:dyDescent="0.25">
      <c r="A46" s="2"/>
      <c r="B46" s="1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</row>
    <row r="47" spans="1:189" x14ac:dyDescent="0.25">
      <c r="B47" s="1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X47" s="2"/>
      <c r="AE47" s="2"/>
      <c r="AJ47" s="2"/>
      <c r="AM47" s="2"/>
      <c r="AR47" s="2"/>
      <c r="AU47" s="2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9" x14ac:dyDescent="0.25">
      <c r="A48" s="1"/>
      <c r="F48" s="1"/>
      <c r="G48" s="2"/>
      <c r="H48" s="2"/>
      <c r="I48" s="2"/>
      <c r="J48" s="2"/>
      <c r="K48" s="2"/>
      <c r="L48" s="2"/>
      <c r="N48" s="2"/>
      <c r="O48" s="2"/>
      <c r="P48" s="2"/>
      <c r="R48" s="1"/>
      <c r="S48" s="2"/>
      <c r="U48" s="1"/>
      <c r="X48" s="2"/>
      <c r="Z48" s="1"/>
      <c r="AC48" s="1"/>
      <c r="AE48" s="2"/>
      <c r="AJ48" s="2"/>
      <c r="AM48" s="2"/>
      <c r="AR48" s="2"/>
      <c r="AU48" s="2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1:155" x14ac:dyDescent="0.25">
      <c r="A49" s="1"/>
      <c r="F49" s="1"/>
      <c r="G49" s="2"/>
      <c r="H49" s="2"/>
      <c r="I49" s="2"/>
      <c r="J49" s="2"/>
      <c r="K49" s="2"/>
      <c r="L49" s="2"/>
      <c r="N49" s="2"/>
      <c r="O49" s="2"/>
      <c r="P49" s="2"/>
      <c r="R49" s="1"/>
      <c r="S49" s="2"/>
      <c r="U49" s="1"/>
      <c r="X49" s="2"/>
      <c r="Z49" s="1"/>
      <c r="AC49" s="1"/>
      <c r="AE49" s="2"/>
      <c r="AJ49" s="2"/>
      <c r="AM49" s="2"/>
      <c r="AR49" s="2"/>
      <c r="AU49" s="2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1:155" x14ac:dyDescent="0.25">
      <c r="A50" s="1"/>
      <c r="F50" s="1"/>
      <c r="G50" s="2"/>
      <c r="H50" s="2"/>
      <c r="I50" s="2"/>
      <c r="J50" s="2"/>
      <c r="K50" s="2"/>
      <c r="L50" s="2"/>
      <c r="N50" s="2"/>
      <c r="O50" s="2"/>
      <c r="P50" s="2"/>
      <c r="R50" s="1"/>
      <c r="S50" s="2"/>
      <c r="U50" s="1"/>
      <c r="X50" s="2"/>
      <c r="Z50" s="1"/>
      <c r="AC50" s="1"/>
      <c r="AE50" s="2"/>
      <c r="AJ50" s="2"/>
      <c r="AM50" s="2"/>
      <c r="AR50" s="2"/>
      <c r="AU50" s="2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1:155" x14ac:dyDescent="0.25">
      <c r="A51" s="1"/>
      <c r="F51" s="1"/>
      <c r="G51" s="2"/>
      <c r="H51" s="2"/>
      <c r="I51" s="2"/>
      <c r="J51" s="2"/>
      <c r="K51" s="2"/>
      <c r="L51" s="2"/>
      <c r="N51" s="2"/>
      <c r="O51" s="2"/>
      <c r="P51" s="2"/>
      <c r="R51" s="1"/>
      <c r="S51" s="2"/>
      <c r="U51" s="1"/>
      <c r="X51" s="2"/>
      <c r="Z51" s="1"/>
      <c r="AC51" s="1"/>
      <c r="AE51" s="2"/>
      <c r="AJ51" s="2"/>
      <c r="AM51" s="2"/>
      <c r="AR51" s="2"/>
      <c r="AU51" s="2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1:155" x14ac:dyDescent="0.25">
      <c r="A52" s="1"/>
      <c r="F52" s="1"/>
      <c r="G52" s="2"/>
      <c r="H52" s="2"/>
      <c r="I52" s="2"/>
      <c r="J52" s="2"/>
      <c r="K52" s="2"/>
      <c r="L52" s="2"/>
      <c r="N52" s="2"/>
      <c r="O52" s="2"/>
      <c r="P52" s="2"/>
      <c r="R52" s="1"/>
      <c r="S52" s="2"/>
      <c r="U52" s="1"/>
      <c r="X52" s="2"/>
      <c r="Z52" s="1"/>
      <c r="AC52" s="1"/>
      <c r="AE52" s="2"/>
      <c r="AJ52" s="2"/>
      <c r="AM52" s="2"/>
      <c r="AR52" s="2"/>
      <c r="AU52" s="2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1:155" x14ac:dyDescent="0.25">
      <c r="A53" s="1"/>
      <c r="F53" s="1"/>
      <c r="G53" s="2"/>
      <c r="H53" s="2"/>
      <c r="I53" s="2"/>
      <c r="J53" s="2"/>
      <c r="K53" s="2"/>
      <c r="L53" s="2"/>
      <c r="N53" s="2"/>
      <c r="O53" s="2"/>
      <c r="P53" s="2"/>
      <c r="R53" s="1"/>
      <c r="S53" s="2"/>
      <c r="U53" s="1"/>
      <c r="X53" s="2"/>
      <c r="Z53" s="1"/>
      <c r="AC53" s="1"/>
      <c r="AE53" s="2"/>
      <c r="AJ53" s="2"/>
      <c r="AM53" s="2"/>
      <c r="AR53" s="2"/>
      <c r="AU53" s="2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1:155" x14ac:dyDescent="0.25">
      <c r="A54" s="1"/>
      <c r="F54" s="1"/>
      <c r="G54" s="2"/>
      <c r="H54" s="2"/>
      <c r="I54" s="2"/>
      <c r="J54" s="2"/>
      <c r="K54" s="2"/>
      <c r="L54" s="2"/>
      <c r="N54" s="2"/>
      <c r="O54" s="2"/>
      <c r="P54" s="2"/>
      <c r="R54" s="1"/>
      <c r="S54" s="2"/>
      <c r="U54" s="1"/>
      <c r="X54" s="2"/>
      <c r="Z54" s="1"/>
      <c r="AC54" s="1"/>
      <c r="AE54" s="2"/>
      <c r="AJ54" s="2"/>
      <c r="AM54" s="2"/>
      <c r="AR54" s="2"/>
      <c r="AU54" s="2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1:155" x14ac:dyDescent="0.25">
      <c r="A55" s="1"/>
      <c r="F55" s="1"/>
      <c r="G55" s="2"/>
      <c r="H55" s="2"/>
      <c r="I55" s="2"/>
      <c r="J55" s="2"/>
      <c r="K55" s="2"/>
      <c r="L55" s="2"/>
      <c r="N55" s="2"/>
      <c r="O55" s="2"/>
      <c r="P55" s="2"/>
      <c r="R55" s="1"/>
      <c r="S55" s="2"/>
      <c r="U55" s="1"/>
      <c r="X55" s="2"/>
      <c r="Z55" s="1"/>
      <c r="AC55" s="1"/>
      <c r="AE55" s="2"/>
      <c r="AJ55" s="2"/>
      <c r="AM55" s="2"/>
      <c r="AR55" s="2"/>
      <c r="AU55" s="2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1:155" x14ac:dyDescent="0.25">
      <c r="A56" s="1"/>
      <c r="F56" s="1"/>
      <c r="G56" s="2"/>
      <c r="H56" s="2"/>
      <c r="I56" s="2"/>
      <c r="J56" s="2"/>
      <c r="K56" s="2"/>
      <c r="L56" s="2"/>
      <c r="N56" s="2"/>
      <c r="O56" s="2"/>
      <c r="P56" s="2"/>
      <c r="R56" s="1"/>
      <c r="S56" s="2"/>
      <c r="U56" s="1"/>
      <c r="X56" s="2"/>
      <c r="Z56" s="1"/>
      <c r="AC56" s="1"/>
      <c r="AE56" s="2"/>
      <c r="AJ56" s="2"/>
      <c r="AM56" s="2"/>
      <c r="AR56" s="2"/>
      <c r="AU56" s="2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1:155" x14ac:dyDescent="0.25">
      <c r="A57" s="1"/>
      <c r="F57" s="1"/>
      <c r="G57" s="2"/>
      <c r="H57" s="2"/>
      <c r="I57" s="2"/>
      <c r="J57" s="2"/>
      <c r="K57" s="2"/>
      <c r="L57" s="2"/>
      <c r="N57" s="2"/>
      <c r="O57" s="2"/>
      <c r="P57" s="2"/>
      <c r="R57" s="1"/>
      <c r="S57" s="2"/>
      <c r="U57" s="1"/>
      <c r="X57" s="2"/>
      <c r="Z57" s="1"/>
      <c r="AC57" s="1"/>
      <c r="AE57" s="2"/>
      <c r="AJ57" s="2"/>
      <c r="AM57" s="2"/>
      <c r="AR57" s="2"/>
      <c r="AU57" s="2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1:155" x14ac:dyDescent="0.25">
      <c r="A58" s="1"/>
      <c r="F58" s="1"/>
      <c r="G58" s="2"/>
      <c r="H58" s="2"/>
      <c r="I58" s="2"/>
      <c r="J58" s="2"/>
      <c r="K58" s="2"/>
      <c r="L58" s="2"/>
      <c r="N58" s="2"/>
      <c r="O58" s="2"/>
      <c r="P58" s="2"/>
      <c r="R58" s="1"/>
      <c r="S58" s="2"/>
      <c r="U58" s="1"/>
      <c r="X58" s="2"/>
      <c r="Z58" s="1"/>
      <c r="AC58" s="1"/>
      <c r="AE58" s="2"/>
      <c r="AJ58" s="2"/>
      <c r="AM58" s="2"/>
      <c r="AR58" s="2"/>
      <c r="AU58" s="2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1:155" x14ac:dyDescent="0.25">
      <c r="A59" s="1"/>
      <c r="F59" s="1"/>
      <c r="G59" s="2"/>
      <c r="H59" s="2"/>
      <c r="I59" s="2"/>
      <c r="J59" s="2"/>
      <c r="K59" s="2"/>
      <c r="L59" s="2"/>
      <c r="N59" s="2"/>
      <c r="O59" s="2"/>
      <c r="P59" s="2"/>
      <c r="R59" s="1"/>
      <c r="S59" s="2"/>
      <c r="U59" s="1"/>
      <c r="X59" s="2"/>
      <c r="Z59" s="1"/>
      <c r="AC59" s="1"/>
      <c r="AE59" s="2"/>
      <c r="AJ59" s="2"/>
      <c r="AM59" s="2"/>
      <c r="AR59" s="2"/>
      <c r="AU59" s="2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1:155" x14ac:dyDescent="0.25">
      <c r="A60" s="1"/>
      <c r="F60" s="1"/>
      <c r="G60" s="2"/>
      <c r="H60" s="2"/>
      <c r="I60" s="2"/>
      <c r="J60" s="2"/>
      <c r="K60" s="2"/>
      <c r="L60" s="2"/>
      <c r="N60" s="2"/>
      <c r="O60" s="2"/>
      <c r="P60" s="2"/>
      <c r="R60" s="1"/>
      <c r="S60" s="2"/>
      <c r="U60" s="1"/>
      <c r="X60" s="2"/>
      <c r="Z60" s="1"/>
      <c r="AC60" s="1"/>
      <c r="AE60" s="2"/>
      <c r="AJ60" s="2"/>
      <c r="AM60" s="2"/>
      <c r="AR60" s="2"/>
      <c r="AU60" s="2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1:155" x14ac:dyDescent="0.25">
      <c r="A61" s="1"/>
      <c r="F61" s="1"/>
      <c r="G61" s="2"/>
      <c r="H61" s="2"/>
      <c r="I61" s="2"/>
      <c r="J61" s="2"/>
      <c r="K61" s="2"/>
      <c r="L61" s="2"/>
      <c r="N61" s="2"/>
      <c r="O61" s="2"/>
      <c r="P61" s="2"/>
      <c r="R61" s="1"/>
      <c r="S61" s="2"/>
      <c r="U61" s="1"/>
      <c r="X61" s="2"/>
      <c r="Z61" s="1"/>
      <c r="AC61" s="1"/>
      <c r="AE61" s="2"/>
      <c r="AJ61" s="2"/>
      <c r="AM61" s="2"/>
      <c r="AR61" s="2"/>
      <c r="AU61" s="2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1:155" x14ac:dyDescent="0.25">
      <c r="A62" s="1"/>
      <c r="F62" s="1"/>
      <c r="G62" s="2"/>
      <c r="H62" s="2"/>
      <c r="I62" s="2"/>
      <c r="J62" s="2"/>
      <c r="K62" s="2"/>
      <c r="L62" s="2"/>
      <c r="N62" s="2"/>
      <c r="O62" s="2"/>
      <c r="P62" s="2"/>
      <c r="R62" s="1"/>
      <c r="S62" s="2"/>
      <c r="U62" s="1"/>
      <c r="X62" s="2"/>
      <c r="Z62" s="1"/>
      <c r="AC62" s="1"/>
      <c r="AE62" s="2"/>
      <c r="AJ62" s="2"/>
      <c r="AM62" s="2"/>
      <c r="AR62" s="2"/>
      <c r="AU62" s="2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1:155" x14ac:dyDescent="0.25">
      <c r="A63" s="1"/>
      <c r="F63" s="1"/>
      <c r="G63" s="2"/>
      <c r="H63" s="2"/>
      <c r="I63" s="2"/>
      <c r="J63" s="2"/>
      <c r="K63" s="2"/>
      <c r="L63" s="2"/>
      <c r="N63" s="2"/>
      <c r="O63" s="2"/>
      <c r="P63" s="2"/>
      <c r="R63" s="1"/>
      <c r="S63" s="2"/>
      <c r="U63" s="1"/>
      <c r="X63" s="2"/>
      <c r="Z63" s="1"/>
      <c r="AC63" s="1"/>
      <c r="AE63" s="2"/>
      <c r="AJ63" s="2"/>
      <c r="AM63" s="2"/>
      <c r="AR63" s="2"/>
      <c r="AU63" s="2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1:155" x14ac:dyDescent="0.25">
      <c r="A64" s="1"/>
      <c r="F64" s="1"/>
      <c r="G64" s="2"/>
      <c r="H64" s="2"/>
      <c r="I64" s="2"/>
      <c r="J64" s="2"/>
      <c r="K64" s="2"/>
      <c r="L64" s="2"/>
      <c r="N64" s="2"/>
      <c r="O64" s="2"/>
      <c r="P64" s="2"/>
      <c r="R64" s="1"/>
      <c r="S64" s="2"/>
      <c r="U64" s="1"/>
      <c r="X64" s="2"/>
      <c r="Z64" s="1"/>
      <c r="AC64" s="1"/>
      <c r="AE64" s="2"/>
      <c r="AJ64" s="2"/>
      <c r="AM64" s="2"/>
      <c r="AR64" s="2"/>
      <c r="AU64" s="2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1:155" x14ac:dyDescent="0.25">
      <c r="A65" s="1"/>
      <c r="F65" s="1"/>
      <c r="G65" s="2"/>
      <c r="H65" s="2"/>
      <c r="I65" s="2"/>
      <c r="J65" s="2"/>
      <c r="K65" s="2"/>
      <c r="L65" s="2"/>
      <c r="N65" s="2"/>
      <c r="O65" s="2"/>
      <c r="P65" s="2"/>
      <c r="R65" s="1"/>
      <c r="S65" s="2"/>
      <c r="U65" s="1"/>
      <c r="X65" s="2"/>
      <c r="Z65" s="1"/>
      <c r="AC65" s="1"/>
      <c r="AE65" s="2"/>
      <c r="AJ65" s="2"/>
      <c r="AM65" s="2"/>
      <c r="AR65" s="2"/>
      <c r="AU65" s="2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1:155" x14ac:dyDescent="0.25">
      <c r="A66" s="1"/>
      <c r="F66" s="1"/>
      <c r="G66" s="2"/>
      <c r="H66" s="2"/>
      <c r="I66" s="2"/>
      <c r="J66" s="2"/>
      <c r="K66" s="2"/>
      <c r="L66" s="2"/>
      <c r="N66" s="2"/>
      <c r="O66" s="2"/>
      <c r="P66" s="2"/>
      <c r="R66" s="1"/>
      <c r="S66" s="2"/>
      <c r="U66" s="1"/>
      <c r="X66" s="2"/>
      <c r="Z66" s="1"/>
      <c r="AC66" s="1"/>
      <c r="AE66" s="2"/>
      <c r="AJ66" s="2"/>
      <c r="AM66" s="2"/>
      <c r="AR66" s="2"/>
      <c r="AU66" s="2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1:155" x14ac:dyDescent="0.25">
      <c r="A67" s="1"/>
      <c r="F67" s="1"/>
      <c r="G67" s="2"/>
      <c r="H67" s="2"/>
      <c r="I67" s="2"/>
      <c r="J67" s="2"/>
      <c r="K67" s="2"/>
      <c r="L67" s="2"/>
      <c r="N67" s="2"/>
      <c r="O67" s="2"/>
      <c r="P67" s="2"/>
      <c r="R67" s="1"/>
      <c r="S67" s="2"/>
      <c r="U67" s="1"/>
      <c r="X67" s="2"/>
      <c r="Z67" s="1"/>
      <c r="AC67" s="1"/>
      <c r="AE67" s="2"/>
      <c r="AJ67" s="2"/>
      <c r="AM67" s="2"/>
      <c r="AR67" s="2"/>
      <c r="AU67" s="2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1:155" x14ac:dyDescent="0.25">
      <c r="A68" s="1"/>
      <c r="F68" s="1"/>
      <c r="G68" s="2"/>
      <c r="H68" s="2"/>
      <c r="I68" s="2"/>
      <c r="J68" s="2"/>
      <c r="K68" s="2"/>
      <c r="L68" s="2"/>
      <c r="N68" s="2"/>
      <c r="O68" s="2"/>
      <c r="P68" s="2"/>
      <c r="R68" s="1"/>
      <c r="S68" s="2"/>
      <c r="U68" s="1"/>
      <c r="X68" s="2"/>
      <c r="Z68" s="1"/>
      <c r="AC68" s="1"/>
      <c r="AE68" s="2"/>
      <c r="AJ68" s="2"/>
      <c r="AM68" s="2"/>
      <c r="AR68" s="2"/>
      <c r="AU68" s="2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1:155" x14ac:dyDescent="0.25">
      <c r="A69" s="1"/>
      <c r="F69" s="1"/>
      <c r="G69" s="2"/>
      <c r="H69" s="2"/>
      <c r="I69" s="2"/>
      <c r="J69" s="2"/>
      <c r="K69" s="2"/>
      <c r="L69" s="2"/>
      <c r="N69" s="2"/>
      <c r="O69" s="2"/>
      <c r="P69" s="2"/>
      <c r="R69" s="1"/>
      <c r="S69" s="2"/>
      <c r="U69" s="1"/>
      <c r="X69" s="2"/>
      <c r="Z69" s="1"/>
      <c r="AC69" s="1"/>
      <c r="AE69" s="2"/>
      <c r="AJ69" s="2"/>
      <c r="AM69" s="2"/>
      <c r="AR69" s="2"/>
      <c r="AU69" s="2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1:155" x14ac:dyDescent="0.25">
      <c r="A70" s="1"/>
      <c r="F70" s="1"/>
      <c r="G70" s="2"/>
      <c r="H70" s="2"/>
      <c r="I70" s="2"/>
      <c r="J70" s="2"/>
      <c r="K70" s="2"/>
      <c r="L70" s="2"/>
      <c r="N70" s="2"/>
      <c r="O70" s="2"/>
      <c r="P70" s="2"/>
      <c r="R70" s="1"/>
      <c r="S70" s="2"/>
      <c r="U70" s="1"/>
      <c r="X70" s="2"/>
      <c r="Z70" s="1"/>
      <c r="AC70" s="1"/>
      <c r="AE70" s="2"/>
      <c r="AJ70" s="2"/>
      <c r="AM70" s="2"/>
      <c r="AR70" s="2"/>
      <c r="AU70" s="2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1:155" x14ac:dyDescent="0.25">
      <c r="A71" s="1"/>
      <c r="F71" s="1"/>
      <c r="G71" s="2"/>
      <c r="H71" s="2"/>
      <c r="I71" s="2"/>
      <c r="J71" s="2"/>
      <c r="K71" s="2"/>
      <c r="L71" s="2"/>
      <c r="N71" s="2"/>
      <c r="O71" s="2"/>
      <c r="P71" s="2"/>
      <c r="R71" s="1"/>
      <c r="S71" s="2"/>
      <c r="U71" s="1"/>
      <c r="X71" s="2"/>
      <c r="Z71" s="1"/>
      <c r="AC71" s="1"/>
      <c r="AE71" s="2"/>
      <c r="AJ71" s="2"/>
      <c r="AM71" s="2"/>
      <c r="AR71" s="2"/>
      <c r="AU71" s="2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1:155" x14ac:dyDescent="0.25">
      <c r="A72" s="1"/>
      <c r="F72" s="1"/>
      <c r="G72" s="2"/>
      <c r="H72" s="2"/>
      <c r="I72" s="2"/>
      <c r="J72" s="2"/>
      <c r="K72" s="2"/>
      <c r="L72" s="2"/>
      <c r="N72" s="2"/>
      <c r="O72" s="2"/>
      <c r="P72" s="2"/>
      <c r="R72" s="1"/>
      <c r="S72" s="2"/>
      <c r="U72" s="1"/>
      <c r="X72" s="2"/>
      <c r="Z72" s="1"/>
      <c r="AC72" s="1"/>
      <c r="AE72" s="2"/>
      <c r="AJ72" s="2"/>
      <c r="AM72" s="2"/>
      <c r="AR72" s="2"/>
      <c r="AU72" s="2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1:155" x14ac:dyDescent="0.25">
      <c r="A73" s="1"/>
      <c r="F73" s="1"/>
      <c r="G73" s="2"/>
      <c r="H73" s="2"/>
      <c r="I73" s="2"/>
      <c r="J73" s="2"/>
      <c r="K73" s="2"/>
      <c r="L73" s="2"/>
      <c r="N73" s="2"/>
      <c r="O73" s="2"/>
      <c r="P73" s="2"/>
      <c r="R73" s="1"/>
      <c r="S73" s="2"/>
      <c r="U73" s="1"/>
      <c r="X73" s="2"/>
      <c r="Z73" s="1"/>
      <c r="AC73" s="1"/>
      <c r="AE73" s="2"/>
      <c r="AJ73" s="2"/>
      <c r="AM73" s="2"/>
      <c r="AR73" s="2"/>
      <c r="AU73" s="2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1:155" x14ac:dyDescent="0.25">
      <c r="A74" s="1"/>
      <c r="F74" s="1"/>
      <c r="G74" s="2"/>
      <c r="H74" s="2"/>
      <c r="I74" s="2"/>
      <c r="J74" s="2"/>
      <c r="K74" s="2"/>
      <c r="L74" s="2"/>
      <c r="N74" s="2"/>
      <c r="O74" s="2"/>
      <c r="P74" s="2"/>
      <c r="R74" s="1"/>
      <c r="S74" s="2"/>
      <c r="U74" s="1"/>
      <c r="X74" s="2"/>
      <c r="Z74" s="1"/>
      <c r="AC74" s="1"/>
      <c r="AE74" s="2"/>
      <c r="AJ74" s="2"/>
      <c r="AM74" s="2"/>
      <c r="AR74" s="2"/>
      <c r="AU74" s="2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1:155" x14ac:dyDescent="0.25">
      <c r="A75" s="1"/>
      <c r="F75" s="1"/>
      <c r="G75" s="2"/>
      <c r="H75" s="2"/>
      <c r="I75" s="2"/>
      <c r="J75" s="2"/>
      <c r="K75" s="2"/>
      <c r="L75" s="2"/>
      <c r="N75" s="2"/>
      <c r="O75" s="2"/>
      <c r="P75" s="2"/>
      <c r="R75" s="1"/>
      <c r="S75" s="2"/>
      <c r="U75" s="1"/>
      <c r="X75" s="2"/>
      <c r="Z75" s="1"/>
      <c r="AC75" s="1"/>
      <c r="AE75" s="2"/>
      <c r="AJ75" s="2"/>
      <c r="AM75" s="2"/>
      <c r="AR75" s="2"/>
      <c r="AU75" s="2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1:155" x14ac:dyDescent="0.25">
      <c r="A76" s="1"/>
      <c r="F76" s="1"/>
      <c r="G76" s="2"/>
      <c r="H76" s="2"/>
      <c r="I76" s="2"/>
      <c r="J76" s="2"/>
      <c r="K76" s="2"/>
      <c r="L76" s="2"/>
      <c r="N76" s="2"/>
      <c r="O76" s="2"/>
      <c r="P76" s="2"/>
      <c r="R76" s="1"/>
      <c r="S76" s="2"/>
      <c r="U76" s="1"/>
      <c r="X76" s="2"/>
      <c r="Z76" s="1"/>
      <c r="AC76" s="1"/>
      <c r="AE76" s="2"/>
      <c r="AJ76" s="2"/>
      <c r="AM76" s="2"/>
      <c r="AR76" s="2"/>
      <c r="AU76" s="2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1:155" x14ac:dyDescent="0.25">
      <c r="A77" s="1"/>
      <c r="F77" s="1"/>
      <c r="G77" s="2"/>
      <c r="H77" s="2"/>
      <c r="I77" s="2"/>
      <c r="J77" s="2"/>
      <c r="K77" s="2"/>
      <c r="L77" s="2"/>
      <c r="N77" s="2"/>
      <c r="O77" s="2"/>
      <c r="P77" s="2"/>
      <c r="R77" s="1"/>
      <c r="S77" s="2"/>
      <c r="U77" s="1"/>
      <c r="X77" s="2"/>
      <c r="Z77" s="1"/>
      <c r="AC77" s="1"/>
      <c r="AE77" s="2"/>
      <c r="AJ77" s="2"/>
      <c r="AM77" s="2"/>
      <c r="AR77" s="2"/>
      <c r="AU77" s="2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1:155" x14ac:dyDescent="0.25">
      <c r="A78" s="1"/>
      <c r="F78" s="1"/>
      <c r="G78" s="2"/>
      <c r="H78" s="2"/>
      <c r="I78" s="2"/>
      <c r="J78" s="2"/>
      <c r="K78" s="2"/>
      <c r="L78" s="2"/>
      <c r="N78" s="2"/>
      <c r="O78" s="2"/>
      <c r="P78" s="2"/>
      <c r="R78" s="1"/>
      <c r="S78" s="2"/>
      <c r="U78" s="1"/>
      <c r="X78" s="2"/>
      <c r="Z78" s="1"/>
      <c r="AC78" s="1"/>
      <c r="AE78" s="2"/>
      <c r="AJ78" s="2"/>
      <c r="AM78" s="2"/>
      <c r="AR78" s="2"/>
      <c r="AU78" s="2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1:155" x14ac:dyDescent="0.25">
      <c r="A79" s="1"/>
      <c r="F79" s="1"/>
      <c r="G79" s="2"/>
      <c r="H79" s="2"/>
      <c r="I79" s="2"/>
      <c r="J79" s="2"/>
      <c r="K79" s="2"/>
      <c r="L79" s="2"/>
      <c r="N79" s="2"/>
      <c r="O79" s="2"/>
      <c r="P79" s="2"/>
      <c r="R79" s="1"/>
      <c r="S79" s="2"/>
      <c r="U79" s="1"/>
      <c r="X79" s="2"/>
      <c r="Z79" s="1"/>
      <c r="AC79" s="1"/>
      <c r="AE79" s="2"/>
      <c r="AJ79" s="2"/>
      <c r="AM79" s="2"/>
      <c r="AR79" s="2"/>
      <c r="AU79" s="2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1:155" x14ac:dyDescent="0.25">
      <c r="A80" s="1"/>
      <c r="F80" s="1"/>
      <c r="G80" s="2"/>
      <c r="H80" s="2"/>
      <c r="I80" s="2"/>
      <c r="J80" s="2"/>
      <c r="K80" s="2"/>
      <c r="L80" s="2"/>
      <c r="N80" s="2"/>
      <c r="O80" s="2"/>
      <c r="P80" s="2"/>
      <c r="R80" s="1"/>
      <c r="S80" s="2"/>
      <c r="U80" s="1"/>
      <c r="X80" s="2"/>
      <c r="Z80" s="1"/>
      <c r="AC80" s="1"/>
      <c r="AE80" s="2"/>
      <c r="AJ80" s="2"/>
      <c r="AM80" s="2"/>
      <c r="AR80" s="2"/>
      <c r="AU80" s="2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1:155" x14ac:dyDescent="0.25">
      <c r="A81" s="1"/>
      <c r="F81" s="1"/>
      <c r="G81" s="2"/>
      <c r="H81" s="2"/>
      <c r="I81" s="2"/>
      <c r="J81" s="2"/>
      <c r="K81" s="2"/>
      <c r="L81" s="2"/>
      <c r="N81" s="2"/>
      <c r="O81" s="2"/>
      <c r="P81" s="2"/>
      <c r="R81" s="1"/>
      <c r="S81" s="2"/>
      <c r="U81" s="1"/>
      <c r="X81" s="2"/>
      <c r="Z81" s="1"/>
      <c r="AC81" s="1"/>
      <c r="AE81" s="2"/>
      <c r="AJ81" s="2"/>
      <c r="AM81" s="2"/>
      <c r="AR81" s="2"/>
      <c r="AU81" s="2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1:155" x14ac:dyDescent="0.25">
      <c r="A82" s="1"/>
      <c r="F82" s="1"/>
      <c r="G82" s="2"/>
      <c r="H82" s="2"/>
      <c r="I82" s="2"/>
      <c r="J82" s="2"/>
      <c r="K82" s="2"/>
      <c r="L82" s="2"/>
      <c r="N82" s="2"/>
      <c r="O82" s="2"/>
      <c r="P82" s="2"/>
      <c r="R82" s="1"/>
      <c r="S82" s="2"/>
      <c r="U82" s="1"/>
      <c r="X82" s="2"/>
      <c r="Z82" s="1"/>
      <c r="AC82" s="1"/>
      <c r="AE82" s="2"/>
      <c r="AJ82" s="2"/>
      <c r="AM82" s="2"/>
      <c r="AR82" s="2"/>
      <c r="AU82" s="2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1:155" x14ac:dyDescent="0.25">
      <c r="A83" s="1"/>
      <c r="F83" s="1"/>
      <c r="G83" s="2"/>
      <c r="H83" s="2"/>
      <c r="I83" s="2"/>
      <c r="J83" s="2"/>
      <c r="K83" s="2"/>
      <c r="L83" s="2"/>
      <c r="N83" s="2"/>
      <c r="O83" s="2"/>
      <c r="P83" s="2"/>
      <c r="R83" s="1"/>
      <c r="S83" s="2"/>
      <c r="U83" s="1"/>
      <c r="X83" s="2"/>
      <c r="Z83" s="1"/>
      <c r="AC83" s="1"/>
      <c r="AE83" s="2"/>
      <c r="AJ83" s="2"/>
      <c r="AM83" s="2"/>
      <c r="AR83" s="2"/>
      <c r="AU83" s="2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1:155" x14ac:dyDescent="0.25">
      <c r="A84" s="1"/>
      <c r="F84" s="1"/>
      <c r="G84" s="2"/>
      <c r="H84" s="2"/>
      <c r="I84" s="2"/>
      <c r="J84" s="2"/>
      <c r="K84" s="2"/>
      <c r="L84" s="2"/>
      <c r="N84" s="2"/>
      <c r="O84" s="2"/>
      <c r="P84" s="2"/>
      <c r="R84" s="1"/>
      <c r="S84" s="2"/>
      <c r="U84" s="1"/>
      <c r="X84" s="2"/>
      <c r="Z84" s="1"/>
      <c r="AC84" s="1"/>
      <c r="AE84" s="2"/>
      <c r="AJ84" s="2"/>
      <c r="AM84" s="2"/>
      <c r="AR84" s="2"/>
      <c r="AU84" s="2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1:155" x14ac:dyDescent="0.25">
      <c r="A85" s="1"/>
      <c r="F85" s="1"/>
      <c r="G85" s="2"/>
      <c r="H85" s="2"/>
      <c r="I85" s="2"/>
      <c r="J85" s="2"/>
      <c r="K85" s="2"/>
      <c r="L85" s="2"/>
      <c r="N85" s="2"/>
      <c r="O85" s="2"/>
      <c r="P85" s="2"/>
      <c r="R85" s="1"/>
      <c r="S85" s="2"/>
      <c r="U85" s="1"/>
      <c r="X85" s="2"/>
      <c r="Z85" s="1"/>
      <c r="AC85" s="1"/>
      <c r="AE85" s="2"/>
      <c r="AJ85" s="2"/>
      <c r="AM85" s="2"/>
      <c r="AR85" s="2"/>
      <c r="AU85" s="2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1:155" x14ac:dyDescent="0.25">
      <c r="A86" s="1"/>
      <c r="F86" s="1"/>
      <c r="G86" s="2"/>
      <c r="H86" s="2"/>
      <c r="I86" s="2"/>
      <c r="J86" s="2"/>
      <c r="K86" s="2"/>
      <c r="L86" s="2"/>
      <c r="N86" s="2"/>
      <c r="O86" s="2"/>
      <c r="P86" s="2"/>
      <c r="R86" s="1"/>
      <c r="S86" s="2"/>
      <c r="U86" s="1"/>
      <c r="X86" s="2"/>
      <c r="Z86" s="1"/>
      <c r="AC86" s="1"/>
      <c r="AE86" s="2"/>
      <c r="AJ86" s="2"/>
      <c r="AM86" s="2"/>
      <c r="AR86" s="2"/>
      <c r="AU86" s="2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1:155" x14ac:dyDescent="0.25">
      <c r="A87" s="1"/>
      <c r="F87" s="1"/>
      <c r="G87" s="2"/>
      <c r="H87" s="2"/>
      <c r="I87" s="2"/>
      <c r="J87" s="2"/>
      <c r="K87" s="2"/>
      <c r="L87" s="2"/>
      <c r="N87" s="2"/>
      <c r="O87" s="2"/>
      <c r="P87" s="2"/>
      <c r="R87" s="1"/>
      <c r="S87" s="2"/>
      <c r="U87" s="1"/>
      <c r="X87" s="2"/>
      <c r="Z87" s="1"/>
      <c r="AC87" s="1"/>
      <c r="AE87" s="2"/>
      <c r="AJ87" s="2"/>
      <c r="AM87" s="2"/>
      <c r="AR87" s="2"/>
      <c r="AU87" s="2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1:155" x14ac:dyDescent="0.25">
      <c r="A88" s="1"/>
      <c r="F88" s="1"/>
      <c r="G88" s="2"/>
      <c r="H88" s="2"/>
      <c r="I88" s="2"/>
      <c r="J88" s="2"/>
      <c r="K88" s="2"/>
      <c r="L88" s="2"/>
      <c r="N88" s="2"/>
      <c r="O88" s="2"/>
      <c r="P88" s="2"/>
      <c r="R88" s="1"/>
      <c r="S88" s="2"/>
      <c r="U88" s="1"/>
      <c r="X88" s="2"/>
      <c r="Z88" s="1"/>
      <c r="AC88" s="1"/>
      <c r="AE88" s="2"/>
      <c r="AJ88" s="2"/>
      <c r="AM88" s="2"/>
      <c r="AR88" s="2"/>
      <c r="AU88" s="2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1:155" x14ac:dyDescent="0.25">
      <c r="A89" s="1"/>
      <c r="F89" s="1"/>
      <c r="G89" s="2"/>
      <c r="H89" s="2"/>
      <c r="I89" s="2"/>
      <c r="J89" s="2"/>
      <c r="K89" s="2"/>
      <c r="L89" s="2"/>
      <c r="N89" s="2"/>
      <c r="O89" s="2"/>
      <c r="P89" s="2"/>
      <c r="R89" s="1"/>
      <c r="S89" s="2"/>
      <c r="U89" s="1"/>
      <c r="X89" s="2"/>
      <c r="Z89" s="1"/>
      <c r="AC89" s="1"/>
      <c r="AE89" s="2"/>
      <c r="AJ89" s="2"/>
      <c r="AM89" s="2"/>
      <c r="AR89" s="2"/>
      <c r="AU89" s="2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1:155" x14ac:dyDescent="0.25">
      <c r="A90" s="1"/>
      <c r="F90" s="1"/>
      <c r="G90" s="2"/>
      <c r="H90" s="2"/>
      <c r="I90" s="2"/>
      <c r="J90" s="2"/>
      <c r="K90" s="2"/>
      <c r="L90" s="2"/>
      <c r="N90" s="2"/>
      <c r="O90" s="2"/>
      <c r="P90" s="2"/>
      <c r="R90" s="1"/>
      <c r="S90" s="2"/>
      <c r="U90" s="1"/>
      <c r="X90" s="2"/>
      <c r="Z90" s="1"/>
      <c r="AC90" s="1"/>
      <c r="AE90" s="2"/>
      <c r="AJ90" s="2"/>
      <c r="AM90" s="2"/>
      <c r="AR90" s="2"/>
      <c r="AU90" s="2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1:155" x14ac:dyDescent="0.25">
      <c r="A91" s="1"/>
      <c r="F91" s="1"/>
      <c r="G91" s="2"/>
      <c r="H91" s="2"/>
      <c r="I91" s="2"/>
      <c r="J91" s="2"/>
      <c r="K91" s="2"/>
      <c r="L91" s="2"/>
      <c r="N91" s="2"/>
      <c r="O91" s="2"/>
      <c r="P91" s="2"/>
      <c r="R91" s="1"/>
      <c r="S91" s="2"/>
      <c r="U91" s="1"/>
      <c r="X91" s="2"/>
      <c r="Z91" s="1"/>
      <c r="AC91" s="1"/>
      <c r="AE91" s="2"/>
      <c r="AJ91" s="2"/>
      <c r="AM91" s="2"/>
      <c r="AR91" s="2"/>
      <c r="AU91" s="2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1:155" x14ac:dyDescent="0.25">
      <c r="A92" s="1"/>
      <c r="F92" s="1"/>
      <c r="G92" s="2"/>
      <c r="H92" s="2"/>
      <c r="I92" s="2"/>
      <c r="J92" s="2"/>
      <c r="K92" s="2"/>
      <c r="L92" s="2"/>
      <c r="N92" s="2"/>
      <c r="O92" s="2"/>
      <c r="P92" s="2"/>
      <c r="R92" s="1"/>
      <c r="S92" s="2"/>
      <c r="U92" s="1"/>
      <c r="X92" s="2"/>
      <c r="Z92" s="1"/>
      <c r="AC92" s="1"/>
      <c r="AE92" s="2"/>
      <c r="AJ92" s="2"/>
      <c r="AM92" s="2"/>
      <c r="AR92" s="2"/>
      <c r="AU92" s="2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1:155" x14ac:dyDescent="0.25">
      <c r="A93" s="1"/>
      <c r="F93" s="1"/>
      <c r="G93" s="2"/>
      <c r="H93" s="2"/>
      <c r="I93" s="2"/>
      <c r="J93" s="2"/>
      <c r="K93" s="2"/>
      <c r="L93" s="2"/>
      <c r="N93" s="2"/>
      <c r="O93" s="2"/>
      <c r="P93" s="2"/>
      <c r="R93" s="1"/>
      <c r="S93" s="2"/>
      <c r="U93" s="1"/>
      <c r="X93" s="2"/>
      <c r="Z93" s="1"/>
      <c r="AC93" s="1"/>
      <c r="AE93" s="2"/>
      <c r="AJ93" s="2"/>
      <c r="AM93" s="2"/>
      <c r="AR93" s="2"/>
      <c r="AU93" s="2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1:155" x14ac:dyDescent="0.25">
      <c r="A94" s="1"/>
      <c r="F94" s="1"/>
      <c r="G94" s="2"/>
      <c r="H94" s="2"/>
      <c r="I94" s="2"/>
      <c r="J94" s="2"/>
      <c r="K94" s="2"/>
      <c r="L94" s="2"/>
      <c r="N94" s="2"/>
      <c r="O94" s="2"/>
      <c r="P94" s="2"/>
      <c r="R94" s="1"/>
      <c r="S94" s="2"/>
      <c r="U94" s="1"/>
      <c r="X94" s="2"/>
      <c r="Z94" s="1"/>
      <c r="AC94" s="1"/>
      <c r="AE94" s="2"/>
      <c r="AJ94" s="2"/>
      <c r="AM94" s="2"/>
      <c r="AR94" s="2"/>
      <c r="AU94" s="2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1:155" x14ac:dyDescent="0.25">
      <c r="A95" s="1"/>
      <c r="F95" s="1"/>
      <c r="G95" s="2"/>
      <c r="H95" s="2"/>
      <c r="I95" s="2"/>
      <c r="J95" s="2"/>
      <c r="K95" s="2"/>
      <c r="L95" s="2"/>
      <c r="N95" s="2"/>
      <c r="O95" s="2"/>
      <c r="P95" s="2"/>
      <c r="R95" s="1"/>
      <c r="S95" s="2"/>
      <c r="U95" s="1"/>
      <c r="X95" s="2"/>
      <c r="Z95" s="1"/>
      <c r="AC95" s="1"/>
      <c r="AE95" s="2"/>
      <c r="AJ95" s="2"/>
      <c r="AM95" s="2"/>
      <c r="AR95" s="2"/>
      <c r="AU95" s="2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1:155" x14ac:dyDescent="0.25">
      <c r="A96" s="1"/>
      <c r="F96" s="1"/>
      <c r="G96" s="2"/>
      <c r="H96" s="2"/>
      <c r="I96" s="2"/>
      <c r="J96" s="2"/>
      <c r="K96" s="2"/>
      <c r="L96" s="2"/>
      <c r="N96" s="2"/>
      <c r="O96" s="2"/>
      <c r="P96" s="2"/>
      <c r="R96" s="1"/>
      <c r="S96" s="2"/>
      <c r="U96" s="1"/>
      <c r="X96" s="2"/>
      <c r="Z96" s="1"/>
      <c r="AC96" s="1"/>
      <c r="AE96" s="2"/>
      <c r="AJ96" s="2"/>
      <c r="AM96" s="2"/>
      <c r="AR96" s="2"/>
      <c r="AU96" s="2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1:155" x14ac:dyDescent="0.25">
      <c r="A97" s="1"/>
      <c r="F97" s="1"/>
      <c r="G97" s="2"/>
      <c r="H97" s="2"/>
      <c r="I97" s="2"/>
      <c r="J97" s="2"/>
      <c r="K97" s="2"/>
      <c r="L97" s="2"/>
      <c r="N97" s="2"/>
      <c r="O97" s="2"/>
      <c r="P97" s="2"/>
      <c r="R97" s="1"/>
      <c r="S97" s="2"/>
      <c r="U97" s="1"/>
      <c r="X97" s="2"/>
      <c r="Z97" s="1"/>
      <c r="AC97" s="1"/>
      <c r="AE97" s="2"/>
      <c r="AJ97" s="2"/>
      <c r="AM97" s="2"/>
      <c r="AR97" s="2"/>
      <c r="AU97" s="2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1:155" x14ac:dyDescent="0.25">
      <c r="A98" s="1"/>
      <c r="F98" s="1"/>
      <c r="G98" s="2"/>
      <c r="H98" s="2"/>
      <c r="I98" s="2"/>
      <c r="J98" s="2"/>
      <c r="K98" s="2"/>
      <c r="L98" s="2"/>
      <c r="N98" s="2"/>
      <c r="O98" s="2"/>
      <c r="P98" s="2"/>
      <c r="R98" s="1"/>
      <c r="S98" s="2"/>
      <c r="U98" s="1"/>
      <c r="X98" s="2"/>
      <c r="Z98" s="1"/>
      <c r="AC98" s="1"/>
      <c r="AE98" s="2"/>
      <c r="AJ98" s="2"/>
      <c r="AM98" s="2"/>
      <c r="AR98" s="2"/>
      <c r="AU98" s="2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1:155" x14ac:dyDescent="0.25">
      <c r="A99" s="1"/>
      <c r="F99" s="1"/>
      <c r="G99" s="2"/>
      <c r="H99" s="2"/>
      <c r="I99" s="2"/>
      <c r="J99" s="2"/>
      <c r="K99" s="2"/>
      <c r="L99" s="2"/>
      <c r="N99" s="2"/>
      <c r="O99" s="2"/>
      <c r="P99" s="2"/>
      <c r="R99" s="1"/>
      <c r="S99" s="2"/>
      <c r="U99" s="1"/>
      <c r="X99" s="2"/>
      <c r="Z99" s="1"/>
      <c r="AC99" s="1"/>
      <c r="AE99" s="2"/>
      <c r="AJ99" s="2"/>
      <c r="AM99" s="2"/>
      <c r="AR99" s="2"/>
      <c r="AU99" s="2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1:155" x14ac:dyDescent="0.25">
      <c r="A100" s="1"/>
      <c r="F100" s="1"/>
      <c r="G100" s="2"/>
      <c r="H100" s="2"/>
      <c r="I100" s="2"/>
      <c r="J100" s="2"/>
      <c r="K100" s="2"/>
      <c r="L100" s="2"/>
      <c r="N100" s="2"/>
      <c r="O100" s="2"/>
      <c r="P100" s="2"/>
      <c r="R100" s="1"/>
      <c r="S100" s="2"/>
      <c r="U100" s="1"/>
      <c r="X100" s="2"/>
      <c r="Z100" s="1"/>
      <c r="AC100" s="1"/>
      <c r="AE100" s="2"/>
      <c r="AJ100" s="2"/>
      <c r="AM100" s="2"/>
      <c r="AR100" s="2"/>
      <c r="AU100" s="2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1:155" x14ac:dyDescent="0.25">
      <c r="A101" s="1"/>
      <c r="F101" s="1"/>
      <c r="G101" s="2"/>
      <c r="H101" s="2"/>
      <c r="I101" s="2"/>
      <c r="J101" s="2"/>
      <c r="K101" s="2"/>
      <c r="L101" s="2"/>
      <c r="N101" s="2"/>
      <c r="O101" s="2"/>
      <c r="P101" s="2"/>
      <c r="R101" s="1"/>
      <c r="S101" s="2"/>
      <c r="U101" s="1"/>
      <c r="X101" s="2"/>
      <c r="Z101" s="1"/>
      <c r="AC101" s="1"/>
      <c r="AE101" s="2"/>
      <c r="AJ101" s="2"/>
      <c r="AM101" s="2"/>
      <c r="AR101" s="2"/>
      <c r="AU101" s="2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1:155" x14ac:dyDescent="0.25">
      <c r="A102" s="1"/>
      <c r="F102" s="1"/>
      <c r="G102" s="2"/>
      <c r="H102" s="2"/>
      <c r="I102" s="2"/>
      <c r="J102" s="2"/>
      <c r="K102" s="2"/>
      <c r="L102" s="2"/>
      <c r="N102" s="2"/>
      <c r="O102" s="2"/>
      <c r="P102" s="2"/>
      <c r="R102" s="1"/>
      <c r="S102" s="2"/>
      <c r="U102" s="1"/>
      <c r="X102" s="2"/>
      <c r="Z102" s="1"/>
      <c r="AC102" s="1"/>
      <c r="AE102" s="2"/>
      <c r="AJ102" s="2"/>
      <c r="AM102" s="2"/>
      <c r="AR102" s="2"/>
      <c r="AU102" s="2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1:155" x14ac:dyDescent="0.25">
      <c r="A103" s="1"/>
      <c r="F103" s="1"/>
      <c r="G103" s="2"/>
      <c r="H103" s="2"/>
      <c r="I103" s="2"/>
      <c r="J103" s="2"/>
      <c r="K103" s="2"/>
      <c r="L103" s="2"/>
      <c r="N103" s="2"/>
      <c r="O103" s="2"/>
      <c r="P103" s="2"/>
      <c r="R103" s="1"/>
      <c r="S103" s="2"/>
      <c r="U103" s="1"/>
      <c r="X103" s="2"/>
      <c r="Z103" s="1"/>
      <c r="AC103" s="1"/>
      <c r="AE103" s="2"/>
      <c r="AJ103" s="2"/>
      <c r="AM103" s="2"/>
      <c r="AR103" s="2"/>
      <c r="AU103" s="2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H103" s="2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1:155" x14ac:dyDescent="0.25">
      <c r="A104" s="1"/>
      <c r="F104" s="1"/>
      <c r="G104" s="2"/>
      <c r="H104" s="2"/>
      <c r="I104" s="2"/>
      <c r="J104" s="2"/>
      <c r="K104" s="2"/>
      <c r="L104" s="2"/>
      <c r="N104" s="2"/>
      <c r="O104" s="2"/>
      <c r="P104" s="2"/>
      <c r="R104" s="1"/>
      <c r="S104" s="2"/>
      <c r="U104" s="1"/>
      <c r="X104" s="2"/>
      <c r="Z104" s="1"/>
      <c r="AC104" s="1"/>
      <c r="AE104" s="2"/>
      <c r="AJ104" s="2"/>
      <c r="AM104" s="2"/>
      <c r="AR104" s="2"/>
      <c r="AU104" s="2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1:155" x14ac:dyDescent="0.25">
      <c r="A105" s="1"/>
      <c r="F105" s="1"/>
      <c r="G105" s="2"/>
      <c r="H105" s="2"/>
      <c r="I105" s="2"/>
      <c r="J105" s="2"/>
      <c r="K105" s="2"/>
      <c r="L105" s="2"/>
      <c r="N105" s="2"/>
      <c r="O105" s="2"/>
      <c r="P105" s="2"/>
      <c r="R105" s="1"/>
      <c r="S105" s="2"/>
      <c r="U105" s="1"/>
      <c r="X105" s="2"/>
      <c r="Z105" s="1"/>
      <c r="AC105" s="1"/>
      <c r="AE105" s="2"/>
      <c r="AJ105" s="2"/>
      <c r="AM105" s="2"/>
      <c r="AR105" s="2"/>
      <c r="AU105" s="2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1:155" x14ac:dyDescent="0.25">
      <c r="A106" s="1"/>
      <c r="F106" s="1"/>
      <c r="G106" s="2"/>
      <c r="H106" s="2"/>
      <c r="I106" s="2"/>
      <c r="J106" s="2"/>
      <c r="K106" s="2"/>
      <c r="L106" s="2"/>
      <c r="N106" s="2"/>
      <c r="O106" s="2"/>
      <c r="P106" s="2"/>
      <c r="R106" s="1"/>
      <c r="S106" s="2"/>
      <c r="U106" s="1"/>
      <c r="X106" s="2"/>
      <c r="Z106" s="1"/>
      <c r="AC106" s="1"/>
      <c r="AE106" s="2"/>
      <c r="AJ106" s="2"/>
      <c r="AM106" s="2"/>
      <c r="AR106" s="2"/>
      <c r="AU106" s="2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1:155" x14ac:dyDescent="0.25">
      <c r="A107" s="1"/>
      <c r="F107" s="1"/>
      <c r="G107" s="2"/>
      <c r="H107" s="2"/>
      <c r="I107" s="2"/>
      <c r="J107" s="2"/>
      <c r="K107" s="2"/>
      <c r="L107" s="2"/>
      <c r="N107" s="2"/>
      <c r="O107" s="2"/>
      <c r="P107" s="2"/>
      <c r="R107" s="1"/>
      <c r="S107" s="2"/>
      <c r="U107" s="1"/>
      <c r="X107" s="2"/>
      <c r="Z107" s="1"/>
      <c r="AC107" s="1"/>
      <c r="AE107" s="2"/>
      <c r="AJ107" s="2"/>
      <c r="AM107" s="2"/>
      <c r="AR107" s="2"/>
      <c r="AU107" s="2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1:155" x14ac:dyDescent="0.25">
      <c r="A108" s="1"/>
      <c r="F108" s="1"/>
      <c r="G108" s="2"/>
      <c r="H108" s="2"/>
      <c r="I108" s="2"/>
      <c r="J108" s="2"/>
      <c r="K108" s="2"/>
      <c r="L108" s="2"/>
      <c r="N108" s="2"/>
      <c r="O108" s="2"/>
      <c r="P108" s="2"/>
      <c r="R108" s="1"/>
      <c r="S108" s="2"/>
      <c r="U108" s="1"/>
      <c r="X108" s="2"/>
      <c r="Z108" s="1"/>
      <c r="AC108" s="1"/>
      <c r="AE108" s="2"/>
      <c r="AJ108" s="2"/>
      <c r="AM108" s="2"/>
      <c r="AR108" s="2"/>
      <c r="AU108" s="2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1:155" x14ac:dyDescent="0.25">
      <c r="A109" s="1"/>
      <c r="F109" s="1"/>
      <c r="G109" s="2"/>
      <c r="H109" s="2"/>
      <c r="I109" s="2"/>
      <c r="J109" s="2"/>
      <c r="K109" s="2"/>
      <c r="L109" s="2"/>
      <c r="N109" s="2"/>
      <c r="O109" s="2"/>
      <c r="P109" s="2"/>
      <c r="R109" s="1"/>
      <c r="S109" s="2"/>
      <c r="U109" s="1"/>
      <c r="X109" s="2"/>
      <c r="Z109" s="1"/>
      <c r="AC109" s="1"/>
      <c r="AE109" s="2"/>
      <c r="AJ109" s="2"/>
      <c r="AM109" s="2"/>
      <c r="AR109" s="2"/>
      <c r="AU109" s="2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1:155" x14ac:dyDescent="0.25">
      <c r="A110" s="1"/>
      <c r="F110" s="1"/>
      <c r="G110" s="2"/>
      <c r="H110" s="2"/>
      <c r="I110" s="2"/>
      <c r="J110" s="2"/>
      <c r="K110" s="2"/>
      <c r="L110" s="2"/>
      <c r="N110" s="2"/>
      <c r="O110" s="2"/>
      <c r="P110" s="2"/>
      <c r="R110" s="1"/>
      <c r="S110" s="2"/>
      <c r="U110" s="1"/>
      <c r="X110" s="2"/>
      <c r="Z110" s="1"/>
      <c r="AC110" s="1"/>
      <c r="AE110" s="2"/>
      <c r="AJ110" s="2"/>
      <c r="AM110" s="2"/>
      <c r="AR110" s="2"/>
      <c r="AU110" s="2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1:155" x14ac:dyDescent="0.25">
      <c r="A111" s="1"/>
      <c r="F111" s="1"/>
      <c r="G111" s="2"/>
      <c r="H111" s="2"/>
      <c r="I111" s="2"/>
      <c r="J111" s="2"/>
      <c r="K111" s="2"/>
      <c r="L111" s="2"/>
      <c r="N111" s="2"/>
      <c r="O111" s="2"/>
      <c r="P111" s="2"/>
      <c r="R111" s="1"/>
      <c r="S111" s="2"/>
      <c r="U111" s="1"/>
      <c r="X111" s="2"/>
      <c r="Z111" s="1"/>
      <c r="AC111" s="1"/>
      <c r="AE111" s="2"/>
      <c r="AJ111" s="2"/>
      <c r="AM111" s="2"/>
      <c r="AR111" s="2"/>
      <c r="AU111" s="2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1:155" x14ac:dyDescent="0.25">
      <c r="A112" s="1"/>
      <c r="F112" s="1"/>
      <c r="G112" s="2"/>
      <c r="H112" s="2"/>
      <c r="I112" s="2"/>
      <c r="J112" s="2"/>
      <c r="K112" s="2"/>
      <c r="L112" s="2"/>
      <c r="N112" s="2"/>
      <c r="O112" s="2"/>
      <c r="P112" s="2"/>
      <c r="R112" s="1"/>
      <c r="S112" s="2"/>
      <c r="U112" s="1"/>
      <c r="X112" s="2"/>
      <c r="Z112" s="1"/>
      <c r="AC112" s="1"/>
      <c r="AE112" s="2"/>
      <c r="AJ112" s="2"/>
      <c r="AM112" s="2"/>
      <c r="AR112" s="2"/>
      <c r="AU112" s="2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1:155" x14ac:dyDescent="0.25">
      <c r="A113" s="1"/>
      <c r="F113" s="1"/>
      <c r="G113" s="2"/>
      <c r="H113" s="2"/>
      <c r="I113" s="2"/>
      <c r="J113" s="2"/>
      <c r="K113" s="2"/>
      <c r="L113" s="2"/>
      <c r="N113" s="2"/>
      <c r="O113" s="2"/>
      <c r="P113" s="2"/>
      <c r="R113" s="1"/>
      <c r="S113" s="2"/>
      <c r="U113" s="1"/>
      <c r="X113" s="2"/>
      <c r="Z113" s="1"/>
      <c r="AC113" s="1"/>
      <c r="AE113" s="2"/>
      <c r="AJ113" s="2"/>
      <c r="AM113" s="2"/>
      <c r="AR113" s="2"/>
      <c r="AU113" s="2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1:155" x14ac:dyDescent="0.25">
      <c r="A114" s="1"/>
      <c r="F114" s="1"/>
      <c r="G114" s="2"/>
      <c r="H114" s="2"/>
      <c r="I114" s="2"/>
      <c r="J114" s="2"/>
      <c r="K114" s="2"/>
      <c r="L114" s="2"/>
      <c r="N114" s="2"/>
      <c r="O114" s="2"/>
      <c r="P114" s="2"/>
      <c r="R114" s="1"/>
      <c r="S114" s="2"/>
      <c r="U114" s="1"/>
      <c r="X114" s="2"/>
      <c r="Z114" s="1"/>
      <c r="AC114" s="1"/>
      <c r="AE114" s="2"/>
      <c r="AJ114" s="2"/>
      <c r="AM114" s="2"/>
      <c r="AR114" s="2"/>
      <c r="AU114" s="2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1:155" x14ac:dyDescent="0.25">
      <c r="A115" s="1"/>
      <c r="F115" s="1"/>
      <c r="G115" s="2"/>
      <c r="H115" s="2"/>
      <c r="I115" s="2"/>
      <c r="J115" s="2"/>
      <c r="K115" s="2"/>
      <c r="L115" s="2"/>
      <c r="N115" s="2"/>
      <c r="O115" s="2"/>
      <c r="P115" s="2"/>
      <c r="R115" s="1"/>
      <c r="S115" s="2"/>
      <c r="U115" s="1"/>
      <c r="X115" s="2"/>
      <c r="Z115" s="1"/>
      <c r="AC115" s="1"/>
      <c r="AE115" s="2"/>
      <c r="AJ115" s="2"/>
      <c r="AM115" s="2"/>
      <c r="AR115" s="2"/>
      <c r="AU115" s="2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1:155" x14ac:dyDescent="0.25">
      <c r="A116" s="1"/>
      <c r="F116" s="1"/>
      <c r="G116" s="2"/>
      <c r="H116" s="2"/>
      <c r="I116" s="2"/>
      <c r="J116" s="2"/>
      <c r="K116" s="2"/>
      <c r="L116" s="2"/>
      <c r="N116" s="2"/>
      <c r="O116" s="2"/>
      <c r="P116" s="2"/>
      <c r="R116" s="1"/>
      <c r="S116" s="2"/>
      <c r="U116" s="1"/>
      <c r="X116" s="2"/>
      <c r="Z116" s="1"/>
      <c r="AC116" s="1"/>
      <c r="AE116" s="2"/>
      <c r="AJ116" s="2"/>
      <c r="AM116" s="2"/>
      <c r="AR116" s="2"/>
      <c r="AU116" s="2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1:155" x14ac:dyDescent="0.25">
      <c r="A117" s="1"/>
      <c r="F117" s="1"/>
      <c r="G117" s="2"/>
      <c r="H117" s="2"/>
      <c r="I117" s="2"/>
      <c r="J117" s="2"/>
      <c r="K117" s="2"/>
      <c r="L117" s="2"/>
      <c r="N117" s="2"/>
      <c r="O117" s="2"/>
      <c r="P117" s="2"/>
      <c r="R117" s="1"/>
      <c r="S117" s="2"/>
      <c r="U117" s="1"/>
      <c r="X117" s="2"/>
      <c r="Z117" s="1"/>
      <c r="AC117" s="1"/>
      <c r="AE117" s="2"/>
      <c r="AJ117" s="2"/>
      <c r="AM117" s="2"/>
      <c r="AR117" s="2"/>
      <c r="AU117" s="2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1:155" x14ac:dyDescent="0.25">
      <c r="A118" s="1"/>
      <c r="F118" s="1"/>
      <c r="G118" s="2"/>
      <c r="H118" s="2"/>
      <c r="I118" s="2"/>
      <c r="J118" s="2"/>
      <c r="K118" s="2"/>
      <c r="L118" s="2"/>
      <c r="N118" s="2"/>
      <c r="O118" s="2"/>
      <c r="P118" s="2"/>
      <c r="R118" s="1"/>
      <c r="S118" s="2"/>
      <c r="U118" s="1"/>
      <c r="X118" s="2"/>
      <c r="Z118" s="1"/>
      <c r="AC118" s="1"/>
      <c r="AE118" s="2"/>
      <c r="AJ118" s="2"/>
      <c r="AM118" s="2"/>
      <c r="AR118" s="2"/>
      <c r="AU118" s="2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1:155" x14ac:dyDescent="0.25">
      <c r="A119" s="1"/>
      <c r="F119" s="1"/>
      <c r="G119" s="2"/>
      <c r="H119" s="2"/>
      <c r="I119" s="2"/>
      <c r="J119" s="2"/>
      <c r="K119" s="2"/>
      <c r="L119" s="2"/>
      <c r="N119" s="2"/>
      <c r="O119" s="2"/>
      <c r="P119" s="2"/>
      <c r="R119" s="1"/>
      <c r="S119" s="2"/>
      <c r="U119" s="1"/>
      <c r="X119" s="2"/>
      <c r="Z119" s="1"/>
      <c r="AC119" s="1"/>
      <c r="AE119" s="2"/>
      <c r="AJ119" s="2"/>
      <c r="AM119" s="2"/>
      <c r="AR119" s="2"/>
      <c r="AU119" s="2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1:155" x14ac:dyDescent="0.25">
      <c r="A120" s="1"/>
      <c r="F120" s="1"/>
      <c r="G120" s="2"/>
      <c r="H120" s="2"/>
      <c r="I120" s="2"/>
      <c r="J120" s="2"/>
      <c r="K120" s="2"/>
      <c r="L120" s="2"/>
      <c r="N120" s="2"/>
      <c r="O120" s="2"/>
      <c r="P120" s="2"/>
      <c r="R120" s="1"/>
      <c r="S120" s="2"/>
      <c r="U120" s="1"/>
      <c r="X120" s="2"/>
      <c r="Z120" s="1"/>
      <c r="AC120" s="1"/>
      <c r="AE120" s="2"/>
      <c r="AJ120" s="2"/>
      <c r="AM120" s="2"/>
      <c r="AR120" s="2"/>
      <c r="AU120" s="2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1:155" x14ac:dyDescent="0.25">
      <c r="A121" s="1"/>
      <c r="F121" s="1"/>
      <c r="G121" s="2"/>
      <c r="H121" s="2"/>
      <c r="I121" s="2"/>
      <c r="J121" s="2"/>
      <c r="K121" s="2"/>
      <c r="L121" s="2"/>
      <c r="N121" s="2"/>
      <c r="O121" s="2"/>
      <c r="P121" s="2"/>
      <c r="R121" s="1"/>
      <c r="S121" s="2"/>
      <c r="U121" s="1"/>
      <c r="X121" s="2"/>
      <c r="Z121" s="1"/>
      <c r="AC121" s="1"/>
      <c r="AE121" s="2"/>
      <c r="AJ121" s="2"/>
      <c r="AM121" s="2"/>
      <c r="AR121" s="2"/>
      <c r="AU121" s="2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1:155" x14ac:dyDescent="0.25">
      <c r="A122" s="1"/>
      <c r="F122" s="1"/>
      <c r="G122" s="2"/>
      <c r="H122" s="2"/>
      <c r="I122" s="2"/>
      <c r="J122" s="2"/>
      <c r="K122" s="2"/>
      <c r="L122" s="2"/>
      <c r="N122" s="2"/>
      <c r="O122" s="2"/>
      <c r="P122" s="2"/>
      <c r="R122" s="1"/>
      <c r="S122" s="2"/>
      <c r="U122" s="1"/>
      <c r="X122" s="2"/>
      <c r="Z122" s="1"/>
      <c r="AC122" s="1"/>
      <c r="AE122" s="2"/>
      <c r="AJ122" s="2"/>
      <c r="AM122" s="2"/>
      <c r="AR122" s="2"/>
      <c r="AU122" s="2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1:155" x14ac:dyDescent="0.25">
      <c r="A123" s="1"/>
      <c r="F123" s="1"/>
      <c r="G123" s="2"/>
      <c r="H123" s="2"/>
      <c r="I123" s="2"/>
      <c r="J123" s="2"/>
      <c r="K123" s="2"/>
      <c r="L123" s="2"/>
      <c r="N123" s="2"/>
      <c r="O123" s="2"/>
      <c r="P123" s="2"/>
      <c r="R123" s="1"/>
      <c r="S123" s="2"/>
      <c r="U123" s="1"/>
      <c r="X123" s="2"/>
      <c r="Z123" s="1"/>
      <c r="AC123" s="1"/>
      <c r="AE123" s="2"/>
      <c r="AJ123" s="2"/>
      <c r="AM123" s="2"/>
      <c r="AR123" s="2"/>
      <c r="AU123" s="2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1:155" x14ac:dyDescent="0.25">
      <c r="A124" s="1"/>
      <c r="F124" s="1"/>
      <c r="G124" s="2"/>
      <c r="H124" s="2"/>
      <c r="I124" s="2"/>
      <c r="J124" s="2"/>
      <c r="K124" s="2"/>
      <c r="L124" s="2"/>
      <c r="N124" s="2"/>
      <c r="O124" s="2"/>
      <c r="P124" s="2"/>
      <c r="R124" s="1"/>
      <c r="S124" s="2"/>
      <c r="U124" s="1"/>
      <c r="X124" s="2"/>
      <c r="Z124" s="1"/>
      <c r="AC124" s="1"/>
      <c r="AE124" s="2"/>
      <c r="AJ124" s="2"/>
      <c r="AM124" s="2"/>
      <c r="AR124" s="2"/>
      <c r="AU124" s="2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1:155" x14ac:dyDescent="0.25">
      <c r="A125" s="1"/>
      <c r="F125" s="1"/>
      <c r="G125" s="2"/>
      <c r="H125" s="2"/>
      <c r="I125" s="2"/>
      <c r="J125" s="2"/>
      <c r="K125" s="2"/>
      <c r="L125" s="2"/>
      <c r="N125" s="2"/>
      <c r="O125" s="2"/>
      <c r="P125" s="2"/>
      <c r="R125" s="1"/>
      <c r="S125" s="2"/>
      <c r="U125" s="1"/>
      <c r="X125" s="2"/>
      <c r="Z125" s="1"/>
      <c r="AC125" s="1"/>
      <c r="AE125" s="2"/>
      <c r="AJ125" s="2"/>
      <c r="AM125" s="2"/>
      <c r="AR125" s="2"/>
      <c r="AU125" s="2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  <row r="126" spans="1:155" x14ac:dyDescent="0.25">
      <c r="A126" s="1"/>
      <c r="F126" s="1"/>
      <c r="G126" s="2"/>
      <c r="H126" s="2"/>
      <c r="I126" s="2"/>
      <c r="J126" s="2"/>
      <c r="K126" s="2"/>
      <c r="L126" s="2"/>
      <c r="N126" s="2"/>
      <c r="O126" s="2"/>
      <c r="P126" s="2"/>
      <c r="R126" s="1"/>
      <c r="S126" s="2"/>
      <c r="U126" s="1"/>
      <c r="X126" s="2"/>
      <c r="Z126" s="1"/>
      <c r="AC126" s="1"/>
      <c r="AE126" s="2"/>
      <c r="AJ126" s="2"/>
      <c r="AM126" s="2"/>
      <c r="AR126" s="2"/>
      <c r="AU126" s="2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</row>
    <row r="127" spans="1:155" x14ac:dyDescent="0.25">
      <c r="A127" s="1"/>
      <c r="F127" s="1"/>
      <c r="G127" s="2"/>
      <c r="H127" s="2"/>
      <c r="I127" s="2"/>
      <c r="J127" s="2"/>
      <c r="K127" s="2"/>
      <c r="L127" s="2"/>
      <c r="N127" s="2"/>
      <c r="O127" s="2"/>
      <c r="P127" s="2"/>
      <c r="R127" s="1"/>
      <c r="S127" s="2"/>
      <c r="U127" s="1"/>
      <c r="X127" s="2"/>
      <c r="Z127" s="1"/>
      <c r="AC127" s="1"/>
      <c r="AE127" s="2"/>
      <c r="AJ127" s="2"/>
      <c r="AM127" s="2"/>
      <c r="AR127" s="2"/>
      <c r="AU127" s="2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</row>
    <row r="128" spans="1:155" x14ac:dyDescent="0.25">
      <c r="A128" s="1"/>
      <c r="F128" s="1"/>
      <c r="G128" s="2"/>
      <c r="H128" s="2"/>
      <c r="I128" s="2"/>
      <c r="J128" s="2"/>
      <c r="K128" s="2"/>
      <c r="L128" s="2"/>
      <c r="N128" s="2"/>
      <c r="O128" s="2"/>
      <c r="P128" s="2"/>
      <c r="R128" s="1"/>
      <c r="S128" s="2"/>
      <c r="U128" s="1"/>
      <c r="X128" s="2"/>
      <c r="Z128" s="1"/>
      <c r="AC128" s="1"/>
      <c r="AE128" s="2"/>
      <c r="AJ128" s="2"/>
      <c r="AM128" s="2"/>
      <c r="AR128" s="2"/>
      <c r="AU128" s="2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</row>
    <row r="129" spans="1:155" x14ac:dyDescent="0.25">
      <c r="A129" s="1"/>
      <c r="F129" s="1"/>
      <c r="G129" s="2"/>
      <c r="H129" s="2"/>
      <c r="I129" s="2"/>
      <c r="J129" s="2"/>
      <c r="K129" s="2"/>
      <c r="L129" s="2"/>
      <c r="N129" s="2"/>
      <c r="O129" s="2"/>
      <c r="P129" s="2"/>
      <c r="R129" s="1"/>
      <c r="S129" s="2"/>
      <c r="U129" s="1"/>
      <c r="X129" s="2"/>
      <c r="Z129" s="1"/>
      <c r="AC129" s="1"/>
      <c r="AE129" s="2"/>
      <c r="AJ129" s="2"/>
      <c r="AM129" s="2"/>
      <c r="AR129" s="2"/>
      <c r="AU129" s="2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</row>
    <row r="130" spans="1:155" x14ac:dyDescent="0.25">
      <c r="A130" s="1"/>
      <c r="F130" s="1"/>
      <c r="G130" s="2"/>
      <c r="H130" s="2"/>
      <c r="I130" s="2"/>
      <c r="J130" s="2"/>
      <c r="K130" s="2"/>
      <c r="L130" s="2"/>
      <c r="N130" s="2"/>
      <c r="O130" s="2"/>
      <c r="P130" s="2"/>
      <c r="R130" s="1"/>
      <c r="S130" s="2"/>
      <c r="U130" s="1"/>
      <c r="X130" s="2"/>
      <c r="Z130" s="1"/>
      <c r="AC130" s="1"/>
      <c r="AE130" s="2"/>
      <c r="AJ130" s="2"/>
      <c r="AM130" s="2"/>
      <c r="AR130" s="2"/>
      <c r="AU130" s="2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</row>
    <row r="131" spans="1:155" x14ac:dyDescent="0.25">
      <c r="A131" s="1"/>
      <c r="F131" s="1"/>
      <c r="G131" s="2"/>
      <c r="H131" s="2"/>
      <c r="I131" s="2"/>
      <c r="J131" s="2"/>
      <c r="K131" s="2"/>
      <c r="L131" s="2"/>
      <c r="N131" s="2"/>
      <c r="O131" s="2"/>
      <c r="P131" s="2"/>
      <c r="R131" s="1"/>
      <c r="S131" s="2"/>
      <c r="U131" s="1"/>
      <c r="X131" s="2"/>
      <c r="Z131" s="1"/>
      <c r="AC131" s="1"/>
      <c r="AE131" s="2"/>
      <c r="AJ131" s="2"/>
      <c r="AM131" s="2"/>
      <c r="AR131" s="2"/>
      <c r="AU131" s="2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</row>
    <row r="132" spans="1:155" x14ac:dyDescent="0.25">
      <c r="A132" s="1"/>
      <c r="F132" s="1"/>
      <c r="G132" s="2"/>
      <c r="H132" s="2"/>
      <c r="I132" s="2"/>
      <c r="J132" s="2"/>
      <c r="K132" s="2"/>
      <c r="L132" s="2"/>
      <c r="N132" s="2"/>
      <c r="O132" s="2"/>
      <c r="P132" s="2"/>
      <c r="R132" s="1"/>
      <c r="S132" s="2"/>
      <c r="U132" s="1"/>
      <c r="X132" s="2"/>
      <c r="Z132" s="1"/>
      <c r="AC132" s="1"/>
      <c r="AE132" s="2"/>
      <c r="AJ132" s="2"/>
      <c r="AM132" s="2"/>
      <c r="AR132" s="2"/>
      <c r="AU132" s="2"/>
      <c r="DO132" s="1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</row>
    <row r="133" spans="1:155" x14ac:dyDescent="0.25">
      <c r="A133" s="1"/>
      <c r="F133" s="1"/>
      <c r="G133" s="2"/>
      <c r="H133" s="2"/>
      <c r="I133" s="2"/>
      <c r="J133" s="2"/>
      <c r="K133" s="2"/>
      <c r="L133" s="2"/>
      <c r="N133" s="2"/>
      <c r="O133" s="2"/>
      <c r="P133" s="2"/>
      <c r="R133" s="1"/>
      <c r="S133" s="2"/>
      <c r="U133" s="1"/>
      <c r="X133" s="2"/>
      <c r="Z133" s="1"/>
      <c r="AC133" s="1"/>
      <c r="AE133" s="2"/>
      <c r="AJ133" s="2"/>
      <c r="AM133" s="2"/>
      <c r="AR133" s="2"/>
      <c r="AU133" s="2"/>
      <c r="DO133" s="1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</row>
    <row r="134" spans="1:155" x14ac:dyDescent="0.25">
      <c r="A134" s="1"/>
      <c r="F134" s="1"/>
      <c r="G134" s="2"/>
      <c r="H134" s="2"/>
      <c r="I134" s="2"/>
      <c r="J134" s="2"/>
      <c r="K134" s="2"/>
      <c r="L134" s="2"/>
      <c r="N134" s="2"/>
      <c r="O134" s="2"/>
      <c r="P134" s="2"/>
      <c r="R134" s="1"/>
      <c r="S134" s="2"/>
      <c r="U134" s="1"/>
      <c r="X134" s="2"/>
      <c r="Z134" s="1"/>
      <c r="AC134" s="1"/>
      <c r="AE134" s="2"/>
      <c r="AJ134" s="2"/>
      <c r="AM134" s="2"/>
      <c r="AR134" s="2"/>
      <c r="AU134" s="2"/>
      <c r="DO134" s="1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</row>
    <row r="135" spans="1:155" x14ac:dyDescent="0.25">
      <c r="A135" s="1"/>
      <c r="F135" s="1"/>
      <c r="G135" s="2"/>
      <c r="H135" s="2"/>
      <c r="I135" s="2"/>
      <c r="J135" s="2"/>
      <c r="K135" s="2"/>
      <c r="L135" s="2"/>
      <c r="N135" s="2"/>
      <c r="O135" s="2"/>
      <c r="P135" s="2"/>
      <c r="R135" s="1"/>
      <c r="S135" s="2"/>
      <c r="U135" s="1"/>
      <c r="X135" s="2"/>
      <c r="Z135" s="1"/>
      <c r="AC135" s="1"/>
      <c r="AE135" s="2"/>
      <c r="AJ135" s="2"/>
      <c r="AM135" s="2"/>
      <c r="AR135" s="2"/>
      <c r="AU135" s="2"/>
      <c r="DO135" s="1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</row>
    <row r="136" spans="1:155" x14ac:dyDescent="0.25">
      <c r="A136" s="1"/>
      <c r="F136" s="1"/>
      <c r="G136" s="2"/>
      <c r="H136" s="2"/>
      <c r="I136" s="2"/>
      <c r="J136" s="2"/>
      <c r="K136" s="2"/>
      <c r="L136" s="2"/>
      <c r="N136" s="2"/>
      <c r="O136" s="2"/>
      <c r="P136" s="2"/>
      <c r="R136" s="1"/>
      <c r="S136" s="2"/>
      <c r="U136" s="1"/>
      <c r="X136" s="2"/>
      <c r="Z136" s="1"/>
      <c r="AC136" s="1"/>
      <c r="AE136" s="2"/>
      <c r="AJ136" s="2"/>
      <c r="AM136" s="2"/>
      <c r="AR136" s="2"/>
      <c r="AU136" s="2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</row>
    <row r="137" spans="1:155" x14ac:dyDescent="0.25">
      <c r="A137" s="1"/>
      <c r="F137" s="1"/>
      <c r="G137" s="2"/>
      <c r="H137" s="2"/>
      <c r="I137" s="2"/>
      <c r="J137" s="2"/>
      <c r="K137" s="2"/>
      <c r="L137" s="2"/>
      <c r="N137" s="2"/>
      <c r="O137" s="2"/>
      <c r="P137" s="2"/>
      <c r="R137" s="1"/>
      <c r="S137" s="2"/>
      <c r="U137" s="1"/>
      <c r="X137" s="2"/>
      <c r="Z137" s="1"/>
      <c r="AC137" s="1"/>
      <c r="AE137" s="2"/>
      <c r="AJ137" s="2"/>
      <c r="AM137" s="2"/>
      <c r="AR137" s="2"/>
      <c r="AU137" s="2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</row>
    <row r="138" spans="1:155" x14ac:dyDescent="0.25">
      <c r="A138" s="1"/>
      <c r="F138" s="1"/>
      <c r="G138" s="2"/>
      <c r="H138" s="2"/>
      <c r="I138" s="2"/>
      <c r="J138" s="2"/>
      <c r="K138" s="2"/>
      <c r="L138" s="2"/>
      <c r="N138" s="2"/>
      <c r="O138" s="2"/>
      <c r="P138" s="2"/>
      <c r="R138" s="1"/>
      <c r="S138" s="2"/>
      <c r="U138" s="1"/>
      <c r="X138" s="2"/>
      <c r="Z138" s="1"/>
      <c r="AC138" s="1"/>
      <c r="AE138" s="2"/>
      <c r="AJ138" s="2"/>
      <c r="AM138" s="2"/>
      <c r="AR138" s="2"/>
      <c r="AU138" s="2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</row>
    <row r="139" spans="1:155" x14ac:dyDescent="0.25">
      <c r="A139" s="1"/>
      <c r="F139" s="1"/>
      <c r="G139" s="2"/>
      <c r="H139" s="2"/>
      <c r="I139" s="2"/>
      <c r="J139" s="2"/>
      <c r="K139" s="2"/>
      <c r="L139" s="2"/>
      <c r="N139" s="2"/>
      <c r="O139" s="2"/>
      <c r="P139" s="2"/>
      <c r="R139" s="1"/>
      <c r="S139" s="2"/>
      <c r="U139" s="1"/>
      <c r="X139" s="2"/>
      <c r="Z139" s="1"/>
      <c r="AC139" s="1"/>
      <c r="AE139" s="2"/>
      <c r="AJ139" s="2"/>
      <c r="AM139" s="2"/>
      <c r="AR139" s="2"/>
      <c r="AU139" s="2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</row>
    <row r="140" spans="1:155" x14ac:dyDescent="0.25">
      <c r="A140" s="1"/>
      <c r="F140" s="1"/>
      <c r="G140" s="2"/>
      <c r="H140" s="2"/>
      <c r="I140" s="2"/>
      <c r="J140" s="2"/>
      <c r="K140" s="2"/>
      <c r="L140" s="2"/>
      <c r="N140" s="2"/>
      <c r="O140" s="2"/>
      <c r="P140" s="2"/>
      <c r="R140" s="1"/>
      <c r="S140" s="2"/>
      <c r="U140" s="1"/>
      <c r="X140" s="2"/>
      <c r="Z140" s="1"/>
      <c r="AC140" s="1"/>
      <c r="AE140" s="2"/>
      <c r="AJ140" s="2"/>
      <c r="AM140" s="2"/>
      <c r="AR140" s="2"/>
      <c r="AU140" s="2"/>
      <c r="DO140" s="1"/>
      <c r="DP140" s="1"/>
      <c r="DQ140" s="1"/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</row>
    <row r="141" spans="1:155" x14ac:dyDescent="0.25">
      <c r="A141" s="1"/>
      <c r="F141" s="1"/>
      <c r="G141" s="2"/>
      <c r="H141" s="2"/>
      <c r="I141" s="2"/>
      <c r="J141" s="2"/>
      <c r="K141" s="2"/>
      <c r="L141" s="2"/>
      <c r="N141" s="2"/>
      <c r="O141" s="2"/>
      <c r="P141" s="2"/>
      <c r="R141" s="1"/>
      <c r="S141" s="2"/>
      <c r="U141" s="1"/>
      <c r="X141" s="2"/>
      <c r="Z141" s="1"/>
      <c r="AC141" s="1"/>
      <c r="AE141" s="2"/>
      <c r="AJ141" s="2"/>
      <c r="AM141" s="2"/>
      <c r="AR141" s="2"/>
      <c r="AU141" s="2"/>
      <c r="DO141" s="1"/>
      <c r="DP141" s="1"/>
      <c r="DQ141" s="1"/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</row>
    <row r="142" spans="1:155" x14ac:dyDescent="0.25">
      <c r="A142" s="1"/>
      <c r="F142" s="1"/>
      <c r="G142" s="2"/>
      <c r="H142" s="2"/>
      <c r="I142" s="2"/>
      <c r="J142" s="2"/>
      <c r="K142" s="2"/>
      <c r="L142" s="2"/>
      <c r="N142" s="2"/>
      <c r="O142" s="2"/>
      <c r="P142" s="2"/>
      <c r="R142" s="1"/>
      <c r="S142" s="2"/>
      <c r="U142" s="1"/>
      <c r="X142" s="2"/>
      <c r="Z142" s="1"/>
      <c r="AC142" s="1"/>
      <c r="AE142" s="2"/>
      <c r="AJ142" s="2"/>
      <c r="AM142" s="2"/>
      <c r="AR142" s="2"/>
      <c r="AU142" s="2"/>
      <c r="DO142" s="1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</row>
    <row r="143" spans="1:155" x14ac:dyDescent="0.25">
      <c r="A143" s="1"/>
      <c r="F143" s="1"/>
      <c r="G143" s="2"/>
      <c r="H143" s="2"/>
      <c r="I143" s="2"/>
      <c r="J143" s="2"/>
      <c r="K143" s="2"/>
      <c r="L143" s="2"/>
      <c r="N143" s="2"/>
      <c r="O143" s="2"/>
      <c r="P143" s="2"/>
      <c r="R143" s="1"/>
      <c r="S143" s="2"/>
      <c r="U143" s="1"/>
      <c r="X143" s="2"/>
      <c r="Z143" s="1"/>
      <c r="AC143" s="1"/>
      <c r="AE143" s="2"/>
      <c r="AJ143" s="2"/>
      <c r="AM143" s="2"/>
      <c r="AR143" s="2"/>
      <c r="AU143" s="2"/>
      <c r="DO143" s="1"/>
      <c r="DP143" s="1"/>
      <c r="DQ143" s="1"/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</row>
    <row r="144" spans="1:155" x14ac:dyDescent="0.25">
      <c r="A144" s="1"/>
      <c r="F144" s="1"/>
      <c r="G144" s="2"/>
      <c r="H144" s="2"/>
      <c r="I144" s="2"/>
      <c r="J144" s="2"/>
      <c r="K144" s="2"/>
      <c r="L144" s="2"/>
      <c r="N144" s="2"/>
      <c r="O144" s="2"/>
      <c r="P144" s="2"/>
      <c r="R144" s="1"/>
      <c r="S144" s="2"/>
      <c r="U144" s="1"/>
      <c r="X144" s="2"/>
      <c r="Z144" s="1"/>
      <c r="AC144" s="1"/>
      <c r="AE144" s="2"/>
      <c r="AJ144" s="2"/>
      <c r="AM144" s="2"/>
      <c r="AR144" s="2"/>
      <c r="AU144" s="2"/>
      <c r="DO144" s="1"/>
      <c r="DP144" s="1"/>
      <c r="DQ144" s="1"/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</row>
    <row r="145" spans="1:155" x14ac:dyDescent="0.25">
      <c r="A145" s="1"/>
      <c r="F145" s="1"/>
      <c r="G145" s="2"/>
      <c r="H145" s="2"/>
      <c r="I145" s="2"/>
      <c r="J145" s="2"/>
      <c r="K145" s="2"/>
      <c r="L145" s="2"/>
      <c r="N145" s="2"/>
      <c r="O145" s="2"/>
      <c r="P145" s="2"/>
      <c r="R145" s="1"/>
      <c r="S145" s="2"/>
      <c r="U145" s="1"/>
      <c r="X145" s="2"/>
      <c r="Z145" s="1"/>
      <c r="AC145" s="1"/>
      <c r="AE145" s="2"/>
      <c r="AJ145" s="2"/>
      <c r="AM145" s="2"/>
      <c r="AR145" s="2"/>
      <c r="AU145" s="2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</row>
    <row r="146" spans="1:155" x14ac:dyDescent="0.25">
      <c r="A146" s="1"/>
      <c r="F146" s="1"/>
      <c r="G146" s="2"/>
      <c r="H146" s="2"/>
      <c r="I146" s="2"/>
      <c r="J146" s="2"/>
      <c r="K146" s="2"/>
      <c r="L146" s="2"/>
      <c r="N146" s="2"/>
      <c r="O146" s="2"/>
      <c r="P146" s="2"/>
      <c r="R146" s="1"/>
      <c r="S146" s="2"/>
      <c r="U146" s="1"/>
      <c r="X146" s="2"/>
      <c r="Z146" s="1"/>
      <c r="AC146" s="1"/>
      <c r="AE146" s="2"/>
      <c r="AJ146" s="2"/>
      <c r="AM146" s="2"/>
      <c r="AR146" s="2"/>
      <c r="AU146" s="2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</row>
    <row r="147" spans="1:155" x14ac:dyDescent="0.25">
      <c r="A147" s="1"/>
      <c r="F147" s="1"/>
      <c r="G147" s="2"/>
      <c r="H147" s="2"/>
      <c r="I147" s="2"/>
      <c r="J147" s="2"/>
      <c r="K147" s="2"/>
      <c r="L147" s="2"/>
      <c r="N147" s="2"/>
      <c r="O147" s="2"/>
      <c r="P147" s="2"/>
      <c r="R147" s="1"/>
      <c r="S147" s="2"/>
      <c r="U147" s="1"/>
      <c r="X147" s="2"/>
      <c r="Z147" s="1"/>
      <c r="AC147" s="1"/>
      <c r="AE147" s="2"/>
      <c r="AJ147" s="2"/>
      <c r="AM147" s="2"/>
      <c r="AR147" s="2"/>
      <c r="AU147" s="2"/>
      <c r="DO147" s="1"/>
      <c r="DP147" s="1"/>
      <c r="DQ147" s="1"/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</row>
    <row r="148" spans="1:155" x14ac:dyDescent="0.25">
      <c r="A148" s="1"/>
      <c r="F148" s="1"/>
      <c r="G148" s="2"/>
      <c r="H148" s="2"/>
      <c r="I148" s="2"/>
      <c r="J148" s="2"/>
      <c r="K148" s="2"/>
      <c r="L148" s="2"/>
      <c r="N148" s="2"/>
      <c r="O148" s="2"/>
      <c r="P148" s="2"/>
      <c r="R148" s="1"/>
      <c r="S148" s="2"/>
      <c r="U148" s="1"/>
      <c r="X148" s="2"/>
      <c r="Z148" s="1"/>
      <c r="AC148" s="1"/>
      <c r="AE148" s="2"/>
      <c r="AJ148" s="2"/>
      <c r="AM148" s="2"/>
      <c r="AR148" s="2"/>
      <c r="AU148" s="2"/>
      <c r="DO148" s="1"/>
      <c r="DP148" s="1"/>
      <c r="DQ148" s="1"/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</row>
    <row r="149" spans="1:155" x14ac:dyDescent="0.25">
      <c r="A149" s="1"/>
      <c r="F149" s="1"/>
      <c r="G149" s="2"/>
      <c r="H149" s="2"/>
      <c r="I149" s="2"/>
      <c r="J149" s="2"/>
      <c r="K149" s="2"/>
      <c r="L149" s="2"/>
      <c r="N149" s="2"/>
      <c r="O149" s="2"/>
      <c r="P149" s="2"/>
      <c r="R149" s="1"/>
      <c r="S149" s="2"/>
      <c r="U149" s="1"/>
      <c r="X149" s="2"/>
      <c r="Z149" s="1"/>
      <c r="AC149" s="1"/>
      <c r="AE149" s="2"/>
      <c r="AJ149" s="2"/>
      <c r="AM149" s="2"/>
      <c r="AR149" s="2"/>
      <c r="AU149" s="2"/>
      <c r="DO149" s="1"/>
      <c r="DP149" s="1"/>
      <c r="DQ149" s="1"/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</row>
    <row r="150" spans="1:155" x14ac:dyDescent="0.25">
      <c r="A150" s="1"/>
      <c r="F150" s="1"/>
      <c r="G150" s="2"/>
      <c r="H150" s="2"/>
      <c r="I150" s="2"/>
      <c r="J150" s="2"/>
      <c r="K150" s="2"/>
      <c r="L150" s="2"/>
      <c r="N150" s="2"/>
      <c r="O150" s="2"/>
      <c r="P150" s="2"/>
      <c r="R150" s="1"/>
      <c r="S150" s="2"/>
      <c r="U150" s="1"/>
      <c r="X150" s="2"/>
      <c r="Z150" s="1"/>
      <c r="AC150" s="1"/>
      <c r="AE150" s="2"/>
      <c r="AJ150" s="2"/>
      <c r="AM150" s="2"/>
      <c r="AR150" s="2"/>
      <c r="AU150" s="2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</row>
    <row r="151" spans="1:155" x14ac:dyDescent="0.25">
      <c r="A151" s="1"/>
      <c r="F151" s="1"/>
      <c r="G151" s="2"/>
      <c r="H151" s="2"/>
      <c r="I151" s="2"/>
      <c r="J151" s="2"/>
      <c r="K151" s="2"/>
      <c r="L151" s="2"/>
      <c r="N151" s="2"/>
      <c r="O151" s="2"/>
      <c r="P151" s="2"/>
      <c r="R151" s="1"/>
      <c r="S151" s="2"/>
      <c r="U151" s="1"/>
      <c r="X151" s="2"/>
      <c r="Z151" s="1"/>
      <c r="AC151" s="1"/>
      <c r="AE151" s="2"/>
      <c r="AJ151" s="2"/>
      <c r="AM151" s="2"/>
      <c r="AR151" s="2"/>
      <c r="AU151" s="2"/>
      <c r="DO151" s="1"/>
      <c r="DP151" s="1"/>
      <c r="DQ151" s="1"/>
      <c r="DR151" s="1"/>
      <c r="DS151" s="1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</row>
    <row r="152" spans="1:155" x14ac:dyDescent="0.25">
      <c r="A152" s="1"/>
      <c r="F152" s="1"/>
      <c r="G152" s="2"/>
      <c r="H152" s="2"/>
      <c r="I152" s="2"/>
      <c r="J152" s="2"/>
      <c r="K152" s="2"/>
      <c r="L152" s="2"/>
      <c r="N152" s="2"/>
      <c r="O152" s="2"/>
      <c r="P152" s="2"/>
      <c r="R152" s="1"/>
      <c r="S152" s="2"/>
      <c r="U152" s="1"/>
      <c r="X152" s="2"/>
      <c r="Z152" s="1"/>
      <c r="AC152" s="1"/>
      <c r="AE152" s="2"/>
      <c r="AJ152" s="2"/>
      <c r="AM152" s="2"/>
      <c r="AR152" s="2"/>
      <c r="AU152" s="2"/>
      <c r="DO152" s="1"/>
      <c r="DP152" s="1"/>
      <c r="DQ152" s="1"/>
      <c r="DR152" s="1"/>
      <c r="DS152" s="1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</row>
    <row r="153" spans="1:155" x14ac:dyDescent="0.25">
      <c r="A153" s="1"/>
      <c r="F153" s="1"/>
      <c r="G153" s="2"/>
      <c r="H153" s="2"/>
      <c r="I153" s="2"/>
      <c r="J153" s="2"/>
      <c r="K153" s="2"/>
      <c r="L153" s="2"/>
      <c r="N153" s="2"/>
      <c r="O153" s="2"/>
      <c r="P153" s="2"/>
      <c r="R153" s="1"/>
      <c r="S153" s="2"/>
      <c r="U153" s="1"/>
      <c r="X153" s="2"/>
      <c r="Z153" s="1"/>
      <c r="AC153" s="1"/>
      <c r="AE153" s="2"/>
      <c r="AJ153" s="2"/>
      <c r="AM153" s="2"/>
      <c r="AR153" s="2"/>
      <c r="AU153" s="2"/>
      <c r="DO153" s="1"/>
      <c r="DP153" s="1"/>
      <c r="DQ153" s="1"/>
      <c r="DR153" s="1"/>
      <c r="DS153" s="1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</row>
    <row r="154" spans="1:155" x14ac:dyDescent="0.25">
      <c r="A154" s="1"/>
      <c r="F154" s="1"/>
      <c r="G154" s="2"/>
      <c r="H154" s="2"/>
      <c r="I154" s="2"/>
      <c r="J154" s="2"/>
      <c r="K154" s="2"/>
      <c r="L154" s="2"/>
      <c r="N154" s="2"/>
      <c r="O154" s="2"/>
      <c r="P154" s="2"/>
      <c r="R154" s="1"/>
      <c r="S154" s="2"/>
      <c r="U154" s="1"/>
      <c r="X154" s="2"/>
      <c r="Z154" s="1"/>
      <c r="AC154" s="1"/>
      <c r="AE154" s="2"/>
      <c r="AJ154" s="2"/>
      <c r="AM154" s="2"/>
      <c r="AR154" s="2"/>
      <c r="AU154" s="2"/>
      <c r="DO154" s="1"/>
      <c r="DP154" s="1"/>
      <c r="DQ154" s="1"/>
      <c r="DR154" s="1"/>
      <c r="DS154" s="1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</row>
    <row r="155" spans="1:155" x14ac:dyDescent="0.25">
      <c r="A155" s="1"/>
      <c r="F155" s="1"/>
      <c r="G155" s="2"/>
      <c r="H155" s="2"/>
      <c r="I155" s="2"/>
      <c r="J155" s="2"/>
      <c r="K155" s="2"/>
      <c r="L155" s="2"/>
      <c r="N155" s="2"/>
      <c r="O155" s="2"/>
      <c r="P155" s="2"/>
      <c r="R155" s="1"/>
      <c r="S155" s="2"/>
      <c r="U155" s="1"/>
      <c r="X155" s="2"/>
      <c r="Z155" s="1"/>
      <c r="AC155" s="1"/>
      <c r="AE155" s="2"/>
      <c r="AJ155" s="2"/>
      <c r="AM155" s="2"/>
      <c r="AR155" s="2"/>
      <c r="AU155" s="2"/>
      <c r="DO155" s="1"/>
      <c r="DP155" s="1"/>
      <c r="DQ155" s="1"/>
      <c r="DR155" s="1"/>
      <c r="DS155" s="1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</row>
    <row r="156" spans="1:155" x14ac:dyDescent="0.25">
      <c r="A156" s="1"/>
      <c r="F156" s="1"/>
      <c r="G156" s="2"/>
      <c r="H156" s="2"/>
      <c r="I156" s="2"/>
      <c r="J156" s="2"/>
      <c r="K156" s="2"/>
      <c r="L156" s="2"/>
      <c r="N156" s="2"/>
      <c r="O156" s="2"/>
      <c r="P156" s="2"/>
      <c r="R156" s="1"/>
      <c r="S156" s="2"/>
      <c r="U156" s="1"/>
      <c r="X156" s="2"/>
      <c r="Z156" s="1"/>
      <c r="AC156" s="1"/>
      <c r="AE156" s="2"/>
      <c r="AJ156" s="2"/>
      <c r="AM156" s="2"/>
      <c r="AR156" s="2"/>
      <c r="AU156" s="2"/>
      <c r="DO156" s="1"/>
      <c r="DP156" s="1"/>
      <c r="DQ156" s="1"/>
      <c r="DR156" s="1"/>
      <c r="DS156" s="1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</row>
    <row r="157" spans="1:155" x14ac:dyDescent="0.25">
      <c r="A157" s="1"/>
      <c r="F157" s="1"/>
      <c r="G157" s="2"/>
      <c r="H157" s="2"/>
      <c r="I157" s="2"/>
      <c r="J157" s="2"/>
      <c r="K157" s="2"/>
      <c r="L157" s="2"/>
      <c r="N157" s="2"/>
      <c r="O157" s="2"/>
      <c r="P157" s="2"/>
      <c r="R157" s="1"/>
      <c r="S157" s="2"/>
      <c r="U157" s="1"/>
      <c r="X157" s="2"/>
      <c r="Z157" s="1"/>
      <c r="AC157" s="1"/>
      <c r="AE157" s="2"/>
      <c r="AJ157" s="2"/>
      <c r="AM157" s="2"/>
      <c r="AR157" s="2"/>
      <c r="AU157" s="2"/>
      <c r="DO157" s="1"/>
      <c r="DP157" s="1"/>
      <c r="DQ157" s="1"/>
      <c r="DR157" s="1"/>
      <c r="DS157" s="1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</row>
    <row r="158" spans="1:155" x14ac:dyDescent="0.25">
      <c r="A158" s="1"/>
      <c r="F158" s="1"/>
      <c r="G158" s="2"/>
      <c r="H158" s="2"/>
      <c r="I158" s="2"/>
      <c r="J158" s="2"/>
      <c r="K158" s="2"/>
      <c r="L158" s="2"/>
      <c r="N158" s="2"/>
      <c r="O158" s="2"/>
      <c r="P158" s="2"/>
      <c r="R158" s="1"/>
      <c r="S158" s="2"/>
      <c r="U158" s="1"/>
      <c r="X158" s="2"/>
      <c r="Z158" s="1"/>
      <c r="AC158" s="1"/>
      <c r="AE158" s="2"/>
      <c r="AJ158" s="2"/>
      <c r="AM158" s="2"/>
      <c r="AR158" s="2"/>
      <c r="AU158" s="2"/>
      <c r="DO158" s="1"/>
      <c r="DP158" s="1"/>
      <c r="DQ158" s="1"/>
      <c r="DR158" s="1"/>
      <c r="DS158" s="1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</row>
    <row r="159" spans="1:155" x14ac:dyDescent="0.25">
      <c r="A159" s="1"/>
      <c r="F159" s="1"/>
      <c r="G159" s="2"/>
      <c r="H159" s="2"/>
      <c r="I159" s="2"/>
      <c r="J159" s="2"/>
      <c r="K159" s="2"/>
      <c r="L159" s="2"/>
      <c r="N159" s="2"/>
      <c r="O159" s="2"/>
      <c r="P159" s="2"/>
      <c r="R159" s="1"/>
      <c r="S159" s="2"/>
      <c r="U159" s="1"/>
      <c r="X159" s="2"/>
      <c r="Z159" s="1"/>
      <c r="AC159" s="1"/>
      <c r="AE159" s="2"/>
      <c r="AJ159" s="2"/>
      <c r="AM159" s="2"/>
      <c r="AR159" s="2"/>
      <c r="AU159" s="2"/>
      <c r="DO159" s="1"/>
      <c r="DP159" s="1"/>
      <c r="DQ159" s="1"/>
      <c r="DR159" s="1"/>
      <c r="DS159" s="1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</row>
    <row r="160" spans="1:155" x14ac:dyDescent="0.25">
      <c r="A160" s="1"/>
      <c r="F160" s="1"/>
      <c r="G160" s="2"/>
      <c r="H160" s="2"/>
      <c r="I160" s="2"/>
      <c r="J160" s="2"/>
      <c r="K160" s="2"/>
      <c r="L160" s="2"/>
      <c r="N160" s="2"/>
      <c r="O160" s="2"/>
      <c r="P160" s="2"/>
      <c r="R160" s="1"/>
      <c r="S160" s="2"/>
      <c r="U160" s="1"/>
      <c r="X160" s="2"/>
      <c r="Z160" s="1"/>
      <c r="AC160" s="1"/>
      <c r="AE160" s="2"/>
      <c r="AJ160" s="2"/>
      <c r="AM160" s="2"/>
      <c r="AR160" s="2"/>
      <c r="AU160" s="2"/>
      <c r="DO160" s="1"/>
      <c r="DP160" s="1"/>
      <c r="DQ160" s="1"/>
      <c r="DR160" s="1"/>
      <c r="DS160" s="1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</row>
    <row r="161" spans="1:155" x14ac:dyDescent="0.25">
      <c r="A161" s="1"/>
      <c r="F161" s="1"/>
      <c r="G161" s="2"/>
      <c r="H161" s="2"/>
      <c r="I161" s="2"/>
      <c r="J161" s="2"/>
      <c r="K161" s="2"/>
      <c r="L161" s="2"/>
      <c r="N161" s="2"/>
      <c r="O161" s="2"/>
      <c r="P161" s="2"/>
      <c r="R161" s="1"/>
      <c r="S161" s="2"/>
      <c r="U161" s="1"/>
      <c r="X161" s="2"/>
      <c r="Z161" s="1"/>
      <c r="AC161" s="1"/>
      <c r="AE161" s="2"/>
      <c r="AJ161" s="2"/>
      <c r="AM161" s="2"/>
      <c r="AR161" s="2"/>
      <c r="AU161" s="2"/>
      <c r="DO161" s="1"/>
      <c r="DP161" s="1"/>
      <c r="DQ161" s="1"/>
      <c r="DR161" s="1"/>
      <c r="DS161" s="1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</row>
    <row r="162" spans="1:155" x14ac:dyDescent="0.25">
      <c r="A162" s="1"/>
      <c r="F162" s="1"/>
      <c r="G162" s="2"/>
      <c r="H162" s="2"/>
      <c r="I162" s="2"/>
      <c r="J162" s="2"/>
      <c r="K162" s="2"/>
      <c r="L162" s="2"/>
      <c r="N162" s="2"/>
      <c r="O162" s="2"/>
      <c r="P162" s="2"/>
      <c r="R162" s="1"/>
      <c r="S162" s="2"/>
      <c r="U162" s="1"/>
      <c r="X162" s="2"/>
      <c r="Z162" s="1"/>
      <c r="AC162" s="1"/>
      <c r="AE162" s="2"/>
      <c r="AJ162" s="2"/>
      <c r="AM162" s="2"/>
      <c r="AR162" s="2"/>
      <c r="AU162" s="2"/>
      <c r="DO162" s="1"/>
      <c r="DP162" s="1"/>
      <c r="DQ162" s="1"/>
      <c r="DR162" s="1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</row>
    <row r="163" spans="1:155" x14ac:dyDescent="0.25">
      <c r="A163" s="1"/>
      <c r="F163" s="1"/>
      <c r="G163" s="2"/>
      <c r="H163" s="2"/>
      <c r="I163" s="2"/>
      <c r="J163" s="2"/>
      <c r="K163" s="2"/>
      <c r="L163" s="2"/>
      <c r="N163" s="2"/>
      <c r="O163" s="2"/>
      <c r="P163" s="2"/>
      <c r="R163" s="1"/>
      <c r="S163" s="2"/>
      <c r="U163" s="1"/>
      <c r="X163" s="2"/>
      <c r="Z163" s="1"/>
      <c r="AC163" s="1"/>
      <c r="AE163" s="2"/>
      <c r="AJ163" s="2"/>
      <c r="AM163" s="2"/>
      <c r="AR163" s="2"/>
      <c r="AU163" s="2"/>
      <c r="DO163" s="1"/>
      <c r="DP163" s="1"/>
      <c r="DQ163" s="1"/>
      <c r="DR163" s="1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</row>
    <row r="164" spans="1:155" x14ac:dyDescent="0.25">
      <c r="A164" s="1"/>
      <c r="F164" s="1"/>
      <c r="G164" s="2"/>
      <c r="H164" s="2"/>
      <c r="I164" s="2"/>
      <c r="J164" s="2"/>
      <c r="K164" s="2"/>
      <c r="L164" s="2"/>
      <c r="N164" s="2"/>
      <c r="O164" s="2"/>
      <c r="P164" s="2"/>
      <c r="R164" s="1"/>
      <c r="S164" s="2"/>
      <c r="U164" s="1"/>
      <c r="X164" s="2"/>
      <c r="Z164" s="1"/>
      <c r="AC164" s="1"/>
      <c r="AE164" s="2"/>
      <c r="AJ164" s="2"/>
      <c r="AM164" s="2"/>
      <c r="AR164" s="2"/>
      <c r="AU164" s="2"/>
      <c r="DO164" s="1"/>
      <c r="DP164" s="1"/>
      <c r="DQ164" s="1"/>
      <c r="DR164" s="1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</row>
    <row r="165" spans="1:155" x14ac:dyDescent="0.25">
      <c r="A165" s="1"/>
      <c r="F165" s="1"/>
      <c r="G165" s="2"/>
      <c r="H165" s="2"/>
      <c r="I165" s="2"/>
      <c r="J165" s="2"/>
      <c r="K165" s="2"/>
      <c r="L165" s="2"/>
      <c r="N165" s="2"/>
      <c r="O165" s="2"/>
      <c r="P165" s="2"/>
      <c r="R165" s="1"/>
      <c r="S165" s="2"/>
      <c r="U165" s="1"/>
      <c r="X165" s="2"/>
      <c r="Z165" s="1"/>
      <c r="AC165" s="1"/>
      <c r="AE165" s="2"/>
      <c r="AJ165" s="2"/>
      <c r="AM165" s="2"/>
      <c r="AR165" s="2"/>
      <c r="AU165" s="2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</row>
    <row r="166" spans="1:155" x14ac:dyDescent="0.25">
      <c r="A166" s="1"/>
      <c r="F166" s="1"/>
      <c r="G166" s="2"/>
      <c r="H166" s="2"/>
      <c r="I166" s="2"/>
      <c r="J166" s="2"/>
      <c r="K166" s="2"/>
      <c r="L166" s="2"/>
      <c r="N166" s="2"/>
      <c r="O166" s="2"/>
      <c r="P166" s="2"/>
      <c r="R166" s="1"/>
      <c r="S166" s="2"/>
      <c r="U166" s="1"/>
      <c r="X166" s="2"/>
      <c r="Z166" s="1"/>
      <c r="AC166" s="1"/>
      <c r="AE166" s="2"/>
      <c r="AJ166" s="2"/>
      <c r="AM166" s="2"/>
      <c r="AR166" s="2"/>
      <c r="AU166" s="2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</row>
    <row r="167" spans="1:155" x14ac:dyDescent="0.25">
      <c r="A167" s="1"/>
      <c r="F167" s="1"/>
      <c r="G167" s="2"/>
      <c r="H167" s="2"/>
      <c r="I167" s="2"/>
      <c r="J167" s="2"/>
      <c r="K167" s="2"/>
      <c r="L167" s="2"/>
      <c r="N167" s="2"/>
      <c r="O167" s="2"/>
      <c r="P167" s="2"/>
      <c r="R167" s="1"/>
      <c r="S167" s="2"/>
      <c r="U167" s="1"/>
      <c r="X167" s="2"/>
      <c r="Z167" s="1"/>
      <c r="AC167" s="1"/>
      <c r="AE167" s="2"/>
      <c r="AJ167" s="2"/>
      <c r="AM167" s="2"/>
      <c r="AR167" s="2"/>
      <c r="AU167" s="2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</row>
    <row r="168" spans="1:155" x14ac:dyDescent="0.25">
      <c r="A168" s="1"/>
      <c r="F168" s="1"/>
      <c r="G168" s="2"/>
      <c r="H168" s="2"/>
      <c r="I168" s="2"/>
      <c r="J168" s="2"/>
      <c r="K168" s="2"/>
      <c r="L168" s="2"/>
      <c r="N168" s="2"/>
      <c r="O168" s="2"/>
      <c r="P168" s="2"/>
      <c r="R168" s="1"/>
      <c r="S168" s="2"/>
      <c r="U168" s="1"/>
      <c r="X168" s="2"/>
      <c r="Z168" s="1"/>
      <c r="AC168" s="1"/>
      <c r="AE168" s="2"/>
      <c r="AJ168" s="2"/>
      <c r="AM168" s="2"/>
      <c r="AR168" s="2"/>
      <c r="AU168" s="2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</row>
    <row r="169" spans="1:155" x14ac:dyDescent="0.25">
      <c r="A169" s="1"/>
      <c r="F169" s="1"/>
      <c r="G169" s="2"/>
      <c r="H169" s="2"/>
      <c r="I169" s="2"/>
      <c r="J169" s="2"/>
      <c r="K169" s="2"/>
      <c r="L169" s="2"/>
      <c r="N169" s="2"/>
      <c r="O169" s="2"/>
      <c r="P169" s="2"/>
      <c r="R169" s="1"/>
      <c r="S169" s="2"/>
      <c r="U169" s="1"/>
      <c r="X169" s="2"/>
      <c r="Z169" s="1"/>
      <c r="AC169" s="1"/>
      <c r="AE169" s="2"/>
      <c r="AJ169" s="2"/>
      <c r="AM169" s="2"/>
      <c r="AR169" s="2"/>
      <c r="AU169" s="2"/>
      <c r="DO169" s="1"/>
      <c r="DP169" s="1"/>
      <c r="DQ169" s="1"/>
      <c r="DR169" s="1"/>
      <c r="DS169" s="1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</row>
    <row r="170" spans="1:155" x14ac:dyDescent="0.25">
      <c r="A170" s="1"/>
      <c r="F170" s="1"/>
      <c r="G170" s="2"/>
      <c r="H170" s="2"/>
      <c r="I170" s="2"/>
      <c r="J170" s="2"/>
      <c r="K170" s="2"/>
      <c r="L170" s="2"/>
      <c r="N170" s="2"/>
      <c r="O170" s="2"/>
      <c r="P170" s="2"/>
      <c r="R170" s="1"/>
      <c r="S170" s="2"/>
      <c r="U170" s="1"/>
      <c r="X170" s="2"/>
      <c r="Z170" s="1"/>
      <c r="AC170" s="1"/>
      <c r="AE170" s="2"/>
      <c r="AJ170" s="2"/>
      <c r="AM170" s="2"/>
      <c r="AR170" s="2"/>
      <c r="AU170" s="2"/>
      <c r="DO170" s="1"/>
      <c r="DP170" s="1"/>
      <c r="DQ170" s="1"/>
      <c r="DR170" s="1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</row>
    <row r="171" spans="1:155" x14ac:dyDescent="0.25">
      <c r="A171" s="1"/>
      <c r="F171" s="1"/>
      <c r="G171" s="2"/>
      <c r="H171" s="2"/>
      <c r="I171" s="2"/>
      <c r="J171" s="2"/>
      <c r="K171" s="2"/>
      <c r="L171" s="2"/>
      <c r="N171" s="2"/>
      <c r="O171" s="2"/>
      <c r="P171" s="2"/>
      <c r="R171" s="1"/>
      <c r="S171" s="2"/>
      <c r="U171" s="1"/>
      <c r="X171" s="2"/>
      <c r="Z171" s="1"/>
      <c r="AC171" s="1"/>
      <c r="AE171" s="2"/>
      <c r="AJ171" s="2"/>
      <c r="AM171" s="2"/>
      <c r="AR171" s="2"/>
      <c r="AU171" s="2"/>
      <c r="DO171" s="1"/>
      <c r="DP171" s="1"/>
      <c r="DQ171" s="1"/>
      <c r="DR171" s="1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</row>
    <row r="172" spans="1:155" x14ac:dyDescent="0.25">
      <c r="A172" s="1"/>
      <c r="F172" s="1"/>
      <c r="G172" s="2"/>
      <c r="H172" s="2"/>
      <c r="I172" s="2"/>
      <c r="J172" s="2"/>
      <c r="K172" s="2"/>
      <c r="L172" s="2"/>
      <c r="N172" s="2"/>
      <c r="O172" s="2"/>
      <c r="P172" s="2"/>
      <c r="R172" s="1"/>
      <c r="S172" s="2"/>
      <c r="U172" s="1"/>
      <c r="X172" s="2"/>
      <c r="Z172" s="1"/>
      <c r="AC172" s="1"/>
      <c r="AE172" s="2"/>
      <c r="AJ172" s="2"/>
      <c r="AM172" s="2"/>
      <c r="AR172" s="2"/>
      <c r="AU172" s="2"/>
      <c r="DO172" s="1"/>
      <c r="DP172" s="1"/>
      <c r="DQ172" s="1"/>
      <c r="DR172" s="1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</row>
    <row r="173" spans="1:155" x14ac:dyDescent="0.25">
      <c r="A173" s="1"/>
      <c r="F173" s="1"/>
      <c r="G173" s="2"/>
      <c r="H173" s="2"/>
      <c r="I173" s="2"/>
      <c r="J173" s="2"/>
      <c r="K173" s="2"/>
      <c r="L173" s="2"/>
      <c r="N173" s="2"/>
      <c r="O173" s="2"/>
      <c r="P173" s="2"/>
      <c r="R173" s="1"/>
      <c r="S173" s="2"/>
      <c r="U173" s="1"/>
      <c r="X173" s="2"/>
      <c r="Z173" s="1"/>
      <c r="AC173" s="1"/>
      <c r="AE173" s="2"/>
      <c r="AJ173" s="2"/>
      <c r="AM173" s="2"/>
      <c r="AR173" s="2"/>
      <c r="AU173" s="2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</row>
    <row r="174" spans="1:155" x14ac:dyDescent="0.25">
      <c r="A174" s="1"/>
      <c r="F174" s="1"/>
      <c r="G174" s="2"/>
      <c r="H174" s="2"/>
      <c r="I174" s="2"/>
      <c r="J174" s="2"/>
      <c r="K174" s="2"/>
      <c r="L174" s="2"/>
      <c r="N174" s="2"/>
      <c r="O174" s="2"/>
      <c r="P174" s="2"/>
      <c r="R174" s="1"/>
      <c r="S174" s="2"/>
      <c r="U174" s="1"/>
      <c r="X174" s="2"/>
      <c r="Z174" s="1"/>
      <c r="AC174" s="1"/>
      <c r="AE174" s="2"/>
      <c r="AJ174" s="2"/>
      <c r="AM174" s="2"/>
      <c r="AR174" s="2"/>
      <c r="AU174" s="2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</row>
    <row r="175" spans="1:155" x14ac:dyDescent="0.25">
      <c r="A175" s="1"/>
      <c r="F175" s="1"/>
      <c r="G175" s="2"/>
      <c r="H175" s="2"/>
      <c r="I175" s="2"/>
      <c r="J175" s="2"/>
      <c r="K175" s="2"/>
      <c r="L175" s="2"/>
      <c r="N175" s="2"/>
      <c r="O175" s="2"/>
      <c r="P175" s="2"/>
      <c r="R175" s="1"/>
      <c r="S175" s="2"/>
      <c r="U175" s="1"/>
      <c r="X175" s="2"/>
      <c r="Z175" s="1"/>
      <c r="AC175" s="1"/>
      <c r="AE175" s="2"/>
      <c r="AJ175" s="2"/>
      <c r="AM175" s="2"/>
      <c r="AR175" s="2"/>
      <c r="AU175" s="2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</row>
    <row r="176" spans="1:155" x14ac:dyDescent="0.25">
      <c r="A176" s="1"/>
      <c r="F176" s="1"/>
      <c r="G176" s="2"/>
      <c r="H176" s="2"/>
      <c r="I176" s="2"/>
      <c r="J176" s="2"/>
      <c r="K176" s="2"/>
      <c r="L176" s="2"/>
      <c r="N176" s="2"/>
      <c r="O176" s="2"/>
      <c r="P176" s="2"/>
      <c r="R176" s="1"/>
      <c r="S176" s="2"/>
      <c r="U176" s="1"/>
      <c r="X176" s="2"/>
      <c r="Z176" s="1"/>
      <c r="AC176" s="1"/>
      <c r="AE176" s="2"/>
      <c r="AJ176" s="2"/>
      <c r="AM176" s="2"/>
      <c r="AR176" s="2"/>
      <c r="AU176" s="2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</row>
    <row r="177" spans="1:155" x14ac:dyDescent="0.25">
      <c r="A177" s="1"/>
      <c r="F177" s="1"/>
      <c r="G177" s="2"/>
      <c r="H177" s="2"/>
      <c r="I177" s="2"/>
      <c r="J177" s="2"/>
      <c r="K177" s="2"/>
      <c r="L177" s="2"/>
      <c r="N177" s="2"/>
      <c r="O177" s="2"/>
      <c r="P177" s="2"/>
      <c r="R177" s="1"/>
      <c r="S177" s="2"/>
      <c r="U177" s="1"/>
      <c r="X177" s="2"/>
      <c r="Z177" s="1"/>
      <c r="AC177" s="1"/>
      <c r="AE177" s="2"/>
      <c r="AJ177" s="2"/>
      <c r="AM177" s="2"/>
      <c r="AR177" s="2"/>
      <c r="AU177" s="2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</row>
    <row r="178" spans="1:155" x14ac:dyDescent="0.25">
      <c r="A178" s="1"/>
      <c r="F178" s="1"/>
      <c r="G178" s="2"/>
      <c r="H178" s="2"/>
      <c r="I178" s="2"/>
      <c r="J178" s="2"/>
      <c r="K178" s="2"/>
      <c r="L178" s="2"/>
      <c r="N178" s="2"/>
      <c r="O178" s="2"/>
      <c r="P178" s="2"/>
      <c r="R178" s="1"/>
      <c r="S178" s="2"/>
      <c r="U178" s="1"/>
      <c r="X178" s="2"/>
      <c r="Z178" s="1"/>
      <c r="AC178" s="1"/>
      <c r="AE178" s="2"/>
      <c r="AJ178" s="2"/>
      <c r="AM178" s="2"/>
      <c r="AR178" s="2"/>
      <c r="AU178" s="2"/>
      <c r="DO178" s="1"/>
      <c r="DP178" s="1"/>
      <c r="DQ178" s="1"/>
      <c r="DR178" s="1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</row>
    <row r="179" spans="1:155" x14ac:dyDescent="0.25">
      <c r="A179" s="1"/>
      <c r="F179" s="1"/>
      <c r="G179" s="2"/>
      <c r="H179" s="2"/>
      <c r="I179" s="2"/>
      <c r="J179" s="2"/>
      <c r="K179" s="2"/>
      <c r="L179" s="2"/>
      <c r="N179" s="2"/>
      <c r="O179" s="2"/>
      <c r="P179" s="2"/>
      <c r="R179" s="1"/>
      <c r="S179" s="2"/>
      <c r="U179" s="1"/>
      <c r="X179" s="2"/>
      <c r="Z179" s="1"/>
      <c r="AC179" s="1"/>
      <c r="AE179" s="2"/>
      <c r="AJ179" s="2"/>
      <c r="AM179" s="2"/>
      <c r="AR179" s="2"/>
      <c r="AU179" s="2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</row>
    <row r="180" spans="1:155" x14ac:dyDescent="0.25">
      <c r="A180" s="1"/>
      <c r="F180" s="1"/>
      <c r="G180" s="2"/>
      <c r="H180" s="2"/>
      <c r="I180" s="2"/>
      <c r="J180" s="2"/>
      <c r="K180" s="2"/>
      <c r="L180" s="2"/>
      <c r="N180" s="2"/>
      <c r="O180" s="2"/>
      <c r="P180" s="2"/>
      <c r="R180" s="1"/>
      <c r="S180" s="2"/>
      <c r="U180" s="1"/>
      <c r="X180" s="2"/>
      <c r="Z180" s="1"/>
      <c r="AC180" s="1"/>
      <c r="AE180" s="2"/>
      <c r="AJ180" s="2"/>
      <c r="AM180" s="2"/>
      <c r="AR180" s="2"/>
      <c r="AU180" s="2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</row>
    <row r="181" spans="1:155" x14ac:dyDescent="0.25">
      <c r="A181" s="1"/>
      <c r="F181" s="1"/>
      <c r="G181" s="2"/>
      <c r="H181" s="2"/>
      <c r="I181" s="2"/>
      <c r="J181" s="2"/>
      <c r="K181" s="2"/>
      <c r="L181" s="2"/>
      <c r="N181" s="2"/>
      <c r="O181" s="2"/>
      <c r="P181" s="2"/>
      <c r="R181" s="1"/>
      <c r="S181" s="2"/>
      <c r="U181" s="1"/>
      <c r="X181" s="2"/>
      <c r="Z181" s="1"/>
      <c r="AC181" s="1"/>
      <c r="AE181" s="2"/>
      <c r="AJ181" s="2"/>
      <c r="AM181" s="2"/>
      <c r="AR181" s="2"/>
      <c r="AU181" s="2"/>
      <c r="DO181" s="1"/>
      <c r="DP181" s="1"/>
      <c r="DQ181" s="1"/>
      <c r="DR181" s="1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</row>
    <row r="182" spans="1:155" x14ac:dyDescent="0.25">
      <c r="A182" s="1"/>
      <c r="F182" s="1"/>
      <c r="G182" s="2"/>
      <c r="H182" s="2"/>
      <c r="I182" s="2"/>
      <c r="J182" s="2"/>
      <c r="K182" s="2"/>
      <c r="L182" s="2"/>
      <c r="N182" s="2"/>
      <c r="O182" s="2"/>
      <c r="P182" s="2"/>
      <c r="R182" s="1"/>
      <c r="S182" s="2"/>
      <c r="U182" s="1"/>
      <c r="X182" s="2"/>
      <c r="Z182" s="1"/>
      <c r="AC182" s="1"/>
      <c r="AE182" s="2"/>
      <c r="AJ182" s="2"/>
      <c r="AM182" s="2"/>
      <c r="AR182" s="2"/>
      <c r="AU182" s="2"/>
      <c r="DO182" s="1"/>
      <c r="DP182" s="1"/>
      <c r="DQ182" s="1"/>
      <c r="DR182" s="1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</row>
    <row r="183" spans="1:155" x14ac:dyDescent="0.25">
      <c r="A183" s="1"/>
      <c r="F183" s="1"/>
      <c r="G183" s="2"/>
      <c r="H183" s="2"/>
      <c r="I183" s="2"/>
      <c r="J183" s="2"/>
      <c r="K183" s="2"/>
      <c r="L183" s="2"/>
      <c r="N183" s="2"/>
      <c r="O183" s="2"/>
      <c r="P183" s="2"/>
      <c r="R183" s="1"/>
      <c r="S183" s="2"/>
      <c r="U183" s="1"/>
      <c r="X183" s="2"/>
      <c r="Z183" s="1"/>
      <c r="AC183" s="1"/>
      <c r="AE183" s="2"/>
      <c r="AJ183" s="2"/>
      <c r="AM183" s="2"/>
      <c r="AR183" s="2"/>
      <c r="AU183" s="2"/>
      <c r="DO183" s="1"/>
      <c r="DP183" s="1"/>
      <c r="DQ183" s="1"/>
      <c r="DR183" s="1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</row>
    <row r="184" spans="1:155" x14ac:dyDescent="0.25">
      <c r="A184" s="1"/>
      <c r="F184" s="1"/>
      <c r="G184" s="2"/>
      <c r="H184" s="2"/>
      <c r="I184" s="2"/>
      <c r="J184" s="2"/>
      <c r="K184" s="2"/>
      <c r="L184" s="2"/>
      <c r="N184" s="2"/>
      <c r="O184" s="2"/>
      <c r="P184" s="2"/>
      <c r="R184" s="1"/>
      <c r="S184" s="2"/>
      <c r="U184" s="1"/>
      <c r="X184" s="2"/>
      <c r="Z184" s="1"/>
      <c r="AC184" s="1"/>
      <c r="AE184" s="2"/>
      <c r="AJ184" s="2"/>
      <c r="AM184" s="2"/>
      <c r="AR184" s="2"/>
      <c r="AU184" s="2"/>
      <c r="DO184" s="1"/>
      <c r="DP184" s="1"/>
      <c r="DQ184" s="1"/>
      <c r="DR184" s="1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</row>
    <row r="185" spans="1:155" x14ac:dyDescent="0.25">
      <c r="A185" s="1"/>
      <c r="F185" s="1"/>
      <c r="G185" s="2"/>
      <c r="H185" s="2"/>
      <c r="I185" s="2"/>
      <c r="J185" s="2"/>
      <c r="K185" s="2"/>
      <c r="L185" s="2"/>
      <c r="N185" s="2"/>
      <c r="O185" s="2"/>
      <c r="P185" s="2"/>
      <c r="R185" s="1"/>
      <c r="S185" s="2"/>
      <c r="U185" s="1"/>
      <c r="X185" s="2"/>
      <c r="Z185" s="1"/>
      <c r="AC185" s="1"/>
      <c r="AE185" s="2"/>
      <c r="AJ185" s="2"/>
      <c r="AM185" s="2"/>
      <c r="AR185" s="2"/>
      <c r="AU185" s="2"/>
      <c r="DO185" s="1"/>
      <c r="DP185" s="1"/>
      <c r="DQ185" s="1"/>
      <c r="DR185" s="1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</row>
    <row r="186" spans="1:155" x14ac:dyDescent="0.25">
      <c r="A186" s="1"/>
      <c r="F186" s="1"/>
      <c r="G186" s="2"/>
      <c r="H186" s="2"/>
      <c r="I186" s="2"/>
      <c r="J186" s="2"/>
      <c r="K186" s="2"/>
      <c r="L186" s="2"/>
      <c r="N186" s="2"/>
      <c r="O186" s="2"/>
      <c r="P186" s="2"/>
      <c r="R186" s="1"/>
      <c r="S186" s="2"/>
      <c r="U186" s="1"/>
      <c r="X186" s="2"/>
      <c r="Z186" s="1"/>
      <c r="AC186" s="1"/>
      <c r="AE186" s="2"/>
      <c r="AJ186" s="2"/>
      <c r="AM186" s="2"/>
      <c r="AR186" s="2"/>
      <c r="AU186" s="2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</row>
    <row r="187" spans="1:155" x14ac:dyDescent="0.25">
      <c r="A187" s="1"/>
      <c r="F187" s="1"/>
      <c r="G187" s="2"/>
      <c r="H187" s="2"/>
      <c r="I187" s="2"/>
      <c r="J187" s="2"/>
      <c r="K187" s="2"/>
      <c r="L187" s="2"/>
      <c r="N187" s="2"/>
      <c r="O187" s="2"/>
      <c r="P187" s="2"/>
      <c r="R187" s="1"/>
      <c r="S187" s="2"/>
      <c r="U187" s="1"/>
      <c r="X187" s="2"/>
      <c r="Z187" s="1"/>
      <c r="AC187" s="1"/>
      <c r="AE187" s="2"/>
      <c r="AJ187" s="2"/>
      <c r="AM187" s="2"/>
      <c r="AR187" s="2"/>
      <c r="AU187" s="2"/>
      <c r="DO187" s="1"/>
      <c r="DP187" s="1"/>
      <c r="DQ187" s="1"/>
      <c r="DR187" s="1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</row>
    <row r="188" spans="1:155" x14ac:dyDescent="0.25">
      <c r="A188" s="1"/>
      <c r="F188" s="1"/>
      <c r="G188" s="2"/>
      <c r="H188" s="2"/>
      <c r="I188" s="2"/>
      <c r="J188" s="2"/>
      <c r="K188" s="2"/>
      <c r="L188" s="2"/>
      <c r="N188" s="2"/>
      <c r="O188" s="2"/>
      <c r="P188" s="2"/>
      <c r="R188" s="1"/>
      <c r="S188" s="2"/>
      <c r="U188" s="1"/>
      <c r="X188" s="2"/>
      <c r="Z188" s="1"/>
      <c r="AC188" s="1"/>
      <c r="AE188" s="2"/>
      <c r="AJ188" s="2"/>
      <c r="AM188" s="2"/>
      <c r="AR188" s="2"/>
      <c r="AU188" s="2"/>
      <c r="DO188" s="1"/>
      <c r="DP188" s="1"/>
      <c r="DQ188" s="1"/>
      <c r="DR188" s="1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</row>
    <row r="189" spans="1:155" x14ac:dyDescent="0.25">
      <c r="A189" s="1"/>
      <c r="F189" s="1"/>
      <c r="G189" s="2"/>
      <c r="H189" s="2"/>
      <c r="I189" s="2"/>
      <c r="J189" s="2"/>
      <c r="K189" s="2"/>
      <c r="L189" s="2"/>
      <c r="N189" s="2"/>
      <c r="O189" s="2"/>
      <c r="P189" s="2"/>
      <c r="R189" s="1"/>
      <c r="S189" s="2"/>
      <c r="U189" s="1"/>
      <c r="X189" s="2"/>
      <c r="Z189" s="1"/>
      <c r="AC189" s="1"/>
      <c r="AE189" s="2"/>
      <c r="AJ189" s="2"/>
      <c r="AM189" s="2"/>
      <c r="AR189" s="2"/>
      <c r="AU189" s="2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</row>
    <row r="190" spans="1:155" x14ac:dyDescent="0.25">
      <c r="A190" s="1"/>
      <c r="F190" s="1"/>
      <c r="G190" s="2"/>
      <c r="H190" s="2"/>
      <c r="I190" s="2"/>
      <c r="J190" s="2"/>
      <c r="K190" s="2"/>
      <c r="L190" s="2"/>
      <c r="N190" s="2"/>
      <c r="O190" s="2"/>
      <c r="P190" s="2"/>
      <c r="R190" s="1"/>
      <c r="S190" s="2"/>
      <c r="U190" s="1"/>
      <c r="X190" s="2"/>
      <c r="Z190" s="1"/>
      <c r="AC190" s="1"/>
      <c r="AE190" s="2"/>
      <c r="AJ190" s="2"/>
      <c r="AM190" s="2"/>
      <c r="AR190" s="2"/>
      <c r="AU190" s="2"/>
      <c r="DO190" s="1"/>
      <c r="DP190" s="1"/>
      <c r="DQ190" s="1"/>
      <c r="DR190" s="1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</row>
    <row r="191" spans="1:155" x14ac:dyDescent="0.25">
      <c r="A191" s="1"/>
      <c r="F191" s="1"/>
      <c r="G191" s="2"/>
      <c r="H191" s="2"/>
      <c r="I191" s="2"/>
      <c r="J191" s="2"/>
      <c r="K191" s="2"/>
      <c r="L191" s="2"/>
      <c r="N191" s="2"/>
      <c r="O191" s="2"/>
      <c r="P191" s="2"/>
      <c r="R191" s="1"/>
      <c r="S191" s="2"/>
      <c r="U191" s="1"/>
      <c r="X191" s="2"/>
      <c r="Z191" s="1"/>
      <c r="AC191" s="1"/>
      <c r="AE191" s="2"/>
      <c r="AJ191" s="2"/>
      <c r="AM191" s="2"/>
      <c r="AR191" s="2"/>
      <c r="AU191" s="2"/>
      <c r="DO191" s="1"/>
      <c r="DP191" s="1"/>
      <c r="DQ191" s="1"/>
      <c r="DR191" s="1"/>
      <c r="DS191" s="1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</row>
    <row r="192" spans="1:155" x14ac:dyDescent="0.25">
      <c r="A192" s="1"/>
      <c r="F192" s="1"/>
      <c r="G192" s="2"/>
      <c r="H192" s="2"/>
      <c r="I192" s="2"/>
      <c r="J192" s="2"/>
      <c r="K192" s="2"/>
      <c r="L192" s="2"/>
      <c r="N192" s="2"/>
      <c r="O192" s="2"/>
      <c r="P192" s="2"/>
      <c r="R192" s="1"/>
      <c r="S192" s="2"/>
      <c r="U192" s="1"/>
      <c r="X192" s="2"/>
      <c r="Z192" s="1"/>
      <c r="AC192" s="1"/>
      <c r="AE192" s="2"/>
      <c r="AJ192" s="2"/>
      <c r="AM192" s="2"/>
      <c r="AR192" s="2"/>
      <c r="AU192" s="2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</row>
    <row r="193" spans="1:155" x14ac:dyDescent="0.25">
      <c r="A193" s="1"/>
      <c r="F193" s="1"/>
      <c r="G193" s="2"/>
      <c r="H193" s="2"/>
      <c r="I193" s="2"/>
      <c r="J193" s="2"/>
      <c r="K193" s="2"/>
      <c r="L193" s="2"/>
      <c r="N193" s="2"/>
      <c r="O193" s="2"/>
      <c r="P193" s="2"/>
      <c r="R193" s="1"/>
      <c r="S193" s="2"/>
      <c r="U193" s="1"/>
      <c r="X193" s="2"/>
      <c r="Z193" s="1"/>
      <c r="AC193" s="1"/>
      <c r="AE193" s="2"/>
      <c r="AJ193" s="2"/>
      <c r="AM193" s="2"/>
      <c r="AR193" s="2"/>
      <c r="AU193" s="2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</row>
    <row r="194" spans="1:155" x14ac:dyDescent="0.25">
      <c r="A194" s="1"/>
      <c r="F194" s="1"/>
      <c r="G194" s="2"/>
      <c r="H194" s="2"/>
      <c r="I194" s="2"/>
      <c r="J194" s="2"/>
      <c r="K194" s="2"/>
      <c r="L194" s="2"/>
      <c r="N194" s="2"/>
      <c r="O194" s="2"/>
      <c r="P194" s="2"/>
      <c r="R194" s="1"/>
      <c r="S194" s="2"/>
      <c r="U194" s="1"/>
      <c r="X194" s="2"/>
      <c r="Z194" s="1"/>
      <c r="AC194" s="1"/>
      <c r="AE194" s="2"/>
      <c r="AJ194" s="2"/>
      <c r="AM194" s="2"/>
      <c r="AR194" s="2"/>
      <c r="AU194" s="2"/>
      <c r="DO194" s="1"/>
      <c r="DP194" s="1"/>
      <c r="DQ194" s="1"/>
      <c r="DR194" s="1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</row>
    <row r="195" spans="1:155" x14ac:dyDescent="0.25">
      <c r="A195" s="1"/>
      <c r="F195" s="1"/>
      <c r="G195" s="2"/>
      <c r="H195" s="2"/>
      <c r="I195" s="2"/>
      <c r="J195" s="2"/>
      <c r="K195" s="2"/>
      <c r="L195" s="2"/>
      <c r="N195" s="2"/>
      <c r="O195" s="2"/>
      <c r="P195" s="2"/>
      <c r="R195" s="1"/>
      <c r="S195" s="2"/>
      <c r="U195" s="1"/>
      <c r="X195" s="2"/>
      <c r="Z195" s="1"/>
      <c r="AC195" s="1"/>
      <c r="AE195" s="2"/>
      <c r="AJ195" s="2"/>
      <c r="AM195" s="2"/>
      <c r="AR195" s="2"/>
      <c r="AU195" s="2"/>
      <c r="DO195" s="1"/>
      <c r="DP195" s="1"/>
      <c r="DQ195" s="1"/>
      <c r="DR195" s="1"/>
      <c r="DS195" s="1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</row>
    <row r="196" spans="1:155" x14ac:dyDescent="0.25">
      <c r="A196" s="1"/>
      <c r="F196" s="1"/>
      <c r="G196" s="2"/>
      <c r="H196" s="2"/>
      <c r="I196" s="2"/>
      <c r="J196" s="2"/>
      <c r="K196" s="2"/>
      <c r="L196" s="2"/>
      <c r="N196" s="2"/>
      <c r="O196" s="2"/>
      <c r="P196" s="2"/>
      <c r="R196" s="1"/>
      <c r="S196" s="2"/>
      <c r="U196" s="1"/>
      <c r="X196" s="2"/>
      <c r="Z196" s="1"/>
      <c r="AC196" s="1"/>
      <c r="AE196" s="2"/>
      <c r="AJ196" s="2"/>
      <c r="AM196" s="2"/>
      <c r="AR196" s="2"/>
      <c r="AU196" s="2"/>
      <c r="DO196" s="1"/>
      <c r="DP196" s="1"/>
      <c r="DQ196" s="1"/>
      <c r="DR196" s="1"/>
      <c r="DS196" s="1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</row>
    <row r="197" spans="1:155" x14ac:dyDescent="0.25">
      <c r="A197" s="1"/>
      <c r="F197" s="1"/>
      <c r="G197" s="2"/>
      <c r="H197" s="2"/>
      <c r="I197" s="2"/>
      <c r="J197" s="2"/>
      <c r="K197" s="2"/>
      <c r="L197" s="2"/>
      <c r="N197" s="2"/>
      <c r="O197" s="2"/>
      <c r="P197" s="2"/>
      <c r="R197" s="1"/>
      <c r="S197" s="2"/>
      <c r="U197" s="1"/>
      <c r="X197" s="2"/>
      <c r="Z197" s="1"/>
      <c r="AC197" s="1"/>
      <c r="AE197" s="2"/>
      <c r="AJ197" s="2"/>
      <c r="AM197" s="2"/>
      <c r="AR197" s="2"/>
      <c r="AU197" s="2"/>
      <c r="DO197" s="1"/>
      <c r="DP197" s="1"/>
      <c r="DQ197" s="1"/>
      <c r="DR197" s="1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</row>
    <row r="198" spans="1:155" x14ac:dyDescent="0.25">
      <c r="A198" s="1"/>
      <c r="F198" s="1"/>
      <c r="G198" s="2"/>
      <c r="H198" s="2"/>
      <c r="I198" s="2"/>
      <c r="J198" s="2"/>
      <c r="K198" s="2"/>
      <c r="L198" s="2"/>
      <c r="N198" s="2"/>
      <c r="O198" s="2"/>
      <c r="P198" s="2"/>
      <c r="R198" s="1"/>
      <c r="S198" s="2"/>
      <c r="U198" s="1"/>
      <c r="X198" s="2"/>
      <c r="Z198" s="1"/>
      <c r="AC198" s="1"/>
      <c r="AE198" s="2"/>
      <c r="AJ198" s="2"/>
      <c r="AM198" s="2"/>
      <c r="AR198" s="2"/>
      <c r="AU198" s="2"/>
      <c r="DO198" s="1"/>
      <c r="DP198" s="1"/>
      <c r="DQ198" s="1"/>
      <c r="DR198" s="1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</row>
    <row r="199" spans="1:155" x14ac:dyDescent="0.25">
      <c r="A199" s="1"/>
      <c r="F199" s="1"/>
      <c r="G199" s="2"/>
      <c r="H199" s="2"/>
      <c r="I199" s="2"/>
      <c r="J199" s="2"/>
      <c r="K199" s="2"/>
      <c r="L199" s="2"/>
      <c r="N199" s="2"/>
      <c r="O199" s="2"/>
      <c r="P199" s="2"/>
      <c r="R199" s="1"/>
      <c r="S199" s="2"/>
      <c r="U199" s="1"/>
      <c r="X199" s="2"/>
      <c r="Z199" s="1"/>
      <c r="AC199" s="1"/>
      <c r="AE199" s="2"/>
      <c r="AJ199" s="2"/>
      <c r="AM199" s="2"/>
      <c r="AR199" s="2"/>
      <c r="AU199" s="2"/>
      <c r="DO199" s="1"/>
      <c r="DP199" s="1"/>
      <c r="DQ199" s="1"/>
      <c r="DR199" s="1"/>
      <c r="DS199" s="1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</row>
    <row r="200" spans="1:155" x14ac:dyDescent="0.25">
      <c r="A200" s="1"/>
      <c r="F200" s="1"/>
      <c r="G200" s="2"/>
      <c r="H200" s="2"/>
      <c r="I200" s="2"/>
      <c r="J200" s="2"/>
      <c r="K200" s="2"/>
      <c r="L200" s="2"/>
      <c r="N200" s="2"/>
      <c r="O200" s="2"/>
      <c r="P200" s="2"/>
      <c r="R200" s="1"/>
      <c r="S200" s="2"/>
      <c r="U200" s="1"/>
      <c r="X200" s="2"/>
      <c r="Z200" s="1"/>
      <c r="AC200" s="1"/>
      <c r="AE200" s="2"/>
      <c r="AJ200" s="2"/>
      <c r="AM200" s="2"/>
      <c r="AR200" s="2"/>
      <c r="AU200" s="2"/>
      <c r="DO200" s="1"/>
      <c r="DP200" s="1"/>
      <c r="DQ200" s="1"/>
      <c r="DR200" s="1"/>
      <c r="DS200" s="1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</row>
    <row r="201" spans="1:155" x14ac:dyDescent="0.25">
      <c r="A201" s="1"/>
      <c r="F201" s="1"/>
      <c r="G201" s="2"/>
      <c r="H201" s="2"/>
      <c r="I201" s="2"/>
      <c r="J201" s="2"/>
      <c r="K201" s="2"/>
      <c r="L201" s="2"/>
      <c r="N201" s="2"/>
      <c r="O201" s="2"/>
      <c r="P201" s="2"/>
      <c r="R201" s="1"/>
      <c r="S201" s="2"/>
      <c r="U201" s="1"/>
      <c r="X201" s="2"/>
      <c r="Z201" s="1"/>
      <c r="AC201" s="1"/>
      <c r="AE201" s="2"/>
      <c r="AJ201" s="2"/>
      <c r="AM201" s="2"/>
      <c r="AR201" s="2"/>
      <c r="AU201" s="2"/>
      <c r="DO201" s="1"/>
      <c r="DP201" s="1"/>
      <c r="DQ201" s="1"/>
      <c r="DR201" s="1"/>
      <c r="DS201" s="1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</row>
    <row r="202" spans="1:155" x14ac:dyDescent="0.25">
      <c r="A202" s="1"/>
      <c r="F202" s="1"/>
      <c r="G202" s="2"/>
      <c r="H202" s="2"/>
      <c r="I202" s="2"/>
      <c r="J202" s="2"/>
      <c r="K202" s="2"/>
      <c r="L202" s="2"/>
      <c r="N202" s="2"/>
      <c r="O202" s="2"/>
      <c r="P202" s="2"/>
      <c r="R202" s="1"/>
      <c r="S202" s="2"/>
      <c r="U202" s="1"/>
      <c r="X202" s="2"/>
      <c r="Z202" s="1"/>
      <c r="AC202" s="1"/>
      <c r="AE202" s="2"/>
      <c r="AJ202" s="2"/>
      <c r="AM202" s="2"/>
      <c r="AR202" s="2"/>
      <c r="AU202" s="2"/>
      <c r="DO202" s="1"/>
      <c r="DP202" s="1"/>
      <c r="DQ202" s="1"/>
      <c r="DR202" s="1"/>
      <c r="DS202" s="1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</row>
    <row r="203" spans="1:155" x14ac:dyDescent="0.25">
      <c r="A203" s="1"/>
      <c r="F203" s="1"/>
      <c r="G203" s="2"/>
      <c r="H203" s="2"/>
      <c r="I203" s="2"/>
      <c r="J203" s="2"/>
      <c r="K203" s="2"/>
      <c r="L203" s="2"/>
      <c r="N203" s="2"/>
      <c r="O203" s="2"/>
      <c r="P203" s="2"/>
      <c r="R203" s="1"/>
      <c r="S203" s="2"/>
      <c r="U203" s="1"/>
      <c r="X203" s="2"/>
      <c r="Z203" s="1"/>
      <c r="AC203" s="1"/>
      <c r="AE203" s="2"/>
      <c r="AJ203" s="2"/>
      <c r="AM203" s="2"/>
      <c r="AR203" s="2"/>
      <c r="AU203" s="2"/>
      <c r="DO203" s="1"/>
      <c r="DP203" s="1"/>
      <c r="DQ203" s="1"/>
      <c r="DR203" s="1"/>
      <c r="DS203" s="1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</row>
    <row r="204" spans="1:155" x14ac:dyDescent="0.25">
      <c r="A204" s="1"/>
      <c r="F204" s="1"/>
      <c r="G204" s="2"/>
      <c r="H204" s="2"/>
      <c r="I204" s="2"/>
      <c r="J204" s="2"/>
      <c r="K204" s="2"/>
      <c r="L204" s="2"/>
      <c r="N204" s="2"/>
      <c r="O204" s="2"/>
      <c r="P204" s="2"/>
      <c r="R204" s="1"/>
      <c r="S204" s="2"/>
      <c r="U204" s="1"/>
      <c r="X204" s="2"/>
      <c r="Z204" s="1"/>
      <c r="AC204" s="1"/>
      <c r="AE204" s="2"/>
      <c r="AJ204" s="2"/>
      <c r="AM204" s="2"/>
      <c r="AR204" s="2"/>
      <c r="AU204" s="2"/>
      <c r="DO204" s="1"/>
      <c r="DP204" s="1"/>
      <c r="DQ204" s="1"/>
      <c r="DR204" s="1"/>
      <c r="DS204" s="1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</row>
    <row r="205" spans="1:155" x14ac:dyDescent="0.25">
      <c r="A205" s="1"/>
      <c r="F205" s="1"/>
      <c r="G205" s="2"/>
      <c r="H205" s="2"/>
      <c r="I205" s="2"/>
      <c r="J205" s="2"/>
      <c r="K205" s="2"/>
      <c r="L205" s="2"/>
      <c r="N205" s="2"/>
      <c r="O205" s="2"/>
      <c r="P205" s="2"/>
      <c r="R205" s="1"/>
      <c r="S205" s="2"/>
      <c r="U205" s="1"/>
      <c r="X205" s="2"/>
      <c r="Z205" s="1"/>
      <c r="AC205" s="1"/>
      <c r="AE205" s="2"/>
      <c r="AJ205" s="2"/>
      <c r="AM205" s="2"/>
      <c r="AR205" s="2"/>
      <c r="AU205" s="2"/>
      <c r="DO205" s="1"/>
      <c r="DP205" s="1"/>
      <c r="DQ205" s="1"/>
      <c r="DR205" s="1"/>
      <c r="DS205" s="1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</row>
    <row r="206" spans="1:155" x14ac:dyDescent="0.25">
      <c r="A206" s="1"/>
      <c r="F206" s="1"/>
      <c r="G206" s="2"/>
      <c r="H206" s="2"/>
      <c r="I206" s="2"/>
      <c r="J206" s="2"/>
      <c r="K206" s="2"/>
      <c r="L206" s="2"/>
      <c r="N206" s="2"/>
      <c r="O206" s="2"/>
      <c r="P206" s="2"/>
      <c r="R206" s="1"/>
      <c r="S206" s="2"/>
      <c r="U206" s="1"/>
      <c r="X206" s="2"/>
      <c r="Z206" s="1"/>
      <c r="AC206" s="1"/>
      <c r="AE206" s="2"/>
      <c r="AJ206" s="2"/>
      <c r="AM206" s="2"/>
      <c r="AR206" s="2"/>
      <c r="AU206" s="2"/>
      <c r="DO206" s="1"/>
      <c r="DP206" s="1"/>
      <c r="DQ206" s="1"/>
      <c r="DR206" s="1"/>
      <c r="DS206" s="1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2025-03-19T11:10:01Z</dcterms:modified>
</cp:coreProperties>
</file>