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0A845EC6-B736-44F2-9D54-D1C52C678876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GSVA_cur" sheetId="10" r:id="rId1"/>
    <sheet name="GSVA_const" sheetId="1" r:id="rId2"/>
    <sheet name="NSVA_cur" sheetId="11" r:id="rId3"/>
    <sheet name="NSVA_const" sheetId="12" r:id="rId4"/>
  </sheets>
  <externalReferences>
    <externalReference r:id="rId5"/>
  </externalReferences>
  <definedNames>
    <definedName name="_xlnm.Print_Titles" localSheetId="1">GSVA_const!$A:$B</definedName>
    <definedName name="_xlnm.Print_Titles" localSheetId="0">GSVA_cur!$A:$B</definedName>
    <definedName name="_xlnm.Print_Titles" localSheetId="3">NSVA_const!$A:$B</definedName>
    <definedName name="_xlnm.Print_Titles" localSheetId="2">NSVA_cur!$A:$B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34" i="12" l="1"/>
  <c r="P35" i="12"/>
  <c r="P37" i="12"/>
  <c r="P34" i="11"/>
  <c r="P35" i="11"/>
  <c r="P37" i="11"/>
  <c r="P37" i="1"/>
  <c r="P20" i="1" l="1"/>
  <c r="P20" i="11"/>
  <c r="P20" i="12"/>
  <c r="P20" i="10"/>
  <c r="P16" i="1"/>
  <c r="P17" i="1"/>
  <c r="P16" i="11"/>
  <c r="P17" i="11"/>
  <c r="P16" i="12"/>
  <c r="P17" i="12"/>
  <c r="P16" i="10"/>
  <c r="P17" i="10"/>
  <c r="P6" i="1"/>
  <c r="P12" i="1" s="1"/>
  <c r="P6" i="11"/>
  <c r="P6" i="12"/>
  <c r="P6" i="10"/>
  <c r="P32" i="12" l="1"/>
  <c r="P32" i="11"/>
  <c r="P33" i="10"/>
  <c r="P36" i="10" s="1"/>
  <c r="P32" i="1"/>
  <c r="P33" i="1"/>
  <c r="P36" i="1" s="1"/>
  <c r="P38" i="1" s="1"/>
  <c r="P32" i="10"/>
  <c r="P33" i="12"/>
  <c r="P33" i="11"/>
  <c r="P12" i="10"/>
  <c r="P12" i="12"/>
  <c r="P12" i="11"/>
  <c r="N34" i="12"/>
  <c r="O34" i="12"/>
  <c r="N35" i="12"/>
  <c r="O35" i="12"/>
  <c r="N34" i="11"/>
  <c r="O34" i="11"/>
  <c r="N35" i="11"/>
  <c r="O35" i="11"/>
  <c r="N37" i="11"/>
  <c r="O37" i="11"/>
  <c r="N37" i="12"/>
  <c r="O37" i="12"/>
  <c r="N37" i="1"/>
  <c r="O37" i="1"/>
  <c r="P36" i="11" l="1"/>
  <c r="P36" i="12"/>
  <c r="P38" i="10"/>
  <c r="P38" i="12" l="1"/>
  <c r="P38" i="11"/>
  <c r="I2" i="1"/>
  <c r="I2" i="11"/>
  <c r="I2" i="12"/>
  <c r="I2" i="10"/>
  <c r="N20" i="1" l="1"/>
  <c r="O20" i="1"/>
  <c r="N20" i="11"/>
  <c r="O20" i="11"/>
  <c r="N20" i="12"/>
  <c r="O20" i="12"/>
  <c r="N20" i="10"/>
  <c r="O20" i="10"/>
  <c r="N16" i="1"/>
  <c r="O16" i="1"/>
  <c r="N17" i="1"/>
  <c r="O17" i="1"/>
  <c r="N16" i="11"/>
  <c r="O16" i="11"/>
  <c r="N17" i="11"/>
  <c r="O17" i="11"/>
  <c r="N16" i="12"/>
  <c r="O16" i="12"/>
  <c r="N17" i="12"/>
  <c r="O17" i="12"/>
  <c r="N16" i="10"/>
  <c r="O16" i="10"/>
  <c r="N17" i="10"/>
  <c r="O17" i="10"/>
  <c r="N6" i="1"/>
  <c r="N12" i="1" s="1"/>
  <c r="O6" i="1"/>
  <c r="N6" i="11"/>
  <c r="N12" i="11" s="1"/>
  <c r="O6" i="11"/>
  <c r="N6" i="12"/>
  <c r="O6" i="12"/>
  <c r="N6" i="10"/>
  <c r="O6" i="10"/>
  <c r="O32" i="11" l="1"/>
  <c r="N32" i="1"/>
  <c r="O12" i="12"/>
  <c r="N32" i="11"/>
  <c r="N12" i="12"/>
  <c r="O33" i="12"/>
  <c r="N33" i="12"/>
  <c r="O32" i="12"/>
  <c r="N32" i="12"/>
  <c r="O33" i="11"/>
  <c r="N33" i="11"/>
  <c r="O12" i="11"/>
  <c r="O32" i="1"/>
  <c r="O33" i="1"/>
  <c r="O36" i="1" s="1"/>
  <c r="N33" i="1"/>
  <c r="O12" i="1"/>
  <c r="N32" i="10"/>
  <c r="O32" i="10"/>
  <c r="N12" i="10"/>
  <c r="O33" i="10"/>
  <c r="N33" i="10"/>
  <c r="O12" i="10"/>
  <c r="N36" i="1" l="1"/>
  <c r="N38" i="1" s="1"/>
  <c r="O36" i="12"/>
  <c r="N36" i="12"/>
  <c r="N38" i="12" s="1"/>
  <c r="N36" i="11"/>
  <c r="O36" i="11"/>
  <c r="O38" i="1"/>
  <c r="N36" i="10"/>
  <c r="O36" i="10"/>
  <c r="D34" i="11"/>
  <c r="E34" i="11"/>
  <c r="F34" i="11"/>
  <c r="G34" i="11"/>
  <c r="H34" i="11"/>
  <c r="I34" i="11"/>
  <c r="J34" i="11"/>
  <c r="K34" i="11"/>
  <c r="L34" i="11"/>
  <c r="M34" i="11"/>
  <c r="D35" i="11"/>
  <c r="E35" i="11"/>
  <c r="F35" i="11"/>
  <c r="G35" i="11"/>
  <c r="H35" i="11"/>
  <c r="I35" i="11"/>
  <c r="J35" i="11"/>
  <c r="K35" i="11"/>
  <c r="L35" i="11"/>
  <c r="M35" i="11"/>
  <c r="D37" i="11"/>
  <c r="E37" i="11"/>
  <c r="F37" i="11"/>
  <c r="G37" i="11"/>
  <c r="H37" i="11"/>
  <c r="I37" i="11"/>
  <c r="J37" i="11"/>
  <c r="K37" i="11"/>
  <c r="L37" i="11"/>
  <c r="M37" i="11"/>
  <c r="D20" i="11"/>
  <c r="E20" i="11"/>
  <c r="F20" i="11"/>
  <c r="G20" i="11"/>
  <c r="H20" i="11"/>
  <c r="I20" i="11"/>
  <c r="J20" i="11"/>
  <c r="K20" i="11"/>
  <c r="L20" i="11"/>
  <c r="M20" i="11"/>
  <c r="D17" i="11"/>
  <c r="E17" i="11"/>
  <c r="F17" i="11"/>
  <c r="G17" i="11"/>
  <c r="H17" i="11"/>
  <c r="I17" i="11"/>
  <c r="J17" i="11"/>
  <c r="K17" i="11"/>
  <c r="L17" i="11"/>
  <c r="M17" i="11"/>
  <c r="D16" i="11"/>
  <c r="E16" i="11"/>
  <c r="F16" i="11"/>
  <c r="G16" i="11"/>
  <c r="H16" i="11"/>
  <c r="I16" i="11"/>
  <c r="J16" i="11"/>
  <c r="K16" i="11"/>
  <c r="L16" i="11"/>
  <c r="M16" i="11"/>
  <c r="D6" i="11"/>
  <c r="D12" i="11" s="1"/>
  <c r="E6" i="11"/>
  <c r="E12" i="11" s="1"/>
  <c r="F6" i="11"/>
  <c r="F12" i="11" s="1"/>
  <c r="G6" i="11"/>
  <c r="H6" i="11"/>
  <c r="H12" i="11" s="1"/>
  <c r="I6" i="11"/>
  <c r="I12" i="11" s="1"/>
  <c r="J6" i="11"/>
  <c r="J12" i="11" s="1"/>
  <c r="K6" i="11"/>
  <c r="L6" i="11"/>
  <c r="M6" i="11"/>
  <c r="M32" i="11" l="1"/>
  <c r="G32" i="11"/>
  <c r="H32" i="11"/>
  <c r="E32" i="11"/>
  <c r="L32" i="11"/>
  <c r="K32" i="11"/>
  <c r="J32" i="11"/>
  <c r="I32" i="11"/>
  <c r="F32" i="11"/>
  <c r="D32" i="11"/>
  <c r="O38" i="12"/>
  <c r="O38" i="11"/>
  <c r="N38" i="11"/>
  <c r="L12" i="11"/>
  <c r="M12" i="11"/>
  <c r="K12" i="11"/>
  <c r="N38" i="10"/>
  <c r="O38" i="10"/>
  <c r="G12" i="11"/>
  <c r="M33" i="11"/>
  <c r="L33" i="11"/>
  <c r="K33" i="11"/>
  <c r="J33" i="11"/>
  <c r="J36" i="11" s="1"/>
  <c r="J38" i="11" s="1"/>
  <c r="I33" i="11"/>
  <c r="I36" i="11" s="1"/>
  <c r="I38" i="11" s="1"/>
  <c r="H33" i="11"/>
  <c r="H36" i="11" s="1"/>
  <c r="H38" i="11" s="1"/>
  <c r="G33" i="11"/>
  <c r="F33" i="11"/>
  <c r="F36" i="11" s="1"/>
  <c r="F38" i="11" s="1"/>
  <c r="E33" i="11"/>
  <c r="E36" i="11" s="1"/>
  <c r="E38" i="11" s="1"/>
  <c r="D33" i="11"/>
  <c r="D36" i="11" s="1"/>
  <c r="D38" i="11" s="1"/>
  <c r="M6" i="1"/>
  <c r="M16" i="1"/>
  <c r="M17" i="1"/>
  <c r="M20" i="1"/>
  <c r="M37" i="1"/>
  <c r="M6" i="12"/>
  <c r="M16" i="12"/>
  <c r="M17" i="12"/>
  <c r="M20" i="12"/>
  <c r="M34" i="12"/>
  <c r="M35" i="12"/>
  <c r="M37" i="12"/>
  <c r="M6" i="10"/>
  <c r="M16" i="10"/>
  <c r="M17" i="10"/>
  <c r="M20" i="10"/>
  <c r="K36" i="11" l="1"/>
  <c r="K38" i="11" s="1"/>
  <c r="L36" i="11"/>
  <c r="L38" i="11" s="1"/>
  <c r="M36" i="11"/>
  <c r="M38" i="11" s="1"/>
  <c r="M12" i="1"/>
  <c r="M12" i="10"/>
  <c r="M32" i="12"/>
  <c r="G36" i="11"/>
  <c r="M12" i="12"/>
  <c r="M32" i="1"/>
  <c r="M33" i="1"/>
  <c r="M32" i="10"/>
  <c r="M33" i="10"/>
  <c r="M33" i="12"/>
  <c r="M36" i="1" l="1"/>
  <c r="M36" i="10"/>
  <c r="M38" i="10" s="1"/>
  <c r="G38" i="11"/>
  <c r="M36" i="12"/>
  <c r="L37" i="12"/>
  <c r="C16" i="11"/>
  <c r="L37" i="1"/>
  <c r="C16" i="1"/>
  <c r="D16" i="1"/>
  <c r="E16" i="1"/>
  <c r="F16" i="1"/>
  <c r="G16" i="1"/>
  <c r="H16" i="1"/>
  <c r="I16" i="1"/>
  <c r="J16" i="1"/>
  <c r="K16" i="1"/>
  <c r="L16" i="1"/>
  <c r="M38" i="1" l="1"/>
  <c r="M38" i="12"/>
  <c r="L20" i="1"/>
  <c r="L20" i="12"/>
  <c r="L20" i="10"/>
  <c r="L17" i="1"/>
  <c r="L16" i="12"/>
  <c r="L17" i="12"/>
  <c r="L16" i="10"/>
  <c r="L17" i="10"/>
  <c r="L6" i="1"/>
  <c r="L6" i="12"/>
  <c r="L6" i="10"/>
  <c r="L12" i="12" l="1"/>
  <c r="L12" i="1"/>
  <c r="L32" i="12"/>
  <c r="L33" i="1"/>
  <c r="L33" i="12"/>
  <c r="L32" i="1"/>
  <c r="L32" i="10"/>
  <c r="L12" i="10"/>
  <c r="L33" i="10"/>
  <c r="D34" i="12"/>
  <c r="E34" i="12"/>
  <c r="F34" i="12"/>
  <c r="G34" i="12"/>
  <c r="H34" i="12"/>
  <c r="I34" i="12"/>
  <c r="J34" i="12"/>
  <c r="K34" i="12"/>
  <c r="D35" i="12"/>
  <c r="E35" i="12"/>
  <c r="F35" i="12"/>
  <c r="G35" i="12"/>
  <c r="H35" i="12"/>
  <c r="I35" i="12"/>
  <c r="J35" i="12"/>
  <c r="K35" i="12"/>
  <c r="D37" i="12"/>
  <c r="E37" i="12"/>
  <c r="F37" i="12"/>
  <c r="G37" i="12"/>
  <c r="H37" i="12"/>
  <c r="I37" i="12"/>
  <c r="J37" i="12"/>
  <c r="K37" i="12"/>
  <c r="K20" i="12"/>
  <c r="K16" i="12"/>
  <c r="K17" i="12"/>
  <c r="K6" i="12"/>
  <c r="D37" i="1"/>
  <c r="E37" i="1"/>
  <c r="F37" i="1"/>
  <c r="G37" i="1"/>
  <c r="H37" i="1"/>
  <c r="I37" i="1"/>
  <c r="J37" i="1"/>
  <c r="K37" i="1"/>
  <c r="K20" i="1"/>
  <c r="K17" i="1"/>
  <c r="K6" i="1"/>
  <c r="K16" i="10"/>
  <c r="K20" i="10"/>
  <c r="D17" i="10"/>
  <c r="E17" i="10"/>
  <c r="F17" i="10"/>
  <c r="G17" i="10"/>
  <c r="H17" i="10"/>
  <c r="I17" i="10"/>
  <c r="J17" i="10"/>
  <c r="K17" i="10"/>
  <c r="K6" i="10"/>
  <c r="C37" i="12"/>
  <c r="C34" i="12"/>
  <c r="C35" i="12"/>
  <c r="L34" i="12"/>
  <c r="L35" i="12"/>
  <c r="J20" i="12"/>
  <c r="J16" i="12"/>
  <c r="J17" i="12"/>
  <c r="J6" i="12"/>
  <c r="C37" i="1"/>
  <c r="J20" i="1"/>
  <c r="J17" i="1"/>
  <c r="J6" i="1"/>
  <c r="J32" i="1" l="1"/>
  <c r="K12" i="1"/>
  <c r="L36" i="1"/>
  <c r="K32" i="10"/>
  <c r="K12" i="10"/>
  <c r="J32" i="12"/>
  <c r="K32" i="12"/>
  <c r="L38" i="1"/>
  <c r="J33" i="12"/>
  <c r="J36" i="12" s="1"/>
  <c r="K33" i="12"/>
  <c r="L36" i="12"/>
  <c r="K32" i="1"/>
  <c r="J33" i="1"/>
  <c r="J36" i="1" s="1"/>
  <c r="J38" i="1" s="1"/>
  <c r="K33" i="1"/>
  <c r="L36" i="10"/>
  <c r="K12" i="12"/>
  <c r="J12" i="1"/>
  <c r="K33" i="10"/>
  <c r="J12" i="12"/>
  <c r="J20" i="10"/>
  <c r="J32" i="10" s="1"/>
  <c r="D16" i="10"/>
  <c r="E16" i="10"/>
  <c r="F16" i="10"/>
  <c r="G16" i="10"/>
  <c r="H16" i="10"/>
  <c r="I16" i="10"/>
  <c r="J16" i="10"/>
  <c r="J6" i="10"/>
  <c r="J38" i="12" l="1"/>
  <c r="K36" i="12"/>
  <c r="K36" i="1"/>
  <c r="K36" i="10"/>
  <c r="L38" i="12"/>
  <c r="L38" i="10"/>
  <c r="J12" i="10"/>
  <c r="J33" i="10"/>
  <c r="J36" i="10" s="1"/>
  <c r="K38" i="10" l="1"/>
  <c r="K38" i="12"/>
  <c r="K38" i="1"/>
  <c r="J38" i="10"/>
  <c r="D20" i="12"/>
  <c r="E20" i="12"/>
  <c r="F20" i="12"/>
  <c r="G20" i="12"/>
  <c r="H20" i="12"/>
  <c r="I20" i="12"/>
  <c r="C35" i="11" l="1"/>
  <c r="C34" i="11"/>
  <c r="C20" i="12" l="1"/>
  <c r="I17" i="12"/>
  <c r="I32" i="12" s="1"/>
  <c r="H17" i="12"/>
  <c r="H32" i="12" s="1"/>
  <c r="G17" i="12"/>
  <c r="G32" i="12" s="1"/>
  <c r="F17" i="12"/>
  <c r="F32" i="12" s="1"/>
  <c r="E17" i="12"/>
  <c r="E32" i="12" s="1"/>
  <c r="D17" i="12"/>
  <c r="D32" i="12" s="1"/>
  <c r="C17" i="12"/>
  <c r="I16" i="12"/>
  <c r="H16" i="12"/>
  <c r="G16" i="12"/>
  <c r="F16" i="12"/>
  <c r="E16" i="12"/>
  <c r="D16" i="12"/>
  <c r="C16" i="12"/>
  <c r="I6" i="12"/>
  <c r="H6" i="12"/>
  <c r="G6" i="12"/>
  <c r="F6" i="12"/>
  <c r="E6" i="12"/>
  <c r="D6" i="12"/>
  <c r="D33" i="12" s="1"/>
  <c r="D36" i="12" s="1"/>
  <c r="D38" i="12" s="1"/>
  <c r="C6" i="12"/>
  <c r="E33" i="12" l="1"/>
  <c r="E36" i="12" s="1"/>
  <c r="E38" i="12" s="1"/>
  <c r="G33" i="12"/>
  <c r="G36" i="12" s="1"/>
  <c r="G38" i="12" s="1"/>
  <c r="F33" i="12"/>
  <c r="F36" i="12" s="1"/>
  <c r="F38" i="12" s="1"/>
  <c r="I33" i="12"/>
  <c r="I36" i="12" s="1"/>
  <c r="I38" i="12" s="1"/>
  <c r="H33" i="12"/>
  <c r="H36" i="12" s="1"/>
  <c r="H38" i="12" s="1"/>
  <c r="C32" i="12"/>
  <c r="C33" i="12"/>
  <c r="C36" i="12" s="1"/>
  <c r="C38" i="12" s="1"/>
  <c r="I12" i="12"/>
  <c r="C12" i="12"/>
  <c r="D12" i="12"/>
  <c r="E12" i="12"/>
  <c r="F12" i="12"/>
  <c r="G12" i="12"/>
  <c r="H12" i="12"/>
  <c r="I20" i="1" l="1"/>
  <c r="I20" i="10"/>
  <c r="I32" i="10" s="1"/>
  <c r="I17" i="1"/>
  <c r="I6" i="10"/>
  <c r="I32" i="1" l="1"/>
  <c r="I12" i="10"/>
  <c r="I33" i="10"/>
  <c r="I36" i="10" s="1"/>
  <c r="I6" i="1"/>
  <c r="I33" i="1" s="1"/>
  <c r="I36" i="1" s="1"/>
  <c r="I38" i="1" s="1"/>
  <c r="H6" i="10"/>
  <c r="H20" i="10"/>
  <c r="H32" i="10" s="1"/>
  <c r="H33" i="10" l="1"/>
  <c r="H36" i="10" s="1"/>
  <c r="I38" i="10"/>
  <c r="I12" i="1"/>
  <c r="H12" i="10"/>
  <c r="H38" i="10" l="1"/>
  <c r="C20" i="10"/>
  <c r="G20" i="1" l="1"/>
  <c r="H20" i="1"/>
  <c r="G20" i="10"/>
  <c r="G32" i="10" s="1"/>
  <c r="G17" i="1"/>
  <c r="H17" i="1"/>
  <c r="G6" i="1"/>
  <c r="H6" i="1"/>
  <c r="G6" i="10"/>
  <c r="H32" i="1" l="1"/>
  <c r="G32" i="1"/>
  <c r="G33" i="10"/>
  <c r="G36" i="10" s="1"/>
  <c r="H33" i="1"/>
  <c r="H36" i="1" s="1"/>
  <c r="H38" i="1" s="1"/>
  <c r="G33" i="1"/>
  <c r="G36" i="1" s="1"/>
  <c r="G38" i="1" s="1"/>
  <c r="G12" i="1"/>
  <c r="H12" i="1"/>
  <c r="G12" i="10"/>
  <c r="G38" i="10" l="1"/>
  <c r="C37" i="11" l="1"/>
  <c r="C20" i="11" l="1"/>
  <c r="C17" i="11"/>
  <c r="C32" i="11" s="1"/>
  <c r="C6" i="11"/>
  <c r="F20" i="1"/>
  <c r="E20" i="1"/>
  <c r="D20" i="1"/>
  <c r="C20" i="1"/>
  <c r="F17" i="1"/>
  <c r="E17" i="1"/>
  <c r="E32" i="1" s="1"/>
  <c r="D17" i="1"/>
  <c r="D32" i="1" s="1"/>
  <c r="C17" i="1"/>
  <c r="F6" i="1"/>
  <c r="E6" i="1"/>
  <c r="D6" i="1"/>
  <c r="C6" i="1"/>
  <c r="F20" i="10"/>
  <c r="F32" i="10" s="1"/>
  <c r="F6" i="10"/>
  <c r="E20" i="10"/>
  <c r="E32" i="10" s="1"/>
  <c r="D20" i="10"/>
  <c r="D32" i="10" s="1"/>
  <c r="C17" i="10"/>
  <c r="C16" i="10"/>
  <c r="E6" i="10"/>
  <c r="D6" i="10"/>
  <c r="C6" i="10"/>
  <c r="C33" i="11" l="1"/>
  <c r="C36" i="11" s="1"/>
  <c r="F32" i="1"/>
  <c r="E33" i="1"/>
  <c r="E36" i="1" s="1"/>
  <c r="E38" i="1" s="1"/>
  <c r="D33" i="1"/>
  <c r="D36" i="1" s="1"/>
  <c r="D38" i="1" s="1"/>
  <c r="F33" i="1"/>
  <c r="F36" i="1" s="1"/>
  <c r="F38" i="1" s="1"/>
  <c r="F33" i="10"/>
  <c r="F36" i="10" s="1"/>
  <c r="D33" i="10"/>
  <c r="D36" i="10" s="1"/>
  <c r="E33" i="10"/>
  <c r="E36" i="10" s="1"/>
  <c r="E38" i="10" s="1"/>
  <c r="F12" i="10"/>
  <c r="D12" i="10"/>
  <c r="E12" i="10"/>
  <c r="C32" i="1"/>
  <c r="C33" i="1"/>
  <c r="C12" i="10"/>
  <c r="C12" i="11"/>
  <c r="D12" i="1"/>
  <c r="C12" i="1"/>
  <c r="E12" i="1"/>
  <c r="F12" i="1"/>
  <c r="C33" i="10"/>
  <c r="C32" i="10"/>
  <c r="D38" i="10" l="1"/>
  <c r="F38" i="10"/>
  <c r="C36" i="1"/>
  <c r="C36" i="10"/>
  <c r="C38" i="1" l="1"/>
  <c r="C38" i="10"/>
  <c r="C38" i="11"/>
</calcChain>
</file>

<file path=xl/sharedStrings.xml><?xml version="1.0" encoding="utf-8"?>
<sst xmlns="http://schemas.openxmlformats.org/spreadsheetml/2006/main" count="284" uniqueCount="77">
  <si>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</si>
  <si>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</si>
  <si>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</si>
  <si>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</si>
  <si>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</si>
  <si>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</si>
  <si>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</si>
  <si>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</si>
  <si>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</si>
  <si>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</si>
  <si>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</si>
  <si>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</si>
  <si>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</si>
  <si>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</si>
  <si>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</si>
  <si>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</si>
  <si>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</si>
  <si>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</si>
  <si>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</si>
  <si>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</si>
  <si>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</si>
  <si>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2011-12</t>
  </si>
  <si>
    <t>2012-13</t>
  </si>
  <si>
    <t>2013-14</t>
  </si>
  <si>
    <t>Subsidies on products</t>
  </si>
  <si>
    <t>Taxes on Products</t>
  </si>
  <si>
    <t>1.</t>
  </si>
  <si>
    <t>12.</t>
  </si>
  <si>
    <t>Primary</t>
  </si>
  <si>
    <t>Secondary</t>
  </si>
  <si>
    <t>Tertiary</t>
  </si>
  <si>
    <r>
      <t>2.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</si>
  <si>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3.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</si>
  <si>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4.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</si>
  <si>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5.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</si>
  <si>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6.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</si>
  <si>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7.</t>
    </r>
    <r>
      <rPr>
        <sz val="7"/>
        <rFont val="Times New Roman"/>
        <family val="1"/>
      </rPr>
      <t xml:space="preserve">      </t>
    </r>
    <r>
      <rPr>
        <sz val="11"/>
        <rFont val="Times New Roman"/>
        <family val="1"/>
      </rPr>
      <t> </t>
    </r>
  </si>
  <si>
    <r>
      <t>8.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</si>
  <si>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9.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</si>
  <si>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10.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</si>
  <si>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r>
      <t>11.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</si>
  <si>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</si>
  <si>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</si>
  <si>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</si>
  <si>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</si>
  <si>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</si>
  <si>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</si>
  <si>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</si>
  <si>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</si>
  <si>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Gross State Value Added by economic activity at constant (2011-12) prices</t>
  </si>
  <si>
    <t>Net State Value Added by economic activity at current prices</t>
  </si>
  <si>
    <t>TOTAL NSVA at basic prices</t>
  </si>
  <si>
    <t>Net State Value Added by economic activity at constant (2011-12) prices</t>
  </si>
  <si>
    <t>State :</t>
  </si>
  <si>
    <t>Public administration</t>
  </si>
  <si>
    <t>Gross State Domestic Product</t>
  </si>
  <si>
    <t>2014-15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</si>
  <si>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</si>
  <si>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</si>
  <si>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</si>
  <si>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</si>
  <si>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</si>
  <si>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</si>
  <si>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</si>
  <si>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</si>
  <si>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2015-16</t>
  </si>
  <si>
    <t>Maharashtra</t>
  </si>
  <si>
    <t>2016-17</t>
  </si>
  <si>
    <t>2017-18</t>
  </si>
  <si>
    <t>2018-19</t>
  </si>
  <si>
    <t>2019-20</t>
  </si>
  <si>
    <t>2020-21</t>
  </si>
  <si>
    <t>2021-22</t>
  </si>
  <si>
    <t>2022-23</t>
  </si>
  <si>
    <t>2023-24</t>
  </si>
  <si>
    <t>Source:  Directorate of Economics &amp; Statistics of respective State Governments.</t>
  </si>
  <si>
    <t>2024-25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</si>
</sst>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7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7"/>
      <name val="Times New Roman"/>
      <family val="1"/>
    </font>
    <font>
      <sz val="11"/>
      <name val="Times New Roman"/>
      <family val="1"/>
    </font>
    <font>
      <b/>
      <i/>
      <sz val="11"/>
      <name val="Calibri"/>
      <family val="2"/>
      <scheme val="minor"/>
    </font>
    <font>
      <b/>
      <sz val="14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30">
    <xf numFmtId="0" fontId="0" fillId="0" borderId="0"/>
    <xf numFmtId="0" fontId="2" fillId="0" borderId="0"/>
    <xf numFmtId="0" fontId="3" fillId="0" borderId="0"/>
    <xf numFmtId="0" fontId="4" fillId="0" borderId="0"/>
    <xf numFmtId="0" fontId="6" fillId="0" borderId="0"/>
    <xf numFmtId="0" fontId="5" fillId="0" borderId="0"/>
    <xf numFmtId="0" fontId="6" fillId="0" borderId="0"/>
    <xf numFmtId="0" fontId="5" fillId="2" borderId="2" applyNumberFormat="0" applyFont="0" applyAlignment="0" applyProtection="0"/>
    <xf numFmtId="0" fontId="6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8" fillId="2" borderId="2" applyNumberFormat="0" applyFont="0" applyAlignment="0" applyProtection="0"/>
    <xf numFmtId="0" fontId="9" fillId="0" borderId="0"/>
    <xf numFmtId="164" fontId="4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4" fillId="0" borderId="0"/>
  </cellStyleXfs>
  <cellXfs count="47">
    <xf numFmtId="0" fontId="0" fillId="0" borderId="0" xfId="0"/>
    <xf numFmtId="1" fontId="7" fillId="0" borderId="1" xfId="0" applyNumberFormat="1" applyFont="1" applyBorder="1"/>
    <xf numFmtId="0" fontId="7" fillId="0" borderId="0" xfId="0" applyFont="1" applyProtection="1">
      <protection locked="0"/>
    </xf>
    <xf numFmtId="0" fontId="7" fillId="0" borderId="1" xfId="0" applyFont="1" applyBorder="1" applyProtection="1">
      <protection locked="0"/>
    </xf>
    <xf numFmtId="1" fontId="7" fillId="0" borderId="1" xfId="0" applyNumberFormat="1" applyFont="1" applyBorder="1" applyProtection="1">
      <protection locked="0"/>
    </xf>
    <xf numFmtId="0" fontId="7" fillId="0" borderId="1" xfId="0" applyFont="1" applyBorder="1" applyAlignment="1" applyProtection="1">
      <alignment vertical="center" wrapText="1"/>
      <protection locked="0"/>
    </xf>
    <xf numFmtId="0" fontId="7" fillId="0" borderId="0" xfId="0" applyFont="1"/>
    <xf numFmtId="1" fontId="7" fillId="0" borderId="0" xfId="0" applyNumberFormat="1" applyFont="1"/>
    <xf numFmtId="1" fontId="7" fillId="0" borderId="0" xfId="0" applyNumberFormat="1" applyFont="1" applyProtection="1">
      <protection locked="0"/>
    </xf>
    <xf numFmtId="0" fontId="7" fillId="0" borderId="0" xfId="0" quotePrefix="1" applyFont="1" applyProtection="1">
      <protection locked="0"/>
    </xf>
    <xf numFmtId="0" fontId="1" fillId="0" borderId="0" xfId="0" applyFont="1" applyAlignment="1">
      <alignment horizontal="left" vertical="center"/>
    </xf>
    <xf numFmtId="49" fontId="11" fillId="0" borderId="1" xfId="0" applyNumberFormat="1" applyFont="1" applyBorder="1" applyAlignment="1" applyProtection="1">
      <alignment vertical="center" wrapText="1"/>
      <protection locked="0"/>
    </xf>
    <xf numFmtId="0" fontId="11" fillId="0" borderId="1" xfId="0" applyFont="1" applyBorder="1" applyAlignment="1" applyProtection="1">
      <alignment vertical="center" wrapText="1"/>
      <protection locked="0"/>
    </xf>
    <xf numFmtId="49" fontId="12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49" fontId="12" fillId="0" borderId="1" xfId="0" applyNumberFormat="1" applyFont="1" applyBorder="1" applyAlignment="1" applyProtection="1">
      <alignment horizontal="right" vertical="center" wrapText="1"/>
      <protection locked="0"/>
    </xf>
    <xf numFmtId="0" fontId="7" fillId="0" borderId="1" xfId="0" applyFont="1" applyBorder="1" applyAlignment="1" applyProtection="1">
      <alignment horizontal="left" vertical="center" wrapText="1"/>
      <protection locked="0"/>
    </xf>
    <xf numFmtId="49" fontId="12" fillId="0" borderId="1" xfId="0" applyNumberFormat="1" applyFont="1" applyBorder="1" applyAlignment="1" applyProtection="1">
      <alignment vertical="center" wrapText="1"/>
      <protection locked="0"/>
    </xf>
    <xf numFmtId="49" fontId="12" fillId="0" borderId="1" xfId="0" quotePrefix="1" applyNumberFormat="1" applyFont="1" applyBorder="1" applyAlignment="1">
      <alignment vertical="center" wrapText="1"/>
    </xf>
    <xf numFmtId="0" fontId="7" fillId="0" borderId="1" xfId="0" applyFont="1" applyBorder="1"/>
    <xf numFmtId="0" fontId="16" fillId="0" borderId="0" xfId="0" applyFont="1" applyProtection="1">
      <protection locked="0"/>
    </xf>
    <xf numFmtId="1" fontId="7" fillId="0" borderId="4" xfId="0" applyNumberFormat="1" applyFont="1" applyBorder="1"/>
    <xf numFmtId="0" fontId="7" fillId="0" borderId="3" xfId="0" applyFont="1" applyBorder="1"/>
    <xf numFmtId="0" fontId="7" fillId="3" borderId="0" xfId="0" applyFont="1" applyFill="1" applyProtection="1">
      <protection locked="0"/>
    </xf>
    <xf numFmtId="49" fontId="12" fillId="3" borderId="1" xfId="0" applyNumberFormat="1" applyFont="1" applyFill="1" applyBorder="1" applyAlignment="1">
      <alignment vertical="center" wrapText="1"/>
    </xf>
    <xf numFmtId="0" fontId="7" fillId="3" borderId="1" xfId="0" applyFont="1" applyFill="1" applyBorder="1" applyAlignment="1">
      <alignment horizontal="left" vertical="center" wrapText="1"/>
    </xf>
    <xf numFmtId="1" fontId="7" fillId="3" borderId="1" xfId="0" applyNumberFormat="1" applyFont="1" applyFill="1" applyBorder="1"/>
    <xf numFmtId="0" fontId="7" fillId="3" borderId="0" xfId="0" applyFont="1" applyFill="1"/>
    <xf numFmtId="49" fontId="12" fillId="3" borderId="1" xfId="0" applyNumberFormat="1" applyFont="1" applyFill="1" applyBorder="1" applyAlignment="1" applyProtection="1">
      <alignment vertical="center" wrapText="1"/>
      <protection locked="0"/>
    </xf>
    <xf numFmtId="0" fontId="15" fillId="3" borderId="1" xfId="0" applyFont="1" applyFill="1" applyBorder="1" applyAlignment="1" applyProtection="1">
      <alignment horizontal="left" vertical="center" wrapText="1"/>
      <protection locked="0"/>
    </xf>
    <xf numFmtId="1" fontId="7" fillId="3" borderId="1" xfId="0" applyNumberFormat="1" applyFont="1" applyFill="1" applyBorder="1" applyProtection="1">
      <protection locked="0"/>
    </xf>
    <xf numFmtId="49" fontId="14" fillId="3" borderId="1" xfId="0" applyNumberFormat="1" applyFont="1" applyFill="1" applyBorder="1" applyAlignment="1">
      <alignment vertical="center" wrapText="1"/>
    </xf>
    <xf numFmtId="0" fontId="7" fillId="3" borderId="1" xfId="0" applyFont="1" applyFill="1" applyBorder="1" applyAlignment="1">
      <alignment horizontal="left" vertical="top" wrapText="1"/>
    </xf>
    <xf numFmtId="0" fontId="10" fillId="3" borderId="1" xfId="0" applyFont="1" applyFill="1" applyBorder="1" applyAlignment="1">
      <alignment horizontal="left" vertical="center" wrapText="1"/>
    </xf>
    <xf numFmtId="49" fontId="12" fillId="3" borderId="1" xfId="0" quotePrefix="1" applyNumberFormat="1" applyFont="1" applyFill="1" applyBorder="1" applyAlignment="1">
      <alignment vertical="center" wrapText="1"/>
    </xf>
    <xf numFmtId="0" fontId="7" fillId="3" borderId="1" xfId="0" applyFont="1" applyFill="1" applyBorder="1" applyAlignment="1" applyProtection="1">
      <alignment vertical="center" wrapText="1"/>
      <protection locked="0"/>
    </xf>
    <xf numFmtId="1" fontId="7" fillId="4" borderId="0" xfId="0" applyNumberFormat="1" applyFont="1" applyFill="1"/>
    <xf numFmtId="0" fontId="7" fillId="4" borderId="0" xfId="0" applyFont="1" applyFill="1"/>
    <xf numFmtId="0" fontId="7" fillId="4" borderId="0" xfId="0" applyFont="1" applyFill="1" applyProtection="1">
      <protection locked="0"/>
    </xf>
    <xf numFmtId="1" fontId="7" fillId="4" borderId="0" xfId="0" applyNumberFormat="1" applyFont="1" applyFill="1" applyProtection="1">
      <protection locked="0"/>
    </xf>
    <xf numFmtId="49" fontId="12" fillId="3" borderId="5" xfId="0" quotePrefix="1" applyNumberFormat="1" applyFont="1" applyFill="1" applyBorder="1" applyAlignment="1">
      <alignment vertical="center" wrapText="1"/>
    </xf>
    <xf numFmtId="0" fontId="10" fillId="0" borderId="1" xfId="0" applyFont="1" applyBorder="1" applyAlignment="1" applyProtection="1">
      <alignment horizontal="right"/>
      <protection locked="0"/>
    </xf>
    <xf numFmtId="0" fontId="10" fillId="0" borderId="1" xfId="0" applyFont="1" applyBorder="1" applyAlignment="1">
      <alignment horizontal="right"/>
    </xf>
    <xf numFmtId="0" fontId="10" fillId="0" borderId="3" xfId="0" applyFont="1" applyBorder="1" applyAlignment="1">
      <alignment horizontal="right"/>
    </xf>
    <xf numFmtId="0" fontId="10" fillId="0" borderId="1" xfId="0" applyFont="1" applyBorder="1" applyProtection="1">
      <protection locked="0"/>
    </xf>
    <xf numFmtId="0" fontId="10" fillId="0" borderId="1" xfId="0" applyFont="1" applyBorder="1"/>
    <xf numFmtId="0" fontId="10" fillId="0" borderId="3" xfId="0" applyFont="1" applyBorder="1"/>
  </cellXfs>
  <cellStyles count="530">
    <cellStyle name="Comma 2" xfId="15" xr:uid="{00000000-0005-0000-0000-000000000000}"/>
    <cellStyle name="Comma 2 2" xfId="528" xr:uid="{00000000-0005-0000-0000-000001000000}"/>
    <cellStyle name="Normal" xfId="0" builtinId="0"/>
    <cellStyle name="Normal 2" xfId="2" xr:uid="{00000000-0005-0000-0000-000003000000}"/>
    <cellStyle name="Normal 2 2" xfId="8" xr:uid="{00000000-0005-0000-0000-000004000000}"/>
    <cellStyle name="Normal 2 2 2" xfId="10" xr:uid="{00000000-0005-0000-0000-000005000000}"/>
    <cellStyle name="Normal 2 2 3" xfId="18" xr:uid="{00000000-0005-0000-0000-000006000000}"/>
    <cellStyle name="Normal 2 3" xfId="5" xr:uid="{00000000-0005-0000-0000-000007000000}"/>
    <cellStyle name="Normal 2 3 2" xfId="529" xr:uid="{00000000-0005-0000-0000-000008000000}"/>
    <cellStyle name="Normal 2 4" xfId="9" xr:uid="{00000000-0005-0000-0000-000009000000}"/>
    <cellStyle name="Normal 2 4 2" xfId="17" xr:uid="{00000000-0005-0000-0000-00000A000000}"/>
    <cellStyle name="Normal 3" xfId="1" xr:uid="{00000000-0005-0000-0000-00000B000000}"/>
    <cellStyle name="Normal 3 2" xfId="6" xr:uid="{00000000-0005-0000-0000-00000C000000}"/>
    <cellStyle name="Normal 3 2 2" xfId="11" xr:uid="{00000000-0005-0000-0000-00000D000000}"/>
    <cellStyle name="Normal 3 3" xfId="16" xr:uid="{00000000-0005-0000-0000-00000E000000}"/>
    <cellStyle name="Normal 4" xfId="3" xr:uid="{00000000-0005-0000-0000-00000F000000}"/>
    <cellStyle name="Normal 5" xfId="4" xr:uid="{00000000-0005-0000-0000-000010000000}"/>
    <cellStyle name="Normal 5 2" xfId="12" xr:uid="{00000000-0005-0000-0000-000011000000}"/>
    <cellStyle name="Normal 6" xfId="14" xr:uid="{00000000-0005-0000-0000-000012000000}"/>
    <cellStyle name="Note 2" xfId="7" xr:uid="{00000000-0005-0000-0000-000013000000}"/>
    <cellStyle name="Note 2 2" xfId="13" xr:uid="{00000000-0005-0000-0000-000014000000}"/>
    <cellStyle name="style1405592468105" xfId="19" xr:uid="{00000000-0005-0000-0000-000015000000}"/>
    <cellStyle name="style1405593752700" xfId="20" xr:uid="{00000000-0005-0000-0000-000016000000}"/>
    <cellStyle name="style1406113848636" xfId="21" xr:uid="{00000000-0005-0000-0000-000017000000}"/>
    <cellStyle name="style1406113848741" xfId="22" xr:uid="{00000000-0005-0000-0000-000018000000}"/>
    <cellStyle name="style1406113848796" xfId="23" xr:uid="{00000000-0005-0000-0000-000019000000}"/>
    <cellStyle name="style1406113848827" xfId="24" xr:uid="{00000000-0005-0000-0000-00001A000000}"/>
    <cellStyle name="style1406113848859" xfId="25" xr:uid="{00000000-0005-0000-0000-00001B000000}"/>
    <cellStyle name="style1406113848891" xfId="26" xr:uid="{00000000-0005-0000-0000-00001C000000}"/>
    <cellStyle name="style1406113848925" xfId="27" xr:uid="{00000000-0005-0000-0000-00001D000000}"/>
    <cellStyle name="style1406113848965" xfId="28" xr:uid="{00000000-0005-0000-0000-00001E000000}"/>
    <cellStyle name="style1406113848998" xfId="29" xr:uid="{00000000-0005-0000-0000-00001F000000}"/>
    <cellStyle name="style1406113849028" xfId="30" xr:uid="{00000000-0005-0000-0000-000020000000}"/>
    <cellStyle name="style1406113849058" xfId="31" xr:uid="{00000000-0005-0000-0000-000021000000}"/>
    <cellStyle name="style1406113849090" xfId="32" xr:uid="{00000000-0005-0000-0000-000022000000}"/>
    <cellStyle name="style1406113849117" xfId="33" xr:uid="{00000000-0005-0000-0000-000023000000}"/>
    <cellStyle name="style1406113849144" xfId="34" xr:uid="{00000000-0005-0000-0000-000024000000}"/>
    <cellStyle name="style1406113849183" xfId="35" xr:uid="{00000000-0005-0000-0000-000025000000}"/>
    <cellStyle name="style1406113849217" xfId="36" xr:uid="{00000000-0005-0000-0000-000026000000}"/>
    <cellStyle name="style1406113849255" xfId="37" xr:uid="{00000000-0005-0000-0000-000027000000}"/>
    <cellStyle name="style1406113849284" xfId="38" xr:uid="{00000000-0005-0000-0000-000028000000}"/>
    <cellStyle name="style1406113849311" xfId="39" xr:uid="{00000000-0005-0000-0000-000029000000}"/>
    <cellStyle name="style1406113849339" xfId="40" xr:uid="{00000000-0005-0000-0000-00002A000000}"/>
    <cellStyle name="style1406113849367" xfId="41" xr:uid="{00000000-0005-0000-0000-00002B000000}"/>
    <cellStyle name="style1406113849389" xfId="42" xr:uid="{00000000-0005-0000-0000-00002C000000}"/>
    <cellStyle name="style1406113849413" xfId="43" xr:uid="{00000000-0005-0000-0000-00002D000000}"/>
    <cellStyle name="style1406113849558" xfId="44" xr:uid="{00000000-0005-0000-0000-00002E000000}"/>
    <cellStyle name="style1406113849582" xfId="45" xr:uid="{00000000-0005-0000-0000-00002F000000}"/>
    <cellStyle name="style1406113849605" xfId="46" xr:uid="{00000000-0005-0000-0000-000030000000}"/>
    <cellStyle name="style1406113849630" xfId="47" xr:uid="{00000000-0005-0000-0000-000031000000}"/>
    <cellStyle name="style1406113849653" xfId="48" xr:uid="{00000000-0005-0000-0000-000032000000}"/>
    <cellStyle name="style1406113849674" xfId="49" xr:uid="{00000000-0005-0000-0000-000033000000}"/>
    <cellStyle name="style1406113849701" xfId="50" xr:uid="{00000000-0005-0000-0000-000034000000}"/>
    <cellStyle name="style1406113849728" xfId="51" xr:uid="{00000000-0005-0000-0000-000035000000}"/>
    <cellStyle name="style1406113849754" xfId="52" xr:uid="{00000000-0005-0000-0000-000036000000}"/>
    <cellStyle name="style1406113849781" xfId="53" xr:uid="{00000000-0005-0000-0000-000037000000}"/>
    <cellStyle name="style1406113849808" xfId="54" xr:uid="{00000000-0005-0000-0000-000038000000}"/>
    <cellStyle name="style1406113849835" xfId="55" xr:uid="{00000000-0005-0000-0000-000039000000}"/>
    <cellStyle name="style1406113849856" xfId="56" xr:uid="{00000000-0005-0000-0000-00003A000000}"/>
    <cellStyle name="style1406113849876" xfId="57" xr:uid="{00000000-0005-0000-0000-00003B000000}"/>
    <cellStyle name="style1406113849898" xfId="58" xr:uid="{00000000-0005-0000-0000-00003C000000}"/>
    <cellStyle name="style1406113849921" xfId="59" xr:uid="{00000000-0005-0000-0000-00003D000000}"/>
    <cellStyle name="style1406113849947" xfId="60" xr:uid="{00000000-0005-0000-0000-00003E000000}"/>
    <cellStyle name="style1406113849975" xfId="61" xr:uid="{00000000-0005-0000-0000-00003F000000}"/>
    <cellStyle name="style1406113850004" xfId="62" xr:uid="{00000000-0005-0000-0000-000040000000}"/>
    <cellStyle name="style1406113850027" xfId="63" xr:uid="{00000000-0005-0000-0000-000041000000}"/>
    <cellStyle name="style1406113850054" xfId="64" xr:uid="{00000000-0005-0000-0000-000042000000}"/>
    <cellStyle name="style1406113850081" xfId="65" xr:uid="{00000000-0005-0000-0000-000043000000}"/>
    <cellStyle name="style1406113850103" xfId="66" xr:uid="{00000000-0005-0000-0000-000044000000}"/>
    <cellStyle name="style1406113850129" xfId="67" xr:uid="{00000000-0005-0000-0000-000045000000}"/>
    <cellStyle name="style1406113850156" xfId="68" xr:uid="{00000000-0005-0000-0000-000046000000}"/>
    <cellStyle name="style1406113850182" xfId="69" xr:uid="{00000000-0005-0000-0000-000047000000}"/>
    <cellStyle name="style1406113850203" xfId="70" xr:uid="{00000000-0005-0000-0000-000048000000}"/>
    <cellStyle name="style1406113850224" xfId="71" xr:uid="{00000000-0005-0000-0000-000049000000}"/>
    <cellStyle name="style1406113850258" xfId="72" xr:uid="{00000000-0005-0000-0000-00004A000000}"/>
    <cellStyle name="style1406113850331" xfId="73" xr:uid="{00000000-0005-0000-0000-00004B000000}"/>
    <cellStyle name="style1406113850358" xfId="74" xr:uid="{00000000-0005-0000-0000-00004C000000}"/>
    <cellStyle name="style1406113850380" xfId="75" xr:uid="{00000000-0005-0000-0000-00004D000000}"/>
    <cellStyle name="style1406113850409" xfId="76" xr:uid="{00000000-0005-0000-0000-00004E000000}"/>
    <cellStyle name="style1406113850431" xfId="77" xr:uid="{00000000-0005-0000-0000-00004F000000}"/>
    <cellStyle name="style1406113850452" xfId="78" xr:uid="{00000000-0005-0000-0000-000050000000}"/>
    <cellStyle name="style1406113850474" xfId="79" xr:uid="{00000000-0005-0000-0000-000051000000}"/>
    <cellStyle name="style1406113850501" xfId="80" xr:uid="{00000000-0005-0000-0000-000052000000}"/>
    <cellStyle name="style1406113850522" xfId="81" xr:uid="{00000000-0005-0000-0000-000053000000}"/>
    <cellStyle name="style1406113850542" xfId="82" xr:uid="{00000000-0005-0000-0000-000054000000}"/>
    <cellStyle name="style1406113850570" xfId="83" xr:uid="{00000000-0005-0000-0000-000055000000}"/>
    <cellStyle name="style1406113850591" xfId="84" xr:uid="{00000000-0005-0000-0000-000056000000}"/>
    <cellStyle name="style1406113850614" xfId="85" xr:uid="{00000000-0005-0000-0000-000057000000}"/>
    <cellStyle name="style1406113850636" xfId="86" xr:uid="{00000000-0005-0000-0000-000058000000}"/>
    <cellStyle name="style1406113850655" xfId="87" xr:uid="{00000000-0005-0000-0000-000059000000}"/>
    <cellStyle name="style1406113850674" xfId="88" xr:uid="{00000000-0005-0000-0000-00005A000000}"/>
    <cellStyle name="style1406113850723" xfId="89" xr:uid="{00000000-0005-0000-0000-00005B000000}"/>
    <cellStyle name="style1406113850767" xfId="90" xr:uid="{00000000-0005-0000-0000-00005C000000}"/>
    <cellStyle name="style1406113850816" xfId="91" xr:uid="{00000000-0005-0000-0000-00005D000000}"/>
    <cellStyle name="style1406114189185" xfId="92" xr:uid="{00000000-0005-0000-0000-00005E000000}"/>
    <cellStyle name="style1406114189213" xfId="93" xr:uid="{00000000-0005-0000-0000-00005F000000}"/>
    <cellStyle name="style1406114189239" xfId="94" xr:uid="{00000000-0005-0000-0000-000060000000}"/>
    <cellStyle name="style1406114189259" xfId="95" xr:uid="{00000000-0005-0000-0000-000061000000}"/>
    <cellStyle name="style1406114189283" xfId="96" xr:uid="{00000000-0005-0000-0000-000062000000}"/>
    <cellStyle name="style1406114189307" xfId="97" xr:uid="{00000000-0005-0000-0000-000063000000}"/>
    <cellStyle name="style1406114189331" xfId="98" xr:uid="{00000000-0005-0000-0000-000064000000}"/>
    <cellStyle name="style1406114189356" xfId="99" xr:uid="{00000000-0005-0000-0000-000065000000}"/>
    <cellStyle name="style1406114189382" xfId="100" xr:uid="{00000000-0005-0000-0000-000066000000}"/>
    <cellStyle name="style1406114189407" xfId="101" xr:uid="{00000000-0005-0000-0000-000067000000}"/>
    <cellStyle name="style1406114189432" xfId="102" xr:uid="{00000000-0005-0000-0000-000068000000}"/>
    <cellStyle name="style1406114189459" xfId="103" xr:uid="{00000000-0005-0000-0000-000069000000}"/>
    <cellStyle name="style1406114189481" xfId="104" xr:uid="{00000000-0005-0000-0000-00006A000000}"/>
    <cellStyle name="style1406114189505" xfId="105" xr:uid="{00000000-0005-0000-0000-00006B000000}"/>
    <cellStyle name="style1406114189535" xfId="106" xr:uid="{00000000-0005-0000-0000-00006C000000}"/>
    <cellStyle name="style1406114189560" xfId="107" xr:uid="{00000000-0005-0000-0000-00006D000000}"/>
    <cellStyle name="style1406114189585" xfId="108" xr:uid="{00000000-0005-0000-0000-00006E000000}"/>
    <cellStyle name="style1406114189616" xfId="109" xr:uid="{00000000-0005-0000-0000-00006F000000}"/>
    <cellStyle name="style1406114189644" xfId="110" xr:uid="{00000000-0005-0000-0000-000070000000}"/>
    <cellStyle name="style1406114189671" xfId="111" xr:uid="{00000000-0005-0000-0000-000071000000}"/>
    <cellStyle name="style1406114189696" xfId="112" xr:uid="{00000000-0005-0000-0000-000072000000}"/>
    <cellStyle name="style1406114189716" xfId="113" xr:uid="{00000000-0005-0000-0000-000073000000}"/>
    <cellStyle name="style1406114189736" xfId="114" xr:uid="{00000000-0005-0000-0000-000074000000}"/>
    <cellStyle name="style1406114189757" xfId="115" xr:uid="{00000000-0005-0000-0000-000075000000}"/>
    <cellStyle name="style1406114189778" xfId="116" xr:uid="{00000000-0005-0000-0000-000076000000}"/>
    <cellStyle name="style1406114189799" xfId="117" xr:uid="{00000000-0005-0000-0000-000077000000}"/>
    <cellStyle name="style1406114189820" xfId="118" xr:uid="{00000000-0005-0000-0000-000078000000}"/>
    <cellStyle name="style1406114189840" xfId="119" xr:uid="{00000000-0005-0000-0000-000079000000}"/>
    <cellStyle name="style1406114189860" xfId="120" xr:uid="{00000000-0005-0000-0000-00007A000000}"/>
    <cellStyle name="style1406114189886" xfId="121" xr:uid="{00000000-0005-0000-0000-00007B000000}"/>
    <cellStyle name="style1406114189911" xfId="122" xr:uid="{00000000-0005-0000-0000-00007C000000}"/>
    <cellStyle name="style1406114189990" xfId="123" xr:uid="{00000000-0005-0000-0000-00007D000000}"/>
    <cellStyle name="style1406114190017" xfId="124" xr:uid="{00000000-0005-0000-0000-00007E000000}"/>
    <cellStyle name="style1406114190044" xfId="125" xr:uid="{00000000-0005-0000-0000-00007F000000}"/>
    <cellStyle name="style1406114190069" xfId="126" xr:uid="{00000000-0005-0000-0000-000080000000}"/>
    <cellStyle name="style1406114190088" xfId="127" xr:uid="{00000000-0005-0000-0000-000081000000}"/>
    <cellStyle name="style1406114190108" xfId="128" xr:uid="{00000000-0005-0000-0000-000082000000}"/>
    <cellStyle name="style1406114190127" xfId="129" xr:uid="{00000000-0005-0000-0000-000083000000}"/>
    <cellStyle name="style1406114190148" xfId="130" xr:uid="{00000000-0005-0000-0000-000084000000}"/>
    <cellStyle name="style1406114190171" xfId="131" xr:uid="{00000000-0005-0000-0000-000085000000}"/>
    <cellStyle name="style1406114190195" xfId="132" xr:uid="{00000000-0005-0000-0000-000086000000}"/>
    <cellStyle name="style1406114190219" xfId="133" xr:uid="{00000000-0005-0000-0000-000087000000}"/>
    <cellStyle name="style1406114190238" xfId="134" xr:uid="{00000000-0005-0000-0000-000088000000}"/>
    <cellStyle name="style1406114190262" xfId="135" xr:uid="{00000000-0005-0000-0000-000089000000}"/>
    <cellStyle name="style1406114190285" xfId="136" xr:uid="{00000000-0005-0000-0000-00008A000000}"/>
    <cellStyle name="style1406114190303" xfId="137" xr:uid="{00000000-0005-0000-0000-00008B000000}"/>
    <cellStyle name="style1406114190327" xfId="138" xr:uid="{00000000-0005-0000-0000-00008C000000}"/>
    <cellStyle name="style1406114190351" xfId="139" xr:uid="{00000000-0005-0000-0000-00008D000000}"/>
    <cellStyle name="style1406114190375" xfId="140" xr:uid="{00000000-0005-0000-0000-00008E000000}"/>
    <cellStyle name="style1406114190395" xfId="141" xr:uid="{00000000-0005-0000-0000-00008F000000}"/>
    <cellStyle name="style1406114190415" xfId="142" xr:uid="{00000000-0005-0000-0000-000090000000}"/>
    <cellStyle name="style1406114190439" xfId="143" xr:uid="{00000000-0005-0000-0000-000091000000}"/>
    <cellStyle name="style1406114190464" xfId="144" xr:uid="{00000000-0005-0000-0000-000092000000}"/>
    <cellStyle name="style1406114190487" xfId="145" xr:uid="{00000000-0005-0000-0000-000093000000}"/>
    <cellStyle name="style1406114190507" xfId="146" xr:uid="{00000000-0005-0000-0000-000094000000}"/>
    <cellStyle name="style1406114190534" xfId="147" xr:uid="{00000000-0005-0000-0000-000095000000}"/>
    <cellStyle name="style1406114190553" xfId="148" xr:uid="{00000000-0005-0000-0000-000096000000}"/>
    <cellStyle name="style1406114190571" xfId="149" xr:uid="{00000000-0005-0000-0000-000097000000}"/>
    <cellStyle name="style1406114190588" xfId="150" xr:uid="{00000000-0005-0000-0000-000098000000}"/>
    <cellStyle name="style1406114190609" xfId="151" xr:uid="{00000000-0005-0000-0000-000099000000}"/>
    <cellStyle name="style1406114190628" xfId="152" xr:uid="{00000000-0005-0000-0000-00009A000000}"/>
    <cellStyle name="style1406114190647" xfId="153" xr:uid="{00000000-0005-0000-0000-00009B000000}"/>
    <cellStyle name="style1406114190666" xfId="154" xr:uid="{00000000-0005-0000-0000-00009C000000}"/>
    <cellStyle name="style1406114190687" xfId="155" xr:uid="{00000000-0005-0000-0000-00009D000000}"/>
    <cellStyle name="style1406114190844" xfId="156" xr:uid="{00000000-0005-0000-0000-00009E000000}"/>
    <cellStyle name="style1406114190863" xfId="157" xr:uid="{00000000-0005-0000-0000-00009F000000}"/>
    <cellStyle name="style1406114190881" xfId="158" xr:uid="{00000000-0005-0000-0000-0000A0000000}"/>
    <cellStyle name="style1406114190900" xfId="159" xr:uid="{00000000-0005-0000-0000-0000A1000000}"/>
    <cellStyle name="style1406114190959" xfId="160" xr:uid="{00000000-0005-0000-0000-0000A2000000}"/>
    <cellStyle name="style1406114191014" xfId="161" xr:uid="{00000000-0005-0000-0000-0000A3000000}"/>
    <cellStyle name="style1406114191303" xfId="162" xr:uid="{00000000-0005-0000-0000-0000A4000000}"/>
    <cellStyle name="style1406114191912" xfId="163" xr:uid="{00000000-0005-0000-0000-0000A5000000}"/>
    <cellStyle name="style1406114345186" xfId="164" xr:uid="{00000000-0005-0000-0000-0000A6000000}"/>
    <cellStyle name="style1406114345361" xfId="165" xr:uid="{00000000-0005-0000-0000-0000A7000000}"/>
    <cellStyle name="style1406114398523" xfId="166" xr:uid="{00000000-0005-0000-0000-0000A8000000}"/>
    <cellStyle name="style1406114398549" xfId="167" xr:uid="{00000000-0005-0000-0000-0000A9000000}"/>
    <cellStyle name="style1406114398571" xfId="168" xr:uid="{00000000-0005-0000-0000-0000AA000000}"/>
    <cellStyle name="style1406114398589" xfId="169" xr:uid="{00000000-0005-0000-0000-0000AB000000}"/>
    <cellStyle name="style1406114398610" xfId="170" xr:uid="{00000000-0005-0000-0000-0000AC000000}"/>
    <cellStyle name="style1406114398632" xfId="171" xr:uid="{00000000-0005-0000-0000-0000AD000000}"/>
    <cellStyle name="style1406114398654" xfId="172" xr:uid="{00000000-0005-0000-0000-0000AE000000}"/>
    <cellStyle name="style1406114398679" xfId="173" xr:uid="{00000000-0005-0000-0000-0000AF000000}"/>
    <cellStyle name="style1406114398703" xfId="174" xr:uid="{00000000-0005-0000-0000-0000B0000000}"/>
    <cellStyle name="style1406114398726" xfId="175" xr:uid="{00000000-0005-0000-0000-0000B1000000}"/>
    <cellStyle name="style1406114398750" xfId="176" xr:uid="{00000000-0005-0000-0000-0000B2000000}"/>
    <cellStyle name="style1406114398774" xfId="177" xr:uid="{00000000-0005-0000-0000-0000B3000000}"/>
    <cellStyle name="style1406114398792" xfId="178" xr:uid="{00000000-0005-0000-0000-0000B4000000}"/>
    <cellStyle name="style1406114398812" xfId="179" xr:uid="{00000000-0005-0000-0000-0000B5000000}"/>
    <cellStyle name="style1406114398835" xfId="180" xr:uid="{00000000-0005-0000-0000-0000B6000000}"/>
    <cellStyle name="style1406114398855" xfId="181" xr:uid="{00000000-0005-0000-0000-0000B7000000}"/>
    <cellStyle name="style1406114398880" xfId="182" xr:uid="{00000000-0005-0000-0000-0000B8000000}"/>
    <cellStyle name="style1406114398898" xfId="183" xr:uid="{00000000-0005-0000-0000-0000B9000000}"/>
    <cellStyle name="style1406114398922" xfId="184" xr:uid="{00000000-0005-0000-0000-0000BA000000}"/>
    <cellStyle name="style1406114398946" xfId="185" xr:uid="{00000000-0005-0000-0000-0000BB000000}"/>
    <cellStyle name="style1406114398972" xfId="186" xr:uid="{00000000-0005-0000-0000-0000BC000000}"/>
    <cellStyle name="style1406114398991" xfId="187" xr:uid="{00000000-0005-0000-0000-0000BD000000}"/>
    <cellStyle name="style1406114399009" xfId="188" xr:uid="{00000000-0005-0000-0000-0000BE000000}"/>
    <cellStyle name="style1406114399027" xfId="189" xr:uid="{00000000-0005-0000-0000-0000BF000000}"/>
    <cellStyle name="style1406114399044" xfId="190" xr:uid="{00000000-0005-0000-0000-0000C0000000}"/>
    <cellStyle name="style1406114399064" xfId="191" xr:uid="{00000000-0005-0000-0000-0000C1000000}"/>
    <cellStyle name="style1406114399083" xfId="192" xr:uid="{00000000-0005-0000-0000-0000C2000000}"/>
    <cellStyle name="style1406114399102" xfId="193" xr:uid="{00000000-0005-0000-0000-0000C3000000}"/>
    <cellStyle name="style1406114399120" xfId="194" xr:uid="{00000000-0005-0000-0000-0000C4000000}"/>
    <cellStyle name="style1406114399144" xfId="195" xr:uid="{00000000-0005-0000-0000-0000C5000000}"/>
    <cellStyle name="style1406114399167" xfId="196" xr:uid="{00000000-0005-0000-0000-0000C6000000}"/>
    <cellStyle name="style1406114399199" xfId="197" xr:uid="{00000000-0005-0000-0000-0000C7000000}"/>
    <cellStyle name="style1406114399226" xfId="198" xr:uid="{00000000-0005-0000-0000-0000C8000000}"/>
    <cellStyle name="style1406114399254" xfId="199" xr:uid="{00000000-0005-0000-0000-0000C9000000}"/>
    <cellStyle name="style1406114399277" xfId="200" xr:uid="{00000000-0005-0000-0000-0000CA000000}"/>
    <cellStyle name="style1406114399294" xfId="201" xr:uid="{00000000-0005-0000-0000-0000CB000000}"/>
    <cellStyle name="style1406114399311" xfId="202" xr:uid="{00000000-0005-0000-0000-0000CC000000}"/>
    <cellStyle name="style1406114399329" xfId="203" xr:uid="{00000000-0005-0000-0000-0000CD000000}"/>
    <cellStyle name="style1406114399348" xfId="204" xr:uid="{00000000-0005-0000-0000-0000CE000000}"/>
    <cellStyle name="style1406114399367" xfId="205" xr:uid="{00000000-0005-0000-0000-0000CF000000}"/>
    <cellStyle name="style1406114399389" xfId="206" xr:uid="{00000000-0005-0000-0000-0000D0000000}"/>
    <cellStyle name="style1406114399411" xfId="207" xr:uid="{00000000-0005-0000-0000-0000D1000000}"/>
    <cellStyle name="style1406114399490" xfId="208" xr:uid="{00000000-0005-0000-0000-0000D2000000}"/>
    <cellStyle name="style1406114399512" xfId="209" xr:uid="{00000000-0005-0000-0000-0000D3000000}"/>
    <cellStyle name="style1406114399534" xfId="210" xr:uid="{00000000-0005-0000-0000-0000D4000000}"/>
    <cellStyle name="style1406114399551" xfId="211" xr:uid="{00000000-0005-0000-0000-0000D5000000}"/>
    <cellStyle name="style1406114399576" xfId="212" xr:uid="{00000000-0005-0000-0000-0000D6000000}"/>
    <cellStyle name="style1406114399599" xfId="213" xr:uid="{00000000-0005-0000-0000-0000D7000000}"/>
    <cellStyle name="style1406114399622" xfId="214" xr:uid="{00000000-0005-0000-0000-0000D8000000}"/>
    <cellStyle name="style1406114399641" xfId="215" xr:uid="{00000000-0005-0000-0000-0000D9000000}"/>
    <cellStyle name="style1406114399662" xfId="216" xr:uid="{00000000-0005-0000-0000-0000DA000000}"/>
    <cellStyle name="style1406114399689" xfId="217" xr:uid="{00000000-0005-0000-0000-0000DB000000}"/>
    <cellStyle name="style1406114399716" xfId="218" xr:uid="{00000000-0005-0000-0000-0000DC000000}"/>
    <cellStyle name="style1406114399740" xfId="219" xr:uid="{00000000-0005-0000-0000-0000DD000000}"/>
    <cellStyle name="style1406114399758" xfId="220" xr:uid="{00000000-0005-0000-0000-0000DE000000}"/>
    <cellStyle name="style1406114399783" xfId="221" xr:uid="{00000000-0005-0000-0000-0000DF000000}"/>
    <cellStyle name="style1406114399802" xfId="222" xr:uid="{00000000-0005-0000-0000-0000E0000000}"/>
    <cellStyle name="style1406114399820" xfId="223" xr:uid="{00000000-0005-0000-0000-0000E1000000}"/>
    <cellStyle name="style1406114399839" xfId="224" xr:uid="{00000000-0005-0000-0000-0000E2000000}"/>
    <cellStyle name="style1406114399860" xfId="225" xr:uid="{00000000-0005-0000-0000-0000E3000000}"/>
    <cellStyle name="style1406114399878" xfId="226" xr:uid="{00000000-0005-0000-0000-0000E4000000}"/>
    <cellStyle name="style1406114399896" xfId="227" xr:uid="{00000000-0005-0000-0000-0000E5000000}"/>
    <cellStyle name="style1406114399914" xfId="228" xr:uid="{00000000-0005-0000-0000-0000E6000000}"/>
    <cellStyle name="style1406114399932" xfId="229" xr:uid="{00000000-0005-0000-0000-0000E7000000}"/>
    <cellStyle name="style1406114399951" xfId="230" xr:uid="{00000000-0005-0000-0000-0000E8000000}"/>
    <cellStyle name="style1406114399969" xfId="231" xr:uid="{00000000-0005-0000-0000-0000E9000000}"/>
    <cellStyle name="style1406114399987" xfId="232" xr:uid="{00000000-0005-0000-0000-0000EA000000}"/>
    <cellStyle name="style1406114400018" xfId="233" xr:uid="{00000000-0005-0000-0000-0000EB000000}"/>
    <cellStyle name="style1406114400104" xfId="234" xr:uid="{00000000-0005-0000-0000-0000EC000000}"/>
    <cellStyle name="style1406114400339" xfId="235" xr:uid="{00000000-0005-0000-0000-0000ED000000}"/>
    <cellStyle name="style1406114400806" xfId="236" xr:uid="{00000000-0005-0000-0000-0000EE000000}"/>
    <cellStyle name="style1406114440149" xfId="237" xr:uid="{00000000-0005-0000-0000-0000EF000000}"/>
    <cellStyle name="style1406114440175" xfId="238" xr:uid="{00000000-0005-0000-0000-0000F0000000}"/>
    <cellStyle name="style1406114440200" xfId="239" xr:uid="{00000000-0005-0000-0000-0000F1000000}"/>
    <cellStyle name="style1406114440219" xfId="240" xr:uid="{00000000-0005-0000-0000-0000F2000000}"/>
    <cellStyle name="style1406114440242" xfId="241" xr:uid="{00000000-0005-0000-0000-0000F3000000}"/>
    <cellStyle name="style1406114440265" xfId="242" xr:uid="{00000000-0005-0000-0000-0000F4000000}"/>
    <cellStyle name="style1406114440288" xfId="243" xr:uid="{00000000-0005-0000-0000-0000F5000000}"/>
    <cellStyle name="style1406114440311" xfId="244" xr:uid="{00000000-0005-0000-0000-0000F6000000}"/>
    <cellStyle name="style1406114440332" xfId="245" xr:uid="{00000000-0005-0000-0000-0000F7000000}"/>
    <cellStyle name="style1406114440354" xfId="246" xr:uid="{00000000-0005-0000-0000-0000F8000000}"/>
    <cellStyle name="style1406114440375" xfId="247" xr:uid="{00000000-0005-0000-0000-0000F9000000}"/>
    <cellStyle name="style1406114440396" xfId="248" xr:uid="{00000000-0005-0000-0000-0000FA000000}"/>
    <cellStyle name="style1406114440413" xfId="249" xr:uid="{00000000-0005-0000-0000-0000FB000000}"/>
    <cellStyle name="style1406114440430" xfId="250" xr:uid="{00000000-0005-0000-0000-0000FC000000}"/>
    <cellStyle name="style1406114440452" xfId="251" xr:uid="{00000000-0005-0000-0000-0000FD000000}"/>
    <cellStyle name="style1406114440470" xfId="252" xr:uid="{00000000-0005-0000-0000-0000FE000000}"/>
    <cellStyle name="style1406114440492" xfId="253" xr:uid="{00000000-0005-0000-0000-0000FF000000}"/>
    <cellStyle name="style1406114440509" xfId="254" xr:uid="{00000000-0005-0000-0000-000000010000}"/>
    <cellStyle name="style1406114440531" xfId="255" xr:uid="{00000000-0005-0000-0000-000001010000}"/>
    <cellStyle name="style1406114440552" xfId="256" xr:uid="{00000000-0005-0000-0000-000002010000}"/>
    <cellStyle name="style1406114440573" xfId="257" xr:uid="{00000000-0005-0000-0000-000003010000}"/>
    <cellStyle name="style1406114440590" xfId="258" xr:uid="{00000000-0005-0000-0000-000004010000}"/>
    <cellStyle name="style1406114440607" xfId="259" xr:uid="{00000000-0005-0000-0000-000005010000}"/>
    <cellStyle name="style1406114440624" xfId="260" xr:uid="{00000000-0005-0000-0000-000006010000}"/>
    <cellStyle name="style1406114440641" xfId="261" xr:uid="{00000000-0005-0000-0000-000007010000}"/>
    <cellStyle name="style1406114440657" xfId="262" xr:uid="{00000000-0005-0000-0000-000008010000}"/>
    <cellStyle name="style1406114440676" xfId="263" xr:uid="{00000000-0005-0000-0000-000009010000}"/>
    <cellStyle name="style1406114440693" xfId="264" xr:uid="{00000000-0005-0000-0000-00000A010000}"/>
    <cellStyle name="style1406114440711" xfId="265" xr:uid="{00000000-0005-0000-0000-00000B010000}"/>
    <cellStyle name="style1406114440733" xfId="266" xr:uid="{00000000-0005-0000-0000-00000C010000}"/>
    <cellStyle name="style1406114440756" xfId="267" xr:uid="{00000000-0005-0000-0000-00000D010000}"/>
    <cellStyle name="style1406114440778" xfId="268" xr:uid="{00000000-0005-0000-0000-00000E010000}"/>
    <cellStyle name="style1406114440801" xfId="269" xr:uid="{00000000-0005-0000-0000-00000F010000}"/>
    <cellStyle name="style1406114440831" xfId="270" xr:uid="{00000000-0005-0000-0000-000010010000}"/>
    <cellStyle name="style1406114440854" xfId="271" xr:uid="{00000000-0005-0000-0000-000011010000}"/>
    <cellStyle name="style1406114440871" xfId="272" xr:uid="{00000000-0005-0000-0000-000012010000}"/>
    <cellStyle name="style1406114440888" xfId="273" xr:uid="{00000000-0005-0000-0000-000013010000}"/>
    <cellStyle name="style1406114440905" xfId="274" xr:uid="{00000000-0005-0000-0000-000014010000}"/>
    <cellStyle name="style1406114440922" xfId="275" xr:uid="{00000000-0005-0000-0000-000015010000}"/>
    <cellStyle name="style1406114440941" xfId="276" xr:uid="{00000000-0005-0000-0000-000016010000}"/>
    <cellStyle name="style1406114440964" xfId="277" xr:uid="{00000000-0005-0000-0000-000017010000}"/>
    <cellStyle name="style1406114440986" xfId="278" xr:uid="{00000000-0005-0000-0000-000018010000}"/>
    <cellStyle name="style1406114441003" xfId="279" xr:uid="{00000000-0005-0000-0000-000019010000}"/>
    <cellStyle name="style1406114441024" xfId="280" xr:uid="{00000000-0005-0000-0000-00001A010000}"/>
    <cellStyle name="style1406114441046" xfId="281" xr:uid="{00000000-0005-0000-0000-00001B010000}"/>
    <cellStyle name="style1406114441063" xfId="282" xr:uid="{00000000-0005-0000-0000-00001C010000}"/>
    <cellStyle name="style1406114441085" xfId="283" xr:uid="{00000000-0005-0000-0000-00001D010000}"/>
    <cellStyle name="style1406114441106" xfId="284" xr:uid="{00000000-0005-0000-0000-00001E010000}"/>
    <cellStyle name="style1406114441127" xfId="285" xr:uid="{00000000-0005-0000-0000-00001F010000}"/>
    <cellStyle name="style1406114441144" xfId="286" xr:uid="{00000000-0005-0000-0000-000020010000}"/>
    <cellStyle name="style1406114441245" xfId="287" xr:uid="{00000000-0005-0000-0000-000021010000}"/>
    <cellStyle name="style1406114441267" xfId="288" xr:uid="{00000000-0005-0000-0000-000022010000}"/>
    <cellStyle name="style1406114441288" xfId="289" xr:uid="{00000000-0005-0000-0000-000023010000}"/>
    <cellStyle name="style1406114441309" xfId="290" xr:uid="{00000000-0005-0000-0000-000024010000}"/>
    <cellStyle name="style1406114441326" xfId="291" xr:uid="{00000000-0005-0000-0000-000025010000}"/>
    <cellStyle name="style1406114441350" xfId="292" xr:uid="{00000000-0005-0000-0000-000026010000}"/>
    <cellStyle name="style1406114441369" xfId="293" xr:uid="{00000000-0005-0000-0000-000027010000}"/>
    <cellStyle name="style1406114441387" xfId="294" xr:uid="{00000000-0005-0000-0000-000028010000}"/>
    <cellStyle name="style1406114441405" xfId="295" xr:uid="{00000000-0005-0000-0000-000029010000}"/>
    <cellStyle name="style1406114441425" xfId="296" xr:uid="{00000000-0005-0000-0000-00002A010000}"/>
    <cellStyle name="style1406114441444" xfId="297" xr:uid="{00000000-0005-0000-0000-00002B010000}"/>
    <cellStyle name="style1406114441462" xfId="298" xr:uid="{00000000-0005-0000-0000-00002C010000}"/>
    <cellStyle name="style1406114441479" xfId="299" xr:uid="{00000000-0005-0000-0000-00002D010000}"/>
    <cellStyle name="style1406114441496" xfId="300" xr:uid="{00000000-0005-0000-0000-00002E010000}"/>
    <cellStyle name="style1406114441514" xfId="301" xr:uid="{00000000-0005-0000-0000-00002F010000}"/>
    <cellStyle name="style1406114441532" xfId="302" xr:uid="{00000000-0005-0000-0000-000030010000}"/>
    <cellStyle name="style1406114441549" xfId="303" xr:uid="{00000000-0005-0000-0000-000031010000}"/>
    <cellStyle name="style1406114441566" xfId="304" xr:uid="{00000000-0005-0000-0000-000032010000}"/>
    <cellStyle name="style1406114441594" xfId="305" xr:uid="{00000000-0005-0000-0000-000033010000}"/>
    <cellStyle name="style1406114441626" xfId="306" xr:uid="{00000000-0005-0000-0000-000034010000}"/>
    <cellStyle name="style1406114442197" xfId="307" xr:uid="{00000000-0005-0000-0000-000035010000}"/>
    <cellStyle name="style1406114490232" xfId="308" xr:uid="{00000000-0005-0000-0000-000036010000}"/>
    <cellStyle name="style1406114490278" xfId="309" xr:uid="{00000000-0005-0000-0000-000037010000}"/>
    <cellStyle name="style1406114490860" xfId="310" xr:uid="{00000000-0005-0000-0000-000038010000}"/>
    <cellStyle name="style1406114491098" xfId="311" xr:uid="{00000000-0005-0000-0000-000039010000}"/>
    <cellStyle name="style1406114491204" xfId="312" xr:uid="{00000000-0005-0000-0000-00003A010000}"/>
    <cellStyle name="style1406114491528" xfId="313" xr:uid="{00000000-0005-0000-0000-00003B010000}"/>
    <cellStyle name="style1406114491549" xfId="314" xr:uid="{00000000-0005-0000-0000-00003C010000}"/>
    <cellStyle name="style1406114491606" xfId="315" xr:uid="{00000000-0005-0000-0000-00003D010000}"/>
    <cellStyle name="style1406114491677" xfId="316" xr:uid="{00000000-0005-0000-0000-00003E010000}"/>
    <cellStyle name="style1406182998088" xfId="317" xr:uid="{00000000-0005-0000-0000-00003F010000}"/>
    <cellStyle name="style1406182998186" xfId="318" xr:uid="{00000000-0005-0000-0000-000040010000}"/>
    <cellStyle name="style1406183036983" xfId="319" xr:uid="{00000000-0005-0000-0000-000041010000}"/>
    <cellStyle name="style1411446450504" xfId="320" xr:uid="{00000000-0005-0000-0000-000042010000}"/>
    <cellStyle name="style1411446450551" xfId="321" xr:uid="{00000000-0005-0000-0000-000043010000}"/>
    <cellStyle name="style1411446450598" xfId="322" xr:uid="{00000000-0005-0000-0000-000044010000}"/>
    <cellStyle name="style1411446450629" xfId="323" xr:uid="{00000000-0005-0000-0000-000045010000}"/>
    <cellStyle name="style1411446450660" xfId="324" xr:uid="{00000000-0005-0000-0000-000046010000}"/>
    <cellStyle name="style1411446450738" xfId="325" xr:uid="{00000000-0005-0000-0000-000047010000}"/>
    <cellStyle name="style1411446450769" xfId="326" xr:uid="{00000000-0005-0000-0000-000048010000}"/>
    <cellStyle name="style1411446450801" xfId="327" xr:uid="{00000000-0005-0000-0000-000049010000}"/>
    <cellStyle name="style1411446450847" xfId="328" xr:uid="{00000000-0005-0000-0000-00004A010000}"/>
    <cellStyle name="style1411446450879" xfId="329" xr:uid="{00000000-0005-0000-0000-00004B010000}"/>
    <cellStyle name="style1411446450910" xfId="330" xr:uid="{00000000-0005-0000-0000-00004C010000}"/>
    <cellStyle name="style1411446450957" xfId="331" xr:uid="{00000000-0005-0000-0000-00004D010000}"/>
    <cellStyle name="style1411446450988" xfId="332" xr:uid="{00000000-0005-0000-0000-00004E010000}"/>
    <cellStyle name="style1411446451019" xfId="333" xr:uid="{00000000-0005-0000-0000-00004F010000}"/>
    <cellStyle name="style1411446451050" xfId="334" xr:uid="{00000000-0005-0000-0000-000050010000}"/>
    <cellStyle name="style1411446451128" xfId="335" xr:uid="{00000000-0005-0000-0000-000051010000}"/>
    <cellStyle name="style1411446451159" xfId="336" xr:uid="{00000000-0005-0000-0000-000052010000}"/>
    <cellStyle name="style1411446451191" xfId="337" xr:uid="{00000000-0005-0000-0000-000053010000}"/>
    <cellStyle name="style1411446451206" xfId="338" xr:uid="{00000000-0005-0000-0000-000054010000}"/>
    <cellStyle name="style1411446451237" xfId="339" xr:uid="{00000000-0005-0000-0000-000055010000}"/>
    <cellStyle name="style1411446451269" xfId="340" xr:uid="{00000000-0005-0000-0000-000056010000}"/>
    <cellStyle name="style1411446451284" xfId="341" xr:uid="{00000000-0005-0000-0000-000057010000}"/>
    <cellStyle name="style1411446451315" xfId="342" xr:uid="{00000000-0005-0000-0000-000058010000}"/>
    <cellStyle name="style1411446451331" xfId="343" xr:uid="{00000000-0005-0000-0000-000059010000}"/>
    <cellStyle name="style1411446451362" xfId="344" xr:uid="{00000000-0005-0000-0000-00005A010000}"/>
    <cellStyle name="style1411446451378" xfId="345" xr:uid="{00000000-0005-0000-0000-00005B010000}"/>
    <cellStyle name="style1411446451409" xfId="346" xr:uid="{00000000-0005-0000-0000-00005C010000}"/>
    <cellStyle name="style1411446451471" xfId="347" xr:uid="{00000000-0005-0000-0000-00005D010000}"/>
    <cellStyle name="style1411446451518" xfId="348" xr:uid="{00000000-0005-0000-0000-00005E010000}"/>
    <cellStyle name="style1411446451549" xfId="349" xr:uid="{00000000-0005-0000-0000-00005F010000}"/>
    <cellStyle name="style1411446451581" xfId="350" xr:uid="{00000000-0005-0000-0000-000060010000}"/>
    <cellStyle name="style1411446451596" xfId="351" xr:uid="{00000000-0005-0000-0000-000061010000}"/>
    <cellStyle name="style1411446451627" xfId="352" xr:uid="{00000000-0005-0000-0000-000062010000}"/>
    <cellStyle name="style1411446451659" xfId="353" xr:uid="{00000000-0005-0000-0000-000063010000}"/>
    <cellStyle name="style1411446451690" xfId="354" xr:uid="{00000000-0005-0000-0000-000064010000}"/>
    <cellStyle name="style1411446451705" xfId="355" xr:uid="{00000000-0005-0000-0000-000065010000}"/>
    <cellStyle name="style1411446451721" xfId="356" xr:uid="{00000000-0005-0000-0000-000066010000}"/>
    <cellStyle name="style1411446451752" xfId="357" xr:uid="{00000000-0005-0000-0000-000067010000}"/>
    <cellStyle name="style1411446451815" xfId="358" xr:uid="{00000000-0005-0000-0000-000068010000}"/>
    <cellStyle name="style1411446451846" xfId="359" xr:uid="{00000000-0005-0000-0000-000069010000}"/>
    <cellStyle name="style1411446451877" xfId="360" xr:uid="{00000000-0005-0000-0000-00006A010000}"/>
    <cellStyle name="style1411446451893" xfId="361" xr:uid="{00000000-0005-0000-0000-00006B010000}"/>
    <cellStyle name="style1411446451924" xfId="362" xr:uid="{00000000-0005-0000-0000-00006C010000}"/>
    <cellStyle name="style1411446451955" xfId="363" xr:uid="{00000000-0005-0000-0000-00006D010000}"/>
    <cellStyle name="style1411446451971" xfId="364" xr:uid="{00000000-0005-0000-0000-00006E010000}"/>
    <cellStyle name="style1411446452002" xfId="365" xr:uid="{00000000-0005-0000-0000-00006F010000}"/>
    <cellStyle name="style1411446452033" xfId="366" xr:uid="{00000000-0005-0000-0000-000070010000}"/>
    <cellStyle name="style1411446452049" xfId="367" xr:uid="{00000000-0005-0000-0000-000071010000}"/>
    <cellStyle name="style1411446452111" xfId="368" xr:uid="{00000000-0005-0000-0000-000072010000}"/>
    <cellStyle name="style1411446452142" xfId="369" xr:uid="{00000000-0005-0000-0000-000073010000}"/>
    <cellStyle name="style1411446452158" xfId="370" xr:uid="{00000000-0005-0000-0000-000074010000}"/>
    <cellStyle name="style1411446452189" xfId="371" xr:uid="{00000000-0005-0000-0000-000075010000}"/>
    <cellStyle name="style1411446452220" xfId="372" xr:uid="{00000000-0005-0000-0000-000076010000}"/>
    <cellStyle name="style1411446452236" xfId="373" xr:uid="{00000000-0005-0000-0000-000077010000}"/>
    <cellStyle name="style1411446452267" xfId="374" xr:uid="{00000000-0005-0000-0000-000078010000}"/>
    <cellStyle name="style1411446452298" xfId="375" xr:uid="{00000000-0005-0000-0000-000079010000}"/>
    <cellStyle name="style1411446452314" xfId="376" xr:uid="{00000000-0005-0000-0000-00007A010000}"/>
    <cellStyle name="style1411446452329" xfId="377" xr:uid="{00000000-0005-0000-0000-00007B010000}"/>
    <cellStyle name="style1411446452361" xfId="378" xr:uid="{00000000-0005-0000-0000-00007C010000}"/>
    <cellStyle name="style1411446452407" xfId="379" xr:uid="{00000000-0005-0000-0000-00007D010000}"/>
    <cellStyle name="style1411446452439" xfId="380" xr:uid="{00000000-0005-0000-0000-00007E010000}"/>
    <cellStyle name="style1411446452454" xfId="381" xr:uid="{00000000-0005-0000-0000-00007F010000}"/>
    <cellStyle name="style1411446452485" xfId="382" xr:uid="{00000000-0005-0000-0000-000080010000}"/>
    <cellStyle name="style1411446452501" xfId="383" xr:uid="{00000000-0005-0000-0000-000081010000}"/>
    <cellStyle name="style1411446452532" xfId="384" xr:uid="{00000000-0005-0000-0000-000082010000}"/>
    <cellStyle name="style1411446452548" xfId="385" xr:uid="{00000000-0005-0000-0000-000083010000}"/>
    <cellStyle name="style1411446452563" xfId="386" xr:uid="{00000000-0005-0000-0000-000084010000}"/>
    <cellStyle name="style1411449801970" xfId="387" xr:uid="{00000000-0005-0000-0000-000085010000}"/>
    <cellStyle name="style1411449802014" xfId="388" xr:uid="{00000000-0005-0000-0000-000086010000}"/>
    <cellStyle name="style1411449802039" xfId="389" xr:uid="{00000000-0005-0000-0000-000087010000}"/>
    <cellStyle name="style1411449802064" xfId="390" xr:uid="{00000000-0005-0000-0000-000088010000}"/>
    <cellStyle name="style1411449802092" xfId="391" xr:uid="{00000000-0005-0000-0000-000089010000}"/>
    <cellStyle name="style1411449802118" xfId="392" xr:uid="{00000000-0005-0000-0000-00008A010000}"/>
    <cellStyle name="style1411449802516" xfId="393" xr:uid="{00000000-0005-0000-0000-00008B010000}"/>
    <cellStyle name="style1411449802578" xfId="394" xr:uid="{00000000-0005-0000-0000-00008C010000}"/>
    <cellStyle name="style1411449802602" xfId="395" xr:uid="{00000000-0005-0000-0000-00008D010000}"/>
    <cellStyle name="style1411449802628" xfId="396" xr:uid="{00000000-0005-0000-0000-00008E010000}"/>
    <cellStyle name="style1411449802695" xfId="397" xr:uid="{00000000-0005-0000-0000-00008F010000}"/>
    <cellStyle name="style1411449802719" xfId="398" xr:uid="{00000000-0005-0000-0000-000090010000}"/>
    <cellStyle name="style1411449802744" xfId="399" xr:uid="{00000000-0005-0000-0000-000091010000}"/>
    <cellStyle name="style1411449802916" xfId="400" xr:uid="{00000000-0005-0000-0000-000092010000}"/>
    <cellStyle name="style1411449802935" xfId="401" xr:uid="{00000000-0005-0000-0000-000093010000}"/>
    <cellStyle name="style1411449802987" xfId="402" xr:uid="{00000000-0005-0000-0000-000094010000}"/>
    <cellStyle name="style1411449803130" xfId="403" xr:uid="{00000000-0005-0000-0000-000095010000}"/>
    <cellStyle name="style1411449803296" xfId="404" xr:uid="{00000000-0005-0000-0000-000096010000}"/>
    <cellStyle name="style1411449803317" xfId="405" xr:uid="{00000000-0005-0000-0000-000097010000}"/>
    <cellStyle name="style1411449803337" xfId="406" xr:uid="{00000000-0005-0000-0000-000098010000}"/>
    <cellStyle name="style1411449803356" xfId="407" xr:uid="{00000000-0005-0000-0000-000099010000}"/>
    <cellStyle name="style1411449803379" xfId="408" xr:uid="{00000000-0005-0000-0000-00009A010000}"/>
    <cellStyle name="style1411449803400" xfId="409" xr:uid="{00000000-0005-0000-0000-00009B010000}"/>
    <cellStyle name="style1411449803420" xfId="410" xr:uid="{00000000-0005-0000-0000-00009C010000}"/>
    <cellStyle name="style1411449803440" xfId="411" xr:uid="{00000000-0005-0000-0000-00009D010000}"/>
    <cellStyle name="style1411449803461" xfId="412" xr:uid="{00000000-0005-0000-0000-00009E010000}"/>
    <cellStyle name="style1411449803483" xfId="413" xr:uid="{00000000-0005-0000-0000-00009F010000}"/>
    <cellStyle name="style1411449803510" xfId="414" xr:uid="{00000000-0005-0000-0000-0000A0010000}"/>
    <cellStyle name="style1411449803534" xfId="415" xr:uid="{00000000-0005-0000-0000-0000A1010000}"/>
    <cellStyle name="style1411449803554" xfId="416" xr:uid="{00000000-0005-0000-0000-0000A2010000}"/>
    <cellStyle name="style1411449803577" xfId="417" xr:uid="{00000000-0005-0000-0000-0000A3010000}"/>
    <cellStyle name="style1411451081406" xfId="418" xr:uid="{00000000-0005-0000-0000-0000A4010000}"/>
    <cellStyle name="style1411451081449" xfId="419" xr:uid="{00000000-0005-0000-0000-0000A5010000}"/>
    <cellStyle name="style1411451081472" xfId="420" xr:uid="{00000000-0005-0000-0000-0000A6010000}"/>
    <cellStyle name="style1411451081497" xfId="421" xr:uid="{00000000-0005-0000-0000-0000A7010000}"/>
    <cellStyle name="style1411451081522" xfId="422" xr:uid="{00000000-0005-0000-0000-0000A8010000}"/>
    <cellStyle name="style1411451081547" xfId="423" xr:uid="{00000000-0005-0000-0000-0000A9010000}"/>
    <cellStyle name="style1411451081953" xfId="424" xr:uid="{00000000-0005-0000-0000-0000AA010000}"/>
    <cellStyle name="style1411451082017" xfId="425" xr:uid="{00000000-0005-0000-0000-0000AB010000}"/>
    <cellStyle name="style1411451082043" xfId="426" xr:uid="{00000000-0005-0000-0000-0000AC010000}"/>
    <cellStyle name="style1411451082068" xfId="427" xr:uid="{00000000-0005-0000-0000-0000AD010000}"/>
    <cellStyle name="style1411451082091" xfId="428" xr:uid="{00000000-0005-0000-0000-0000AE010000}"/>
    <cellStyle name="style1411451082115" xfId="429" xr:uid="{00000000-0005-0000-0000-0000AF010000}"/>
    <cellStyle name="style1411451082188" xfId="430" xr:uid="{00000000-0005-0000-0000-0000B0010000}"/>
    <cellStyle name="style1411451082364" xfId="431" xr:uid="{00000000-0005-0000-0000-0000B1010000}"/>
    <cellStyle name="style1411451082383" xfId="432" xr:uid="{00000000-0005-0000-0000-0000B2010000}"/>
    <cellStyle name="style1411451082433" xfId="433" xr:uid="{00000000-0005-0000-0000-0000B3010000}"/>
    <cellStyle name="style1411451082533" xfId="434" xr:uid="{00000000-0005-0000-0000-0000B4010000}"/>
    <cellStyle name="style1411451082735" xfId="435" xr:uid="{00000000-0005-0000-0000-0000B5010000}"/>
    <cellStyle name="style1411451082754" xfId="436" xr:uid="{00000000-0005-0000-0000-0000B6010000}"/>
    <cellStyle name="style1411451082774" xfId="437" xr:uid="{00000000-0005-0000-0000-0000B7010000}"/>
    <cellStyle name="style1411451082793" xfId="438" xr:uid="{00000000-0005-0000-0000-0000B8010000}"/>
    <cellStyle name="style1411451082814" xfId="439" xr:uid="{00000000-0005-0000-0000-0000B9010000}"/>
    <cellStyle name="style1411451082834" xfId="440" xr:uid="{00000000-0005-0000-0000-0000BA010000}"/>
    <cellStyle name="style1411451082853" xfId="441" xr:uid="{00000000-0005-0000-0000-0000BB010000}"/>
    <cellStyle name="style1411451082873" xfId="442" xr:uid="{00000000-0005-0000-0000-0000BC010000}"/>
    <cellStyle name="style1411451082893" xfId="443" xr:uid="{00000000-0005-0000-0000-0000BD010000}"/>
    <cellStyle name="style1411451082912" xfId="444" xr:uid="{00000000-0005-0000-0000-0000BE010000}"/>
    <cellStyle name="style1411451082933" xfId="445" xr:uid="{00000000-0005-0000-0000-0000BF010000}"/>
    <cellStyle name="style1411451082954" xfId="446" xr:uid="{00000000-0005-0000-0000-0000C0010000}"/>
    <cellStyle name="style1411451082974" xfId="447" xr:uid="{00000000-0005-0000-0000-0000C1010000}"/>
    <cellStyle name="style1411451082993" xfId="448" xr:uid="{00000000-0005-0000-0000-0000C2010000}"/>
    <cellStyle name="style1411451083012" xfId="449" xr:uid="{00000000-0005-0000-0000-0000C3010000}"/>
    <cellStyle name="style1411542382001" xfId="450" xr:uid="{00000000-0005-0000-0000-0000C4010000}"/>
    <cellStyle name="style1411542382059" xfId="451" xr:uid="{00000000-0005-0000-0000-0000C5010000}"/>
    <cellStyle name="style1411542382094" xfId="452" xr:uid="{00000000-0005-0000-0000-0000C6010000}"/>
    <cellStyle name="style1411542382123" xfId="453" xr:uid="{00000000-0005-0000-0000-0000C7010000}"/>
    <cellStyle name="style1411542382156" xfId="454" xr:uid="{00000000-0005-0000-0000-0000C8010000}"/>
    <cellStyle name="style1411542382190" xfId="455" xr:uid="{00000000-0005-0000-0000-0000C9010000}"/>
    <cellStyle name="style1411542382225" xfId="456" xr:uid="{00000000-0005-0000-0000-0000CA010000}"/>
    <cellStyle name="style1411542382311" xfId="457" xr:uid="{00000000-0005-0000-0000-0000CB010000}"/>
    <cellStyle name="style1411542382346" xfId="458" xr:uid="{00000000-0005-0000-0000-0000CC010000}"/>
    <cellStyle name="style1411542382378" xfId="459" xr:uid="{00000000-0005-0000-0000-0000CD010000}"/>
    <cellStyle name="style1411542382409" xfId="460" xr:uid="{00000000-0005-0000-0000-0000CE010000}"/>
    <cellStyle name="style1411542382440" xfId="461" xr:uid="{00000000-0005-0000-0000-0000CF010000}"/>
    <cellStyle name="style1411542382466" xfId="462" xr:uid="{00000000-0005-0000-0000-0000D0010000}"/>
    <cellStyle name="style1411542382491" xfId="463" xr:uid="{00000000-0005-0000-0000-0000D1010000}"/>
    <cellStyle name="style1411542382523" xfId="464" xr:uid="{00000000-0005-0000-0000-0000D2010000}"/>
    <cellStyle name="style1411542382556" xfId="465" xr:uid="{00000000-0005-0000-0000-0000D3010000}"/>
    <cellStyle name="style1411542382585" xfId="466" xr:uid="{00000000-0005-0000-0000-0000D4010000}"/>
    <cellStyle name="style1411542382613" xfId="467" xr:uid="{00000000-0005-0000-0000-0000D5010000}"/>
    <cellStyle name="style1411542382701" xfId="468" xr:uid="{00000000-0005-0000-0000-0000D6010000}"/>
    <cellStyle name="style1411542382751" xfId="469" xr:uid="{00000000-0005-0000-0000-0000D7010000}"/>
    <cellStyle name="style1411542382774" xfId="470" xr:uid="{00000000-0005-0000-0000-0000D8010000}"/>
    <cellStyle name="style1411542382797" xfId="471" xr:uid="{00000000-0005-0000-0000-0000D9010000}"/>
    <cellStyle name="style1411542382821" xfId="472" xr:uid="{00000000-0005-0000-0000-0000DA010000}"/>
    <cellStyle name="style1411542382844" xfId="473" xr:uid="{00000000-0005-0000-0000-0000DB010000}"/>
    <cellStyle name="style1411542382872" xfId="474" xr:uid="{00000000-0005-0000-0000-0000DC010000}"/>
    <cellStyle name="style1411542382898" xfId="475" xr:uid="{00000000-0005-0000-0000-0000DD010000}"/>
    <cellStyle name="style1411542382921" xfId="476" xr:uid="{00000000-0005-0000-0000-0000DE010000}"/>
    <cellStyle name="style1411542382949" xfId="477" xr:uid="{00000000-0005-0000-0000-0000DF010000}"/>
    <cellStyle name="style1411542382977" xfId="478" xr:uid="{00000000-0005-0000-0000-0000E0010000}"/>
    <cellStyle name="style1411542383005" xfId="479" xr:uid="{00000000-0005-0000-0000-0000E1010000}"/>
    <cellStyle name="style1411542383036" xfId="480" xr:uid="{00000000-0005-0000-0000-0000E2010000}"/>
    <cellStyle name="style1411542383066" xfId="481" xr:uid="{00000000-0005-0000-0000-0000E3010000}"/>
    <cellStyle name="style1411542383094" xfId="482" xr:uid="{00000000-0005-0000-0000-0000E4010000}"/>
    <cellStyle name="style1411542383116" xfId="483" xr:uid="{00000000-0005-0000-0000-0000E5010000}"/>
    <cellStyle name="style1411542383137" xfId="484" xr:uid="{00000000-0005-0000-0000-0000E6010000}"/>
    <cellStyle name="style1411542383160" xfId="485" xr:uid="{00000000-0005-0000-0000-0000E7010000}"/>
    <cellStyle name="style1411542383184" xfId="486" xr:uid="{00000000-0005-0000-0000-0000E8010000}"/>
    <cellStyle name="style1411542383249" xfId="487" xr:uid="{00000000-0005-0000-0000-0000E9010000}"/>
    <cellStyle name="style1411542383276" xfId="488" xr:uid="{00000000-0005-0000-0000-0000EA010000}"/>
    <cellStyle name="style1411542383303" xfId="489" xr:uid="{00000000-0005-0000-0000-0000EB010000}"/>
    <cellStyle name="style1411542383332" xfId="490" xr:uid="{00000000-0005-0000-0000-0000EC010000}"/>
    <cellStyle name="style1411542383355" xfId="491" xr:uid="{00000000-0005-0000-0000-0000ED010000}"/>
    <cellStyle name="style1411542383382" xfId="492" xr:uid="{00000000-0005-0000-0000-0000EE010000}"/>
    <cellStyle name="style1411542383409" xfId="493" xr:uid="{00000000-0005-0000-0000-0000EF010000}"/>
    <cellStyle name="style1411542383430" xfId="494" xr:uid="{00000000-0005-0000-0000-0000F0010000}"/>
    <cellStyle name="style1411542383457" xfId="495" xr:uid="{00000000-0005-0000-0000-0000F1010000}"/>
    <cellStyle name="style1411542383483" xfId="496" xr:uid="{00000000-0005-0000-0000-0000F2010000}"/>
    <cellStyle name="style1411542383510" xfId="497" xr:uid="{00000000-0005-0000-0000-0000F3010000}"/>
    <cellStyle name="style1411542383530" xfId="498" xr:uid="{00000000-0005-0000-0000-0000F4010000}"/>
    <cellStyle name="style1411542383552" xfId="499" xr:uid="{00000000-0005-0000-0000-0000F5010000}"/>
    <cellStyle name="style1411542383579" xfId="500" xr:uid="{00000000-0005-0000-0000-0000F6010000}"/>
    <cellStyle name="style1411542383606" xfId="501" xr:uid="{00000000-0005-0000-0000-0000F7010000}"/>
    <cellStyle name="style1411542383632" xfId="502" xr:uid="{00000000-0005-0000-0000-0000F8010000}"/>
    <cellStyle name="style1411542383654" xfId="503" xr:uid="{00000000-0005-0000-0000-0000F9010000}"/>
    <cellStyle name="style1411542383684" xfId="504" xr:uid="{00000000-0005-0000-0000-0000FA010000}"/>
    <cellStyle name="style1411542383710" xfId="505" xr:uid="{00000000-0005-0000-0000-0000FB010000}"/>
    <cellStyle name="style1411542383732" xfId="506" xr:uid="{00000000-0005-0000-0000-0000FC010000}"/>
    <cellStyle name="style1411542383756" xfId="507" xr:uid="{00000000-0005-0000-0000-0000FD010000}"/>
    <cellStyle name="style1411542383790" xfId="508" xr:uid="{00000000-0005-0000-0000-0000FE010000}"/>
    <cellStyle name="style1411542383813" xfId="509" xr:uid="{00000000-0005-0000-0000-0000FF010000}"/>
    <cellStyle name="style1411542383835" xfId="510" xr:uid="{00000000-0005-0000-0000-000000020000}"/>
    <cellStyle name="style1411542383858" xfId="511" xr:uid="{00000000-0005-0000-0000-000001020000}"/>
    <cellStyle name="style1411542383881" xfId="512" xr:uid="{00000000-0005-0000-0000-000002020000}"/>
    <cellStyle name="style1411542383904" xfId="513" xr:uid="{00000000-0005-0000-0000-000003020000}"/>
    <cellStyle name="style1411542383967" xfId="514" xr:uid="{00000000-0005-0000-0000-000004020000}"/>
    <cellStyle name="style1411542383989" xfId="515" xr:uid="{00000000-0005-0000-0000-000005020000}"/>
    <cellStyle name="style1411542384009" xfId="516" xr:uid="{00000000-0005-0000-0000-000006020000}"/>
    <cellStyle name="style1411542384030" xfId="517" xr:uid="{00000000-0005-0000-0000-000007020000}"/>
    <cellStyle name="style1411542384052" xfId="518" xr:uid="{00000000-0005-0000-0000-000008020000}"/>
    <cellStyle name="style1411542384115" xfId="519" xr:uid="{00000000-0005-0000-0000-000009020000}"/>
    <cellStyle name="style1411542384148" xfId="520" xr:uid="{00000000-0005-0000-0000-00000A020000}"/>
    <cellStyle name="style1411542384169" xfId="521" xr:uid="{00000000-0005-0000-0000-00000B020000}"/>
    <cellStyle name="style1411542384188" xfId="522" xr:uid="{00000000-0005-0000-0000-00000C020000}"/>
    <cellStyle name="style1411542384208" xfId="523" xr:uid="{00000000-0005-0000-0000-00000D020000}"/>
    <cellStyle name="style1411542384227" xfId="524" xr:uid="{00000000-0005-0000-0000-00000E020000}"/>
    <cellStyle name="style1411542384246" xfId="525" xr:uid="{00000000-0005-0000-0000-00000F020000}"/>
    <cellStyle name="style1411542384273" xfId="526" xr:uid="{00000000-0005-0000-0000-000010020000}"/>
    <cellStyle name="style1411542384293" xfId="527" xr:uid="{00000000-0005-0000-0000-000011020000}"/>
  </cellStyles>
  <dxfs count="0"/>
  <tableStyles count="0" defaultTableStyle="TableStyleMedium2" defaultPivotStyle="PivotStyleMedium9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17.03.2025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W142"/>
  <sheetViews>
    <sheetView zoomScale="106" zoomScaleNormal="106" zoomScaleSheetLayoutView="100" workbookViewId="0">
      <pane xSplit="2" ySplit="5" topLeftCell="C24" activePane="bottomRight" state="frozen"/>
      <selection activeCell="H1" sqref="H1:K1048576"/>
      <selection pane="topRight" activeCell="H1" sqref="H1:K1048576"/>
      <selection pane="bottomLeft" activeCell="H1" sqref="H1:K1048576"/>
      <selection pane="bottomRight" activeCell="A36" sqref="A36:XFD36"/>
    </sheetView>
  </sheetViews>
  <sheetFormatPr defaultColWidth="8.85546875" defaultRowHeight="15" x14ac:dyDescent="0.25"/>
  <cols>
    <col min="1" max="1" width="11" style="2" customWidth="1"/>
    <col min="2" max="2" width="44" style="2" customWidth="1"/>
    <col min="3" max="3" width="11.85546875" style="2" customWidth="1"/>
    <col min="4" max="5" width="11.42578125" style="2" bestFit="1" customWidth="1"/>
    <col min="6" max="6" width="12.5703125" style="2" bestFit="1" customWidth="1"/>
    <col min="7" max="7" width="11.42578125" style="2" bestFit="1" customWidth="1"/>
    <col min="8" max="8" width="11.42578125" style="6" bestFit="1" customWidth="1"/>
    <col min="9" max="9" width="13.28515625" style="6" customWidth="1"/>
    <col min="10" max="12" width="11.85546875" style="6" bestFit="1" customWidth="1"/>
    <col min="13" max="13" width="14.140625" style="6" bestFit="1" customWidth="1"/>
    <col min="14" max="15" width="11.85546875" style="6" bestFit="1" customWidth="1"/>
    <col min="16" max="16" width="11.85546875" style="6" customWidth="1"/>
    <col min="17" max="18" width="12.140625" style="2" customWidth="1"/>
    <col min="19" max="19" width="12.140625" style="6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6" customWidth="1"/>
    <col min="33" max="34" width="9.140625" style="2" customWidth="1"/>
    <col min="35" max="35" width="10.28515625" style="6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6" customWidth="1"/>
    <col min="41" max="41" width="10.42578125" style="2" customWidth="1"/>
    <col min="42" max="42" width="10" style="2" customWidth="1"/>
    <col min="43" max="43" width="11.5703125" style="6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6" customWidth="1"/>
    <col min="49" max="49" width="9.140625" style="2" customWidth="1"/>
    <col min="50" max="50" width="10.85546875" style="2" customWidth="1"/>
    <col min="51" max="51" width="10.85546875" style="6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6" customWidth="1"/>
    <col min="142" max="146" width="9.140625" style="6" hidden="1" customWidth="1"/>
    <col min="147" max="147" width="9.140625" style="6" customWidth="1"/>
    <col min="148" max="152" width="9.140625" style="6" hidden="1" customWidth="1"/>
    <col min="153" max="153" width="9.140625" style="6" customWidth="1"/>
    <col min="154" max="158" width="9.140625" style="6" hidden="1" customWidth="1"/>
    <col min="159" max="159" width="9.140625" style="6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59" ht="18.75" x14ac:dyDescent="0.3">
      <c r="A1" s="2" t="s">
        <v>53</v>
      </c>
      <c r="B1" s="20" t="s">
        <v>66</v>
      </c>
      <c r="AX1" s="7"/>
    </row>
    <row r="2" spans="1:159" ht="15.75" x14ac:dyDescent="0.25">
      <c r="A2" s="10" t="s">
        <v>48</v>
      </c>
      <c r="I2" s="6" t="str">
        <f>[1]GSVA_cur!$I$3</f>
        <v>As on 17.03.2025</v>
      </c>
    </row>
    <row r="3" spans="1:159" ht="15.75" x14ac:dyDescent="0.25">
      <c r="A3" s="10"/>
    </row>
    <row r="4" spans="1:159" ht="15.75" x14ac:dyDescent="0.25">
      <c r="A4" s="10"/>
      <c r="E4" s="9"/>
      <c r="F4" s="9" t="s">
        <v>57</v>
      </c>
      <c r="G4" s="9"/>
      <c r="S4" s="2"/>
      <c r="AF4" s="2"/>
      <c r="AI4" s="2"/>
      <c r="AM4" s="6"/>
      <c r="AO4" s="6"/>
      <c r="AP4" s="6"/>
      <c r="AR4" s="6"/>
      <c r="AS4" s="6"/>
      <c r="AT4" s="6"/>
      <c r="AU4" s="6"/>
      <c r="AW4" s="6"/>
      <c r="AX4" s="6"/>
      <c r="AZ4" s="6"/>
      <c r="BA4" s="6"/>
      <c r="BB4" s="6"/>
      <c r="BC4" s="6"/>
      <c r="BD4" s="6"/>
      <c r="BE4" s="6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59" ht="15.75" x14ac:dyDescent="0.25">
      <c r="A5" s="11" t="s">
        <v>0</v>
      </c>
      <c r="B5" s="12" t="s">
        <v>1</v>
      </c>
      <c r="C5" s="41" t="s">
        <v>21</v>
      </c>
      <c r="D5" s="41" t="s">
        <v>22</v>
      </c>
      <c r="E5" s="41" t="s">
        <v>23</v>
      </c>
      <c r="F5" s="41" t="s">
        <v>56</v>
      </c>
      <c r="G5" s="41" t="s">
        <v>65</v>
      </c>
      <c r="H5" s="42" t="s">
        <v>67</v>
      </c>
      <c r="I5" s="42" t="s">
        <v>68</v>
      </c>
      <c r="J5" s="42" t="s">
        <v>69</v>
      </c>
      <c r="K5" s="42" t="s">
        <v>70</v>
      </c>
      <c r="L5" s="42" t="s">
        <v>71</v>
      </c>
      <c r="M5" s="43" t="s">
        <v>72</v>
      </c>
      <c r="N5" s="43" t="s">
        <v>73</v>
      </c>
      <c r="O5" s="43" t="s">
        <v>74</v>
      </c>
      <c r="P5" s="43" t="s">
        <v>76</v>
      </c>
      <c r="S5" s="2"/>
      <c r="AF5" s="2"/>
      <c r="AI5" s="2"/>
      <c r="AM5" s="6"/>
      <c r="AO5" s="6"/>
      <c r="AP5" s="6"/>
      <c r="AR5" s="6"/>
      <c r="AS5" s="6"/>
      <c r="AT5" s="6"/>
      <c r="AU5" s="6"/>
      <c r="AW5" s="6"/>
      <c r="AX5" s="6"/>
      <c r="AZ5" s="6"/>
      <c r="BA5" s="6"/>
      <c r="BB5" s="6"/>
      <c r="BC5" s="6"/>
      <c r="BD5" s="6"/>
      <c r="BE5" s="6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59" s="27" customFormat="1" ht="15.75" x14ac:dyDescent="0.25">
      <c r="A6" s="24" t="s">
        <v>26</v>
      </c>
      <c r="B6" s="25" t="s">
        <v>2</v>
      </c>
      <c r="C6" s="26">
        <f>SUM(C7:C10)</f>
        <v>15002672.559351498</v>
      </c>
      <c r="D6" s="26">
        <f t="shared" ref="D6:E6" si="0">SUM(D7:D10)</f>
        <v>16291679.627710406</v>
      </c>
      <c r="E6" s="26">
        <f t="shared" si="0"/>
        <v>19231757.443798628</v>
      </c>
      <c r="F6" s="26">
        <f t="shared" ref="F6:L6" si="1">SUM(F7:F10)</f>
        <v>17727490.87741613</v>
      </c>
      <c r="G6" s="26">
        <f t="shared" si="1"/>
        <v>18085314.768265795</v>
      </c>
      <c r="H6" s="26">
        <f t="shared" si="1"/>
        <v>23575992.390457112</v>
      </c>
      <c r="I6" s="26">
        <f t="shared" si="1"/>
        <v>23351792.92581759</v>
      </c>
      <c r="J6" s="26">
        <f t="shared" si="1"/>
        <v>23003954.377081331</v>
      </c>
      <c r="K6" s="26">
        <f t="shared" si="1"/>
        <v>27550188.747938409</v>
      </c>
      <c r="L6" s="26">
        <f t="shared" si="1"/>
        <v>30572828.219235472</v>
      </c>
      <c r="M6" s="26">
        <f t="shared" ref="M6:P6" si="2">SUM(M7:M10)</f>
        <v>36348984.240100831</v>
      </c>
      <c r="N6" s="26">
        <f t="shared" si="2"/>
        <v>37660555.572678633</v>
      </c>
      <c r="O6" s="26">
        <f t="shared" si="2"/>
        <v>39857084.297581077</v>
      </c>
      <c r="P6" s="26">
        <f t="shared" si="2"/>
        <v>45380966.584561586</v>
      </c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36"/>
      <c r="AP6" s="36"/>
      <c r="AQ6" s="36"/>
      <c r="AR6" s="36"/>
      <c r="AS6" s="36"/>
      <c r="AT6" s="36"/>
      <c r="AU6" s="36"/>
      <c r="AV6" s="36"/>
      <c r="AW6" s="36"/>
      <c r="AX6" s="36"/>
      <c r="AY6" s="36"/>
      <c r="AZ6" s="36"/>
      <c r="BA6" s="36"/>
      <c r="BB6" s="36"/>
      <c r="BC6" s="36"/>
      <c r="BD6" s="36"/>
      <c r="BE6" s="36"/>
      <c r="BF6" s="36"/>
      <c r="BG6" s="36"/>
      <c r="BH6" s="36"/>
      <c r="BI6" s="36"/>
      <c r="BJ6" s="36"/>
      <c r="BK6" s="36"/>
      <c r="BL6" s="36"/>
      <c r="BM6" s="36"/>
      <c r="BN6" s="36"/>
      <c r="BO6" s="36"/>
      <c r="BP6" s="36"/>
      <c r="BQ6" s="36"/>
      <c r="BR6" s="36"/>
      <c r="BS6" s="36"/>
      <c r="BT6" s="36"/>
      <c r="BU6" s="36"/>
      <c r="BV6" s="36"/>
      <c r="BW6" s="36"/>
      <c r="BX6" s="36"/>
      <c r="BY6" s="36"/>
      <c r="BZ6" s="36"/>
      <c r="CA6" s="36"/>
      <c r="CB6" s="36"/>
      <c r="CC6" s="36"/>
      <c r="CD6" s="36"/>
      <c r="CE6" s="36"/>
      <c r="CF6" s="36"/>
      <c r="CG6" s="36"/>
      <c r="CH6" s="36"/>
      <c r="CI6" s="36"/>
      <c r="CJ6" s="36"/>
      <c r="CK6" s="36"/>
      <c r="CL6" s="36"/>
      <c r="CM6" s="36"/>
      <c r="CN6" s="36"/>
      <c r="CO6" s="36"/>
      <c r="CP6" s="36"/>
      <c r="CQ6" s="36"/>
      <c r="CR6" s="36"/>
      <c r="CS6" s="36"/>
      <c r="CT6" s="36"/>
      <c r="CU6" s="36"/>
      <c r="CV6" s="36"/>
      <c r="CW6" s="36"/>
      <c r="CX6" s="36"/>
      <c r="CY6" s="36"/>
      <c r="CZ6" s="36"/>
      <c r="DA6" s="36"/>
      <c r="DB6" s="36"/>
      <c r="DC6" s="36"/>
      <c r="DD6" s="36"/>
      <c r="DE6" s="36"/>
      <c r="DF6" s="36"/>
      <c r="DG6" s="36"/>
      <c r="DH6" s="36"/>
      <c r="DI6" s="36"/>
      <c r="DJ6" s="36"/>
      <c r="DK6" s="37"/>
      <c r="DL6" s="37"/>
      <c r="DM6" s="37"/>
      <c r="DN6" s="38"/>
      <c r="DO6" s="37"/>
      <c r="DP6" s="37"/>
    </row>
    <row r="7" spans="1:159" ht="15.75" x14ac:dyDescent="0.25">
      <c r="A7" s="15">
        <v>1.1000000000000001</v>
      </c>
      <c r="B7" s="16" t="s">
        <v>59</v>
      </c>
      <c r="C7" s="4">
        <v>10192974.85148599</v>
      </c>
      <c r="D7" s="4">
        <v>10829457.587922325</v>
      </c>
      <c r="E7" s="4">
        <v>13677579.63607434</v>
      </c>
      <c r="F7" s="4">
        <v>11514122.190194927</v>
      </c>
      <c r="G7" s="4">
        <v>11480343.701135132</v>
      </c>
      <c r="H7" s="1">
        <v>15382358.341536693</v>
      </c>
      <c r="I7" s="1">
        <v>14123135.22860253</v>
      </c>
      <c r="J7" s="1">
        <v>13091131.664627744</v>
      </c>
      <c r="K7" s="1">
        <v>16402758.222148292</v>
      </c>
      <c r="L7" s="1">
        <v>18175144.936117891</v>
      </c>
      <c r="M7" s="1">
        <v>22577140.152171548</v>
      </c>
      <c r="N7" s="1">
        <v>22365262.71572477</v>
      </c>
      <c r="O7" s="1">
        <v>23875916.82377819</v>
      </c>
      <c r="P7" s="1">
        <v>27804160.529834397</v>
      </c>
      <c r="S7" s="2"/>
      <c r="AF7" s="2"/>
      <c r="AI7" s="2"/>
      <c r="AN7" s="2"/>
      <c r="AO7" s="36"/>
      <c r="AP7" s="36"/>
      <c r="AQ7" s="36"/>
      <c r="AR7" s="36"/>
      <c r="AS7" s="36"/>
      <c r="AT7" s="36"/>
      <c r="AU7" s="36"/>
      <c r="AV7" s="36"/>
      <c r="AW7" s="36"/>
      <c r="AX7" s="36"/>
      <c r="AY7" s="36"/>
      <c r="AZ7" s="36"/>
      <c r="BA7" s="36"/>
      <c r="BB7" s="36"/>
      <c r="BC7" s="36"/>
      <c r="BD7" s="36"/>
      <c r="BE7" s="36"/>
      <c r="BF7" s="39"/>
      <c r="BG7" s="39"/>
      <c r="BH7" s="39"/>
      <c r="BI7" s="39"/>
      <c r="BJ7" s="39"/>
      <c r="BK7" s="39"/>
      <c r="BL7" s="39"/>
      <c r="BM7" s="39"/>
      <c r="BN7" s="39"/>
      <c r="BO7" s="39"/>
      <c r="BP7" s="39"/>
      <c r="BQ7" s="39"/>
      <c r="BR7" s="39"/>
      <c r="BS7" s="39"/>
      <c r="BT7" s="39"/>
      <c r="BU7" s="39"/>
      <c r="BV7" s="39"/>
      <c r="BW7" s="39"/>
      <c r="BX7" s="39"/>
      <c r="BY7" s="39"/>
      <c r="BZ7" s="39"/>
      <c r="CA7" s="39"/>
      <c r="CB7" s="39"/>
      <c r="CC7" s="39"/>
      <c r="CD7" s="39"/>
      <c r="CE7" s="39"/>
      <c r="CF7" s="39"/>
      <c r="CG7" s="39"/>
      <c r="CH7" s="39"/>
      <c r="CI7" s="39"/>
      <c r="CJ7" s="39"/>
      <c r="CK7" s="39"/>
      <c r="CL7" s="39"/>
      <c r="CM7" s="39"/>
      <c r="CN7" s="39"/>
      <c r="CO7" s="39"/>
      <c r="CP7" s="39"/>
      <c r="CQ7" s="39"/>
      <c r="CR7" s="39"/>
      <c r="CS7" s="39"/>
      <c r="CT7" s="39"/>
      <c r="CU7" s="39"/>
      <c r="CV7" s="39"/>
      <c r="CW7" s="39"/>
      <c r="CX7" s="39"/>
      <c r="CY7" s="39"/>
      <c r="CZ7" s="39"/>
      <c r="DA7" s="39"/>
      <c r="DB7" s="39"/>
      <c r="DC7" s="39"/>
      <c r="DD7" s="39"/>
      <c r="DE7" s="39"/>
      <c r="DF7" s="39"/>
      <c r="DG7" s="39"/>
      <c r="DH7" s="39"/>
      <c r="DI7" s="39"/>
      <c r="DJ7" s="39"/>
      <c r="DK7" s="37"/>
      <c r="DL7" s="37"/>
      <c r="DM7" s="37"/>
      <c r="DN7" s="38"/>
      <c r="DO7" s="38"/>
      <c r="DP7" s="38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</row>
    <row r="8" spans="1:159" ht="15.75" x14ac:dyDescent="0.25">
      <c r="A8" s="15">
        <v>1.2</v>
      </c>
      <c r="B8" s="16" t="s">
        <v>60</v>
      </c>
      <c r="C8" s="4">
        <v>2855741.2889553881</v>
      </c>
      <c r="D8" s="4">
        <v>3282569.2563454984</v>
      </c>
      <c r="E8" s="4">
        <v>3517140.2242953498</v>
      </c>
      <c r="F8" s="4">
        <v>3991653.5046282648</v>
      </c>
      <c r="G8" s="4">
        <v>4412019.4782700902</v>
      </c>
      <c r="H8" s="1">
        <v>5138305.5717450958</v>
      </c>
      <c r="I8" s="1">
        <v>5774414.1813954981</v>
      </c>
      <c r="J8" s="1">
        <v>6025140.9943948127</v>
      </c>
      <c r="K8" s="1">
        <v>6545813.1430265103</v>
      </c>
      <c r="L8" s="1">
        <v>7697973.1753503541</v>
      </c>
      <c r="M8" s="1">
        <v>8276498.3577180421</v>
      </c>
      <c r="N8" s="1">
        <v>8949818.1379932575</v>
      </c>
      <c r="O8" s="1">
        <v>10002653.696503907</v>
      </c>
      <c r="P8" s="1">
        <v>10993148.099506376</v>
      </c>
      <c r="S8" s="2"/>
      <c r="AF8" s="2"/>
      <c r="AI8" s="2"/>
      <c r="AN8" s="2"/>
      <c r="AO8" s="36"/>
      <c r="AP8" s="36"/>
      <c r="AQ8" s="36"/>
      <c r="AR8" s="36"/>
      <c r="AS8" s="36"/>
      <c r="AT8" s="36"/>
      <c r="AU8" s="36"/>
      <c r="AV8" s="36"/>
      <c r="AW8" s="36"/>
      <c r="AX8" s="36"/>
      <c r="AY8" s="36"/>
      <c r="AZ8" s="36"/>
      <c r="BA8" s="36"/>
      <c r="BB8" s="36"/>
      <c r="BC8" s="36"/>
      <c r="BD8" s="36"/>
      <c r="BE8" s="36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39"/>
      <c r="CA8" s="39"/>
      <c r="CB8" s="39"/>
      <c r="CC8" s="39"/>
      <c r="CD8" s="39"/>
      <c r="CE8" s="39"/>
      <c r="CF8" s="39"/>
      <c r="CG8" s="39"/>
      <c r="CH8" s="39"/>
      <c r="CI8" s="39"/>
      <c r="CJ8" s="39"/>
      <c r="CK8" s="39"/>
      <c r="CL8" s="39"/>
      <c r="CM8" s="39"/>
      <c r="CN8" s="39"/>
      <c r="CO8" s="39"/>
      <c r="CP8" s="39"/>
      <c r="CQ8" s="39"/>
      <c r="CR8" s="39"/>
      <c r="CS8" s="39"/>
      <c r="CT8" s="39"/>
      <c r="CU8" s="39"/>
      <c r="CV8" s="39"/>
      <c r="CW8" s="39"/>
      <c r="CX8" s="39"/>
      <c r="CY8" s="39"/>
      <c r="CZ8" s="39"/>
      <c r="DA8" s="39"/>
      <c r="DB8" s="39"/>
      <c r="DC8" s="39"/>
      <c r="DD8" s="39"/>
      <c r="DE8" s="39"/>
      <c r="DF8" s="39"/>
      <c r="DG8" s="39"/>
      <c r="DH8" s="39"/>
      <c r="DI8" s="39"/>
      <c r="DJ8" s="39"/>
      <c r="DK8" s="37"/>
      <c r="DL8" s="37"/>
      <c r="DM8" s="37"/>
      <c r="DN8" s="38"/>
      <c r="DO8" s="38"/>
      <c r="DP8" s="38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  <c r="EZ8" s="2"/>
      <c r="FA8" s="2"/>
      <c r="FB8" s="2"/>
      <c r="FC8" s="2"/>
    </row>
    <row r="9" spans="1:159" ht="15.75" x14ac:dyDescent="0.25">
      <c r="A9" s="15">
        <v>1.3</v>
      </c>
      <c r="B9" s="16" t="s">
        <v>61</v>
      </c>
      <c r="C9" s="4">
        <v>1660081.262715406</v>
      </c>
      <c r="D9" s="4">
        <v>1828019.2133667227</v>
      </c>
      <c r="E9" s="4">
        <v>1651838.9978996273</v>
      </c>
      <c r="F9" s="4">
        <v>1746573.9014696956</v>
      </c>
      <c r="G9" s="4">
        <v>1720059.7303655327</v>
      </c>
      <c r="H9" s="1">
        <v>2427882.8156497632</v>
      </c>
      <c r="I9" s="1">
        <v>2826410.8110591616</v>
      </c>
      <c r="J9" s="1">
        <v>3344819.830175377</v>
      </c>
      <c r="K9" s="1">
        <v>4005211.1792701073</v>
      </c>
      <c r="L9" s="1">
        <v>4069673.3926821412</v>
      </c>
      <c r="M9" s="1">
        <v>4797936.491840058</v>
      </c>
      <c r="N9" s="1">
        <v>5562618.528844649</v>
      </c>
      <c r="O9" s="1">
        <v>5107506.3425580952</v>
      </c>
      <c r="P9" s="1">
        <v>5608266.3891430255</v>
      </c>
      <c r="S9" s="2"/>
      <c r="AF9" s="2"/>
      <c r="AI9" s="2"/>
      <c r="AN9" s="2"/>
      <c r="AO9" s="36"/>
      <c r="AP9" s="36"/>
      <c r="AQ9" s="36"/>
      <c r="AR9" s="36"/>
      <c r="AS9" s="36"/>
      <c r="AT9" s="36"/>
      <c r="AU9" s="36"/>
      <c r="AV9" s="36"/>
      <c r="AW9" s="36"/>
      <c r="AX9" s="36"/>
      <c r="AY9" s="36"/>
      <c r="AZ9" s="36"/>
      <c r="BA9" s="36"/>
      <c r="BB9" s="36"/>
      <c r="BC9" s="36"/>
      <c r="BD9" s="36"/>
      <c r="BE9" s="36"/>
      <c r="BF9" s="39"/>
      <c r="BG9" s="39"/>
      <c r="BH9" s="39"/>
      <c r="BI9" s="39"/>
      <c r="BJ9" s="39"/>
      <c r="BK9" s="39"/>
      <c r="BL9" s="39"/>
      <c r="BM9" s="39"/>
      <c r="BN9" s="39"/>
      <c r="BO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BZ9" s="39"/>
      <c r="CA9" s="39"/>
      <c r="CB9" s="39"/>
      <c r="CC9" s="39"/>
      <c r="CD9" s="39"/>
      <c r="CE9" s="39"/>
      <c r="CF9" s="39"/>
      <c r="CG9" s="39"/>
      <c r="CH9" s="39"/>
      <c r="CI9" s="39"/>
      <c r="CJ9" s="39"/>
      <c r="CK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V9" s="39"/>
      <c r="CW9" s="39"/>
      <c r="CX9" s="39"/>
      <c r="CY9" s="39"/>
      <c r="CZ9" s="39"/>
      <c r="DA9" s="39"/>
      <c r="DB9" s="39"/>
      <c r="DC9" s="39"/>
      <c r="DD9" s="39"/>
      <c r="DE9" s="39"/>
      <c r="DF9" s="39"/>
      <c r="DG9" s="39"/>
      <c r="DH9" s="39"/>
      <c r="DI9" s="39"/>
      <c r="DJ9" s="39"/>
      <c r="DK9" s="37"/>
      <c r="DL9" s="37"/>
      <c r="DM9" s="37"/>
      <c r="DN9" s="38"/>
      <c r="DO9" s="38"/>
      <c r="DP9" s="38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"/>
      <c r="FA9" s="2"/>
      <c r="FB9" s="2"/>
      <c r="FC9" s="2"/>
    </row>
    <row r="10" spans="1:159" ht="15.75" x14ac:dyDescent="0.25">
      <c r="A10" s="15">
        <v>1.4</v>
      </c>
      <c r="B10" s="16" t="s">
        <v>62</v>
      </c>
      <c r="C10" s="4">
        <v>293875.15619471355</v>
      </c>
      <c r="D10" s="4">
        <v>351633.57007585943</v>
      </c>
      <c r="E10" s="4">
        <v>385198.58552930877</v>
      </c>
      <c r="F10" s="4">
        <v>475141.28112324397</v>
      </c>
      <c r="G10" s="4">
        <v>472891.85849503626</v>
      </c>
      <c r="H10" s="1">
        <v>627445.66152555752</v>
      </c>
      <c r="I10" s="1">
        <v>627832.70476039988</v>
      </c>
      <c r="J10" s="1">
        <v>542861.88788340008</v>
      </c>
      <c r="K10" s="1">
        <v>596406.20349350013</v>
      </c>
      <c r="L10" s="1">
        <v>630036.71508508711</v>
      </c>
      <c r="M10" s="1">
        <v>697409.2383711806</v>
      </c>
      <c r="N10" s="1">
        <v>782856.19011596043</v>
      </c>
      <c r="O10" s="1">
        <v>871007.43474088761</v>
      </c>
      <c r="P10" s="1">
        <v>975391.56607778382</v>
      </c>
      <c r="S10" s="2"/>
      <c r="AF10" s="2"/>
      <c r="AI10" s="2"/>
      <c r="AN10" s="2"/>
      <c r="AO10" s="36"/>
      <c r="AP10" s="36"/>
      <c r="AQ10" s="36"/>
      <c r="AR10" s="36"/>
      <c r="AS10" s="36"/>
      <c r="AT10" s="36"/>
      <c r="AU10" s="36"/>
      <c r="AV10" s="36"/>
      <c r="AW10" s="36"/>
      <c r="AX10" s="36"/>
      <c r="AY10" s="36"/>
      <c r="AZ10" s="36"/>
      <c r="BA10" s="36"/>
      <c r="BB10" s="36"/>
      <c r="BC10" s="36"/>
      <c r="BD10" s="36"/>
      <c r="BE10" s="36"/>
      <c r="BF10" s="39"/>
      <c r="BG10" s="39"/>
      <c r="BH10" s="39"/>
      <c r="BI10" s="39"/>
      <c r="BJ10" s="39"/>
      <c r="BK10" s="39"/>
      <c r="BL10" s="39"/>
      <c r="BM10" s="39"/>
      <c r="BN10" s="39"/>
      <c r="BO10" s="39"/>
      <c r="BP10" s="39"/>
      <c r="BQ10" s="39"/>
      <c r="BR10" s="39"/>
      <c r="BS10" s="39"/>
      <c r="BT10" s="39"/>
      <c r="BU10" s="39"/>
      <c r="BV10" s="39"/>
      <c r="BW10" s="39"/>
      <c r="BX10" s="39"/>
      <c r="BY10" s="39"/>
      <c r="BZ10" s="39"/>
      <c r="CA10" s="39"/>
      <c r="CB10" s="39"/>
      <c r="CC10" s="39"/>
      <c r="CD10" s="39"/>
      <c r="CE10" s="39"/>
      <c r="CF10" s="39"/>
      <c r="CG10" s="39"/>
      <c r="CH10" s="39"/>
      <c r="CI10" s="39"/>
      <c r="CJ10" s="39"/>
      <c r="CK10" s="39"/>
      <c r="CL10" s="39"/>
      <c r="CM10" s="39"/>
      <c r="CN10" s="39"/>
      <c r="CO10" s="39"/>
      <c r="CP10" s="39"/>
      <c r="CQ10" s="39"/>
      <c r="CR10" s="39"/>
      <c r="CS10" s="39"/>
      <c r="CT10" s="39"/>
      <c r="CU10" s="39"/>
      <c r="CV10" s="39"/>
      <c r="CW10" s="39"/>
      <c r="CX10" s="39"/>
      <c r="CY10" s="39"/>
      <c r="CZ10" s="39"/>
      <c r="DA10" s="39"/>
      <c r="DB10" s="39"/>
      <c r="DC10" s="39"/>
      <c r="DD10" s="39"/>
      <c r="DE10" s="39"/>
      <c r="DF10" s="39"/>
      <c r="DG10" s="39"/>
      <c r="DH10" s="39"/>
      <c r="DI10" s="39"/>
      <c r="DJ10" s="39"/>
      <c r="DK10" s="37"/>
      <c r="DL10" s="37"/>
      <c r="DM10" s="37"/>
      <c r="DN10" s="38"/>
      <c r="DO10" s="38"/>
      <c r="DP10" s="38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  <c r="EW10" s="2"/>
      <c r="EX10" s="2"/>
      <c r="EY10" s="2"/>
      <c r="EZ10" s="2"/>
      <c r="FA10" s="2"/>
      <c r="FB10" s="2"/>
      <c r="FC10" s="2"/>
    </row>
    <row r="11" spans="1:159" ht="15.75" x14ac:dyDescent="0.25">
      <c r="A11" s="17" t="s">
        <v>31</v>
      </c>
      <c r="B11" s="16" t="s">
        <v>3</v>
      </c>
      <c r="C11" s="4">
        <v>5649313.0559997596</v>
      </c>
      <c r="D11" s="4">
        <v>5892114.2411457971</v>
      </c>
      <c r="E11" s="4">
        <v>4823151.4808852198</v>
      </c>
      <c r="F11" s="4">
        <v>5349650.2543297149</v>
      </c>
      <c r="G11" s="4">
        <v>5961477.0794210285</v>
      </c>
      <c r="H11" s="1">
        <v>6024692.3058976801</v>
      </c>
      <c r="I11" s="1">
        <v>6176311.5097296285</v>
      </c>
      <c r="J11" s="1">
        <v>6534388</v>
      </c>
      <c r="K11" s="1">
        <v>6244351.588700261</v>
      </c>
      <c r="L11" s="1">
        <v>5852007.7369583696</v>
      </c>
      <c r="M11" s="1">
        <v>6278822.5173384892</v>
      </c>
      <c r="N11" s="1">
        <v>5835616.2687209388</v>
      </c>
      <c r="O11" s="1">
        <v>6265990.6918809619</v>
      </c>
      <c r="P11" s="1">
        <v>6570535.0108003961</v>
      </c>
      <c r="S11" s="2"/>
      <c r="AF11" s="2"/>
      <c r="AI11" s="2"/>
      <c r="AN11" s="2"/>
      <c r="AO11" s="36"/>
      <c r="AP11" s="36"/>
      <c r="AQ11" s="36"/>
      <c r="AR11" s="36"/>
      <c r="AS11" s="36"/>
      <c r="AT11" s="36"/>
      <c r="AU11" s="36"/>
      <c r="AV11" s="36"/>
      <c r="AW11" s="36"/>
      <c r="AX11" s="36"/>
      <c r="AY11" s="36"/>
      <c r="AZ11" s="36"/>
      <c r="BA11" s="36"/>
      <c r="BB11" s="36"/>
      <c r="BC11" s="36"/>
      <c r="BD11" s="36"/>
      <c r="BE11" s="36"/>
      <c r="BF11" s="39"/>
      <c r="BG11" s="39"/>
      <c r="BH11" s="39"/>
      <c r="BI11" s="39"/>
      <c r="BJ11" s="39"/>
      <c r="BK11" s="39"/>
      <c r="BL11" s="39"/>
      <c r="BM11" s="39"/>
      <c r="BN11" s="39"/>
      <c r="BO11" s="39"/>
      <c r="BP11" s="39"/>
      <c r="BQ11" s="39"/>
      <c r="BR11" s="39"/>
      <c r="BS11" s="39"/>
      <c r="BT11" s="39"/>
      <c r="BU11" s="39"/>
      <c r="BV11" s="39"/>
      <c r="BW11" s="39"/>
      <c r="BX11" s="39"/>
      <c r="BY11" s="39"/>
      <c r="BZ11" s="39"/>
      <c r="CA11" s="39"/>
      <c r="CB11" s="39"/>
      <c r="CC11" s="39"/>
      <c r="CD11" s="39"/>
      <c r="CE11" s="39"/>
      <c r="CF11" s="39"/>
      <c r="CG11" s="39"/>
      <c r="CH11" s="39"/>
      <c r="CI11" s="39"/>
      <c r="CJ11" s="39"/>
      <c r="CK11" s="39"/>
      <c r="CL11" s="39"/>
      <c r="CM11" s="39"/>
      <c r="CN11" s="39"/>
      <c r="CO11" s="39"/>
      <c r="CP11" s="39"/>
      <c r="CQ11" s="39"/>
      <c r="CR11" s="39"/>
      <c r="CS11" s="39"/>
      <c r="CT11" s="39"/>
      <c r="CU11" s="39"/>
      <c r="CV11" s="39"/>
      <c r="CW11" s="39"/>
      <c r="CX11" s="39"/>
      <c r="CY11" s="39"/>
      <c r="CZ11" s="39"/>
      <c r="DA11" s="39"/>
      <c r="DB11" s="39"/>
      <c r="DC11" s="39"/>
      <c r="DD11" s="39"/>
      <c r="DE11" s="39"/>
      <c r="DF11" s="39"/>
      <c r="DG11" s="39"/>
      <c r="DH11" s="39"/>
      <c r="DI11" s="39"/>
      <c r="DJ11" s="39"/>
      <c r="DK11" s="37"/>
      <c r="DL11" s="37"/>
      <c r="DM11" s="37"/>
      <c r="DN11" s="38"/>
      <c r="DO11" s="38"/>
      <c r="DP11" s="38"/>
      <c r="EK11" s="2"/>
      <c r="EL11" s="2"/>
      <c r="EM11" s="2"/>
      <c r="EN11" s="2"/>
      <c r="EO11" s="2"/>
      <c r="EP11" s="2"/>
      <c r="EQ11" s="2"/>
      <c r="ER11" s="2"/>
      <c r="ES11" s="2"/>
      <c r="ET11" s="2"/>
      <c r="EU11" s="2"/>
      <c r="EV11" s="2"/>
      <c r="EW11" s="2"/>
      <c r="EX11" s="2"/>
      <c r="EY11" s="2"/>
      <c r="EZ11" s="2"/>
      <c r="FA11" s="2"/>
      <c r="FB11" s="2"/>
      <c r="FC11" s="2"/>
    </row>
    <row r="12" spans="1:159" s="23" customFormat="1" ht="15.75" x14ac:dyDescent="0.25">
      <c r="A12" s="28"/>
      <c r="B12" s="29" t="s">
        <v>28</v>
      </c>
      <c r="C12" s="30">
        <f>C6+C11</f>
        <v>20651985.61535126</v>
      </c>
      <c r="D12" s="30">
        <f t="shared" ref="D12:L12" si="3">D6+D11</f>
        <v>22183793.868856203</v>
      </c>
      <c r="E12" s="30">
        <f t="shared" si="3"/>
        <v>24054908.924683847</v>
      </c>
      <c r="F12" s="30">
        <f t="shared" si="3"/>
        <v>23077141.131745845</v>
      </c>
      <c r="G12" s="30">
        <f t="shared" si="3"/>
        <v>24046791.847686823</v>
      </c>
      <c r="H12" s="30">
        <f t="shared" si="3"/>
        <v>29600684.696354792</v>
      </c>
      <c r="I12" s="30">
        <f t="shared" si="3"/>
        <v>29528104.435547218</v>
      </c>
      <c r="J12" s="30">
        <f t="shared" si="3"/>
        <v>29538342.377081331</v>
      </c>
      <c r="K12" s="30">
        <f t="shared" si="3"/>
        <v>33794540.336638674</v>
      </c>
      <c r="L12" s="30">
        <f t="shared" si="3"/>
        <v>36424835.956193842</v>
      </c>
      <c r="M12" s="30">
        <f t="shared" ref="M12:P12" si="4">M6+M11</f>
        <v>42627806.757439323</v>
      </c>
      <c r="N12" s="30">
        <f t="shared" si="4"/>
        <v>43496171.841399573</v>
      </c>
      <c r="O12" s="30">
        <f t="shared" si="4"/>
        <v>46123074.98946204</v>
      </c>
      <c r="P12" s="30">
        <f t="shared" si="4"/>
        <v>51951501.595361985</v>
      </c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36"/>
      <c r="AP12" s="36"/>
      <c r="AQ12" s="36"/>
      <c r="AR12" s="36"/>
      <c r="AS12" s="36"/>
      <c r="AT12" s="36"/>
      <c r="AU12" s="36"/>
      <c r="AV12" s="36"/>
      <c r="AW12" s="36"/>
      <c r="AX12" s="36"/>
      <c r="AY12" s="36"/>
      <c r="AZ12" s="36"/>
      <c r="BA12" s="36"/>
      <c r="BB12" s="36"/>
      <c r="BC12" s="36"/>
      <c r="BD12" s="36"/>
      <c r="BE12" s="36"/>
      <c r="BF12" s="39"/>
      <c r="BG12" s="39"/>
      <c r="BH12" s="39"/>
      <c r="BI12" s="39"/>
      <c r="BJ12" s="39"/>
      <c r="BK12" s="39"/>
      <c r="BL12" s="39"/>
      <c r="BM12" s="39"/>
      <c r="BN12" s="39"/>
      <c r="BO12" s="39"/>
      <c r="BP12" s="39"/>
      <c r="BQ12" s="39"/>
      <c r="BR12" s="39"/>
      <c r="BS12" s="39"/>
      <c r="BT12" s="39"/>
      <c r="BU12" s="39"/>
      <c r="BV12" s="39"/>
      <c r="BW12" s="39"/>
      <c r="BX12" s="39"/>
      <c r="BY12" s="39"/>
      <c r="BZ12" s="39"/>
      <c r="CA12" s="39"/>
      <c r="CB12" s="39"/>
      <c r="CC12" s="39"/>
      <c r="CD12" s="39"/>
      <c r="CE12" s="39"/>
      <c r="CF12" s="39"/>
      <c r="CG12" s="39"/>
      <c r="CH12" s="39"/>
      <c r="CI12" s="39"/>
      <c r="CJ12" s="39"/>
      <c r="CK12" s="39"/>
      <c r="CL12" s="39"/>
      <c r="CM12" s="39"/>
      <c r="CN12" s="39"/>
      <c r="CO12" s="39"/>
      <c r="CP12" s="39"/>
      <c r="CQ12" s="39"/>
      <c r="CR12" s="39"/>
      <c r="CS12" s="39"/>
      <c r="CT12" s="39"/>
      <c r="CU12" s="39"/>
      <c r="CV12" s="39"/>
      <c r="CW12" s="39"/>
      <c r="CX12" s="39"/>
      <c r="CY12" s="39"/>
      <c r="CZ12" s="39"/>
      <c r="DA12" s="39"/>
      <c r="DB12" s="39"/>
      <c r="DC12" s="39"/>
      <c r="DD12" s="39"/>
      <c r="DE12" s="39"/>
      <c r="DF12" s="39"/>
      <c r="DG12" s="39"/>
      <c r="DH12" s="39"/>
      <c r="DI12" s="39"/>
      <c r="DJ12" s="39"/>
      <c r="DK12" s="37"/>
      <c r="DL12" s="37"/>
      <c r="DM12" s="37"/>
      <c r="DN12" s="38"/>
      <c r="DO12" s="38"/>
      <c r="DP12" s="38"/>
    </row>
    <row r="13" spans="1:159" s="6" customFormat="1" ht="15.75" x14ac:dyDescent="0.25">
      <c r="A13" s="13" t="s">
        <v>32</v>
      </c>
      <c r="B13" s="14" t="s">
        <v>4</v>
      </c>
      <c r="C13" s="1">
        <v>24603174.513398968</v>
      </c>
      <c r="D13" s="1">
        <v>28203190.593233723</v>
      </c>
      <c r="E13" s="1">
        <v>32423665.316513471</v>
      </c>
      <c r="F13" s="1">
        <v>34197980.102513649</v>
      </c>
      <c r="G13" s="1">
        <v>37291722.43080233</v>
      </c>
      <c r="H13" s="1">
        <v>37706859.538804494</v>
      </c>
      <c r="I13" s="1">
        <v>40372415.696199134</v>
      </c>
      <c r="J13" s="1">
        <v>40068639.112679869</v>
      </c>
      <c r="K13" s="1">
        <v>35202180.168290094</v>
      </c>
      <c r="L13" s="1">
        <v>37984714.844268546</v>
      </c>
      <c r="M13" s="1">
        <v>47057124.947064124</v>
      </c>
      <c r="N13" s="1">
        <v>49292557.889186889</v>
      </c>
      <c r="O13" s="1">
        <v>51339318.482800916</v>
      </c>
      <c r="P13" s="1">
        <v>54161382.775017947</v>
      </c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36"/>
      <c r="AP13" s="36"/>
      <c r="AQ13" s="36"/>
      <c r="AR13" s="36"/>
      <c r="AS13" s="36"/>
      <c r="AT13" s="36"/>
      <c r="AU13" s="36"/>
      <c r="AV13" s="36"/>
      <c r="AW13" s="36"/>
      <c r="AX13" s="36"/>
      <c r="AY13" s="36"/>
      <c r="AZ13" s="36"/>
      <c r="BA13" s="36"/>
      <c r="BB13" s="36"/>
      <c r="BC13" s="36"/>
      <c r="BD13" s="36"/>
      <c r="BE13" s="36"/>
      <c r="BF13" s="36"/>
      <c r="BG13" s="36"/>
      <c r="BH13" s="36"/>
      <c r="BI13" s="36"/>
      <c r="BJ13" s="36"/>
      <c r="BK13" s="36"/>
      <c r="BL13" s="36"/>
      <c r="BM13" s="36"/>
      <c r="BN13" s="36"/>
      <c r="BO13" s="36"/>
      <c r="BP13" s="36"/>
      <c r="BQ13" s="36"/>
      <c r="BR13" s="36"/>
      <c r="BS13" s="36"/>
      <c r="BT13" s="36"/>
      <c r="BU13" s="36"/>
      <c r="BV13" s="36"/>
      <c r="BW13" s="36"/>
      <c r="BX13" s="36"/>
      <c r="BY13" s="36"/>
      <c r="BZ13" s="36"/>
      <c r="CA13" s="36"/>
      <c r="CB13" s="36"/>
      <c r="CC13" s="36"/>
      <c r="CD13" s="36"/>
      <c r="CE13" s="36"/>
      <c r="CF13" s="36"/>
      <c r="CG13" s="36"/>
      <c r="CH13" s="36"/>
      <c r="CI13" s="36"/>
      <c r="CJ13" s="36"/>
      <c r="CK13" s="36"/>
      <c r="CL13" s="36"/>
      <c r="CM13" s="36"/>
      <c r="CN13" s="36"/>
      <c r="CO13" s="36"/>
      <c r="CP13" s="36"/>
      <c r="CQ13" s="36"/>
      <c r="CR13" s="36"/>
      <c r="CS13" s="36"/>
      <c r="CT13" s="36"/>
      <c r="CU13" s="36"/>
      <c r="CV13" s="36"/>
      <c r="CW13" s="36"/>
      <c r="CX13" s="36"/>
      <c r="CY13" s="36"/>
      <c r="CZ13" s="36"/>
      <c r="DA13" s="36"/>
      <c r="DB13" s="36"/>
      <c r="DC13" s="36"/>
      <c r="DD13" s="36"/>
      <c r="DE13" s="36"/>
      <c r="DF13" s="36"/>
      <c r="DG13" s="36"/>
      <c r="DH13" s="36"/>
      <c r="DI13" s="36"/>
      <c r="DJ13" s="36"/>
      <c r="DK13" s="37"/>
      <c r="DL13" s="37"/>
      <c r="DM13" s="37"/>
      <c r="DN13" s="38"/>
      <c r="DO13" s="37"/>
      <c r="DP13" s="37"/>
    </row>
    <row r="14" spans="1:159" ht="30" x14ac:dyDescent="0.25">
      <c r="A14" s="17" t="s">
        <v>33</v>
      </c>
      <c r="B14" s="16" t="s">
        <v>5</v>
      </c>
      <c r="C14" s="4">
        <v>2680539.3046742915</v>
      </c>
      <c r="D14" s="4">
        <v>2924844.7895240122</v>
      </c>
      <c r="E14" s="4">
        <v>4032345.7735236641</v>
      </c>
      <c r="F14" s="4">
        <v>3912160.817974282</v>
      </c>
      <c r="G14" s="4">
        <v>4135970.3769496046</v>
      </c>
      <c r="H14" s="1">
        <v>3963678.9160716827</v>
      </c>
      <c r="I14" s="1">
        <v>5320340.2756512742</v>
      </c>
      <c r="J14" s="1">
        <v>5608985.5640601423</v>
      </c>
      <c r="K14" s="1">
        <v>5497447.883279114</v>
      </c>
      <c r="L14" s="1">
        <v>5468945.4196578031</v>
      </c>
      <c r="M14" s="1">
        <v>6039593.2574650841</v>
      </c>
      <c r="N14" s="1">
        <v>5090249.8936033435</v>
      </c>
      <c r="O14" s="1">
        <v>5935415.2639767192</v>
      </c>
      <c r="P14" s="1">
        <v>6403454.7971480135</v>
      </c>
      <c r="S14" s="2"/>
      <c r="AF14" s="2"/>
      <c r="AI14" s="2"/>
      <c r="AN14" s="2"/>
      <c r="AO14" s="36"/>
      <c r="AP14" s="36"/>
      <c r="AQ14" s="36"/>
      <c r="AR14" s="36"/>
      <c r="AS14" s="36"/>
      <c r="AT14" s="36"/>
      <c r="AU14" s="36"/>
      <c r="AV14" s="36"/>
      <c r="AW14" s="36"/>
      <c r="AX14" s="36"/>
      <c r="AY14" s="36"/>
      <c r="AZ14" s="36"/>
      <c r="BA14" s="36"/>
      <c r="BB14" s="36"/>
      <c r="BC14" s="36"/>
      <c r="BD14" s="36"/>
      <c r="BE14" s="36"/>
      <c r="BF14" s="39"/>
      <c r="BG14" s="39"/>
      <c r="BH14" s="39"/>
      <c r="BI14" s="39"/>
      <c r="BJ14" s="39"/>
      <c r="BK14" s="39"/>
      <c r="BL14" s="39"/>
      <c r="BM14" s="39"/>
      <c r="BN14" s="39"/>
      <c r="BO14" s="39"/>
      <c r="BP14" s="39"/>
      <c r="BQ14" s="39"/>
      <c r="BR14" s="39"/>
      <c r="BS14" s="39"/>
      <c r="BT14" s="39"/>
      <c r="BU14" s="39"/>
      <c r="BV14" s="39"/>
      <c r="BW14" s="36"/>
      <c r="BX14" s="39"/>
      <c r="BY14" s="39"/>
      <c r="BZ14" s="39"/>
      <c r="CA14" s="39"/>
      <c r="CB14" s="39"/>
      <c r="CC14" s="39"/>
      <c r="CD14" s="39"/>
      <c r="CE14" s="39"/>
      <c r="CF14" s="39"/>
      <c r="CG14" s="39"/>
      <c r="CH14" s="39"/>
      <c r="CI14" s="39"/>
      <c r="CJ14" s="39"/>
      <c r="CK14" s="39"/>
      <c r="CL14" s="39"/>
      <c r="CM14" s="39"/>
      <c r="CN14" s="39"/>
      <c r="CO14" s="39"/>
      <c r="CP14" s="39"/>
      <c r="CQ14" s="39"/>
      <c r="CR14" s="39"/>
      <c r="CS14" s="39"/>
      <c r="CT14" s="39"/>
      <c r="CU14" s="36"/>
      <c r="CV14" s="39"/>
      <c r="CW14" s="39"/>
      <c r="CX14" s="39"/>
      <c r="CY14" s="39"/>
      <c r="CZ14" s="39"/>
      <c r="DA14" s="39"/>
      <c r="DB14" s="39"/>
      <c r="DC14" s="39"/>
      <c r="DD14" s="39"/>
      <c r="DE14" s="39"/>
      <c r="DF14" s="39"/>
      <c r="DG14" s="39"/>
      <c r="DH14" s="39"/>
      <c r="DI14" s="39"/>
      <c r="DJ14" s="39"/>
      <c r="DK14" s="37"/>
      <c r="DL14" s="37"/>
      <c r="DM14" s="37"/>
      <c r="DN14" s="38"/>
      <c r="DO14" s="38"/>
      <c r="DP14" s="38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  <c r="EW14" s="2"/>
      <c r="EX14" s="2"/>
      <c r="EY14" s="2"/>
      <c r="EZ14" s="2"/>
      <c r="FA14" s="2"/>
      <c r="FB14" s="2"/>
      <c r="FC14" s="2"/>
    </row>
    <row r="15" spans="1:159" ht="15.75" x14ac:dyDescent="0.25">
      <c r="A15" s="17" t="s">
        <v>34</v>
      </c>
      <c r="B15" s="16" t="s">
        <v>6</v>
      </c>
      <c r="C15" s="4">
        <v>8055213.0121231396</v>
      </c>
      <c r="D15" s="4">
        <v>8396156.8680512048</v>
      </c>
      <c r="E15" s="4">
        <v>9253570.0432218295</v>
      </c>
      <c r="F15" s="4">
        <v>10115142.002332602</v>
      </c>
      <c r="G15" s="4">
        <v>10041008.235906985</v>
      </c>
      <c r="H15" s="1">
        <v>10898223.693937315</v>
      </c>
      <c r="I15" s="1">
        <v>11809850.884002747</v>
      </c>
      <c r="J15" s="1">
        <v>13467924.725004414</v>
      </c>
      <c r="K15" s="1">
        <v>13736896.166736417</v>
      </c>
      <c r="L15" s="1">
        <v>13736085.013734482</v>
      </c>
      <c r="M15" s="1">
        <v>18932759.373568833</v>
      </c>
      <c r="N15" s="1">
        <v>22699994.454607479</v>
      </c>
      <c r="O15" s="1">
        <v>25121052.172001969</v>
      </c>
      <c r="P15" s="1">
        <v>27921550.664407469</v>
      </c>
      <c r="S15" s="2"/>
      <c r="AF15" s="2"/>
      <c r="AI15" s="2"/>
      <c r="AN15" s="2"/>
      <c r="AO15" s="36"/>
      <c r="AP15" s="36"/>
      <c r="AQ15" s="36"/>
      <c r="AR15" s="36"/>
      <c r="AS15" s="36"/>
      <c r="AT15" s="36"/>
      <c r="AU15" s="36"/>
      <c r="AV15" s="36"/>
      <c r="AW15" s="36"/>
      <c r="AX15" s="36"/>
      <c r="AY15" s="36"/>
      <c r="AZ15" s="36"/>
      <c r="BA15" s="36"/>
      <c r="BB15" s="36"/>
      <c r="BC15" s="36"/>
      <c r="BD15" s="36"/>
      <c r="BE15" s="36"/>
      <c r="BF15" s="39"/>
      <c r="BG15" s="39"/>
      <c r="BH15" s="39"/>
      <c r="BI15" s="39"/>
      <c r="BJ15" s="39"/>
      <c r="BK15" s="39"/>
      <c r="BL15" s="39"/>
      <c r="BM15" s="39"/>
      <c r="BN15" s="39"/>
      <c r="BO15" s="39"/>
      <c r="BP15" s="39"/>
      <c r="BQ15" s="39"/>
      <c r="BR15" s="39"/>
      <c r="BS15" s="39"/>
      <c r="BT15" s="39"/>
      <c r="BU15" s="39"/>
      <c r="BV15" s="39"/>
      <c r="BW15" s="36"/>
      <c r="BX15" s="39"/>
      <c r="BY15" s="39"/>
      <c r="BZ15" s="39"/>
      <c r="CA15" s="39"/>
      <c r="CB15" s="39"/>
      <c r="CC15" s="39"/>
      <c r="CD15" s="39"/>
      <c r="CE15" s="39"/>
      <c r="CF15" s="39"/>
      <c r="CG15" s="39"/>
      <c r="CH15" s="39"/>
      <c r="CI15" s="39"/>
      <c r="CJ15" s="39"/>
      <c r="CK15" s="39"/>
      <c r="CL15" s="39"/>
      <c r="CM15" s="39"/>
      <c r="CN15" s="39"/>
      <c r="CO15" s="39"/>
      <c r="CP15" s="39"/>
      <c r="CQ15" s="39"/>
      <c r="CR15" s="39"/>
      <c r="CS15" s="39"/>
      <c r="CT15" s="39"/>
      <c r="CU15" s="36"/>
      <c r="CV15" s="39"/>
      <c r="CW15" s="39"/>
      <c r="CX15" s="39"/>
      <c r="CY15" s="39"/>
      <c r="CZ15" s="39"/>
      <c r="DA15" s="39"/>
      <c r="DB15" s="39"/>
      <c r="DC15" s="39"/>
      <c r="DD15" s="39"/>
      <c r="DE15" s="39"/>
      <c r="DF15" s="39"/>
      <c r="DG15" s="39"/>
      <c r="DH15" s="39"/>
      <c r="DI15" s="39"/>
      <c r="DJ15" s="39"/>
      <c r="DK15" s="37"/>
      <c r="DL15" s="37"/>
      <c r="DM15" s="37"/>
      <c r="DN15" s="38"/>
      <c r="DO15" s="38"/>
      <c r="DP15" s="38"/>
      <c r="EK15" s="2"/>
      <c r="EL15" s="2"/>
      <c r="EM15" s="2"/>
      <c r="EN15" s="2"/>
      <c r="EO15" s="2"/>
      <c r="EP15" s="2"/>
      <c r="EQ15" s="2"/>
      <c r="ER15" s="2"/>
      <c r="ES15" s="2"/>
      <c r="ET15" s="2"/>
      <c r="EU15" s="2"/>
      <c r="EV15" s="2"/>
      <c r="EW15" s="2"/>
      <c r="EX15" s="2"/>
      <c r="EY15" s="2"/>
      <c r="EZ15" s="2"/>
      <c r="FA15" s="2"/>
      <c r="FB15" s="2"/>
      <c r="FC15" s="2"/>
    </row>
    <row r="16" spans="1:159" s="23" customFormat="1" ht="15.75" x14ac:dyDescent="0.25">
      <c r="A16" s="28"/>
      <c r="B16" s="29" t="s">
        <v>29</v>
      </c>
      <c r="C16" s="30">
        <f>+C13+C14+C15</f>
        <v>35338926.830196396</v>
      </c>
      <c r="D16" s="30">
        <f t="shared" ref="D16:K16" si="5">+D13+D14+D15</f>
        <v>39524192.250808939</v>
      </c>
      <c r="E16" s="30">
        <f t="shared" si="5"/>
        <v>45709581.133258969</v>
      </c>
      <c r="F16" s="30">
        <f t="shared" si="5"/>
        <v>48225282.922820538</v>
      </c>
      <c r="G16" s="30">
        <f t="shared" si="5"/>
        <v>51468701.043658927</v>
      </c>
      <c r="H16" s="30">
        <f t="shared" si="5"/>
        <v>52568762.148813494</v>
      </c>
      <c r="I16" s="30">
        <f t="shared" si="5"/>
        <v>57502606.855853155</v>
      </c>
      <c r="J16" s="30">
        <f t="shared" si="5"/>
        <v>59145549.401744425</v>
      </c>
      <c r="K16" s="30">
        <f t="shared" si="5"/>
        <v>54436524.218305625</v>
      </c>
      <c r="L16" s="30">
        <f t="shared" ref="L16" si="6">+L13+L14+L15</f>
        <v>57189745.277660832</v>
      </c>
      <c r="M16" s="30">
        <f t="shared" ref="M16:O16" si="7">+M13+M14+M15</f>
        <v>72029477.578098044</v>
      </c>
      <c r="N16" s="30">
        <f t="shared" si="7"/>
        <v>77082802.237397701</v>
      </c>
      <c r="O16" s="30">
        <f t="shared" si="7"/>
        <v>82395785.918779612</v>
      </c>
      <c r="P16" s="30">
        <f t="shared" ref="P16" si="8">+P13+P14+P15</f>
        <v>88486388.236573428</v>
      </c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36"/>
      <c r="AP16" s="36"/>
      <c r="AQ16" s="36"/>
      <c r="AR16" s="36"/>
      <c r="AS16" s="36"/>
      <c r="AT16" s="36"/>
      <c r="AU16" s="36"/>
      <c r="AV16" s="36"/>
      <c r="AW16" s="36"/>
      <c r="AX16" s="36"/>
      <c r="AY16" s="36"/>
      <c r="AZ16" s="36"/>
      <c r="BA16" s="36"/>
      <c r="BB16" s="36"/>
      <c r="BC16" s="36"/>
      <c r="BD16" s="36"/>
      <c r="BE16" s="36"/>
      <c r="BF16" s="39"/>
      <c r="BG16" s="39"/>
      <c r="BH16" s="39"/>
      <c r="BI16" s="39"/>
      <c r="BJ16" s="39"/>
      <c r="BK16" s="39"/>
      <c r="BL16" s="39"/>
      <c r="BM16" s="39"/>
      <c r="BN16" s="39"/>
      <c r="BO16" s="39"/>
      <c r="BP16" s="39"/>
      <c r="BQ16" s="39"/>
      <c r="BR16" s="39"/>
      <c r="BS16" s="39"/>
      <c r="BT16" s="39"/>
      <c r="BU16" s="39"/>
      <c r="BV16" s="39"/>
      <c r="BW16" s="36"/>
      <c r="BX16" s="39"/>
      <c r="BY16" s="39"/>
      <c r="BZ16" s="39"/>
      <c r="CA16" s="39"/>
      <c r="CB16" s="39"/>
      <c r="CC16" s="39"/>
      <c r="CD16" s="39"/>
      <c r="CE16" s="39"/>
      <c r="CF16" s="39"/>
      <c r="CG16" s="39"/>
      <c r="CH16" s="39"/>
      <c r="CI16" s="39"/>
      <c r="CJ16" s="39"/>
      <c r="CK16" s="39"/>
      <c r="CL16" s="39"/>
      <c r="CM16" s="39"/>
      <c r="CN16" s="39"/>
      <c r="CO16" s="39"/>
      <c r="CP16" s="39"/>
      <c r="CQ16" s="39"/>
      <c r="CR16" s="39"/>
      <c r="CS16" s="39"/>
      <c r="CT16" s="39"/>
      <c r="CU16" s="36"/>
      <c r="CV16" s="39"/>
      <c r="CW16" s="39"/>
      <c r="CX16" s="39"/>
      <c r="CY16" s="39"/>
      <c r="CZ16" s="39"/>
      <c r="DA16" s="39"/>
      <c r="DB16" s="39"/>
      <c r="DC16" s="39"/>
      <c r="DD16" s="39"/>
      <c r="DE16" s="39"/>
      <c r="DF16" s="39"/>
      <c r="DG16" s="39"/>
      <c r="DH16" s="39"/>
      <c r="DI16" s="39"/>
      <c r="DJ16" s="39"/>
      <c r="DK16" s="37"/>
      <c r="DL16" s="37"/>
      <c r="DM16" s="37"/>
      <c r="DN16" s="38"/>
      <c r="DO16" s="38"/>
      <c r="DP16" s="38"/>
    </row>
    <row r="17" spans="1:159" s="27" customFormat="1" ht="15.75" x14ac:dyDescent="0.25">
      <c r="A17" s="24" t="s">
        <v>35</v>
      </c>
      <c r="B17" s="25" t="s">
        <v>7</v>
      </c>
      <c r="C17" s="26">
        <f>C18+C19</f>
        <v>10560912.413861036</v>
      </c>
      <c r="D17" s="26">
        <f t="shared" ref="D17:K17" si="9">D18+D19</f>
        <v>12779221.195872977</v>
      </c>
      <c r="E17" s="26">
        <f t="shared" si="9"/>
        <v>13633267.511586156</v>
      </c>
      <c r="F17" s="26">
        <f t="shared" si="9"/>
        <v>14872268.917428309</v>
      </c>
      <c r="G17" s="26">
        <f t="shared" si="9"/>
        <v>15619311.000000002</v>
      </c>
      <c r="H17" s="26">
        <f t="shared" si="9"/>
        <v>18327479.916057069</v>
      </c>
      <c r="I17" s="26">
        <f t="shared" si="9"/>
        <v>20608298</v>
      </c>
      <c r="J17" s="26">
        <f t="shared" si="9"/>
        <v>24010674</v>
      </c>
      <c r="K17" s="26">
        <f t="shared" si="9"/>
        <v>25865153</v>
      </c>
      <c r="L17" s="26">
        <f t="shared" ref="L17" si="10">L18+L19</f>
        <v>20427684</v>
      </c>
      <c r="M17" s="26">
        <f t="shared" ref="M17:O17" si="11">M18+M19</f>
        <v>25250274.287320357</v>
      </c>
      <c r="N17" s="26">
        <f t="shared" si="11"/>
        <v>30883905.627626225</v>
      </c>
      <c r="O17" s="26">
        <f t="shared" si="11"/>
        <v>34132038.609035723</v>
      </c>
      <c r="P17" s="26">
        <f t="shared" ref="P17" si="12">P18+P19</f>
        <v>37517412.493014976</v>
      </c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36"/>
      <c r="AP17" s="36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6"/>
      <c r="BM17" s="36"/>
      <c r="BN17" s="36"/>
      <c r="BO17" s="36"/>
      <c r="BP17" s="36"/>
      <c r="BQ17" s="36"/>
      <c r="BR17" s="36"/>
      <c r="BS17" s="36"/>
      <c r="BT17" s="36"/>
      <c r="BU17" s="36"/>
      <c r="BV17" s="36"/>
      <c r="BW17" s="36"/>
      <c r="BX17" s="36"/>
      <c r="BY17" s="36"/>
      <c r="BZ17" s="36"/>
      <c r="CA17" s="36"/>
      <c r="CB17" s="36"/>
      <c r="CC17" s="36"/>
      <c r="CD17" s="36"/>
      <c r="CE17" s="36"/>
      <c r="CF17" s="36"/>
      <c r="CG17" s="36"/>
      <c r="CH17" s="36"/>
      <c r="CI17" s="36"/>
      <c r="CJ17" s="36"/>
      <c r="CK17" s="36"/>
      <c r="CL17" s="36"/>
      <c r="CM17" s="36"/>
      <c r="CN17" s="36"/>
      <c r="CO17" s="36"/>
      <c r="CP17" s="36"/>
      <c r="CQ17" s="36"/>
      <c r="CR17" s="36"/>
      <c r="CS17" s="36"/>
      <c r="CT17" s="36"/>
      <c r="CU17" s="36"/>
      <c r="CV17" s="36"/>
      <c r="CW17" s="36"/>
      <c r="CX17" s="36"/>
      <c r="CY17" s="36"/>
      <c r="CZ17" s="36"/>
      <c r="DA17" s="36"/>
      <c r="DB17" s="36"/>
      <c r="DC17" s="36"/>
      <c r="DD17" s="36"/>
      <c r="DE17" s="36"/>
      <c r="DF17" s="36"/>
      <c r="DG17" s="36"/>
      <c r="DH17" s="36"/>
      <c r="DI17" s="36"/>
      <c r="DJ17" s="36"/>
      <c r="DK17" s="37"/>
      <c r="DL17" s="37"/>
      <c r="DM17" s="37"/>
      <c r="DN17" s="38"/>
      <c r="DO17" s="37"/>
      <c r="DP17" s="37"/>
    </row>
    <row r="18" spans="1:159" ht="15.75" x14ac:dyDescent="0.25">
      <c r="A18" s="15">
        <v>6.1</v>
      </c>
      <c r="B18" s="16" t="s">
        <v>8</v>
      </c>
      <c r="C18" s="4">
        <v>9422900</v>
      </c>
      <c r="D18" s="4">
        <v>11507640</v>
      </c>
      <c r="E18" s="4">
        <v>12246684</v>
      </c>
      <c r="F18" s="4">
        <v>13415947</v>
      </c>
      <c r="G18" s="4">
        <v>14020720.000000002</v>
      </c>
      <c r="H18" s="1">
        <v>16558304</v>
      </c>
      <c r="I18" s="1">
        <v>18660698</v>
      </c>
      <c r="J18" s="1">
        <v>21789105</v>
      </c>
      <c r="K18" s="1">
        <v>23425325</v>
      </c>
      <c r="L18" s="1">
        <v>19296496</v>
      </c>
      <c r="M18" s="1">
        <v>23526790.175035883</v>
      </c>
      <c r="N18" s="1">
        <v>27905774.510768905</v>
      </c>
      <c r="O18" s="1">
        <v>30815431.385100435</v>
      </c>
      <c r="P18" s="1">
        <v>33825623.821921647</v>
      </c>
      <c r="S18" s="2"/>
      <c r="AF18" s="2"/>
      <c r="AI18" s="2"/>
      <c r="AN18" s="2"/>
      <c r="AO18" s="36"/>
      <c r="AP18" s="36"/>
      <c r="AQ18" s="36"/>
      <c r="AR18" s="36"/>
      <c r="AS18" s="36"/>
      <c r="AT18" s="36"/>
      <c r="AU18" s="36"/>
      <c r="AV18" s="36"/>
      <c r="AW18" s="36"/>
      <c r="AX18" s="36"/>
      <c r="AY18" s="36"/>
      <c r="AZ18" s="36"/>
      <c r="BA18" s="36"/>
      <c r="BB18" s="36"/>
      <c r="BC18" s="36"/>
      <c r="BD18" s="36"/>
      <c r="BE18" s="36"/>
      <c r="BF18" s="39"/>
      <c r="BG18" s="39"/>
      <c r="BH18" s="39"/>
      <c r="BI18" s="39"/>
      <c r="BJ18" s="39"/>
      <c r="BK18" s="39"/>
      <c r="BL18" s="39"/>
      <c r="BM18" s="39"/>
      <c r="BN18" s="39"/>
      <c r="BO18" s="39"/>
      <c r="BP18" s="39"/>
      <c r="BQ18" s="39"/>
      <c r="BR18" s="39"/>
      <c r="BS18" s="39"/>
      <c r="BT18" s="39"/>
      <c r="BU18" s="39"/>
      <c r="BV18" s="39"/>
      <c r="BW18" s="39"/>
      <c r="BX18" s="39"/>
      <c r="BY18" s="39"/>
      <c r="BZ18" s="39"/>
      <c r="CA18" s="39"/>
      <c r="CB18" s="39"/>
      <c r="CC18" s="39"/>
      <c r="CD18" s="39"/>
      <c r="CE18" s="39"/>
      <c r="CF18" s="39"/>
      <c r="CG18" s="39"/>
      <c r="CH18" s="39"/>
      <c r="CI18" s="39"/>
      <c r="CJ18" s="39"/>
      <c r="CK18" s="39"/>
      <c r="CL18" s="39"/>
      <c r="CM18" s="39"/>
      <c r="CN18" s="39"/>
      <c r="CO18" s="39"/>
      <c r="CP18" s="39"/>
      <c r="CQ18" s="39"/>
      <c r="CR18" s="39"/>
      <c r="CS18" s="39"/>
      <c r="CT18" s="39"/>
      <c r="CU18" s="39"/>
      <c r="CV18" s="39"/>
      <c r="CW18" s="39"/>
      <c r="CX18" s="39"/>
      <c r="CY18" s="39"/>
      <c r="CZ18" s="39"/>
      <c r="DA18" s="39"/>
      <c r="DB18" s="39"/>
      <c r="DC18" s="39"/>
      <c r="DD18" s="39"/>
      <c r="DE18" s="39"/>
      <c r="DF18" s="39"/>
      <c r="DG18" s="39"/>
      <c r="DH18" s="39"/>
      <c r="DI18" s="39"/>
      <c r="DJ18" s="39"/>
      <c r="DK18" s="37"/>
      <c r="DL18" s="37"/>
      <c r="DM18" s="37"/>
      <c r="DN18" s="38"/>
      <c r="DO18" s="38"/>
      <c r="DP18" s="38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  <c r="EZ18" s="2"/>
      <c r="FA18" s="2"/>
      <c r="FB18" s="2"/>
      <c r="FC18" s="2"/>
    </row>
    <row r="19" spans="1:159" ht="15.75" x14ac:dyDescent="0.25">
      <c r="A19" s="15">
        <v>6.2</v>
      </c>
      <c r="B19" s="16" t="s">
        <v>9</v>
      </c>
      <c r="C19" s="4">
        <v>1138012.4138610365</v>
      </c>
      <c r="D19" s="4">
        <v>1271581.1958729771</v>
      </c>
      <c r="E19" s="4">
        <v>1386583.5115861567</v>
      </c>
      <c r="F19" s="4">
        <v>1456321.9174283091</v>
      </c>
      <c r="G19" s="4">
        <v>1598591</v>
      </c>
      <c r="H19" s="1">
        <v>1769175.9160570677</v>
      </c>
      <c r="I19" s="1">
        <v>1947600</v>
      </c>
      <c r="J19" s="1">
        <v>2221569</v>
      </c>
      <c r="K19" s="1">
        <v>2439828</v>
      </c>
      <c r="L19" s="1">
        <v>1131188</v>
      </c>
      <c r="M19" s="1">
        <v>1723484.1122844736</v>
      </c>
      <c r="N19" s="1">
        <v>2978131.1168573187</v>
      </c>
      <c r="O19" s="1">
        <v>3316607.2239352898</v>
      </c>
      <c r="P19" s="1">
        <v>3691788.6710933316</v>
      </c>
      <c r="S19" s="2"/>
      <c r="AF19" s="2"/>
      <c r="AI19" s="2"/>
      <c r="AN19" s="2"/>
      <c r="AO19" s="36"/>
      <c r="AP19" s="36"/>
      <c r="AQ19" s="36"/>
      <c r="AR19" s="36"/>
      <c r="AS19" s="36"/>
      <c r="AT19" s="36"/>
      <c r="AU19" s="36"/>
      <c r="AV19" s="36"/>
      <c r="AW19" s="36"/>
      <c r="AX19" s="36"/>
      <c r="AY19" s="36"/>
      <c r="AZ19" s="36"/>
      <c r="BA19" s="36"/>
      <c r="BB19" s="36"/>
      <c r="BC19" s="36"/>
      <c r="BD19" s="36"/>
      <c r="BE19" s="36"/>
      <c r="BF19" s="39"/>
      <c r="BG19" s="39"/>
      <c r="BH19" s="39"/>
      <c r="BI19" s="39"/>
      <c r="BJ19" s="39"/>
      <c r="BK19" s="39"/>
      <c r="BL19" s="39"/>
      <c r="BM19" s="39"/>
      <c r="BN19" s="39"/>
      <c r="BO19" s="39"/>
      <c r="BP19" s="39"/>
      <c r="BQ19" s="39"/>
      <c r="BR19" s="39"/>
      <c r="BS19" s="39"/>
      <c r="BT19" s="39"/>
      <c r="BU19" s="39"/>
      <c r="BV19" s="39"/>
      <c r="BW19" s="39"/>
      <c r="BX19" s="39"/>
      <c r="BY19" s="39"/>
      <c r="BZ19" s="39"/>
      <c r="CA19" s="39"/>
      <c r="CB19" s="39"/>
      <c r="CC19" s="39"/>
      <c r="CD19" s="39"/>
      <c r="CE19" s="39"/>
      <c r="CF19" s="39"/>
      <c r="CG19" s="39"/>
      <c r="CH19" s="39"/>
      <c r="CI19" s="39"/>
      <c r="CJ19" s="39"/>
      <c r="CK19" s="39"/>
      <c r="CL19" s="39"/>
      <c r="CM19" s="39"/>
      <c r="CN19" s="39"/>
      <c r="CO19" s="39"/>
      <c r="CP19" s="39"/>
      <c r="CQ19" s="39"/>
      <c r="CR19" s="39"/>
      <c r="CS19" s="39"/>
      <c r="CT19" s="39"/>
      <c r="CU19" s="39"/>
      <c r="CV19" s="39"/>
      <c r="CW19" s="39"/>
      <c r="CX19" s="39"/>
      <c r="CY19" s="39"/>
      <c r="CZ19" s="39"/>
      <c r="DA19" s="39"/>
      <c r="DB19" s="39"/>
      <c r="DC19" s="39"/>
      <c r="DD19" s="39"/>
      <c r="DE19" s="39"/>
      <c r="DF19" s="39"/>
      <c r="DG19" s="39"/>
      <c r="DH19" s="39"/>
      <c r="DI19" s="39"/>
      <c r="DJ19" s="39"/>
      <c r="DK19" s="37"/>
      <c r="DL19" s="37"/>
      <c r="DM19" s="37"/>
      <c r="DN19" s="38"/>
      <c r="DO19" s="38"/>
      <c r="DP19" s="38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  <c r="EZ19" s="2"/>
      <c r="FA19" s="2"/>
      <c r="FB19" s="2"/>
      <c r="FC19" s="2"/>
    </row>
    <row r="20" spans="1:159" s="27" customFormat="1" ht="30" x14ac:dyDescent="0.25">
      <c r="A20" s="31" t="s">
        <v>36</v>
      </c>
      <c r="B20" s="32" t="s">
        <v>10</v>
      </c>
      <c r="C20" s="26">
        <f>SUM(C21:C27)</f>
        <v>6449971.6109334035</v>
      </c>
      <c r="D20" s="26">
        <f t="shared" ref="D20:E20" si="13">SUM(D21:D27)</f>
        <v>7485249.2683180375</v>
      </c>
      <c r="E20" s="26">
        <f t="shared" si="13"/>
        <v>8062613.5360000003</v>
      </c>
      <c r="F20" s="26">
        <f t="shared" ref="F20:L20" si="14">SUM(F21:F27)</f>
        <v>9053407.9420999996</v>
      </c>
      <c r="G20" s="26">
        <f t="shared" si="14"/>
        <v>10099667.167716019</v>
      </c>
      <c r="H20" s="26">
        <f t="shared" si="14"/>
        <v>10722928.516122475</v>
      </c>
      <c r="I20" s="26">
        <f t="shared" si="14"/>
        <v>11488409.687808327</v>
      </c>
      <c r="J20" s="26">
        <f t="shared" si="14"/>
        <v>12265208.530229736</v>
      </c>
      <c r="K20" s="26">
        <f t="shared" si="14"/>
        <v>12603832.282382814</v>
      </c>
      <c r="L20" s="26">
        <f t="shared" si="14"/>
        <v>11284073.140778411</v>
      </c>
      <c r="M20" s="26">
        <f t="shared" ref="M20:P20" si="15">SUM(M21:M27)</f>
        <v>14348777.117696434</v>
      </c>
      <c r="N20" s="26">
        <f t="shared" si="15"/>
        <v>15766969.988785142</v>
      </c>
      <c r="O20" s="26">
        <f t="shared" si="15"/>
        <v>17250845.79727542</v>
      </c>
      <c r="P20" s="26">
        <f t="shared" si="15"/>
        <v>18758911.687536545</v>
      </c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36"/>
      <c r="AP20" s="36"/>
      <c r="AQ20" s="36"/>
      <c r="AR20" s="36"/>
      <c r="AS20" s="36"/>
      <c r="AT20" s="36"/>
      <c r="AU20" s="36"/>
      <c r="AV20" s="36"/>
      <c r="AW20" s="36"/>
      <c r="AX20" s="36"/>
      <c r="AY20" s="36"/>
      <c r="AZ20" s="36"/>
      <c r="BA20" s="36"/>
      <c r="BB20" s="36"/>
      <c r="BC20" s="36"/>
      <c r="BD20" s="36"/>
      <c r="BE20" s="36"/>
      <c r="BF20" s="36"/>
      <c r="BG20" s="36"/>
      <c r="BH20" s="36"/>
      <c r="BI20" s="36"/>
      <c r="BJ20" s="36"/>
      <c r="BK20" s="36"/>
      <c r="BL20" s="36"/>
      <c r="BM20" s="36"/>
      <c r="BN20" s="36"/>
      <c r="BO20" s="36"/>
      <c r="BP20" s="36"/>
      <c r="BQ20" s="36"/>
      <c r="BR20" s="36"/>
      <c r="BS20" s="36"/>
      <c r="BT20" s="36"/>
      <c r="BU20" s="36"/>
      <c r="BV20" s="36"/>
      <c r="BW20" s="36"/>
      <c r="BX20" s="36"/>
      <c r="BY20" s="36"/>
      <c r="BZ20" s="36"/>
      <c r="CA20" s="36"/>
      <c r="CB20" s="36"/>
      <c r="CC20" s="36"/>
      <c r="CD20" s="36"/>
      <c r="CE20" s="36"/>
      <c r="CF20" s="36"/>
      <c r="CG20" s="36"/>
      <c r="CH20" s="36"/>
      <c r="CI20" s="36"/>
      <c r="CJ20" s="36"/>
      <c r="CK20" s="36"/>
      <c r="CL20" s="36"/>
      <c r="CM20" s="36"/>
      <c r="CN20" s="36"/>
      <c r="CO20" s="36"/>
      <c r="CP20" s="36"/>
      <c r="CQ20" s="36"/>
      <c r="CR20" s="36"/>
      <c r="CS20" s="36"/>
      <c r="CT20" s="36"/>
      <c r="CU20" s="36"/>
      <c r="CV20" s="36"/>
      <c r="CW20" s="36"/>
      <c r="CX20" s="36"/>
      <c r="CY20" s="36"/>
      <c r="CZ20" s="36"/>
      <c r="DA20" s="36"/>
      <c r="DB20" s="36"/>
      <c r="DC20" s="36"/>
      <c r="DD20" s="36"/>
      <c r="DE20" s="36"/>
      <c r="DF20" s="36"/>
      <c r="DG20" s="36"/>
      <c r="DH20" s="36"/>
      <c r="DI20" s="36"/>
      <c r="DJ20" s="36"/>
      <c r="DK20" s="37"/>
      <c r="DL20" s="37"/>
      <c r="DM20" s="37"/>
      <c r="DN20" s="38"/>
      <c r="DO20" s="37"/>
      <c r="DP20" s="37"/>
    </row>
    <row r="21" spans="1:159" ht="15.75" x14ac:dyDescent="0.25">
      <c r="A21" s="15">
        <v>7.1</v>
      </c>
      <c r="B21" s="16" t="s">
        <v>11</v>
      </c>
      <c r="C21" s="4">
        <v>598734</v>
      </c>
      <c r="D21" s="4">
        <v>649048</v>
      </c>
      <c r="E21" s="4">
        <v>685526</v>
      </c>
      <c r="F21" s="4">
        <v>830428.00000000012</v>
      </c>
      <c r="G21" s="4">
        <v>915696.99999999988</v>
      </c>
      <c r="H21" s="1">
        <v>1151170</v>
      </c>
      <c r="I21" s="1">
        <v>1345640</v>
      </c>
      <c r="J21" s="1">
        <v>1351568</v>
      </c>
      <c r="K21" s="1">
        <v>1318212</v>
      </c>
      <c r="L21" s="1">
        <v>1380039.6233652644</v>
      </c>
      <c r="M21" s="1">
        <v>1434653.698477183</v>
      </c>
      <c r="N21" s="1">
        <v>1578560.389717665</v>
      </c>
      <c r="O21" s="1">
        <v>1730816.2190367596</v>
      </c>
      <c r="P21" s="1">
        <v>1891733.8138605962</v>
      </c>
      <c r="S21" s="2"/>
      <c r="AF21" s="2"/>
      <c r="AI21" s="2"/>
      <c r="AN21" s="2"/>
      <c r="AO21" s="36"/>
      <c r="AP21" s="36"/>
      <c r="AQ21" s="36"/>
      <c r="AR21" s="36"/>
      <c r="AS21" s="36"/>
      <c r="AT21" s="36"/>
      <c r="AU21" s="36"/>
      <c r="AV21" s="36"/>
      <c r="AW21" s="36"/>
      <c r="AX21" s="36"/>
      <c r="AY21" s="36"/>
      <c r="AZ21" s="36"/>
      <c r="BA21" s="36"/>
      <c r="BB21" s="36"/>
      <c r="BC21" s="36"/>
      <c r="BD21" s="36"/>
      <c r="BE21" s="36"/>
      <c r="BF21" s="39"/>
      <c r="BG21" s="39"/>
      <c r="BH21" s="39"/>
      <c r="BI21" s="39"/>
      <c r="BJ21" s="39"/>
      <c r="BK21" s="39"/>
      <c r="BL21" s="39"/>
      <c r="BM21" s="39"/>
      <c r="BN21" s="39"/>
      <c r="BO21" s="39"/>
      <c r="BP21" s="39"/>
      <c r="BQ21" s="39"/>
      <c r="BR21" s="39"/>
      <c r="BS21" s="39"/>
      <c r="BT21" s="39"/>
      <c r="BU21" s="39"/>
      <c r="BV21" s="39"/>
      <c r="BW21" s="39"/>
      <c r="BX21" s="39"/>
      <c r="BY21" s="39"/>
      <c r="BZ21" s="39"/>
      <c r="CA21" s="39"/>
      <c r="CB21" s="39"/>
      <c r="CC21" s="39"/>
      <c r="CD21" s="39"/>
      <c r="CE21" s="39"/>
      <c r="CF21" s="39"/>
      <c r="CG21" s="39"/>
      <c r="CH21" s="39"/>
      <c r="CI21" s="39"/>
      <c r="CJ21" s="39"/>
      <c r="CK21" s="39"/>
      <c r="CL21" s="39"/>
      <c r="CM21" s="39"/>
      <c r="CN21" s="39"/>
      <c r="CO21" s="39"/>
      <c r="CP21" s="39"/>
      <c r="CQ21" s="39"/>
      <c r="CR21" s="39"/>
      <c r="CS21" s="39"/>
      <c r="CT21" s="39"/>
      <c r="CU21" s="39"/>
      <c r="CV21" s="39"/>
      <c r="CW21" s="39"/>
      <c r="CX21" s="39"/>
      <c r="CY21" s="39"/>
      <c r="CZ21" s="39"/>
      <c r="DA21" s="39"/>
      <c r="DB21" s="39"/>
      <c r="DC21" s="39"/>
      <c r="DD21" s="39"/>
      <c r="DE21" s="39"/>
      <c r="DF21" s="39"/>
      <c r="DG21" s="39"/>
      <c r="DH21" s="39"/>
      <c r="DI21" s="39"/>
      <c r="DJ21" s="39"/>
      <c r="DK21" s="37"/>
      <c r="DL21" s="37"/>
      <c r="DM21" s="37"/>
      <c r="DN21" s="38"/>
      <c r="DO21" s="38"/>
      <c r="DP21" s="38"/>
      <c r="EK21" s="2"/>
      <c r="EL21" s="2"/>
      <c r="EM21" s="2"/>
      <c r="EN21" s="2"/>
      <c r="EO21" s="2"/>
      <c r="EP21" s="2"/>
      <c r="EQ21" s="2"/>
      <c r="ER21" s="2"/>
      <c r="ES21" s="2"/>
      <c r="ET21" s="2"/>
      <c r="EU21" s="2"/>
      <c r="EV21" s="2"/>
      <c r="EW21" s="2"/>
      <c r="EX21" s="2"/>
      <c r="EY21" s="2"/>
      <c r="EZ21" s="2"/>
      <c r="FA21" s="2"/>
      <c r="FB21" s="2"/>
      <c r="FC21" s="2"/>
    </row>
    <row r="22" spans="1:159" ht="15.75" x14ac:dyDescent="0.25">
      <c r="A22" s="15">
        <v>7.2</v>
      </c>
      <c r="B22" s="16" t="s">
        <v>12</v>
      </c>
      <c r="C22" s="4">
        <v>3122426.3079728484</v>
      </c>
      <c r="D22" s="4">
        <v>3589076.4240900711</v>
      </c>
      <c r="E22" s="4">
        <v>3864594.7648</v>
      </c>
      <c r="F22" s="4">
        <v>4153558.0514999996</v>
      </c>
      <c r="G22" s="4">
        <v>4390053.2819999997</v>
      </c>
      <c r="H22" s="1">
        <v>4817109.2319</v>
      </c>
      <c r="I22" s="1">
        <v>5376772.9236222971</v>
      </c>
      <c r="J22" s="1">
        <v>5918087.9950622711</v>
      </c>
      <c r="K22" s="1">
        <v>5767465.1762946313</v>
      </c>
      <c r="L22" s="1">
        <v>4395238.7264774796</v>
      </c>
      <c r="M22" s="1">
        <v>6292044.4785073586</v>
      </c>
      <c r="N22" s="1">
        <v>6286967.7919737855</v>
      </c>
      <c r="O22" s="1">
        <v>6863695.564212013</v>
      </c>
      <c r="P22" s="1">
        <v>7300039.4008330256</v>
      </c>
      <c r="S22" s="2"/>
      <c r="AF22" s="2"/>
      <c r="AI22" s="2"/>
      <c r="AN22" s="2"/>
      <c r="AO22" s="36"/>
      <c r="AP22" s="36"/>
      <c r="AQ22" s="36"/>
      <c r="AR22" s="36"/>
      <c r="AS22" s="36"/>
      <c r="AT22" s="36"/>
      <c r="AU22" s="36"/>
      <c r="AV22" s="36"/>
      <c r="AW22" s="36"/>
      <c r="AX22" s="36"/>
      <c r="AY22" s="36"/>
      <c r="AZ22" s="36"/>
      <c r="BA22" s="36"/>
      <c r="BB22" s="36"/>
      <c r="BC22" s="36"/>
      <c r="BD22" s="36"/>
      <c r="BE22" s="36"/>
      <c r="BF22" s="39"/>
      <c r="BG22" s="39"/>
      <c r="BH22" s="39"/>
      <c r="BI22" s="39"/>
      <c r="BJ22" s="39"/>
      <c r="BK22" s="39"/>
      <c r="BL22" s="39"/>
      <c r="BM22" s="39"/>
      <c r="BN22" s="39"/>
      <c r="BO22" s="39"/>
      <c r="BP22" s="39"/>
      <c r="BQ22" s="39"/>
      <c r="BR22" s="39"/>
      <c r="BS22" s="39"/>
      <c r="BT22" s="39"/>
      <c r="BU22" s="39"/>
      <c r="BV22" s="39"/>
      <c r="BW22" s="39"/>
      <c r="BX22" s="39"/>
      <c r="BY22" s="39"/>
      <c r="BZ22" s="39"/>
      <c r="CA22" s="39"/>
      <c r="CB22" s="39"/>
      <c r="CC22" s="39"/>
      <c r="CD22" s="39"/>
      <c r="CE22" s="39"/>
      <c r="CF22" s="39"/>
      <c r="CG22" s="39"/>
      <c r="CH22" s="39"/>
      <c r="CI22" s="39"/>
      <c r="CJ22" s="39"/>
      <c r="CK22" s="39"/>
      <c r="CL22" s="39"/>
      <c r="CM22" s="39"/>
      <c r="CN22" s="39"/>
      <c r="CO22" s="39"/>
      <c r="CP22" s="39"/>
      <c r="CQ22" s="39"/>
      <c r="CR22" s="39"/>
      <c r="CS22" s="39"/>
      <c r="CT22" s="39"/>
      <c r="CU22" s="39"/>
      <c r="CV22" s="39"/>
      <c r="CW22" s="39"/>
      <c r="CX22" s="39"/>
      <c r="CY22" s="39"/>
      <c r="CZ22" s="39"/>
      <c r="DA22" s="39"/>
      <c r="DB22" s="39"/>
      <c r="DC22" s="39"/>
      <c r="DD22" s="39"/>
      <c r="DE22" s="39"/>
      <c r="DF22" s="39"/>
      <c r="DG22" s="39"/>
      <c r="DH22" s="39"/>
      <c r="DI22" s="39"/>
      <c r="DJ22" s="39"/>
      <c r="DK22" s="37"/>
      <c r="DL22" s="37"/>
      <c r="DM22" s="37"/>
      <c r="DN22" s="38"/>
      <c r="DO22" s="38"/>
      <c r="DP22" s="38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  <c r="EW22" s="2"/>
      <c r="EX22" s="2"/>
      <c r="EY22" s="2"/>
      <c r="EZ22" s="2"/>
      <c r="FA22" s="2"/>
      <c r="FB22" s="2"/>
      <c r="FC22" s="2"/>
    </row>
    <row r="23" spans="1:159" ht="15.75" x14ac:dyDescent="0.25">
      <c r="A23" s="15">
        <v>7.3</v>
      </c>
      <c r="B23" s="16" t="s">
        <v>13</v>
      </c>
      <c r="C23" s="4">
        <v>122650.18102946432</v>
      </c>
      <c r="D23" s="4">
        <v>187219.51522587755</v>
      </c>
      <c r="E23" s="4">
        <v>160246.73280000003</v>
      </c>
      <c r="F23" s="4">
        <v>213850.45110000001</v>
      </c>
      <c r="G23" s="4">
        <v>218619.88019999999</v>
      </c>
      <c r="H23" s="1">
        <v>207447.36690000005</v>
      </c>
      <c r="I23" s="1">
        <v>222625.30874982118</v>
      </c>
      <c r="J23" s="1">
        <v>260099.52900580669</v>
      </c>
      <c r="K23" s="1">
        <v>286213.68770377955</v>
      </c>
      <c r="L23" s="1">
        <v>305466.87791239028</v>
      </c>
      <c r="M23" s="1">
        <v>413213.59988236311</v>
      </c>
      <c r="N23" s="1">
        <v>536933.18096837727</v>
      </c>
      <c r="O23" s="1">
        <v>637316.29371421749</v>
      </c>
      <c r="P23" s="1">
        <v>764030.82625067153</v>
      </c>
      <c r="S23" s="2"/>
      <c r="AF23" s="2"/>
      <c r="AI23" s="2"/>
      <c r="AN23" s="2"/>
      <c r="AO23" s="36"/>
      <c r="AP23" s="36"/>
      <c r="AQ23" s="36"/>
      <c r="AR23" s="36"/>
      <c r="AS23" s="36"/>
      <c r="AT23" s="36"/>
      <c r="AU23" s="36"/>
      <c r="AV23" s="36"/>
      <c r="AW23" s="36"/>
      <c r="AX23" s="36"/>
      <c r="AY23" s="36"/>
      <c r="AZ23" s="36"/>
      <c r="BA23" s="36"/>
      <c r="BB23" s="36"/>
      <c r="BC23" s="36"/>
      <c r="BD23" s="36"/>
      <c r="BE23" s="36"/>
      <c r="BF23" s="39"/>
      <c r="BG23" s="39"/>
      <c r="BH23" s="39"/>
      <c r="BI23" s="39"/>
      <c r="BJ23" s="39"/>
      <c r="BK23" s="39"/>
      <c r="BL23" s="39"/>
      <c r="BM23" s="39"/>
      <c r="BN23" s="39"/>
      <c r="BO23" s="39"/>
      <c r="BP23" s="39"/>
      <c r="BQ23" s="39"/>
      <c r="BR23" s="39"/>
      <c r="BS23" s="39"/>
      <c r="BT23" s="39"/>
      <c r="BU23" s="39"/>
      <c r="BV23" s="39"/>
      <c r="BW23" s="39"/>
      <c r="BX23" s="39"/>
      <c r="BY23" s="39"/>
      <c r="BZ23" s="39"/>
      <c r="CA23" s="39"/>
      <c r="CB23" s="39"/>
      <c r="CC23" s="39"/>
      <c r="CD23" s="39"/>
      <c r="CE23" s="39"/>
      <c r="CF23" s="39"/>
      <c r="CG23" s="39"/>
      <c r="CH23" s="39"/>
      <c r="CI23" s="39"/>
      <c r="CJ23" s="39"/>
      <c r="CK23" s="39"/>
      <c r="CL23" s="39"/>
      <c r="CM23" s="39"/>
      <c r="CN23" s="39"/>
      <c r="CO23" s="39"/>
      <c r="CP23" s="39"/>
      <c r="CQ23" s="39"/>
      <c r="CR23" s="39"/>
      <c r="CS23" s="39"/>
      <c r="CT23" s="39"/>
      <c r="CU23" s="39"/>
      <c r="CV23" s="39"/>
      <c r="CW23" s="39"/>
      <c r="CX23" s="39"/>
      <c r="CY23" s="39"/>
      <c r="CZ23" s="39"/>
      <c r="DA23" s="39"/>
      <c r="DB23" s="39"/>
      <c r="DC23" s="39"/>
      <c r="DD23" s="39"/>
      <c r="DE23" s="39"/>
      <c r="DF23" s="39"/>
      <c r="DG23" s="39"/>
      <c r="DH23" s="39"/>
      <c r="DI23" s="39"/>
      <c r="DJ23" s="39"/>
      <c r="DK23" s="37"/>
      <c r="DL23" s="37"/>
      <c r="DM23" s="37"/>
      <c r="DN23" s="38"/>
      <c r="DO23" s="38"/>
      <c r="DP23" s="38"/>
      <c r="EK23" s="2"/>
      <c r="EL23" s="2"/>
      <c r="EM23" s="2"/>
      <c r="EN23" s="2"/>
      <c r="EO23" s="2"/>
      <c r="EP23" s="2"/>
      <c r="EQ23" s="2"/>
      <c r="ER23" s="2"/>
      <c r="ES23" s="2"/>
      <c r="ET23" s="2"/>
      <c r="EU23" s="2"/>
      <c r="EV23" s="2"/>
      <c r="EW23" s="2"/>
      <c r="EX23" s="2"/>
      <c r="EY23" s="2"/>
      <c r="EZ23" s="2"/>
      <c r="FA23" s="2"/>
      <c r="FB23" s="2"/>
      <c r="FC23" s="2"/>
    </row>
    <row r="24" spans="1:159" ht="15.75" x14ac:dyDescent="0.25">
      <c r="A24" s="15">
        <v>7.4</v>
      </c>
      <c r="B24" s="16" t="s">
        <v>14</v>
      </c>
      <c r="C24" s="4">
        <v>99047.14173797339</v>
      </c>
      <c r="D24" s="4">
        <v>183100.89546454634</v>
      </c>
      <c r="E24" s="4">
        <v>149203.08479999998</v>
      </c>
      <c r="F24" s="4">
        <v>256504.50539999997</v>
      </c>
      <c r="G24" s="4">
        <v>446654.15039999998</v>
      </c>
      <c r="H24" s="1">
        <v>455794.83049999998</v>
      </c>
      <c r="I24" s="1">
        <v>435280.33419170667</v>
      </c>
      <c r="J24" s="1">
        <v>227511.31047999364</v>
      </c>
      <c r="K24" s="1">
        <v>385956.32789559948</v>
      </c>
      <c r="L24" s="1">
        <v>136722.59501024769</v>
      </c>
      <c r="M24" s="1">
        <v>163462.3548692363</v>
      </c>
      <c r="N24" s="1">
        <v>285413.70696839207</v>
      </c>
      <c r="O24" s="1">
        <v>268625.59565281897</v>
      </c>
      <c r="P24" s="1">
        <v>282760.48430762737</v>
      </c>
      <c r="S24" s="2"/>
      <c r="AF24" s="2"/>
      <c r="AI24" s="2"/>
      <c r="AN24" s="2"/>
      <c r="AO24" s="36"/>
      <c r="AP24" s="36"/>
      <c r="AQ24" s="36"/>
      <c r="AR24" s="36"/>
      <c r="AS24" s="36"/>
      <c r="AT24" s="36"/>
      <c r="AU24" s="36"/>
      <c r="AV24" s="36"/>
      <c r="AW24" s="36"/>
      <c r="AX24" s="36"/>
      <c r="AY24" s="36"/>
      <c r="AZ24" s="36"/>
      <c r="BA24" s="36"/>
      <c r="BB24" s="36"/>
      <c r="BC24" s="36"/>
      <c r="BD24" s="36"/>
      <c r="BE24" s="36"/>
      <c r="BF24" s="39"/>
      <c r="BG24" s="39"/>
      <c r="BH24" s="39"/>
      <c r="BI24" s="39"/>
      <c r="BJ24" s="39"/>
      <c r="BK24" s="39"/>
      <c r="BL24" s="39"/>
      <c r="BM24" s="39"/>
      <c r="BN24" s="39"/>
      <c r="BO24" s="39"/>
      <c r="BP24" s="39"/>
      <c r="BQ24" s="39"/>
      <c r="BR24" s="39"/>
      <c r="BS24" s="39"/>
      <c r="BT24" s="39"/>
      <c r="BU24" s="39"/>
      <c r="BV24" s="39"/>
      <c r="BW24" s="39"/>
      <c r="BX24" s="39"/>
      <c r="BY24" s="39"/>
      <c r="BZ24" s="39"/>
      <c r="CA24" s="39"/>
      <c r="CB24" s="39"/>
      <c r="CC24" s="39"/>
      <c r="CD24" s="39"/>
      <c r="CE24" s="39"/>
      <c r="CF24" s="39"/>
      <c r="CG24" s="39"/>
      <c r="CH24" s="39"/>
      <c r="CI24" s="39"/>
      <c r="CJ24" s="39"/>
      <c r="CK24" s="39"/>
      <c r="CL24" s="39"/>
      <c r="CM24" s="39"/>
      <c r="CN24" s="39"/>
      <c r="CO24" s="39"/>
      <c r="CP24" s="39"/>
      <c r="CQ24" s="39"/>
      <c r="CR24" s="39"/>
      <c r="CS24" s="39"/>
      <c r="CT24" s="39"/>
      <c r="CU24" s="39"/>
      <c r="CV24" s="39"/>
      <c r="CW24" s="39"/>
      <c r="CX24" s="39"/>
      <c r="CY24" s="39"/>
      <c r="CZ24" s="39"/>
      <c r="DA24" s="39"/>
      <c r="DB24" s="39"/>
      <c r="DC24" s="39"/>
      <c r="DD24" s="39"/>
      <c r="DE24" s="39"/>
      <c r="DF24" s="39"/>
      <c r="DG24" s="39"/>
      <c r="DH24" s="39"/>
      <c r="DI24" s="39"/>
      <c r="DJ24" s="39"/>
      <c r="DK24" s="37"/>
      <c r="DL24" s="37"/>
      <c r="DM24" s="37"/>
      <c r="DN24" s="38"/>
      <c r="DO24" s="38"/>
      <c r="DP24" s="38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  <c r="EW24" s="2"/>
      <c r="EX24" s="2"/>
      <c r="EY24" s="2"/>
      <c r="EZ24" s="2"/>
      <c r="FA24" s="2"/>
      <c r="FB24" s="2"/>
      <c r="FC24" s="2"/>
    </row>
    <row r="25" spans="1:159" ht="15.75" x14ac:dyDescent="0.25">
      <c r="A25" s="15">
        <v>7.5</v>
      </c>
      <c r="B25" s="16" t="s">
        <v>15</v>
      </c>
      <c r="C25" s="4">
        <v>825432.89543147862</v>
      </c>
      <c r="D25" s="4">
        <v>973656.18242450652</v>
      </c>
      <c r="E25" s="4">
        <v>915036.95360000001</v>
      </c>
      <c r="F25" s="4">
        <v>1003693.9341</v>
      </c>
      <c r="G25" s="4">
        <v>1093721.4408</v>
      </c>
      <c r="H25" s="1">
        <v>1061833.3432000002</v>
      </c>
      <c r="I25" s="1">
        <v>1118055.5064639125</v>
      </c>
      <c r="J25" s="1">
        <v>1082524.4457392367</v>
      </c>
      <c r="K25" s="1">
        <v>1058037.7376277836</v>
      </c>
      <c r="L25" s="1">
        <v>1016430.4459565287</v>
      </c>
      <c r="M25" s="1">
        <v>1358794.5573574193</v>
      </c>
      <c r="N25" s="1">
        <v>1625242.0520767558</v>
      </c>
      <c r="O25" s="1">
        <v>1693974.251510717</v>
      </c>
      <c r="P25" s="1">
        <v>1775123.2896334953</v>
      </c>
      <c r="S25" s="2"/>
      <c r="AF25" s="2"/>
      <c r="AI25" s="2"/>
      <c r="AN25" s="2"/>
      <c r="AO25" s="36"/>
      <c r="AP25" s="36"/>
      <c r="AQ25" s="36"/>
      <c r="AR25" s="36"/>
      <c r="AS25" s="36"/>
      <c r="AT25" s="36"/>
      <c r="AU25" s="36"/>
      <c r="AV25" s="36"/>
      <c r="AW25" s="36"/>
      <c r="AX25" s="36"/>
      <c r="AY25" s="36"/>
      <c r="AZ25" s="36"/>
      <c r="BA25" s="36"/>
      <c r="BB25" s="36"/>
      <c r="BC25" s="36"/>
      <c r="BD25" s="36"/>
      <c r="BE25" s="36"/>
      <c r="BF25" s="39"/>
      <c r="BG25" s="39"/>
      <c r="BH25" s="39"/>
      <c r="BI25" s="39"/>
      <c r="BJ25" s="39"/>
      <c r="BK25" s="39"/>
      <c r="BL25" s="39"/>
      <c r="BM25" s="39"/>
      <c r="BN25" s="39"/>
      <c r="BO25" s="39"/>
      <c r="BP25" s="39"/>
      <c r="BQ25" s="39"/>
      <c r="BR25" s="39"/>
      <c r="BS25" s="39"/>
      <c r="BT25" s="39"/>
      <c r="BU25" s="39"/>
      <c r="BV25" s="39"/>
      <c r="BW25" s="39"/>
      <c r="BX25" s="39"/>
      <c r="BY25" s="39"/>
      <c r="BZ25" s="39"/>
      <c r="CA25" s="39"/>
      <c r="CB25" s="39"/>
      <c r="CC25" s="39"/>
      <c r="CD25" s="39"/>
      <c r="CE25" s="39"/>
      <c r="CF25" s="39"/>
      <c r="CG25" s="39"/>
      <c r="CH25" s="39"/>
      <c r="CI25" s="39"/>
      <c r="CJ25" s="39"/>
      <c r="CK25" s="39"/>
      <c r="CL25" s="39"/>
      <c r="CM25" s="39"/>
      <c r="CN25" s="39"/>
      <c r="CO25" s="39"/>
      <c r="CP25" s="39"/>
      <c r="CQ25" s="39"/>
      <c r="CR25" s="39"/>
      <c r="CS25" s="39"/>
      <c r="CT25" s="39"/>
      <c r="CU25" s="39"/>
      <c r="CV25" s="39"/>
      <c r="CW25" s="39"/>
      <c r="CX25" s="39"/>
      <c r="CY25" s="39"/>
      <c r="CZ25" s="39"/>
      <c r="DA25" s="39"/>
      <c r="DB25" s="39"/>
      <c r="DC25" s="39"/>
      <c r="DD25" s="39"/>
      <c r="DE25" s="39"/>
      <c r="DF25" s="39"/>
      <c r="DG25" s="39"/>
      <c r="DH25" s="39"/>
      <c r="DI25" s="39"/>
      <c r="DJ25" s="39"/>
      <c r="DK25" s="37"/>
      <c r="DL25" s="37"/>
      <c r="DM25" s="37"/>
      <c r="DN25" s="38"/>
      <c r="DO25" s="38"/>
      <c r="DP25" s="38"/>
      <c r="EK25" s="2"/>
      <c r="EL25" s="2"/>
      <c r="EM25" s="2"/>
      <c r="EN25" s="2"/>
      <c r="EO25" s="2"/>
      <c r="EP25" s="2"/>
      <c r="EQ25" s="2"/>
      <c r="ER25" s="2"/>
      <c r="ES25" s="2"/>
      <c r="ET25" s="2"/>
      <c r="EU25" s="2"/>
      <c r="EV25" s="2"/>
      <c r="EW25" s="2"/>
      <c r="EX25" s="2"/>
      <c r="EY25" s="2"/>
      <c r="EZ25" s="2"/>
      <c r="FA25" s="2"/>
      <c r="FB25" s="2"/>
      <c r="FC25" s="2"/>
    </row>
    <row r="26" spans="1:159" ht="15.75" x14ac:dyDescent="0.25">
      <c r="A26" s="15">
        <v>7.6</v>
      </c>
      <c r="B26" s="16" t="s">
        <v>16</v>
      </c>
      <c r="C26" s="4">
        <v>92479.084761638806</v>
      </c>
      <c r="D26" s="4">
        <v>101918.2511130364</v>
      </c>
      <c r="E26" s="4">
        <v>114786.99999999999</v>
      </c>
      <c r="F26" s="4">
        <v>125819</v>
      </c>
      <c r="G26" s="4">
        <v>130820</v>
      </c>
      <c r="H26" s="1">
        <v>136407</v>
      </c>
      <c r="I26" s="1">
        <v>151384</v>
      </c>
      <c r="J26" s="1">
        <v>425017.88063240662</v>
      </c>
      <c r="K26" s="1">
        <v>441264.33125579718</v>
      </c>
      <c r="L26" s="1">
        <v>457847.19770234468</v>
      </c>
      <c r="M26" s="1">
        <v>495429.08394925378</v>
      </c>
      <c r="N26" s="1">
        <v>565768.622272996</v>
      </c>
      <c r="O26" s="1">
        <v>637409.28442357387</v>
      </c>
      <c r="P26" s="1">
        <v>720391.18821446982</v>
      </c>
      <c r="S26" s="2"/>
      <c r="AF26" s="2"/>
      <c r="AI26" s="2"/>
      <c r="AN26" s="2"/>
      <c r="AO26" s="36"/>
      <c r="AP26" s="36"/>
      <c r="AQ26" s="36"/>
      <c r="AR26" s="36"/>
      <c r="AS26" s="36"/>
      <c r="AT26" s="36"/>
      <c r="AU26" s="36"/>
      <c r="AV26" s="36"/>
      <c r="AW26" s="36"/>
      <c r="AX26" s="36"/>
      <c r="AY26" s="36"/>
      <c r="AZ26" s="36"/>
      <c r="BA26" s="36"/>
      <c r="BB26" s="36"/>
      <c r="BC26" s="36"/>
      <c r="BD26" s="36"/>
      <c r="BE26" s="36"/>
      <c r="BF26" s="39"/>
      <c r="BG26" s="39"/>
      <c r="BH26" s="39"/>
      <c r="BI26" s="39"/>
      <c r="BJ26" s="39"/>
      <c r="BK26" s="39"/>
      <c r="BL26" s="39"/>
      <c r="BM26" s="39"/>
      <c r="BN26" s="39"/>
      <c r="BO26" s="39"/>
      <c r="BP26" s="39"/>
      <c r="BQ26" s="39"/>
      <c r="BR26" s="39"/>
      <c r="BS26" s="39"/>
      <c r="BT26" s="39"/>
      <c r="BU26" s="39"/>
      <c r="BV26" s="39"/>
      <c r="BW26" s="39"/>
      <c r="BX26" s="39"/>
      <c r="BY26" s="39"/>
      <c r="BZ26" s="39"/>
      <c r="CA26" s="39"/>
      <c r="CB26" s="39"/>
      <c r="CC26" s="39"/>
      <c r="CD26" s="39"/>
      <c r="CE26" s="39"/>
      <c r="CF26" s="39"/>
      <c r="CG26" s="39"/>
      <c r="CH26" s="39"/>
      <c r="CI26" s="39"/>
      <c r="CJ26" s="39"/>
      <c r="CK26" s="39"/>
      <c r="CL26" s="39"/>
      <c r="CM26" s="39"/>
      <c r="CN26" s="39"/>
      <c r="CO26" s="39"/>
      <c r="CP26" s="39"/>
      <c r="CQ26" s="39"/>
      <c r="CR26" s="39"/>
      <c r="CS26" s="39"/>
      <c r="CT26" s="39"/>
      <c r="CU26" s="39"/>
      <c r="CV26" s="39"/>
      <c r="CW26" s="39"/>
      <c r="CX26" s="39"/>
      <c r="CY26" s="39"/>
      <c r="CZ26" s="39"/>
      <c r="DA26" s="39"/>
      <c r="DB26" s="39"/>
      <c r="DC26" s="39"/>
      <c r="DD26" s="39"/>
      <c r="DE26" s="39"/>
      <c r="DF26" s="39"/>
      <c r="DG26" s="39"/>
      <c r="DH26" s="39"/>
      <c r="DI26" s="39"/>
      <c r="DJ26" s="39"/>
      <c r="DK26" s="37"/>
      <c r="DL26" s="37"/>
      <c r="DM26" s="37"/>
      <c r="DN26" s="38"/>
      <c r="DO26" s="38"/>
      <c r="DP26" s="38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</row>
    <row r="27" spans="1:159" ht="30" x14ac:dyDescent="0.25">
      <c r="A27" s="15">
        <v>7.7</v>
      </c>
      <c r="B27" s="16" t="s">
        <v>17</v>
      </c>
      <c r="C27" s="4">
        <v>1589202</v>
      </c>
      <c r="D27" s="4">
        <v>1801230</v>
      </c>
      <c r="E27" s="4">
        <v>2173219</v>
      </c>
      <c r="F27" s="4">
        <v>2469554</v>
      </c>
      <c r="G27" s="4">
        <v>2904101.4143160209</v>
      </c>
      <c r="H27" s="1">
        <v>2893166.7436224753</v>
      </c>
      <c r="I27" s="1">
        <v>2838651.6147805899</v>
      </c>
      <c r="J27" s="1">
        <v>3000399.3693100223</v>
      </c>
      <c r="K27" s="1">
        <v>3346683.021605223</v>
      </c>
      <c r="L27" s="1">
        <v>3592327.6743541565</v>
      </c>
      <c r="M27" s="1">
        <v>4191179.3446536218</v>
      </c>
      <c r="N27" s="1">
        <v>4888084.2448071707</v>
      </c>
      <c r="O27" s="1">
        <v>5419008.588725321</v>
      </c>
      <c r="P27" s="1">
        <v>6024832.6844366584</v>
      </c>
      <c r="S27" s="2"/>
      <c r="AF27" s="2"/>
      <c r="AI27" s="2"/>
      <c r="AN27" s="2"/>
      <c r="AO27" s="36"/>
      <c r="AP27" s="36"/>
      <c r="AQ27" s="36"/>
      <c r="AR27" s="36"/>
      <c r="AS27" s="36"/>
      <c r="AT27" s="36"/>
      <c r="AU27" s="36"/>
      <c r="AV27" s="36"/>
      <c r="AW27" s="36"/>
      <c r="AX27" s="36"/>
      <c r="AY27" s="36"/>
      <c r="AZ27" s="36"/>
      <c r="BA27" s="36"/>
      <c r="BB27" s="36"/>
      <c r="BC27" s="36"/>
      <c r="BD27" s="36"/>
      <c r="BE27" s="36"/>
      <c r="BF27" s="39"/>
      <c r="BG27" s="39"/>
      <c r="BH27" s="39"/>
      <c r="BI27" s="39"/>
      <c r="BJ27" s="39"/>
      <c r="BK27" s="39"/>
      <c r="BL27" s="39"/>
      <c r="BM27" s="39"/>
      <c r="BN27" s="39"/>
      <c r="BO27" s="39"/>
      <c r="BP27" s="39"/>
      <c r="BQ27" s="39"/>
      <c r="BR27" s="39"/>
      <c r="BS27" s="39"/>
      <c r="BT27" s="39"/>
      <c r="BU27" s="39"/>
      <c r="BV27" s="39"/>
      <c r="BW27" s="39"/>
      <c r="BX27" s="39"/>
      <c r="BY27" s="39"/>
      <c r="BZ27" s="39"/>
      <c r="CA27" s="39"/>
      <c r="CB27" s="39"/>
      <c r="CC27" s="39"/>
      <c r="CD27" s="39"/>
      <c r="CE27" s="39"/>
      <c r="CF27" s="39"/>
      <c r="CG27" s="39"/>
      <c r="CH27" s="39"/>
      <c r="CI27" s="39"/>
      <c r="CJ27" s="39"/>
      <c r="CK27" s="39"/>
      <c r="CL27" s="39"/>
      <c r="CM27" s="39"/>
      <c r="CN27" s="39"/>
      <c r="CO27" s="39"/>
      <c r="CP27" s="39"/>
      <c r="CQ27" s="39"/>
      <c r="CR27" s="39"/>
      <c r="CS27" s="39"/>
      <c r="CT27" s="39"/>
      <c r="CU27" s="39"/>
      <c r="CV27" s="39"/>
      <c r="CW27" s="39"/>
      <c r="CX27" s="39"/>
      <c r="CY27" s="39"/>
      <c r="CZ27" s="39"/>
      <c r="DA27" s="39"/>
      <c r="DB27" s="39"/>
      <c r="DC27" s="39"/>
      <c r="DD27" s="39"/>
      <c r="DE27" s="39"/>
      <c r="DF27" s="39"/>
      <c r="DG27" s="39"/>
      <c r="DH27" s="39"/>
      <c r="DI27" s="39"/>
      <c r="DJ27" s="39"/>
      <c r="DK27" s="37"/>
      <c r="DL27" s="37"/>
      <c r="DM27" s="37"/>
      <c r="DN27" s="38"/>
      <c r="DO27" s="38"/>
      <c r="DP27" s="38"/>
      <c r="EK27" s="2"/>
      <c r="EL27" s="2"/>
      <c r="EM27" s="2"/>
      <c r="EN27" s="2"/>
      <c r="EO27" s="2"/>
      <c r="EP27" s="2"/>
      <c r="EQ27" s="2"/>
      <c r="ER27" s="2"/>
      <c r="ES27" s="2"/>
      <c r="ET27" s="2"/>
      <c r="EU27" s="2"/>
      <c r="EV27" s="2"/>
      <c r="EW27" s="2"/>
      <c r="EX27" s="2"/>
      <c r="EY27" s="2"/>
      <c r="EZ27" s="2"/>
      <c r="FA27" s="2"/>
      <c r="FB27" s="2"/>
      <c r="FC27" s="2"/>
    </row>
    <row r="28" spans="1:159" ht="15.75" x14ac:dyDescent="0.25">
      <c r="A28" s="17" t="s">
        <v>37</v>
      </c>
      <c r="B28" s="16" t="s">
        <v>18</v>
      </c>
      <c r="C28" s="4">
        <v>11783628</v>
      </c>
      <c r="D28" s="4">
        <v>12909085</v>
      </c>
      <c r="E28" s="4">
        <v>14972993</v>
      </c>
      <c r="F28" s="4">
        <v>16407915</v>
      </c>
      <c r="G28" s="4">
        <v>17823902.981274333</v>
      </c>
      <c r="H28" s="1">
        <v>18778197.718618121</v>
      </c>
      <c r="I28" s="1">
        <v>19772110.243653804</v>
      </c>
      <c r="J28" s="1">
        <v>22709494</v>
      </c>
      <c r="K28" s="1">
        <v>24762025.580206923</v>
      </c>
      <c r="L28" s="1">
        <v>25565147.394324884</v>
      </c>
      <c r="M28" s="1">
        <v>28568306.200219493</v>
      </c>
      <c r="N28" s="1">
        <v>37102053.543662578</v>
      </c>
      <c r="O28" s="1">
        <v>40682334.310083203</v>
      </c>
      <c r="P28" s="1">
        <v>45413752.603872366</v>
      </c>
      <c r="S28" s="2"/>
      <c r="AF28" s="2"/>
      <c r="AI28" s="2"/>
      <c r="AN28" s="2"/>
      <c r="AO28" s="36"/>
      <c r="AP28" s="36"/>
      <c r="AQ28" s="36"/>
      <c r="AR28" s="36"/>
      <c r="AS28" s="36"/>
      <c r="AT28" s="36"/>
      <c r="AU28" s="36"/>
      <c r="AV28" s="36"/>
      <c r="AW28" s="36"/>
      <c r="AX28" s="36"/>
      <c r="AY28" s="36"/>
      <c r="AZ28" s="36"/>
      <c r="BA28" s="36"/>
      <c r="BB28" s="36"/>
      <c r="BC28" s="36"/>
      <c r="BD28" s="36"/>
      <c r="BE28" s="36"/>
      <c r="BF28" s="39"/>
      <c r="BG28" s="39"/>
      <c r="BH28" s="39"/>
      <c r="BI28" s="39"/>
      <c r="BJ28" s="39"/>
      <c r="BK28" s="39"/>
      <c r="BL28" s="39"/>
      <c r="BM28" s="39"/>
      <c r="BN28" s="39"/>
      <c r="BO28" s="39"/>
      <c r="BP28" s="39"/>
      <c r="BQ28" s="39"/>
      <c r="BR28" s="39"/>
      <c r="BS28" s="39"/>
      <c r="BT28" s="39"/>
      <c r="BU28" s="39"/>
      <c r="BV28" s="39"/>
      <c r="BW28" s="39"/>
      <c r="BX28" s="39"/>
      <c r="BY28" s="39"/>
      <c r="BZ28" s="39"/>
      <c r="CA28" s="39"/>
      <c r="CB28" s="39"/>
      <c r="CC28" s="39"/>
      <c r="CD28" s="39"/>
      <c r="CE28" s="39"/>
      <c r="CF28" s="39"/>
      <c r="CG28" s="39"/>
      <c r="CH28" s="39"/>
      <c r="CI28" s="39"/>
      <c r="CJ28" s="39"/>
      <c r="CK28" s="39"/>
      <c r="CL28" s="39"/>
      <c r="CM28" s="39"/>
      <c r="CN28" s="39"/>
      <c r="CO28" s="39"/>
      <c r="CP28" s="39"/>
      <c r="CQ28" s="39"/>
      <c r="CR28" s="39"/>
      <c r="CS28" s="39"/>
      <c r="CT28" s="39"/>
      <c r="CU28" s="39"/>
      <c r="CV28" s="39"/>
      <c r="CW28" s="39"/>
      <c r="CX28" s="39"/>
      <c r="CY28" s="39"/>
      <c r="CZ28" s="39"/>
      <c r="DA28" s="39"/>
      <c r="DB28" s="39"/>
      <c r="DC28" s="39"/>
      <c r="DD28" s="39"/>
      <c r="DE28" s="39"/>
      <c r="DF28" s="39"/>
      <c r="DG28" s="39"/>
      <c r="DH28" s="39"/>
      <c r="DI28" s="39"/>
      <c r="DJ28" s="39"/>
      <c r="DK28" s="37"/>
      <c r="DL28" s="37"/>
      <c r="DM28" s="37"/>
      <c r="DN28" s="38"/>
      <c r="DO28" s="38"/>
      <c r="DP28" s="38"/>
      <c r="EK28" s="2"/>
      <c r="EL28" s="2"/>
      <c r="EM28" s="2"/>
      <c r="EN28" s="2"/>
      <c r="EO28" s="2"/>
      <c r="EP28" s="2"/>
      <c r="EQ28" s="2"/>
      <c r="ER28" s="2"/>
      <c r="ES28" s="2"/>
      <c r="ET28" s="2"/>
      <c r="EU28" s="2"/>
      <c r="EV28" s="2"/>
      <c r="EW28" s="2"/>
      <c r="EX28" s="2"/>
      <c r="EY28" s="2"/>
      <c r="EZ28" s="2"/>
      <c r="FA28" s="2"/>
      <c r="FB28" s="2"/>
      <c r="FC28" s="2"/>
    </row>
    <row r="29" spans="1:159" ht="30" x14ac:dyDescent="0.25">
      <c r="A29" s="17" t="s">
        <v>38</v>
      </c>
      <c r="B29" s="16" t="s">
        <v>19</v>
      </c>
      <c r="C29" s="4">
        <v>19086971.317200001</v>
      </c>
      <c r="D29" s="4">
        <v>22453750.172042001</v>
      </c>
      <c r="E29" s="4">
        <v>26581174</v>
      </c>
      <c r="F29" s="4">
        <v>31240755.053271107</v>
      </c>
      <c r="G29" s="4">
        <v>35161063</v>
      </c>
      <c r="H29" s="1">
        <v>40404145</v>
      </c>
      <c r="I29" s="1">
        <v>44531292.312985241</v>
      </c>
      <c r="J29" s="1">
        <v>48863603.02132982</v>
      </c>
      <c r="K29" s="1">
        <v>53859644.157531366</v>
      </c>
      <c r="L29" s="1">
        <v>54707708.014555626</v>
      </c>
      <c r="M29" s="1">
        <v>64886297.787760638</v>
      </c>
      <c r="N29" s="1">
        <v>77007055.799791276</v>
      </c>
      <c r="O29" s="1">
        <v>88816474.350874454</v>
      </c>
      <c r="P29" s="1">
        <v>100132379.37085575</v>
      </c>
      <c r="S29" s="2"/>
      <c r="AF29" s="2"/>
      <c r="AI29" s="2"/>
      <c r="AN29" s="2"/>
      <c r="AO29" s="36"/>
      <c r="AP29" s="36"/>
      <c r="AQ29" s="36"/>
      <c r="AR29" s="36"/>
      <c r="AS29" s="36"/>
      <c r="AT29" s="36"/>
      <c r="AU29" s="36"/>
      <c r="AV29" s="36"/>
      <c r="AW29" s="36"/>
      <c r="AX29" s="36"/>
      <c r="AY29" s="36"/>
      <c r="AZ29" s="36"/>
      <c r="BA29" s="36"/>
      <c r="BB29" s="36"/>
      <c r="BC29" s="36"/>
      <c r="BD29" s="36"/>
      <c r="BE29" s="36"/>
      <c r="BF29" s="39"/>
      <c r="BG29" s="39"/>
      <c r="BH29" s="39"/>
      <c r="BI29" s="39"/>
      <c r="BJ29" s="39"/>
      <c r="BK29" s="39"/>
      <c r="BL29" s="39"/>
      <c r="BM29" s="39"/>
      <c r="BN29" s="39"/>
      <c r="BO29" s="39"/>
      <c r="BP29" s="39"/>
      <c r="BQ29" s="39"/>
      <c r="BR29" s="39"/>
      <c r="BS29" s="39"/>
      <c r="BT29" s="39"/>
      <c r="BU29" s="39"/>
      <c r="BV29" s="39"/>
      <c r="BW29" s="39"/>
      <c r="BX29" s="39"/>
      <c r="BY29" s="39"/>
      <c r="BZ29" s="39"/>
      <c r="CA29" s="39"/>
      <c r="CB29" s="39"/>
      <c r="CC29" s="39"/>
      <c r="CD29" s="39"/>
      <c r="CE29" s="39"/>
      <c r="CF29" s="39"/>
      <c r="CG29" s="39"/>
      <c r="CH29" s="39"/>
      <c r="CI29" s="39"/>
      <c r="CJ29" s="39"/>
      <c r="CK29" s="39"/>
      <c r="CL29" s="39"/>
      <c r="CM29" s="39"/>
      <c r="CN29" s="39"/>
      <c r="CO29" s="39"/>
      <c r="CP29" s="39"/>
      <c r="CQ29" s="39"/>
      <c r="CR29" s="39"/>
      <c r="CS29" s="39"/>
      <c r="CT29" s="39"/>
      <c r="CU29" s="39"/>
      <c r="CV29" s="39"/>
      <c r="CW29" s="39"/>
      <c r="CX29" s="39"/>
      <c r="CY29" s="39"/>
      <c r="CZ29" s="39"/>
      <c r="DA29" s="39"/>
      <c r="DB29" s="39"/>
      <c r="DC29" s="39"/>
      <c r="DD29" s="39"/>
      <c r="DE29" s="39"/>
      <c r="DF29" s="39"/>
      <c r="DG29" s="39"/>
      <c r="DH29" s="39"/>
      <c r="DI29" s="39"/>
      <c r="DJ29" s="39"/>
      <c r="DK29" s="37"/>
      <c r="DL29" s="37"/>
      <c r="DM29" s="37"/>
      <c r="DN29" s="38"/>
      <c r="DO29" s="38"/>
      <c r="DP29" s="38"/>
      <c r="EK29" s="2"/>
      <c r="EL29" s="2"/>
      <c r="EM29" s="2"/>
      <c r="EN29" s="2"/>
      <c r="EO29" s="2"/>
      <c r="EP29" s="2"/>
      <c r="EQ29" s="2"/>
      <c r="ER29" s="2"/>
      <c r="ES29" s="2"/>
      <c r="ET29" s="2"/>
      <c r="EU29" s="2"/>
      <c r="EV29" s="2"/>
      <c r="EW29" s="2"/>
      <c r="EX29" s="2"/>
      <c r="EY29" s="2"/>
      <c r="EZ29" s="2"/>
      <c r="FA29" s="2"/>
      <c r="FB29" s="2"/>
      <c r="FC29" s="2"/>
    </row>
    <row r="30" spans="1:159" ht="15.75" x14ac:dyDescent="0.25">
      <c r="A30" s="17" t="s">
        <v>39</v>
      </c>
      <c r="B30" s="16" t="s">
        <v>54</v>
      </c>
      <c r="C30" s="4">
        <v>3906953</v>
      </c>
      <c r="D30" s="4">
        <v>4337090</v>
      </c>
      <c r="E30" s="4">
        <v>4794001</v>
      </c>
      <c r="F30" s="4">
        <v>5180187</v>
      </c>
      <c r="G30" s="4">
        <v>5678948.9190994259</v>
      </c>
      <c r="H30" s="1">
        <v>6358493.3966884417</v>
      </c>
      <c r="I30" s="1">
        <v>7047304.8817362748</v>
      </c>
      <c r="J30" s="1">
        <v>7665547.5821491815</v>
      </c>
      <c r="K30" s="1">
        <v>9368138.1666474771</v>
      </c>
      <c r="L30" s="1">
        <v>9666750.5253036469</v>
      </c>
      <c r="M30" s="1">
        <v>10479870.768621979</v>
      </c>
      <c r="N30" s="1">
        <v>13319578.248895695</v>
      </c>
      <c r="O30" s="1">
        <v>15691688.879040333</v>
      </c>
      <c r="P30" s="1">
        <v>18123210.590185169</v>
      </c>
      <c r="S30" s="2"/>
      <c r="AF30" s="2"/>
      <c r="AI30" s="2"/>
      <c r="AN30" s="2"/>
      <c r="AO30" s="36"/>
      <c r="AP30" s="36"/>
      <c r="AQ30" s="36"/>
      <c r="AR30" s="36"/>
      <c r="AS30" s="36"/>
      <c r="AT30" s="36"/>
      <c r="AU30" s="36"/>
      <c r="AV30" s="36"/>
      <c r="AW30" s="36"/>
      <c r="AX30" s="36"/>
      <c r="AY30" s="36"/>
      <c r="AZ30" s="36"/>
      <c r="BA30" s="36"/>
      <c r="BB30" s="36"/>
      <c r="BC30" s="36"/>
      <c r="BD30" s="36"/>
      <c r="BE30" s="36"/>
      <c r="BF30" s="39"/>
      <c r="BG30" s="39"/>
      <c r="BH30" s="39"/>
      <c r="BI30" s="39"/>
      <c r="BJ30" s="39"/>
      <c r="BK30" s="39"/>
      <c r="BL30" s="39"/>
      <c r="BM30" s="39"/>
      <c r="BN30" s="39"/>
      <c r="BO30" s="39"/>
      <c r="BP30" s="39"/>
      <c r="BQ30" s="39"/>
      <c r="BR30" s="39"/>
      <c r="BS30" s="39"/>
      <c r="BT30" s="39"/>
      <c r="BU30" s="39"/>
      <c r="BV30" s="39"/>
      <c r="BW30" s="39"/>
      <c r="BX30" s="39"/>
      <c r="BY30" s="39"/>
      <c r="BZ30" s="39"/>
      <c r="CA30" s="39"/>
      <c r="CB30" s="39"/>
      <c r="CC30" s="39"/>
      <c r="CD30" s="39"/>
      <c r="CE30" s="39"/>
      <c r="CF30" s="39"/>
      <c r="CG30" s="39"/>
      <c r="CH30" s="39"/>
      <c r="CI30" s="39"/>
      <c r="CJ30" s="39"/>
      <c r="CK30" s="39"/>
      <c r="CL30" s="39"/>
      <c r="CM30" s="39"/>
      <c r="CN30" s="39"/>
      <c r="CO30" s="39"/>
      <c r="CP30" s="39"/>
      <c r="CQ30" s="39"/>
      <c r="CR30" s="39"/>
      <c r="CS30" s="39"/>
      <c r="CT30" s="39"/>
      <c r="CU30" s="39"/>
      <c r="CV30" s="39"/>
      <c r="CW30" s="39"/>
      <c r="CX30" s="39"/>
      <c r="CY30" s="39"/>
      <c r="CZ30" s="39"/>
      <c r="DA30" s="39"/>
      <c r="DB30" s="39"/>
      <c r="DC30" s="39"/>
      <c r="DD30" s="39"/>
      <c r="DE30" s="39"/>
      <c r="DF30" s="39"/>
      <c r="DG30" s="39"/>
      <c r="DH30" s="39"/>
      <c r="DI30" s="39"/>
      <c r="DJ30" s="39"/>
      <c r="DK30" s="37"/>
      <c r="DL30" s="37"/>
      <c r="DM30" s="37"/>
      <c r="DN30" s="38"/>
      <c r="DO30" s="38"/>
      <c r="DP30" s="38"/>
      <c r="EK30" s="2"/>
      <c r="EL30" s="2"/>
      <c r="EM30" s="2"/>
      <c r="EN30" s="2"/>
      <c r="EO30" s="2"/>
      <c r="EP30" s="2"/>
      <c r="EQ30" s="2"/>
      <c r="ER30" s="2"/>
      <c r="ES30" s="2"/>
      <c r="ET30" s="2"/>
      <c r="EU30" s="2"/>
      <c r="EV30" s="2"/>
      <c r="EW30" s="2"/>
      <c r="EX30" s="2"/>
      <c r="EY30" s="2"/>
      <c r="EZ30" s="2"/>
      <c r="FA30" s="2"/>
      <c r="FB30" s="2"/>
      <c r="FC30" s="2"/>
    </row>
    <row r="31" spans="1:159" ht="15.75" x14ac:dyDescent="0.25">
      <c r="A31" s="17" t="s">
        <v>40</v>
      </c>
      <c r="B31" s="16" t="s">
        <v>20</v>
      </c>
      <c r="C31" s="4">
        <v>6662495</v>
      </c>
      <c r="D31" s="4">
        <v>7831781</v>
      </c>
      <c r="E31" s="4">
        <v>9088224</v>
      </c>
      <c r="F31" s="4">
        <v>10636750</v>
      </c>
      <c r="G31" s="4">
        <v>12150382</v>
      </c>
      <c r="H31" s="1">
        <v>14087779</v>
      </c>
      <c r="I31" s="1">
        <v>15965059.747545578</v>
      </c>
      <c r="J31" s="1">
        <v>17478409.001651652</v>
      </c>
      <c r="K31" s="1">
        <v>20367217.47901566</v>
      </c>
      <c r="L31" s="1">
        <v>17949245.022245608</v>
      </c>
      <c r="M31" s="1">
        <v>21035805.012435891</v>
      </c>
      <c r="N31" s="1">
        <v>25532585.237557128</v>
      </c>
      <c r="O31" s="1">
        <v>29205475.953973304</v>
      </c>
      <c r="P31" s="1">
        <v>32723250.30990757</v>
      </c>
      <c r="S31" s="2"/>
      <c r="AF31" s="2"/>
      <c r="AI31" s="2"/>
      <c r="AN31" s="2"/>
      <c r="AO31" s="36"/>
      <c r="AP31" s="36"/>
      <c r="AQ31" s="36"/>
      <c r="AR31" s="36"/>
      <c r="AS31" s="36"/>
      <c r="AT31" s="36"/>
      <c r="AU31" s="36"/>
      <c r="AV31" s="36"/>
      <c r="AW31" s="36"/>
      <c r="AX31" s="36"/>
      <c r="AY31" s="36"/>
      <c r="AZ31" s="36"/>
      <c r="BA31" s="36"/>
      <c r="BB31" s="36"/>
      <c r="BC31" s="36"/>
      <c r="BD31" s="36"/>
      <c r="BE31" s="36"/>
      <c r="BF31" s="39"/>
      <c r="BG31" s="39"/>
      <c r="BH31" s="39"/>
      <c r="BI31" s="39"/>
      <c r="BJ31" s="39"/>
      <c r="BK31" s="39"/>
      <c r="BL31" s="39"/>
      <c r="BM31" s="39"/>
      <c r="BN31" s="39"/>
      <c r="BO31" s="39"/>
      <c r="BP31" s="39"/>
      <c r="BQ31" s="39"/>
      <c r="BR31" s="39"/>
      <c r="BS31" s="39"/>
      <c r="BT31" s="39"/>
      <c r="BU31" s="39"/>
      <c r="BV31" s="39"/>
      <c r="BW31" s="39"/>
      <c r="BX31" s="39"/>
      <c r="BY31" s="39"/>
      <c r="BZ31" s="39"/>
      <c r="CA31" s="39"/>
      <c r="CB31" s="39"/>
      <c r="CC31" s="39"/>
      <c r="CD31" s="39"/>
      <c r="CE31" s="39"/>
      <c r="CF31" s="39"/>
      <c r="CG31" s="39"/>
      <c r="CH31" s="39"/>
      <c r="CI31" s="39"/>
      <c r="CJ31" s="39"/>
      <c r="CK31" s="39"/>
      <c r="CL31" s="39"/>
      <c r="CM31" s="39"/>
      <c r="CN31" s="39"/>
      <c r="CO31" s="39"/>
      <c r="CP31" s="39"/>
      <c r="CQ31" s="39"/>
      <c r="CR31" s="39"/>
      <c r="CS31" s="39"/>
      <c r="CT31" s="39"/>
      <c r="CU31" s="39"/>
      <c r="CV31" s="39"/>
      <c r="CW31" s="39"/>
      <c r="CX31" s="39"/>
      <c r="CY31" s="39"/>
      <c r="CZ31" s="39"/>
      <c r="DA31" s="39"/>
      <c r="DB31" s="39"/>
      <c r="DC31" s="39"/>
      <c r="DD31" s="39"/>
      <c r="DE31" s="39"/>
      <c r="DF31" s="39"/>
      <c r="DG31" s="39"/>
      <c r="DH31" s="39"/>
      <c r="DI31" s="39"/>
      <c r="DJ31" s="39"/>
      <c r="DK31" s="37"/>
      <c r="DL31" s="37"/>
      <c r="DM31" s="37"/>
      <c r="DN31" s="38"/>
      <c r="DO31" s="38"/>
      <c r="DP31" s="38"/>
      <c r="EK31" s="2"/>
      <c r="EL31" s="2"/>
      <c r="EM31" s="2"/>
      <c r="EN31" s="2"/>
      <c r="EO31" s="2"/>
      <c r="EP31" s="2"/>
      <c r="EQ31" s="2"/>
      <c r="ER31" s="2"/>
      <c r="ES31" s="2"/>
      <c r="ET31" s="2"/>
      <c r="EU31" s="2"/>
      <c r="EV31" s="2"/>
      <c r="EW31" s="2"/>
      <c r="EX31" s="2"/>
      <c r="EY31" s="2"/>
      <c r="EZ31" s="2"/>
      <c r="FA31" s="2"/>
      <c r="FB31" s="2"/>
      <c r="FC31" s="2"/>
    </row>
    <row r="32" spans="1:159" s="23" customFormat="1" ht="15.75" x14ac:dyDescent="0.25">
      <c r="A32" s="28"/>
      <c r="B32" s="29" t="s">
        <v>30</v>
      </c>
      <c r="C32" s="30">
        <f>C17+C20+C28+C29+C30+C31</f>
        <v>58450931.341994442</v>
      </c>
      <c r="D32" s="30">
        <f t="shared" ref="D32:K32" si="16">D17+D20+D28+D29+D30+D31</f>
        <v>67796176.636233017</v>
      </c>
      <c r="E32" s="30">
        <f t="shared" si="16"/>
        <v>77132273.047586158</v>
      </c>
      <c r="F32" s="30">
        <f t="shared" si="16"/>
        <v>87391283.912799418</v>
      </c>
      <c r="G32" s="30">
        <f t="shared" si="16"/>
        <v>96533275.068089768</v>
      </c>
      <c r="H32" s="30">
        <f t="shared" si="16"/>
        <v>108679023.54748611</v>
      </c>
      <c r="I32" s="30">
        <f t="shared" si="16"/>
        <v>119412474.87372923</v>
      </c>
      <c r="J32" s="30">
        <f t="shared" si="16"/>
        <v>132992936.13536039</v>
      </c>
      <c r="K32" s="30">
        <f t="shared" si="16"/>
        <v>146826010.66578424</v>
      </c>
      <c r="L32" s="30">
        <f t="shared" ref="L32" si="17">L17+L20+L28+L29+L30+L31</f>
        <v>139600608.09720817</v>
      </c>
      <c r="M32" s="30">
        <f t="shared" ref="M32:O32" si="18">M17+M20+M28+M29+M30+M31</f>
        <v>164569331.1740548</v>
      </c>
      <c r="N32" s="30">
        <f t="shared" si="18"/>
        <v>199612148.44631803</v>
      </c>
      <c r="O32" s="30">
        <f t="shared" si="18"/>
        <v>225778857.90028241</v>
      </c>
      <c r="P32" s="30">
        <f t="shared" ref="P32" si="19">P17+P20+P28+P29+P30+P31</f>
        <v>252668917.05537236</v>
      </c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36"/>
      <c r="AP32" s="36"/>
      <c r="AQ32" s="36"/>
      <c r="AR32" s="36"/>
      <c r="AS32" s="36"/>
      <c r="AT32" s="36"/>
      <c r="AU32" s="36"/>
      <c r="AV32" s="36"/>
      <c r="AW32" s="36"/>
      <c r="AX32" s="36"/>
      <c r="AY32" s="36"/>
      <c r="AZ32" s="36"/>
      <c r="BA32" s="36"/>
      <c r="BB32" s="36"/>
      <c r="BC32" s="36"/>
      <c r="BD32" s="36"/>
      <c r="BE32" s="36"/>
      <c r="BF32" s="39"/>
      <c r="BG32" s="39"/>
      <c r="BH32" s="39"/>
      <c r="BI32" s="39"/>
      <c r="BJ32" s="39"/>
      <c r="BK32" s="39"/>
      <c r="BL32" s="39"/>
      <c r="BM32" s="39"/>
      <c r="BN32" s="39"/>
      <c r="BO32" s="39"/>
      <c r="BP32" s="39"/>
      <c r="BQ32" s="39"/>
      <c r="BR32" s="39"/>
      <c r="BS32" s="39"/>
      <c r="BT32" s="39"/>
      <c r="BU32" s="39"/>
      <c r="BV32" s="39"/>
      <c r="BW32" s="39"/>
      <c r="BX32" s="39"/>
      <c r="BY32" s="39"/>
      <c r="BZ32" s="39"/>
      <c r="CA32" s="39"/>
      <c r="CB32" s="39"/>
      <c r="CC32" s="39"/>
      <c r="CD32" s="39"/>
      <c r="CE32" s="39"/>
      <c r="CF32" s="39"/>
      <c r="CG32" s="39"/>
      <c r="CH32" s="39"/>
      <c r="CI32" s="39"/>
      <c r="CJ32" s="39"/>
      <c r="CK32" s="39"/>
      <c r="CL32" s="39"/>
      <c r="CM32" s="39"/>
      <c r="CN32" s="39"/>
      <c r="CO32" s="39"/>
      <c r="CP32" s="39"/>
      <c r="CQ32" s="39"/>
      <c r="CR32" s="39"/>
      <c r="CS32" s="39"/>
      <c r="CT32" s="39"/>
      <c r="CU32" s="39"/>
      <c r="CV32" s="39"/>
      <c r="CW32" s="39"/>
      <c r="CX32" s="39"/>
      <c r="CY32" s="39"/>
      <c r="CZ32" s="39"/>
      <c r="DA32" s="39"/>
      <c r="DB32" s="39"/>
      <c r="DC32" s="39"/>
      <c r="DD32" s="39"/>
      <c r="DE32" s="39"/>
      <c r="DF32" s="39"/>
      <c r="DG32" s="39"/>
      <c r="DH32" s="39"/>
      <c r="DI32" s="39"/>
      <c r="DJ32" s="39"/>
      <c r="DK32" s="37"/>
      <c r="DL32" s="37"/>
      <c r="DM32" s="37"/>
      <c r="DN32" s="38"/>
      <c r="DO32" s="38"/>
      <c r="DP32" s="38"/>
    </row>
    <row r="33" spans="1:159" s="27" customFormat="1" ht="15.75" x14ac:dyDescent="0.25">
      <c r="A33" s="24" t="s">
        <v>27</v>
      </c>
      <c r="B33" s="33" t="s">
        <v>41</v>
      </c>
      <c r="C33" s="26">
        <f>C6+C11+C13+C14+C15+C17+C20+C28+C29+C30+C31</f>
        <v>114441843.7875421</v>
      </c>
      <c r="D33" s="26">
        <f t="shared" ref="D33:K33" si="20">D6+D11+D13+D14+D15+D17+D20+D28+D29+D30+D31</f>
        <v>129504162.75589816</v>
      </c>
      <c r="E33" s="26">
        <f t="shared" si="20"/>
        <v>146896763.10552895</v>
      </c>
      <c r="F33" s="26">
        <f t="shared" si="20"/>
        <v>158693707.9673658</v>
      </c>
      <c r="G33" s="26">
        <f t="shared" si="20"/>
        <v>172048767.95943552</v>
      </c>
      <c r="H33" s="26">
        <f t="shared" si="20"/>
        <v>190848470.39265439</v>
      </c>
      <c r="I33" s="26">
        <f t="shared" si="20"/>
        <v>206443186.1651296</v>
      </c>
      <c r="J33" s="26">
        <f t="shared" si="20"/>
        <v>221676827.91418615</v>
      </c>
      <c r="K33" s="26">
        <f t="shared" si="20"/>
        <v>235057075.22072855</v>
      </c>
      <c r="L33" s="26">
        <f t="shared" ref="L33" si="21">L6+L11+L13+L14+L15+L17+L20+L28+L29+L30+L31</f>
        <v>233215189.33106288</v>
      </c>
      <c r="M33" s="26">
        <f t="shared" ref="M33:O33" si="22">M6+M11+M13+M14+M15+M17+M20+M28+M29+M30+M31</f>
        <v>279226615.50959218</v>
      </c>
      <c r="N33" s="26">
        <f t="shared" si="22"/>
        <v>320191122.52511537</v>
      </c>
      <c r="O33" s="26">
        <f t="shared" si="22"/>
        <v>354297718.80852413</v>
      </c>
      <c r="P33" s="26">
        <f t="shared" ref="P33" si="23">P6+P11+P13+P14+P15+P17+P20+P28+P29+P30+P31</f>
        <v>393106806.88730776</v>
      </c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36"/>
      <c r="AP33" s="36"/>
      <c r="AQ33" s="36"/>
      <c r="AR33" s="36"/>
      <c r="AS33" s="36"/>
      <c r="AT33" s="36"/>
      <c r="AU33" s="36"/>
      <c r="AV33" s="36"/>
      <c r="AW33" s="36"/>
      <c r="AX33" s="36"/>
      <c r="AY33" s="36"/>
      <c r="AZ33" s="36"/>
      <c r="BA33" s="36"/>
      <c r="BB33" s="36"/>
      <c r="BC33" s="36"/>
      <c r="BD33" s="36"/>
      <c r="BE33" s="36"/>
      <c r="BF33" s="36"/>
      <c r="BG33" s="36"/>
      <c r="BH33" s="36"/>
      <c r="BI33" s="36"/>
      <c r="BJ33" s="36"/>
      <c r="BK33" s="36"/>
      <c r="BL33" s="36"/>
      <c r="BM33" s="36"/>
      <c r="BN33" s="36"/>
      <c r="BO33" s="36"/>
      <c r="BP33" s="36"/>
      <c r="BQ33" s="36"/>
      <c r="BR33" s="36"/>
      <c r="BS33" s="36"/>
      <c r="BT33" s="36"/>
      <c r="BU33" s="36"/>
      <c r="BV33" s="36"/>
      <c r="BW33" s="36"/>
      <c r="BX33" s="36"/>
      <c r="BY33" s="36"/>
      <c r="BZ33" s="36"/>
      <c r="CA33" s="36"/>
      <c r="CB33" s="36"/>
      <c r="CC33" s="36"/>
      <c r="CD33" s="36"/>
      <c r="CE33" s="36"/>
      <c r="CF33" s="36"/>
      <c r="CG33" s="36"/>
      <c r="CH33" s="36"/>
      <c r="CI33" s="36"/>
      <c r="CJ33" s="36"/>
      <c r="CK33" s="36"/>
      <c r="CL33" s="36"/>
      <c r="CM33" s="36"/>
      <c r="CN33" s="36"/>
      <c r="CO33" s="36"/>
      <c r="CP33" s="36"/>
      <c r="CQ33" s="36"/>
      <c r="CR33" s="36"/>
      <c r="CS33" s="36"/>
      <c r="CT33" s="36"/>
      <c r="CU33" s="36"/>
      <c r="CV33" s="36"/>
      <c r="CW33" s="36"/>
      <c r="CX33" s="36"/>
      <c r="CY33" s="36"/>
      <c r="CZ33" s="36"/>
      <c r="DA33" s="36"/>
      <c r="DB33" s="36"/>
      <c r="DC33" s="36"/>
      <c r="DD33" s="36"/>
      <c r="DE33" s="36"/>
      <c r="DF33" s="36"/>
      <c r="DG33" s="36"/>
      <c r="DH33" s="36"/>
      <c r="DI33" s="36"/>
      <c r="DJ33" s="36"/>
      <c r="DK33" s="37"/>
      <c r="DL33" s="37"/>
      <c r="DM33" s="37"/>
      <c r="DN33" s="38"/>
      <c r="DO33" s="37"/>
      <c r="DP33" s="37"/>
    </row>
    <row r="34" spans="1:159" ht="15.75" x14ac:dyDescent="0.25">
      <c r="A34" s="18" t="s">
        <v>43</v>
      </c>
      <c r="B34" s="5" t="s">
        <v>25</v>
      </c>
      <c r="C34" s="4">
        <v>16208500</v>
      </c>
      <c r="D34" s="4">
        <v>19830400</v>
      </c>
      <c r="E34" s="4">
        <v>21632200</v>
      </c>
      <c r="F34" s="4">
        <v>22880797</v>
      </c>
      <c r="G34" s="4">
        <v>27668009.000000004</v>
      </c>
      <c r="H34" s="1">
        <v>31767545.000000007</v>
      </c>
      <c r="I34" s="1">
        <v>31520040.000000004</v>
      </c>
      <c r="J34" s="1">
        <v>34164248</v>
      </c>
      <c r="K34" s="1">
        <v>33868682.114041395</v>
      </c>
      <c r="L34" s="1">
        <v>32208986.262019049</v>
      </c>
      <c r="M34" s="1">
        <v>40977959.179671474</v>
      </c>
      <c r="N34" s="1">
        <v>51087262.224490561</v>
      </c>
      <c r="O34" s="1">
        <v>59178389.577391654</v>
      </c>
      <c r="P34" s="1">
        <v>68786351.026220933</v>
      </c>
      <c r="S34" s="2"/>
      <c r="AF34" s="2"/>
      <c r="AI34" s="2"/>
      <c r="AN34" s="2"/>
      <c r="AO34" s="36"/>
      <c r="AP34" s="36"/>
      <c r="AQ34" s="36"/>
      <c r="AR34" s="36"/>
      <c r="AS34" s="36"/>
      <c r="AT34" s="36"/>
      <c r="AU34" s="36"/>
      <c r="AV34" s="36"/>
      <c r="AW34" s="36"/>
      <c r="AX34" s="36"/>
      <c r="AY34" s="36"/>
      <c r="AZ34" s="36"/>
      <c r="BA34" s="36"/>
      <c r="BB34" s="36"/>
      <c r="BC34" s="36"/>
      <c r="BD34" s="36"/>
      <c r="BE34" s="36"/>
      <c r="BF34" s="39"/>
      <c r="BG34" s="39"/>
      <c r="BH34" s="39"/>
      <c r="BI34" s="39"/>
      <c r="BJ34" s="39"/>
      <c r="BK34" s="39"/>
      <c r="BL34" s="39"/>
      <c r="BM34" s="39"/>
      <c r="BN34" s="39"/>
      <c r="BO34" s="39"/>
      <c r="BP34" s="39"/>
      <c r="BQ34" s="39"/>
      <c r="BR34" s="39"/>
      <c r="BS34" s="39"/>
      <c r="BT34" s="39"/>
      <c r="BU34" s="39"/>
      <c r="BV34" s="39"/>
      <c r="BW34" s="39"/>
      <c r="BX34" s="39"/>
      <c r="BY34" s="39"/>
      <c r="BZ34" s="39"/>
      <c r="CA34" s="39"/>
      <c r="CB34" s="39"/>
      <c r="CC34" s="39"/>
      <c r="CD34" s="39"/>
      <c r="CE34" s="39"/>
      <c r="CF34" s="39"/>
      <c r="CG34" s="39"/>
      <c r="CH34" s="39"/>
      <c r="CI34" s="39"/>
      <c r="CJ34" s="39"/>
      <c r="CK34" s="39"/>
      <c r="CL34" s="39"/>
      <c r="CM34" s="39"/>
      <c r="CN34" s="39"/>
      <c r="CO34" s="39"/>
      <c r="CP34" s="39"/>
      <c r="CQ34" s="39"/>
      <c r="CR34" s="39"/>
      <c r="CS34" s="39"/>
      <c r="CT34" s="39"/>
      <c r="CU34" s="39"/>
      <c r="CV34" s="39"/>
      <c r="CW34" s="39"/>
      <c r="CX34" s="39"/>
      <c r="CY34" s="39"/>
      <c r="CZ34" s="39"/>
      <c r="DA34" s="39"/>
      <c r="DB34" s="39"/>
      <c r="DC34" s="39"/>
      <c r="DD34" s="39"/>
      <c r="DE34" s="39"/>
      <c r="DF34" s="39"/>
      <c r="DG34" s="39"/>
      <c r="DH34" s="39"/>
      <c r="DI34" s="39"/>
      <c r="DJ34" s="38"/>
      <c r="DK34" s="38"/>
      <c r="DL34" s="38"/>
      <c r="DM34" s="38"/>
      <c r="DN34" s="38"/>
      <c r="DO34" s="38"/>
      <c r="DP34" s="38"/>
      <c r="EK34" s="2"/>
      <c r="EL34" s="2"/>
      <c r="EM34" s="2"/>
      <c r="EN34" s="2"/>
      <c r="EO34" s="2"/>
      <c r="EP34" s="2"/>
      <c r="EQ34" s="2"/>
      <c r="ER34" s="2"/>
      <c r="ES34" s="2"/>
      <c r="ET34" s="2"/>
      <c r="EU34" s="2"/>
      <c r="EV34" s="2"/>
      <c r="EW34" s="2"/>
      <c r="EX34" s="2"/>
      <c r="EY34" s="2"/>
      <c r="EZ34" s="2"/>
      <c r="FA34" s="2"/>
      <c r="FB34" s="2"/>
      <c r="FC34" s="2"/>
    </row>
    <row r="35" spans="1:159" ht="15.75" x14ac:dyDescent="0.25">
      <c r="A35" s="18" t="s">
        <v>44</v>
      </c>
      <c r="B35" s="5" t="s">
        <v>24</v>
      </c>
      <c r="C35" s="4">
        <v>2613400</v>
      </c>
      <c r="D35" s="4">
        <v>3371700</v>
      </c>
      <c r="E35" s="4">
        <v>3564300</v>
      </c>
      <c r="F35" s="4">
        <v>3660712.0000000005</v>
      </c>
      <c r="G35" s="4">
        <v>3094319</v>
      </c>
      <c r="H35" s="1">
        <v>2797500</v>
      </c>
      <c r="I35" s="1">
        <v>2685076</v>
      </c>
      <c r="J35" s="1">
        <v>2955646</v>
      </c>
      <c r="K35" s="1">
        <v>3245110</v>
      </c>
      <c r="L35" s="1">
        <v>4359066</v>
      </c>
      <c r="M35" s="1">
        <v>5822433</v>
      </c>
      <c r="N35" s="1">
        <v>7124095.0000000009</v>
      </c>
      <c r="O35" s="1">
        <v>7891385.6932910522</v>
      </c>
      <c r="P35" s="1">
        <v>8741316.3581168819</v>
      </c>
      <c r="S35" s="2"/>
      <c r="AF35" s="2"/>
      <c r="AI35" s="2"/>
      <c r="AN35" s="2"/>
      <c r="AO35" s="36"/>
      <c r="AP35" s="36"/>
      <c r="AQ35" s="36"/>
      <c r="AR35" s="36"/>
      <c r="AS35" s="36"/>
      <c r="AT35" s="36"/>
      <c r="AU35" s="36"/>
      <c r="AV35" s="36"/>
      <c r="AW35" s="36"/>
      <c r="AX35" s="36"/>
      <c r="AY35" s="36"/>
      <c r="AZ35" s="36"/>
      <c r="BA35" s="36"/>
      <c r="BB35" s="36"/>
      <c r="BC35" s="36"/>
      <c r="BD35" s="36"/>
      <c r="BE35" s="36"/>
      <c r="BF35" s="39"/>
      <c r="BG35" s="39"/>
      <c r="BH35" s="39"/>
      <c r="BI35" s="39"/>
      <c r="BJ35" s="39"/>
      <c r="BK35" s="39"/>
      <c r="BL35" s="39"/>
      <c r="BM35" s="39"/>
      <c r="BN35" s="39"/>
      <c r="BO35" s="39"/>
      <c r="BP35" s="39"/>
      <c r="BQ35" s="39"/>
      <c r="BR35" s="39"/>
      <c r="BS35" s="39"/>
      <c r="BT35" s="39"/>
      <c r="BU35" s="39"/>
      <c r="BV35" s="39"/>
      <c r="BW35" s="39"/>
      <c r="BX35" s="39"/>
      <c r="BY35" s="39"/>
      <c r="BZ35" s="39"/>
      <c r="CA35" s="39"/>
      <c r="CB35" s="39"/>
      <c r="CC35" s="39"/>
      <c r="CD35" s="39"/>
      <c r="CE35" s="39"/>
      <c r="CF35" s="39"/>
      <c r="CG35" s="39"/>
      <c r="CH35" s="39"/>
      <c r="CI35" s="39"/>
      <c r="CJ35" s="39"/>
      <c r="CK35" s="39"/>
      <c r="CL35" s="39"/>
      <c r="CM35" s="39"/>
      <c r="CN35" s="39"/>
      <c r="CO35" s="39"/>
      <c r="CP35" s="39"/>
      <c r="CQ35" s="39"/>
      <c r="CR35" s="39"/>
      <c r="CS35" s="39"/>
      <c r="CT35" s="39"/>
      <c r="CU35" s="39"/>
      <c r="CV35" s="39"/>
      <c r="CW35" s="39"/>
      <c r="CX35" s="39"/>
      <c r="CY35" s="39"/>
      <c r="CZ35" s="39"/>
      <c r="DA35" s="39"/>
      <c r="DB35" s="39"/>
      <c r="DC35" s="39"/>
      <c r="DD35" s="39"/>
      <c r="DE35" s="39"/>
      <c r="DF35" s="39"/>
      <c r="DG35" s="39"/>
      <c r="DH35" s="39"/>
      <c r="DI35" s="39"/>
      <c r="DJ35" s="38"/>
      <c r="DK35" s="38"/>
      <c r="DL35" s="38"/>
      <c r="DM35" s="38"/>
      <c r="DN35" s="38"/>
      <c r="DO35" s="38"/>
      <c r="DP35" s="38"/>
      <c r="EK35" s="2"/>
      <c r="EL35" s="2"/>
      <c r="EM35" s="2"/>
      <c r="EN35" s="2"/>
      <c r="EO35" s="2"/>
      <c r="EP35" s="2"/>
      <c r="EQ35" s="2"/>
      <c r="ER35" s="2"/>
      <c r="ES35" s="2"/>
      <c r="ET35" s="2"/>
      <c r="EU35" s="2"/>
      <c r="EV35" s="2"/>
      <c r="EW35" s="2"/>
      <c r="EX35" s="2"/>
      <c r="EY35" s="2"/>
      <c r="EZ35" s="2"/>
      <c r="FA35" s="2"/>
      <c r="FB35" s="2"/>
      <c r="FC35" s="2"/>
    </row>
    <row r="36" spans="1:159" s="23" customFormat="1" ht="15.75" x14ac:dyDescent="0.25">
      <c r="A36" s="34" t="s">
        <v>45</v>
      </c>
      <c r="B36" s="35" t="s">
        <v>55</v>
      </c>
      <c r="C36" s="30">
        <f>C33+C34-C35</f>
        <v>128036943.7875421</v>
      </c>
      <c r="D36" s="30">
        <f t="shared" ref="D36:L36" si="24">D33+D34-D35</f>
        <v>145962862.75589818</v>
      </c>
      <c r="E36" s="30">
        <f t="shared" si="24"/>
        <v>164964663.10552895</v>
      </c>
      <c r="F36" s="30">
        <f t="shared" si="24"/>
        <v>177913792.9673658</v>
      </c>
      <c r="G36" s="30">
        <f t="shared" si="24"/>
        <v>196622457.95943552</v>
      </c>
      <c r="H36" s="30">
        <f t="shared" si="24"/>
        <v>219818515.39265439</v>
      </c>
      <c r="I36" s="30">
        <f t="shared" si="24"/>
        <v>235278150.1651296</v>
      </c>
      <c r="J36" s="30">
        <f t="shared" si="24"/>
        <v>252885429.91418615</v>
      </c>
      <c r="K36" s="30">
        <f t="shared" si="24"/>
        <v>265680647.33476996</v>
      </c>
      <c r="L36" s="30">
        <f t="shared" si="24"/>
        <v>261065109.59308192</v>
      </c>
      <c r="M36" s="30">
        <f t="shared" ref="M36:P36" si="25">M33+M34-M35</f>
        <v>314382141.68926364</v>
      </c>
      <c r="N36" s="30">
        <f t="shared" si="25"/>
        <v>364154289.74960595</v>
      </c>
      <c r="O36" s="30">
        <f t="shared" si="25"/>
        <v>405584722.69262469</v>
      </c>
      <c r="P36" s="30">
        <f t="shared" si="25"/>
        <v>453151841.55541182</v>
      </c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36"/>
      <c r="AP36" s="36"/>
      <c r="AQ36" s="36"/>
      <c r="AR36" s="36"/>
      <c r="AS36" s="36"/>
      <c r="AT36" s="36"/>
      <c r="AU36" s="36"/>
      <c r="AV36" s="36"/>
      <c r="AW36" s="36"/>
      <c r="AX36" s="36"/>
      <c r="AY36" s="36"/>
      <c r="AZ36" s="36"/>
      <c r="BA36" s="36"/>
      <c r="BB36" s="36"/>
      <c r="BC36" s="36"/>
      <c r="BD36" s="36"/>
      <c r="BE36" s="36"/>
      <c r="BF36" s="39"/>
      <c r="BG36" s="39"/>
      <c r="BH36" s="39"/>
      <c r="BI36" s="39"/>
      <c r="BJ36" s="39"/>
      <c r="BK36" s="39"/>
      <c r="BL36" s="39"/>
      <c r="BM36" s="39"/>
      <c r="BN36" s="39"/>
      <c r="BO36" s="39"/>
      <c r="BP36" s="39"/>
      <c r="BQ36" s="39"/>
      <c r="BR36" s="39"/>
      <c r="BS36" s="39"/>
      <c r="BT36" s="39"/>
      <c r="BU36" s="39"/>
      <c r="BV36" s="39"/>
      <c r="BW36" s="39"/>
      <c r="BX36" s="39"/>
      <c r="BY36" s="39"/>
      <c r="BZ36" s="39"/>
      <c r="CA36" s="39"/>
      <c r="CB36" s="39"/>
      <c r="CC36" s="39"/>
      <c r="CD36" s="39"/>
      <c r="CE36" s="39"/>
      <c r="CF36" s="39"/>
      <c r="CG36" s="39"/>
      <c r="CH36" s="39"/>
      <c r="CI36" s="39"/>
      <c r="CJ36" s="39"/>
      <c r="CK36" s="39"/>
      <c r="CL36" s="39"/>
      <c r="CM36" s="39"/>
      <c r="CN36" s="39"/>
      <c r="CO36" s="39"/>
      <c r="CP36" s="39"/>
      <c r="CQ36" s="39"/>
      <c r="CR36" s="39"/>
      <c r="CS36" s="39"/>
      <c r="CT36" s="39"/>
      <c r="CU36" s="39"/>
      <c r="CV36" s="39"/>
      <c r="CW36" s="39"/>
      <c r="CX36" s="39"/>
      <c r="CY36" s="39"/>
      <c r="CZ36" s="39"/>
      <c r="DA36" s="39"/>
      <c r="DB36" s="39"/>
      <c r="DC36" s="39"/>
      <c r="DD36" s="39"/>
      <c r="DE36" s="39"/>
      <c r="DF36" s="39"/>
      <c r="DG36" s="39"/>
      <c r="DH36" s="39"/>
      <c r="DI36" s="39"/>
      <c r="DJ36" s="38"/>
      <c r="DK36" s="38"/>
      <c r="DL36" s="38"/>
      <c r="DM36" s="38"/>
      <c r="DN36" s="38"/>
      <c r="DO36" s="38"/>
      <c r="DP36" s="38"/>
    </row>
    <row r="37" spans="1:159" ht="15.75" x14ac:dyDescent="0.25">
      <c r="A37" s="18" t="s">
        <v>46</v>
      </c>
      <c r="B37" s="5" t="s">
        <v>42</v>
      </c>
      <c r="C37" s="4">
        <v>1131150</v>
      </c>
      <c r="D37" s="4">
        <v>1143860</v>
      </c>
      <c r="E37" s="4">
        <v>1156560</v>
      </c>
      <c r="F37" s="4">
        <v>1169270</v>
      </c>
      <c r="G37" s="4">
        <v>1181970</v>
      </c>
      <c r="H37" s="1">
        <v>1193930</v>
      </c>
      <c r="I37" s="1">
        <v>1205350</v>
      </c>
      <c r="J37" s="1">
        <v>1216770</v>
      </c>
      <c r="K37" s="1">
        <v>1228190</v>
      </c>
      <c r="L37" s="1">
        <v>1239610</v>
      </c>
      <c r="M37" s="1">
        <v>1250050</v>
      </c>
      <c r="N37" s="1">
        <v>1259790</v>
      </c>
      <c r="O37" s="1">
        <v>1269540</v>
      </c>
      <c r="P37" s="1">
        <v>1279280</v>
      </c>
      <c r="S37" s="2"/>
      <c r="AF37" s="2"/>
      <c r="AI37" s="2"/>
      <c r="AN37" s="2"/>
      <c r="AO37" s="37"/>
      <c r="AP37" s="37"/>
      <c r="AQ37" s="37"/>
      <c r="AR37" s="37"/>
      <c r="AS37" s="37"/>
      <c r="AT37" s="37"/>
      <c r="AU37" s="37"/>
      <c r="AV37" s="37"/>
      <c r="AW37" s="37"/>
      <c r="AX37" s="37"/>
      <c r="AY37" s="37"/>
      <c r="AZ37" s="37"/>
      <c r="BA37" s="37"/>
      <c r="BB37" s="37"/>
      <c r="BC37" s="37"/>
      <c r="BD37" s="37"/>
      <c r="BE37" s="37"/>
      <c r="BF37" s="38"/>
      <c r="BG37" s="38"/>
      <c r="BH37" s="38"/>
      <c r="BI37" s="38"/>
      <c r="BJ37" s="38"/>
      <c r="BK37" s="38"/>
      <c r="BL37" s="38"/>
      <c r="BM37" s="38"/>
      <c r="BN37" s="38"/>
      <c r="BO37" s="38"/>
      <c r="BP37" s="38"/>
      <c r="BQ37" s="38"/>
      <c r="BR37" s="38"/>
      <c r="BS37" s="38"/>
      <c r="BT37" s="38"/>
      <c r="BU37" s="38"/>
      <c r="BV37" s="38"/>
      <c r="BW37" s="38"/>
      <c r="BX37" s="38"/>
      <c r="BY37" s="38"/>
      <c r="BZ37" s="38"/>
      <c r="CA37" s="38"/>
      <c r="CB37" s="38"/>
      <c r="CC37" s="38"/>
      <c r="CD37" s="38"/>
      <c r="CE37" s="38"/>
      <c r="CF37" s="38"/>
      <c r="CG37" s="38"/>
      <c r="CH37" s="38"/>
      <c r="CI37" s="38"/>
      <c r="CJ37" s="38"/>
      <c r="CK37" s="38"/>
      <c r="CL37" s="38"/>
      <c r="CM37" s="38"/>
      <c r="CN37" s="38"/>
      <c r="CO37" s="38"/>
      <c r="CP37" s="38"/>
      <c r="CQ37" s="38"/>
      <c r="CR37" s="38"/>
      <c r="CS37" s="38"/>
      <c r="CT37" s="38"/>
      <c r="CU37" s="38"/>
      <c r="CV37" s="38"/>
      <c r="CW37" s="38"/>
      <c r="CX37" s="38"/>
      <c r="CY37" s="38"/>
      <c r="CZ37" s="38"/>
      <c r="DA37" s="38"/>
      <c r="DB37" s="38"/>
      <c r="DC37" s="38"/>
      <c r="DD37" s="38"/>
      <c r="DE37" s="38"/>
      <c r="DF37" s="38"/>
      <c r="DG37" s="38"/>
      <c r="DH37" s="38"/>
      <c r="DI37" s="38"/>
      <c r="DJ37" s="38"/>
      <c r="DK37" s="38"/>
      <c r="DL37" s="38"/>
      <c r="DM37" s="38"/>
      <c r="DN37" s="38"/>
      <c r="DO37" s="38"/>
      <c r="DP37" s="38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</row>
    <row r="38" spans="1:159" s="23" customFormat="1" ht="15.75" x14ac:dyDescent="0.25">
      <c r="A38" s="40" t="s">
        <v>47</v>
      </c>
      <c r="B38" s="35" t="s">
        <v>58</v>
      </c>
      <c r="C38" s="30">
        <f>C36/C37*1000</f>
        <v>113191.83467050533</v>
      </c>
      <c r="D38" s="30">
        <f t="shared" ref="D38:L38" si="26">D36/D37*1000</f>
        <v>127605.5310579076</v>
      </c>
      <c r="E38" s="30">
        <f t="shared" si="26"/>
        <v>142633.89975922473</v>
      </c>
      <c r="F38" s="30">
        <f t="shared" si="26"/>
        <v>152158.00710474554</v>
      </c>
      <c r="G38" s="30">
        <f t="shared" si="26"/>
        <v>166351.47927564621</v>
      </c>
      <c r="H38" s="30">
        <f t="shared" si="26"/>
        <v>184113.40312468435</v>
      </c>
      <c r="I38" s="30">
        <f t="shared" si="26"/>
        <v>195194.88129184849</v>
      </c>
      <c r="J38" s="30">
        <f t="shared" si="26"/>
        <v>207833.38668292787</v>
      </c>
      <c r="K38" s="30">
        <f t="shared" si="26"/>
        <v>216318.84914774584</v>
      </c>
      <c r="L38" s="30">
        <f t="shared" si="26"/>
        <v>210602.61662384291</v>
      </c>
      <c r="M38" s="30">
        <f t="shared" ref="M38:O38" si="27">M36/M37*1000</f>
        <v>251495.65352526991</v>
      </c>
      <c r="N38" s="30">
        <f t="shared" si="27"/>
        <v>289059.51765739208</v>
      </c>
      <c r="O38" s="30">
        <f t="shared" si="27"/>
        <v>319473.76427101524</v>
      </c>
      <c r="P38" s="30">
        <f t="shared" ref="P38" si="28">P36/P37*1000</f>
        <v>354224.12728676427</v>
      </c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37"/>
      <c r="AP38" s="37"/>
      <c r="AQ38" s="37"/>
      <c r="AR38" s="37"/>
      <c r="AS38" s="37"/>
      <c r="AT38" s="37"/>
      <c r="AU38" s="37"/>
      <c r="AV38" s="37"/>
      <c r="AW38" s="37"/>
      <c r="AX38" s="37"/>
      <c r="AY38" s="37"/>
      <c r="AZ38" s="37"/>
      <c r="BA38" s="37"/>
      <c r="BB38" s="37"/>
      <c r="BC38" s="37"/>
      <c r="BD38" s="37"/>
      <c r="BE38" s="37"/>
      <c r="BF38" s="38"/>
      <c r="BG38" s="38"/>
      <c r="BH38" s="38"/>
      <c r="BI38" s="38"/>
      <c r="BJ38" s="38"/>
      <c r="BK38" s="38"/>
      <c r="BL38" s="38"/>
      <c r="BM38" s="38"/>
      <c r="BN38" s="38"/>
      <c r="BO38" s="38"/>
      <c r="BP38" s="38"/>
      <c r="BQ38" s="38"/>
      <c r="BR38" s="38"/>
      <c r="BS38" s="38"/>
      <c r="BT38" s="38"/>
      <c r="BU38" s="38"/>
      <c r="BV38" s="38"/>
      <c r="BW38" s="38"/>
      <c r="BX38" s="38"/>
      <c r="BY38" s="38"/>
      <c r="BZ38" s="38"/>
      <c r="CA38" s="38"/>
      <c r="CB38" s="38"/>
      <c r="CC38" s="38"/>
      <c r="CD38" s="38"/>
      <c r="CE38" s="38"/>
      <c r="CF38" s="38"/>
      <c r="CG38" s="38"/>
      <c r="CH38" s="38"/>
      <c r="CI38" s="38"/>
      <c r="CJ38" s="38"/>
      <c r="CK38" s="38"/>
      <c r="CL38" s="38"/>
      <c r="CM38" s="38"/>
      <c r="CN38" s="38"/>
      <c r="CO38" s="38"/>
      <c r="CP38" s="38"/>
      <c r="CQ38" s="38"/>
      <c r="CR38" s="38"/>
      <c r="CS38" s="38"/>
      <c r="CT38" s="38"/>
      <c r="CU38" s="38"/>
      <c r="CV38" s="38"/>
      <c r="CW38" s="38"/>
      <c r="CX38" s="38"/>
      <c r="CY38" s="38"/>
      <c r="CZ38" s="38"/>
      <c r="DA38" s="38"/>
      <c r="DB38" s="38"/>
      <c r="DC38" s="38"/>
      <c r="DD38" s="38"/>
      <c r="DE38" s="38"/>
      <c r="DF38" s="38"/>
      <c r="DG38" s="38"/>
      <c r="DH38" s="38"/>
      <c r="DI38" s="38"/>
      <c r="DJ38" s="38"/>
      <c r="DK38" s="38"/>
      <c r="DL38" s="38"/>
      <c r="DM38" s="38"/>
      <c r="DN38" s="38"/>
      <c r="DO38" s="38"/>
      <c r="DP38" s="38"/>
    </row>
    <row r="39" spans="1:159" x14ac:dyDescent="0.25">
      <c r="A39" s="2" t="s">
        <v>75</v>
      </c>
      <c r="C39" s="8"/>
      <c r="D39" s="8"/>
      <c r="E39" s="8"/>
      <c r="F39" s="8"/>
      <c r="G39" s="8"/>
      <c r="H39" s="7"/>
      <c r="I39" s="7"/>
      <c r="J39" s="7"/>
      <c r="K39" s="7"/>
      <c r="L39" s="7"/>
      <c r="M39" s="7"/>
      <c r="N39" s="7"/>
      <c r="O39" s="7"/>
      <c r="P39" s="7"/>
      <c r="S39" s="2"/>
      <c r="AF39" s="2"/>
      <c r="AI39" s="2"/>
      <c r="AN39" s="2"/>
      <c r="AQ39" s="37"/>
      <c r="AR39" s="37"/>
      <c r="AS39" s="37"/>
      <c r="AT39" s="37"/>
      <c r="AU39" s="37"/>
      <c r="AV39" s="37"/>
      <c r="AW39" s="37"/>
      <c r="AX39" s="37"/>
      <c r="AY39" s="37"/>
      <c r="AZ39" s="37"/>
      <c r="BA39" s="37"/>
      <c r="BB39" s="37"/>
      <c r="BC39" s="37"/>
      <c r="BD39" s="37"/>
      <c r="BE39" s="37"/>
      <c r="BF39" s="37"/>
      <c r="BG39" s="37"/>
      <c r="BH39" s="38"/>
      <c r="BI39" s="38"/>
      <c r="BJ39" s="38"/>
      <c r="BK39" s="38"/>
      <c r="BL39" s="38"/>
      <c r="BM39" s="38"/>
      <c r="BN39" s="38"/>
      <c r="BO39" s="38"/>
      <c r="BP39" s="38"/>
      <c r="BQ39" s="38"/>
      <c r="BR39" s="38"/>
      <c r="BS39" s="38"/>
      <c r="BT39" s="38"/>
      <c r="BU39" s="38"/>
      <c r="BV39" s="38"/>
      <c r="BW39" s="38"/>
      <c r="BX39" s="38"/>
      <c r="BY39" s="38"/>
      <c r="BZ39" s="38"/>
      <c r="CA39" s="38"/>
      <c r="CB39" s="38"/>
      <c r="CC39" s="38"/>
      <c r="CD39" s="38"/>
      <c r="CE39" s="38"/>
      <c r="CF39" s="38"/>
      <c r="CG39" s="38"/>
      <c r="CH39" s="38"/>
      <c r="CI39" s="38"/>
      <c r="CJ39" s="38"/>
      <c r="CK39" s="38"/>
      <c r="CL39" s="38"/>
      <c r="CM39" s="38"/>
      <c r="CN39" s="38"/>
      <c r="CO39" s="38"/>
      <c r="CP39" s="38"/>
      <c r="CQ39" s="38"/>
      <c r="CR39" s="38"/>
      <c r="CS39" s="38"/>
      <c r="CT39" s="38"/>
      <c r="CU39" s="38"/>
      <c r="CV39" s="38"/>
      <c r="CW39" s="38"/>
      <c r="CX39" s="38"/>
      <c r="CY39" s="38"/>
      <c r="CZ39" s="38"/>
      <c r="DA39" s="38"/>
      <c r="DB39" s="38"/>
      <c r="DC39" s="38"/>
      <c r="DD39" s="38"/>
      <c r="DE39" s="38"/>
      <c r="DF39" s="38"/>
      <c r="DG39" s="38"/>
      <c r="DH39" s="38"/>
      <c r="DI39" s="38"/>
      <c r="DJ39" s="38"/>
      <c r="DK39" s="38"/>
      <c r="DL39" s="38"/>
      <c r="DM39" s="38"/>
      <c r="DN39" s="38"/>
      <c r="DO39" s="38"/>
      <c r="DP39" s="38"/>
      <c r="DQ39" s="38"/>
      <c r="DR39" s="38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59" s="23" customForma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37"/>
      <c r="AA40" s="38"/>
      <c r="AB40" s="38"/>
      <c r="AC40" s="38"/>
      <c r="AD40" s="38"/>
      <c r="AE40" s="37"/>
      <c r="AF40" s="38"/>
      <c r="AG40" s="38"/>
      <c r="AH40" s="37"/>
      <c r="AI40" s="38"/>
      <c r="AJ40" s="38"/>
      <c r="AK40" s="38"/>
      <c r="AL40" s="38"/>
      <c r="AM40" s="38"/>
      <c r="AN40" s="38"/>
      <c r="AO40" s="38"/>
      <c r="AP40" s="38"/>
      <c r="AQ40" s="38"/>
      <c r="AR40" s="38"/>
      <c r="AS40" s="38"/>
      <c r="AT40" s="38"/>
      <c r="AU40" s="38"/>
      <c r="AV40" s="38"/>
      <c r="AW40" s="38"/>
      <c r="AX40" s="38"/>
      <c r="AY40" s="38"/>
      <c r="AZ40" s="38"/>
      <c r="BA40" s="38"/>
      <c r="BB40" s="38"/>
      <c r="BC40" s="38"/>
      <c r="BD40" s="38"/>
      <c r="BE40" s="38"/>
      <c r="BF40" s="38"/>
      <c r="BG40" s="38"/>
      <c r="BH40" s="38"/>
      <c r="BI40" s="38"/>
      <c r="BJ40" s="38"/>
      <c r="BK40" s="38"/>
      <c r="BL40" s="38"/>
      <c r="BM40" s="38"/>
      <c r="BN40" s="38"/>
      <c r="BO40" s="38"/>
      <c r="BP40" s="38"/>
      <c r="BQ40" s="38"/>
      <c r="BR40" s="38"/>
      <c r="BS40" s="38"/>
      <c r="BT40" s="38"/>
      <c r="BU40" s="38"/>
      <c r="BV40" s="38"/>
      <c r="BW40" s="38"/>
      <c r="BX40" s="38"/>
      <c r="BY40" s="38"/>
      <c r="BZ40" s="38"/>
      <c r="CA40" s="38"/>
      <c r="CB40" s="38"/>
      <c r="CC40" s="38"/>
      <c r="CD40" s="38"/>
      <c r="CE40" s="38"/>
      <c r="CF40" s="38"/>
      <c r="CG40" s="38"/>
      <c r="CH40" s="38"/>
      <c r="CI40" s="38"/>
      <c r="CJ40" s="38"/>
      <c r="CK40" s="38"/>
      <c r="CL40" s="38"/>
      <c r="CM40" s="38"/>
      <c r="CN40" s="38"/>
      <c r="CO40" s="38"/>
      <c r="CP40" s="38"/>
      <c r="CQ40" s="38"/>
      <c r="CR40" s="38"/>
      <c r="CS40" s="38"/>
      <c r="CT40" s="38"/>
      <c r="CU40" s="38"/>
      <c r="CV40" s="38"/>
      <c r="CW40" s="38"/>
      <c r="CX40" s="38"/>
      <c r="CY40" s="38"/>
      <c r="CZ40" s="38"/>
      <c r="DA40" s="38"/>
      <c r="DT40" s="27"/>
      <c r="DU40" s="27"/>
      <c r="DV40" s="27"/>
      <c r="DW40" s="27"/>
      <c r="DX40" s="27"/>
      <c r="DY40" s="27"/>
      <c r="DZ40" s="27"/>
      <c r="EA40" s="27"/>
      <c r="EB40" s="27"/>
      <c r="EC40" s="27"/>
      <c r="ED40" s="27"/>
      <c r="EE40" s="27"/>
      <c r="EF40" s="27"/>
      <c r="EG40" s="27"/>
      <c r="EH40" s="27"/>
      <c r="EI40" s="27"/>
      <c r="EJ40" s="27"/>
      <c r="EK40" s="27"/>
      <c r="EL40" s="27"/>
    </row>
    <row r="41" spans="1:159" s="23" customForma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6"/>
      <c r="AA41" s="2"/>
      <c r="AB41" s="2"/>
      <c r="AC41" s="2"/>
      <c r="AD41" s="2"/>
      <c r="AE41" s="6"/>
      <c r="AF41" s="2"/>
      <c r="AG41" s="2"/>
      <c r="AH41" s="6"/>
      <c r="AI41" s="2"/>
      <c r="AJ41" s="2"/>
      <c r="AK41" s="2"/>
      <c r="AL41" s="2"/>
      <c r="AM41" s="2"/>
      <c r="AN41" s="2"/>
      <c r="AO41" s="2"/>
      <c r="DT41" s="27"/>
      <c r="DU41" s="27"/>
      <c r="DV41" s="27"/>
      <c r="DW41" s="27"/>
      <c r="DX41" s="27"/>
      <c r="DY41" s="27"/>
      <c r="DZ41" s="27"/>
      <c r="EA41" s="27"/>
      <c r="EB41" s="27"/>
      <c r="EC41" s="27"/>
      <c r="ED41" s="27"/>
      <c r="EE41" s="27"/>
      <c r="EF41" s="27"/>
      <c r="EG41" s="27"/>
      <c r="EH41" s="27"/>
      <c r="EI41" s="27"/>
      <c r="EJ41" s="27"/>
      <c r="EK41" s="27"/>
      <c r="EL41" s="27"/>
    </row>
    <row r="42" spans="1:159" x14ac:dyDescent="0.25">
      <c r="H42" s="2"/>
      <c r="I42" s="2"/>
      <c r="J42" s="2"/>
      <c r="K42" s="2"/>
      <c r="L42" s="2"/>
      <c r="M42" s="2"/>
      <c r="O42" s="2"/>
      <c r="P42" s="2"/>
      <c r="Q42" s="6"/>
      <c r="S42" s="2"/>
      <c r="V42" s="6"/>
      <c r="Y42" s="6"/>
      <c r="AF42" s="2"/>
      <c r="AI42" s="2"/>
      <c r="AN42" s="2"/>
      <c r="AQ42" s="2"/>
      <c r="AV42" s="2"/>
      <c r="AY42" s="2"/>
      <c r="DK42" s="6"/>
      <c r="DL42" s="6"/>
      <c r="DM42" s="6"/>
      <c r="DN42" s="6"/>
      <c r="DO42" s="6"/>
      <c r="DP42" s="6"/>
      <c r="DQ42" s="6"/>
      <c r="DR42" s="6"/>
      <c r="DS42" s="6"/>
      <c r="DT42" s="6"/>
      <c r="DU42" s="6"/>
      <c r="DV42" s="6"/>
      <c r="DW42" s="6"/>
      <c r="DX42" s="6"/>
      <c r="DY42" s="6"/>
      <c r="DZ42" s="6"/>
      <c r="EA42" s="6"/>
      <c r="EB42" s="6"/>
      <c r="EC42" s="6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59" x14ac:dyDescent="0.25">
      <c r="A43" s="6"/>
      <c r="H43" s="2"/>
      <c r="I43" s="2"/>
      <c r="J43" s="2"/>
      <c r="K43" s="2"/>
      <c r="L43" s="2"/>
      <c r="M43" s="2"/>
      <c r="O43" s="2"/>
      <c r="P43" s="2"/>
      <c r="Q43" s="6"/>
      <c r="S43" s="2"/>
      <c r="V43" s="6"/>
      <c r="Y43" s="6"/>
      <c r="AF43" s="2"/>
      <c r="AI43" s="2"/>
      <c r="AN43" s="2"/>
      <c r="AQ43" s="2"/>
      <c r="AV43" s="2"/>
      <c r="AY43" s="2"/>
      <c r="DK43" s="6"/>
      <c r="DL43" s="6"/>
      <c r="DM43" s="6"/>
      <c r="DN43" s="6"/>
      <c r="DO43" s="6"/>
      <c r="DP43" s="6"/>
      <c r="DQ43" s="6"/>
      <c r="DR43" s="6"/>
      <c r="DS43" s="6"/>
      <c r="DT43" s="6"/>
      <c r="DU43" s="6"/>
      <c r="DV43" s="6"/>
      <c r="DW43" s="6"/>
      <c r="DX43" s="6"/>
      <c r="DY43" s="6"/>
      <c r="DZ43" s="6"/>
      <c r="EA43" s="6"/>
      <c r="EB43" s="6"/>
      <c r="EC43" s="6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59" x14ac:dyDescent="0.25">
      <c r="B44" s="6"/>
      <c r="H44" s="2"/>
      <c r="I44" s="2"/>
      <c r="J44" s="2"/>
      <c r="K44" s="2"/>
      <c r="L44" s="2"/>
      <c r="M44" s="2"/>
      <c r="N44" s="2"/>
      <c r="P44" s="2"/>
      <c r="R44" s="6"/>
      <c r="S44" s="2"/>
      <c r="W44" s="6"/>
      <c r="Z44" s="6"/>
      <c r="AE44" s="6"/>
      <c r="AF44" s="2"/>
      <c r="AH44" s="6"/>
      <c r="AI44" s="2"/>
      <c r="AN44" s="2"/>
      <c r="AQ44" s="2"/>
      <c r="AV44" s="2"/>
      <c r="AY44" s="2"/>
      <c r="DT44" s="6"/>
      <c r="DU44" s="6"/>
      <c r="DV44" s="6"/>
      <c r="DW44" s="6"/>
      <c r="DX44" s="6"/>
      <c r="DY44" s="6"/>
      <c r="DZ44" s="6"/>
      <c r="EA44" s="6"/>
      <c r="EB44" s="6"/>
      <c r="EC44" s="6"/>
      <c r="ED44" s="6"/>
      <c r="EE44" s="6"/>
      <c r="EF44" s="6"/>
      <c r="EG44" s="6"/>
      <c r="EH44" s="6"/>
      <c r="EI44" s="6"/>
      <c r="EJ44" s="6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</row>
    <row r="45" spans="1:159" x14ac:dyDescent="0.25">
      <c r="B45" s="6"/>
      <c r="H45" s="2"/>
      <c r="I45" s="2"/>
      <c r="J45" s="2"/>
      <c r="K45" s="2"/>
      <c r="L45" s="2"/>
      <c r="M45" s="2"/>
      <c r="N45" s="2"/>
      <c r="P45" s="2"/>
      <c r="R45" s="6"/>
      <c r="S45" s="2"/>
      <c r="W45" s="6"/>
      <c r="Z45" s="6"/>
      <c r="AE45" s="6"/>
      <c r="AF45" s="2"/>
      <c r="AH45" s="6"/>
      <c r="AI45" s="2"/>
      <c r="AN45" s="2"/>
      <c r="AQ45" s="2"/>
      <c r="AV45" s="2"/>
      <c r="AY45" s="2"/>
      <c r="DT45" s="6"/>
      <c r="DU45" s="6"/>
      <c r="DV45" s="6"/>
      <c r="DW45" s="6"/>
      <c r="DX45" s="6"/>
      <c r="DY45" s="6"/>
      <c r="DZ45" s="6"/>
      <c r="EA45" s="6"/>
      <c r="EB45" s="6"/>
      <c r="EC45" s="6"/>
      <c r="ED45" s="6"/>
      <c r="EE45" s="6"/>
      <c r="EF45" s="6"/>
      <c r="EG45" s="6"/>
      <c r="EH45" s="6"/>
      <c r="EI45" s="6"/>
      <c r="EJ45" s="6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</row>
    <row r="46" spans="1:159" x14ac:dyDescent="0.25">
      <c r="B46" s="6"/>
      <c r="H46" s="2"/>
      <c r="I46" s="2"/>
      <c r="J46" s="2"/>
      <c r="K46" s="2"/>
      <c r="L46" s="2"/>
      <c r="M46" s="2"/>
      <c r="N46" s="2"/>
      <c r="P46" s="2"/>
      <c r="R46" s="6"/>
      <c r="S46" s="2"/>
      <c r="W46" s="6"/>
      <c r="Z46" s="6"/>
      <c r="AE46" s="6"/>
      <c r="AF46" s="2"/>
      <c r="AH46" s="6"/>
      <c r="AI46" s="2"/>
      <c r="AN46" s="2"/>
      <c r="AQ46" s="2"/>
      <c r="AV46" s="2"/>
      <c r="AY46" s="2"/>
      <c r="DT46" s="6"/>
      <c r="DU46" s="6"/>
      <c r="DV46" s="6"/>
      <c r="DW46" s="6"/>
      <c r="DX46" s="6"/>
      <c r="DY46" s="6"/>
      <c r="DZ46" s="6"/>
      <c r="EA46" s="6"/>
      <c r="EB46" s="6"/>
      <c r="EC46" s="6"/>
      <c r="ED46" s="6"/>
      <c r="EE46" s="6"/>
      <c r="EF46" s="6"/>
      <c r="EG46" s="6"/>
      <c r="EH46" s="6"/>
      <c r="EI46" s="6"/>
      <c r="EJ46" s="6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</row>
    <row r="47" spans="1:159" x14ac:dyDescent="0.25">
      <c r="B47" s="6"/>
      <c r="H47" s="2"/>
      <c r="I47" s="2"/>
      <c r="J47" s="2"/>
      <c r="K47" s="2"/>
      <c r="L47" s="2"/>
      <c r="M47" s="2"/>
      <c r="N47" s="2"/>
      <c r="P47" s="2"/>
      <c r="R47" s="6"/>
      <c r="S47" s="2"/>
      <c r="W47" s="6"/>
      <c r="Z47" s="6"/>
      <c r="AE47" s="6"/>
      <c r="AF47" s="2"/>
      <c r="AH47" s="6"/>
      <c r="AI47" s="2"/>
      <c r="AN47" s="2"/>
      <c r="AQ47" s="2"/>
      <c r="AV47" s="2"/>
      <c r="AY47" s="2"/>
      <c r="DT47" s="6"/>
      <c r="DU47" s="6"/>
      <c r="DV47" s="6"/>
      <c r="DW47" s="6"/>
      <c r="DX47" s="6"/>
      <c r="DY47" s="6"/>
      <c r="DZ47" s="6"/>
      <c r="EA47" s="6"/>
      <c r="EB47" s="6"/>
      <c r="EC47" s="6"/>
      <c r="ED47" s="6"/>
      <c r="EE47" s="6"/>
      <c r="EF47" s="6"/>
      <c r="EG47" s="6"/>
      <c r="EH47" s="6"/>
      <c r="EI47" s="6"/>
      <c r="EJ47" s="6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59" x14ac:dyDescent="0.25">
      <c r="B48" s="6"/>
      <c r="H48" s="2"/>
      <c r="I48" s="2"/>
      <c r="J48" s="2"/>
      <c r="K48" s="2"/>
      <c r="L48" s="2"/>
      <c r="M48" s="2"/>
      <c r="N48" s="2"/>
      <c r="P48" s="2"/>
      <c r="R48" s="6"/>
      <c r="S48" s="2"/>
      <c r="W48" s="6"/>
      <c r="Z48" s="6"/>
      <c r="AE48" s="6"/>
      <c r="AF48" s="2"/>
      <c r="AH48" s="6"/>
      <c r="AI48" s="2"/>
      <c r="AN48" s="2"/>
      <c r="AQ48" s="2"/>
      <c r="AV48" s="2"/>
      <c r="AY48" s="2"/>
      <c r="DT48" s="6"/>
      <c r="DU48" s="6"/>
      <c r="DV48" s="6"/>
      <c r="DW48" s="6"/>
      <c r="DX48" s="6"/>
      <c r="DY48" s="6"/>
      <c r="DZ48" s="6"/>
      <c r="EA48" s="6"/>
      <c r="EB48" s="6"/>
      <c r="EC48" s="6"/>
      <c r="ED48" s="6"/>
      <c r="EE48" s="6"/>
      <c r="EF48" s="6"/>
      <c r="EG48" s="6"/>
      <c r="EH48" s="6"/>
      <c r="EI48" s="6"/>
      <c r="EJ48" s="6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2:159" x14ac:dyDescent="0.25">
      <c r="B49" s="6"/>
      <c r="H49" s="2"/>
      <c r="I49" s="2"/>
      <c r="J49" s="2"/>
      <c r="K49" s="2"/>
      <c r="L49" s="2"/>
      <c r="M49" s="2"/>
      <c r="N49" s="2"/>
      <c r="P49" s="2"/>
      <c r="R49" s="6"/>
      <c r="S49" s="2"/>
      <c r="W49" s="6"/>
      <c r="Z49" s="6"/>
      <c r="AE49" s="6"/>
      <c r="AF49" s="2"/>
      <c r="AH49" s="6"/>
      <c r="AI49" s="2"/>
      <c r="AN49" s="2"/>
      <c r="AQ49" s="2"/>
      <c r="AV49" s="2"/>
      <c r="AY49" s="2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G49" s="6"/>
      <c r="EH49" s="6"/>
      <c r="EI49" s="6"/>
      <c r="EJ49" s="6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2:159" x14ac:dyDescent="0.25">
      <c r="B50" s="6"/>
      <c r="H50" s="2"/>
      <c r="I50" s="2"/>
      <c r="J50" s="2"/>
      <c r="K50" s="2"/>
      <c r="L50" s="2"/>
      <c r="M50" s="2"/>
      <c r="N50" s="2"/>
      <c r="P50" s="2"/>
      <c r="R50" s="6"/>
      <c r="S50" s="2"/>
      <c r="W50" s="6"/>
      <c r="Z50" s="6"/>
      <c r="AE50" s="6"/>
      <c r="AF50" s="2"/>
      <c r="AH50" s="6"/>
      <c r="AI50" s="2"/>
      <c r="AN50" s="2"/>
      <c r="AQ50" s="2"/>
      <c r="AV50" s="2"/>
      <c r="AY50" s="2"/>
      <c r="DT50" s="6"/>
      <c r="DU50" s="6"/>
      <c r="DV50" s="6"/>
      <c r="DW50" s="6"/>
      <c r="DX50" s="6"/>
      <c r="DY50" s="6"/>
      <c r="DZ50" s="6"/>
      <c r="EA50" s="6"/>
      <c r="EB50" s="6"/>
      <c r="EC50" s="6"/>
      <c r="ED50" s="6"/>
      <c r="EE50" s="6"/>
      <c r="EF50" s="6"/>
      <c r="EG50" s="6"/>
      <c r="EH50" s="6"/>
      <c r="EI50" s="6"/>
      <c r="EJ50" s="6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2:159" x14ac:dyDescent="0.25">
      <c r="B51" s="6"/>
      <c r="H51" s="2"/>
      <c r="I51" s="2"/>
      <c r="J51" s="2"/>
      <c r="K51" s="2"/>
      <c r="L51" s="2"/>
      <c r="M51" s="2"/>
      <c r="N51" s="2"/>
      <c r="P51" s="2"/>
      <c r="R51" s="6"/>
      <c r="S51" s="2"/>
      <c r="W51" s="6"/>
      <c r="Z51" s="6"/>
      <c r="AE51" s="6"/>
      <c r="AF51" s="2"/>
      <c r="AH51" s="6"/>
      <c r="AI51" s="2"/>
      <c r="AN51" s="2"/>
      <c r="AQ51" s="2"/>
      <c r="AV51" s="2"/>
      <c r="AY51" s="2"/>
      <c r="DT51" s="6"/>
      <c r="DU51" s="6"/>
      <c r="DV51" s="6"/>
      <c r="DW51" s="6"/>
      <c r="DX51" s="6"/>
      <c r="DY51" s="6"/>
      <c r="DZ51" s="6"/>
      <c r="EA51" s="6"/>
      <c r="EB51" s="6"/>
      <c r="EC51" s="6"/>
      <c r="ED51" s="6"/>
      <c r="EE51" s="6"/>
      <c r="EF51" s="6"/>
      <c r="EG51" s="6"/>
      <c r="EH51" s="6"/>
      <c r="EI51" s="6"/>
      <c r="EJ51" s="6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2:159" x14ac:dyDescent="0.25">
      <c r="B52" s="6"/>
      <c r="H52" s="2"/>
      <c r="I52" s="2"/>
      <c r="J52" s="2"/>
      <c r="K52" s="2"/>
      <c r="L52" s="2"/>
      <c r="M52" s="2"/>
      <c r="N52" s="2"/>
      <c r="P52" s="2"/>
      <c r="R52" s="6"/>
      <c r="S52" s="2"/>
      <c r="W52" s="6"/>
      <c r="Z52" s="6"/>
      <c r="AE52" s="6"/>
      <c r="AF52" s="2"/>
      <c r="AH52" s="6"/>
      <c r="AI52" s="2"/>
      <c r="AN52" s="2"/>
      <c r="AQ52" s="2"/>
      <c r="AV52" s="2"/>
      <c r="AY52" s="2"/>
      <c r="DT52" s="6"/>
      <c r="DU52" s="6"/>
      <c r="DV52" s="6"/>
      <c r="DW52" s="6"/>
      <c r="DX52" s="6"/>
      <c r="DY52" s="6"/>
      <c r="DZ52" s="6"/>
      <c r="EA52" s="6"/>
      <c r="EB52" s="6"/>
      <c r="EC52" s="6"/>
      <c r="ED52" s="6"/>
      <c r="EE52" s="6"/>
      <c r="EF52" s="6"/>
      <c r="EG52" s="6"/>
      <c r="EH52" s="6"/>
      <c r="EI52" s="6"/>
      <c r="EJ52" s="6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2:159" x14ac:dyDescent="0.25">
      <c r="B53" s="6"/>
      <c r="H53" s="2"/>
      <c r="I53" s="2"/>
      <c r="J53" s="2"/>
      <c r="K53" s="2"/>
      <c r="L53" s="2"/>
      <c r="M53" s="2"/>
      <c r="N53" s="2"/>
      <c r="P53" s="2"/>
      <c r="R53" s="6"/>
      <c r="S53" s="2"/>
      <c r="W53" s="6"/>
      <c r="Z53" s="6"/>
      <c r="AE53" s="6"/>
      <c r="AF53" s="2"/>
      <c r="AH53" s="6"/>
      <c r="AI53" s="2"/>
      <c r="AN53" s="2"/>
      <c r="AQ53" s="2"/>
      <c r="AV53" s="2"/>
      <c r="AY53" s="2"/>
      <c r="DT53" s="6"/>
      <c r="DU53" s="6"/>
      <c r="DV53" s="6"/>
      <c r="DW53" s="6"/>
      <c r="DX53" s="6"/>
      <c r="DY53" s="6"/>
      <c r="DZ53" s="6"/>
      <c r="EA53" s="6"/>
      <c r="EB53" s="6"/>
      <c r="EC53" s="6"/>
      <c r="ED53" s="6"/>
      <c r="EE53" s="6"/>
      <c r="EF53" s="6"/>
      <c r="EG53" s="6"/>
      <c r="EH53" s="6"/>
      <c r="EI53" s="6"/>
      <c r="EJ53" s="6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2:159" x14ac:dyDescent="0.25">
      <c r="B54" s="6"/>
      <c r="H54" s="2"/>
      <c r="I54" s="2"/>
      <c r="J54" s="2"/>
      <c r="K54" s="2"/>
      <c r="L54" s="2"/>
      <c r="M54" s="2"/>
      <c r="N54" s="2"/>
      <c r="P54" s="2"/>
      <c r="R54" s="6"/>
      <c r="S54" s="2"/>
      <c r="W54" s="6"/>
      <c r="Z54" s="6"/>
      <c r="AE54" s="6"/>
      <c r="AF54" s="2"/>
      <c r="AH54" s="6"/>
      <c r="AI54" s="2"/>
      <c r="AN54" s="2"/>
      <c r="AQ54" s="2"/>
      <c r="AV54" s="2"/>
      <c r="AY54" s="2"/>
      <c r="DT54" s="6"/>
      <c r="DU54" s="6"/>
      <c r="DV54" s="6"/>
      <c r="DW54" s="6"/>
      <c r="DX54" s="6"/>
      <c r="DY54" s="6"/>
      <c r="DZ54" s="6"/>
      <c r="EA54" s="6"/>
      <c r="EB54" s="6"/>
      <c r="EC54" s="6"/>
      <c r="ED54" s="6"/>
      <c r="EE54" s="6"/>
      <c r="EF54" s="6"/>
      <c r="EG54" s="6"/>
      <c r="EH54" s="6"/>
      <c r="EI54" s="6"/>
      <c r="EJ54" s="6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2:159" x14ac:dyDescent="0.25">
      <c r="B55" s="6"/>
      <c r="H55" s="2"/>
      <c r="I55" s="2"/>
      <c r="J55" s="2"/>
      <c r="K55" s="2"/>
      <c r="L55" s="2"/>
      <c r="M55" s="2"/>
      <c r="N55" s="2"/>
      <c r="P55" s="2"/>
      <c r="R55" s="6"/>
      <c r="S55" s="2"/>
      <c r="W55" s="6"/>
      <c r="Z55" s="6"/>
      <c r="AE55" s="6"/>
      <c r="AF55" s="2"/>
      <c r="AH55" s="6"/>
      <c r="AI55" s="2"/>
      <c r="AN55" s="2"/>
      <c r="AQ55" s="2"/>
      <c r="AV55" s="2"/>
      <c r="AY55" s="2"/>
      <c r="DT55" s="6"/>
      <c r="DU55" s="6"/>
      <c r="DV55" s="6"/>
      <c r="DW55" s="6"/>
      <c r="DX55" s="6"/>
      <c r="DY55" s="6"/>
      <c r="DZ55" s="6"/>
      <c r="EA55" s="6"/>
      <c r="EB55" s="6"/>
      <c r="EC55" s="6"/>
      <c r="ED55" s="6"/>
      <c r="EE55" s="6"/>
      <c r="EF55" s="6"/>
      <c r="EG55" s="6"/>
      <c r="EH55" s="6"/>
      <c r="EI55" s="6"/>
      <c r="EJ55" s="6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2:159" x14ac:dyDescent="0.25">
      <c r="B56" s="6"/>
      <c r="H56" s="2"/>
      <c r="I56" s="2"/>
      <c r="J56" s="2"/>
      <c r="K56" s="2"/>
      <c r="L56" s="2"/>
      <c r="M56" s="2"/>
      <c r="N56" s="2"/>
      <c r="P56" s="2"/>
      <c r="R56" s="6"/>
      <c r="S56" s="2"/>
      <c r="W56" s="6"/>
      <c r="Z56" s="6"/>
      <c r="AE56" s="6"/>
      <c r="AF56" s="2"/>
      <c r="AH56" s="6"/>
      <c r="AI56" s="2"/>
      <c r="AN56" s="2"/>
      <c r="AQ56" s="2"/>
      <c r="AV56" s="2"/>
      <c r="AY56" s="2"/>
      <c r="DT56" s="6"/>
      <c r="DU56" s="6"/>
      <c r="DV56" s="6"/>
      <c r="DW56" s="6"/>
      <c r="DX56" s="6"/>
      <c r="DY56" s="6"/>
      <c r="DZ56" s="6"/>
      <c r="EA56" s="6"/>
      <c r="EB56" s="6"/>
      <c r="EC56" s="6"/>
      <c r="ED56" s="6"/>
      <c r="EE56" s="6"/>
      <c r="EF56" s="6"/>
      <c r="EG56" s="6"/>
      <c r="EH56" s="6"/>
      <c r="EI56" s="6"/>
      <c r="EJ56" s="6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2:159" x14ac:dyDescent="0.25">
      <c r="B57" s="6"/>
      <c r="H57" s="2"/>
      <c r="I57" s="2"/>
      <c r="J57" s="2"/>
      <c r="K57" s="2"/>
      <c r="L57" s="2"/>
      <c r="M57" s="2"/>
      <c r="N57" s="2"/>
      <c r="P57" s="2"/>
      <c r="R57" s="6"/>
      <c r="S57" s="2"/>
      <c r="W57" s="6"/>
      <c r="Z57" s="6"/>
      <c r="AE57" s="6"/>
      <c r="AF57" s="2"/>
      <c r="AH57" s="6"/>
      <c r="AI57" s="2"/>
      <c r="AN57" s="2"/>
      <c r="AQ57" s="2"/>
      <c r="AV57" s="2"/>
      <c r="AY57" s="2"/>
      <c r="DT57" s="6"/>
      <c r="DU57" s="6"/>
      <c r="DV57" s="6"/>
      <c r="DW57" s="6"/>
      <c r="DX57" s="6"/>
      <c r="DY57" s="6"/>
      <c r="DZ57" s="6"/>
      <c r="EA57" s="6"/>
      <c r="EB57" s="6"/>
      <c r="EC57" s="6"/>
      <c r="ED57" s="6"/>
      <c r="EE57" s="6"/>
      <c r="EF57" s="6"/>
      <c r="EG57" s="6"/>
      <c r="EH57" s="6"/>
      <c r="EI57" s="6"/>
      <c r="EJ57" s="6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2:159" x14ac:dyDescent="0.25">
      <c r="B58" s="6"/>
      <c r="H58" s="2"/>
      <c r="I58" s="2"/>
      <c r="J58" s="2"/>
      <c r="K58" s="2"/>
      <c r="L58" s="2"/>
      <c r="M58" s="2"/>
      <c r="N58" s="2"/>
      <c r="P58" s="2"/>
      <c r="R58" s="6"/>
      <c r="S58" s="2"/>
      <c r="W58" s="6"/>
      <c r="Z58" s="6"/>
      <c r="AE58" s="6"/>
      <c r="AF58" s="2"/>
      <c r="AH58" s="6"/>
      <c r="AI58" s="2"/>
      <c r="AN58" s="2"/>
      <c r="AQ58" s="2"/>
      <c r="AV58" s="2"/>
      <c r="AY58" s="2"/>
      <c r="DT58" s="6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G58" s="6"/>
      <c r="EH58" s="6"/>
      <c r="EI58" s="6"/>
      <c r="EJ58" s="6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2:159" x14ac:dyDescent="0.25">
      <c r="B59" s="6"/>
      <c r="H59" s="2"/>
      <c r="I59" s="2"/>
      <c r="J59" s="2"/>
      <c r="K59" s="2"/>
      <c r="L59" s="2"/>
      <c r="M59" s="2"/>
      <c r="N59" s="2"/>
      <c r="P59" s="2"/>
      <c r="R59" s="6"/>
      <c r="S59" s="2"/>
      <c r="W59" s="6"/>
      <c r="Z59" s="6"/>
      <c r="AE59" s="6"/>
      <c r="AF59" s="2"/>
      <c r="AH59" s="6"/>
      <c r="AI59" s="2"/>
      <c r="AN59" s="2"/>
      <c r="AQ59" s="2"/>
      <c r="AV59" s="2"/>
      <c r="AY59" s="2"/>
      <c r="DT59" s="6"/>
      <c r="DU59" s="6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G59" s="6"/>
      <c r="EH59" s="6"/>
      <c r="EI59" s="6"/>
      <c r="EJ59" s="6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2:159" x14ac:dyDescent="0.25">
      <c r="B60" s="6"/>
      <c r="H60" s="2"/>
      <c r="I60" s="2"/>
      <c r="J60" s="2"/>
      <c r="K60" s="2"/>
      <c r="L60" s="2"/>
      <c r="M60" s="2"/>
      <c r="N60" s="2"/>
      <c r="P60" s="2"/>
      <c r="R60" s="6"/>
      <c r="S60" s="2"/>
      <c r="W60" s="6"/>
      <c r="Z60" s="6"/>
      <c r="AE60" s="6"/>
      <c r="AF60" s="2"/>
      <c r="AH60" s="6"/>
      <c r="AI60" s="2"/>
      <c r="AN60" s="2"/>
      <c r="AQ60" s="2"/>
      <c r="AV60" s="2"/>
      <c r="AY60" s="2"/>
      <c r="DT60" s="6"/>
      <c r="DU60" s="6"/>
      <c r="DV60" s="6"/>
      <c r="DW60" s="6"/>
      <c r="DX60" s="6"/>
      <c r="DY60" s="6"/>
      <c r="DZ60" s="6"/>
      <c r="EA60" s="6"/>
      <c r="EB60" s="6"/>
      <c r="EC60" s="6"/>
      <c r="ED60" s="6"/>
      <c r="EE60" s="6"/>
      <c r="EF60" s="6"/>
      <c r="EG60" s="6"/>
      <c r="EH60" s="6"/>
      <c r="EI60" s="6"/>
      <c r="EJ60" s="6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2:159" x14ac:dyDescent="0.25">
      <c r="B61" s="6"/>
      <c r="H61" s="2"/>
      <c r="I61" s="2"/>
      <c r="J61" s="2"/>
      <c r="K61" s="2"/>
      <c r="L61" s="2"/>
      <c r="M61" s="2"/>
      <c r="N61" s="2"/>
      <c r="P61" s="2"/>
      <c r="R61" s="6"/>
      <c r="S61" s="2"/>
      <c r="W61" s="6"/>
      <c r="Z61" s="6"/>
      <c r="AE61" s="6"/>
      <c r="AF61" s="2"/>
      <c r="AH61" s="6"/>
      <c r="AI61" s="2"/>
      <c r="AN61" s="2"/>
      <c r="AQ61" s="2"/>
      <c r="AV61" s="2"/>
      <c r="AY61" s="2"/>
      <c r="DT61" s="6"/>
      <c r="DU61" s="6"/>
      <c r="DV61" s="6"/>
      <c r="DW61" s="6"/>
      <c r="DX61" s="6"/>
      <c r="DY61" s="6"/>
      <c r="DZ61" s="6"/>
      <c r="EA61" s="6"/>
      <c r="EB61" s="6"/>
      <c r="EC61" s="6"/>
      <c r="ED61" s="6"/>
      <c r="EE61" s="6"/>
      <c r="EF61" s="6"/>
      <c r="EG61" s="6"/>
      <c r="EH61" s="6"/>
      <c r="EI61" s="6"/>
      <c r="EJ61" s="6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2:159" x14ac:dyDescent="0.25">
      <c r="B62" s="6"/>
      <c r="H62" s="2"/>
      <c r="I62" s="2"/>
      <c r="J62" s="2"/>
      <c r="K62" s="2"/>
      <c r="L62" s="2"/>
      <c r="M62" s="2"/>
      <c r="N62" s="2"/>
      <c r="P62" s="2"/>
      <c r="R62" s="6"/>
      <c r="S62" s="2"/>
      <c r="W62" s="6"/>
      <c r="Z62" s="6"/>
      <c r="AE62" s="6"/>
      <c r="AF62" s="2"/>
      <c r="AH62" s="6"/>
      <c r="AI62" s="2"/>
      <c r="AN62" s="2"/>
      <c r="AQ62" s="2"/>
      <c r="AV62" s="2"/>
      <c r="AY62" s="2"/>
      <c r="DT62" s="6"/>
      <c r="DU62" s="6"/>
      <c r="DV62" s="6"/>
      <c r="DW62" s="6"/>
      <c r="DX62" s="6"/>
      <c r="DY62" s="6"/>
      <c r="DZ62" s="6"/>
      <c r="EA62" s="6"/>
      <c r="EB62" s="6"/>
      <c r="EC62" s="6"/>
      <c r="ED62" s="6"/>
      <c r="EE62" s="6"/>
      <c r="EF62" s="6"/>
      <c r="EG62" s="6"/>
      <c r="EH62" s="6"/>
      <c r="EI62" s="6"/>
      <c r="EJ62" s="6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2:159" x14ac:dyDescent="0.25">
      <c r="B63" s="6"/>
      <c r="H63" s="2"/>
      <c r="I63" s="2"/>
      <c r="J63" s="2"/>
      <c r="K63" s="2"/>
      <c r="L63" s="2"/>
      <c r="M63" s="2"/>
      <c r="N63" s="2"/>
      <c r="P63" s="2"/>
      <c r="R63" s="6"/>
      <c r="S63" s="2"/>
      <c r="W63" s="6"/>
      <c r="Z63" s="6"/>
      <c r="AE63" s="6"/>
      <c r="AF63" s="2"/>
      <c r="AH63" s="6"/>
      <c r="AI63" s="2"/>
      <c r="AN63" s="2"/>
      <c r="AQ63" s="2"/>
      <c r="AV63" s="2"/>
      <c r="AY63" s="2"/>
      <c r="DT63" s="6"/>
      <c r="DU63" s="6"/>
      <c r="DV63" s="6"/>
      <c r="DW63" s="6"/>
      <c r="DX63" s="6"/>
      <c r="DY63" s="6"/>
      <c r="DZ63" s="6"/>
      <c r="EA63" s="6"/>
      <c r="EB63" s="6"/>
      <c r="EC63" s="6"/>
      <c r="ED63" s="6"/>
      <c r="EE63" s="6"/>
      <c r="EF63" s="6"/>
      <c r="EG63" s="6"/>
      <c r="EH63" s="6"/>
      <c r="EI63" s="6"/>
      <c r="EJ63" s="6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2:159" x14ac:dyDescent="0.25">
      <c r="B64" s="6"/>
      <c r="H64" s="2"/>
      <c r="I64" s="2"/>
      <c r="J64" s="2"/>
      <c r="K64" s="2"/>
      <c r="L64" s="2"/>
      <c r="M64" s="2"/>
      <c r="N64" s="2"/>
      <c r="P64" s="2"/>
      <c r="R64" s="6"/>
      <c r="S64" s="2"/>
      <c r="W64" s="6"/>
      <c r="Z64" s="6"/>
      <c r="AE64" s="6"/>
      <c r="AF64" s="2"/>
      <c r="AH64" s="6"/>
      <c r="AI64" s="2"/>
      <c r="AN64" s="2"/>
      <c r="AQ64" s="2"/>
      <c r="AV64" s="2"/>
      <c r="AY64" s="2"/>
      <c r="DT64" s="6"/>
      <c r="DU64" s="6"/>
      <c r="DV64" s="6"/>
      <c r="DW64" s="6"/>
      <c r="DX64" s="6"/>
      <c r="DY64" s="6"/>
      <c r="DZ64" s="6"/>
      <c r="EA64" s="6"/>
      <c r="EB64" s="6"/>
      <c r="EC64" s="6"/>
      <c r="ED64" s="6"/>
      <c r="EE64" s="6"/>
      <c r="EF64" s="6"/>
      <c r="EG64" s="6"/>
      <c r="EH64" s="6"/>
      <c r="EI64" s="6"/>
      <c r="EJ64" s="6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2:159" x14ac:dyDescent="0.25">
      <c r="B65" s="6"/>
      <c r="H65" s="2"/>
      <c r="I65" s="2"/>
      <c r="J65" s="2"/>
      <c r="K65" s="2"/>
      <c r="L65" s="2"/>
      <c r="M65" s="2"/>
      <c r="N65" s="2"/>
      <c r="P65" s="2"/>
      <c r="R65" s="6"/>
      <c r="S65" s="2"/>
      <c r="W65" s="6"/>
      <c r="Z65" s="6"/>
      <c r="AE65" s="6"/>
      <c r="AF65" s="2"/>
      <c r="AH65" s="6"/>
      <c r="AI65" s="2"/>
      <c r="AN65" s="2"/>
      <c r="AQ65" s="2"/>
      <c r="AV65" s="2"/>
      <c r="AY65" s="2"/>
      <c r="DT65" s="6"/>
      <c r="DU65" s="6"/>
      <c r="DV65" s="6"/>
      <c r="DW65" s="6"/>
      <c r="DX65" s="6"/>
      <c r="DY65" s="6"/>
      <c r="DZ65" s="6"/>
      <c r="EA65" s="6"/>
      <c r="EB65" s="6"/>
      <c r="EC65" s="6"/>
      <c r="ED65" s="6"/>
      <c r="EE65" s="6"/>
      <c r="EF65" s="6"/>
      <c r="EG65" s="6"/>
      <c r="EH65" s="6"/>
      <c r="EI65" s="6"/>
      <c r="EJ65" s="6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2:159" x14ac:dyDescent="0.25">
      <c r="B66" s="6"/>
      <c r="H66" s="2"/>
      <c r="I66" s="2"/>
      <c r="J66" s="2"/>
      <c r="K66" s="2"/>
      <c r="L66" s="2"/>
      <c r="M66" s="2"/>
      <c r="N66" s="2"/>
      <c r="P66" s="2"/>
      <c r="R66" s="6"/>
      <c r="S66" s="2"/>
      <c r="W66" s="6"/>
      <c r="Z66" s="6"/>
      <c r="AE66" s="6"/>
      <c r="AF66" s="2"/>
      <c r="AH66" s="6"/>
      <c r="AI66" s="2"/>
      <c r="AN66" s="2"/>
      <c r="AQ66" s="2"/>
      <c r="AV66" s="2"/>
      <c r="AY66" s="2"/>
      <c r="DT66" s="6"/>
      <c r="DU66" s="6"/>
      <c r="DV66" s="6"/>
      <c r="DW66" s="6"/>
      <c r="DX66" s="6"/>
      <c r="DY66" s="6"/>
      <c r="DZ66" s="6"/>
      <c r="EA66" s="6"/>
      <c r="EB66" s="6"/>
      <c r="EC66" s="6"/>
      <c r="ED66" s="6"/>
      <c r="EE66" s="6"/>
      <c r="EF66" s="6"/>
      <c r="EG66" s="6"/>
      <c r="EH66" s="6"/>
      <c r="EI66" s="6"/>
      <c r="EJ66" s="6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2:159" x14ac:dyDescent="0.25">
      <c r="B67" s="6"/>
      <c r="H67" s="2"/>
      <c r="I67" s="2"/>
      <c r="J67" s="2"/>
      <c r="K67" s="2"/>
      <c r="L67" s="2"/>
      <c r="M67" s="2"/>
      <c r="N67" s="2"/>
      <c r="P67" s="2"/>
      <c r="R67" s="6"/>
      <c r="S67" s="2"/>
      <c r="W67" s="6"/>
      <c r="Z67" s="6"/>
      <c r="AE67" s="6"/>
      <c r="AF67" s="2"/>
      <c r="AH67" s="6"/>
      <c r="AI67" s="2"/>
      <c r="AN67" s="2"/>
      <c r="AQ67" s="2"/>
      <c r="AV67" s="2"/>
      <c r="AY67" s="2"/>
      <c r="DT67" s="6"/>
      <c r="DU67" s="6"/>
      <c r="DV67" s="6"/>
      <c r="DW67" s="6"/>
      <c r="DX67" s="6"/>
      <c r="DY67" s="6"/>
      <c r="DZ67" s="6"/>
      <c r="EA67" s="6"/>
      <c r="EB67" s="6"/>
      <c r="EC67" s="6"/>
      <c r="ED67" s="6"/>
      <c r="EE67" s="6"/>
      <c r="EF67" s="6"/>
      <c r="EG67" s="6"/>
      <c r="EH67" s="6"/>
      <c r="EI67" s="6"/>
      <c r="EJ67" s="6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2:159" x14ac:dyDescent="0.25">
      <c r="B68" s="6"/>
      <c r="H68" s="2"/>
      <c r="I68" s="2"/>
      <c r="J68" s="2"/>
      <c r="K68" s="2"/>
      <c r="L68" s="2"/>
      <c r="M68" s="2"/>
      <c r="N68" s="2"/>
      <c r="P68" s="2"/>
      <c r="R68" s="6"/>
      <c r="S68" s="2"/>
      <c r="W68" s="6"/>
      <c r="Z68" s="6"/>
      <c r="AE68" s="6"/>
      <c r="AF68" s="2"/>
      <c r="AH68" s="6"/>
      <c r="AI68" s="2"/>
      <c r="AN68" s="2"/>
      <c r="AQ68" s="2"/>
      <c r="AV68" s="2"/>
      <c r="AY68" s="2"/>
      <c r="DT68" s="6"/>
      <c r="DU68" s="6"/>
      <c r="DV68" s="6"/>
      <c r="DW68" s="6"/>
      <c r="DX68" s="6"/>
      <c r="DY68" s="6"/>
      <c r="DZ68" s="6"/>
      <c r="EA68" s="6"/>
      <c r="EB68" s="6"/>
      <c r="EC68" s="6"/>
      <c r="ED68" s="6"/>
      <c r="EE68" s="6"/>
      <c r="EF68" s="6"/>
      <c r="EG68" s="6"/>
      <c r="EH68" s="6"/>
      <c r="EI68" s="6"/>
      <c r="EJ68" s="6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2:159" x14ac:dyDescent="0.25">
      <c r="B69" s="6"/>
      <c r="H69" s="2"/>
      <c r="I69" s="2"/>
      <c r="J69" s="2"/>
      <c r="K69" s="2"/>
      <c r="L69" s="2"/>
      <c r="M69" s="2"/>
      <c r="N69" s="2"/>
      <c r="P69" s="2"/>
      <c r="R69" s="6"/>
      <c r="S69" s="2"/>
      <c r="W69" s="6"/>
      <c r="Z69" s="6"/>
      <c r="AE69" s="6"/>
      <c r="AF69" s="2"/>
      <c r="AH69" s="6"/>
      <c r="AI69" s="2"/>
      <c r="AN69" s="2"/>
      <c r="AQ69" s="2"/>
      <c r="AV69" s="2"/>
      <c r="AY69" s="2"/>
      <c r="DT69" s="6"/>
      <c r="DU69" s="6"/>
      <c r="DV69" s="6"/>
      <c r="DW69" s="6"/>
      <c r="DX69" s="6"/>
      <c r="DY69" s="6"/>
      <c r="DZ69" s="6"/>
      <c r="EA69" s="6"/>
      <c r="EB69" s="6"/>
      <c r="EC69" s="6"/>
      <c r="ED69" s="6"/>
      <c r="EE69" s="6"/>
      <c r="EF69" s="6"/>
      <c r="EG69" s="6"/>
      <c r="EH69" s="6"/>
      <c r="EI69" s="6"/>
      <c r="EJ69" s="6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2:159" x14ac:dyDescent="0.25">
      <c r="B70" s="6"/>
      <c r="H70" s="2"/>
      <c r="I70" s="2"/>
      <c r="J70" s="2"/>
      <c r="K70" s="2"/>
      <c r="L70" s="2"/>
      <c r="M70" s="2"/>
      <c r="N70" s="2"/>
      <c r="P70" s="2"/>
      <c r="R70" s="6"/>
      <c r="S70" s="2"/>
      <c r="W70" s="6"/>
      <c r="Z70" s="6"/>
      <c r="AE70" s="6"/>
      <c r="AF70" s="2"/>
      <c r="AH70" s="6"/>
      <c r="AI70" s="2"/>
      <c r="AN70" s="2"/>
      <c r="AQ70" s="2"/>
      <c r="AV70" s="2"/>
      <c r="AY70" s="2"/>
      <c r="DT70" s="6"/>
      <c r="DU70" s="6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G70" s="6"/>
      <c r="EH70" s="6"/>
      <c r="EI70" s="6"/>
      <c r="EJ70" s="6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2:159" x14ac:dyDescent="0.25">
      <c r="B71" s="6"/>
      <c r="H71" s="2"/>
      <c r="I71" s="2"/>
      <c r="J71" s="2"/>
      <c r="K71" s="2"/>
      <c r="L71" s="2"/>
      <c r="M71" s="2"/>
      <c r="N71" s="2"/>
      <c r="P71" s="2"/>
      <c r="R71" s="6"/>
      <c r="S71" s="2"/>
      <c r="W71" s="6"/>
      <c r="Z71" s="6"/>
      <c r="AE71" s="6"/>
      <c r="AF71" s="2"/>
      <c r="AH71" s="6"/>
      <c r="AI71" s="2"/>
      <c r="AN71" s="2"/>
      <c r="AQ71" s="2"/>
      <c r="AV71" s="2"/>
      <c r="AY71" s="2"/>
      <c r="DT71" s="6"/>
      <c r="DU71" s="6"/>
      <c r="DV71" s="6"/>
      <c r="DW71" s="6"/>
      <c r="DX71" s="6"/>
      <c r="DY71" s="6"/>
      <c r="DZ71" s="6"/>
      <c r="EA71" s="6"/>
      <c r="EB71" s="6"/>
      <c r="EC71" s="6"/>
      <c r="ED71" s="6"/>
      <c r="EE71" s="6"/>
      <c r="EF71" s="6"/>
      <c r="EG71" s="6"/>
      <c r="EH71" s="6"/>
      <c r="EI71" s="6"/>
      <c r="EJ71" s="6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2:159" x14ac:dyDescent="0.25">
      <c r="B72" s="6"/>
      <c r="H72" s="2"/>
      <c r="I72" s="2"/>
      <c r="J72" s="2"/>
      <c r="K72" s="2"/>
      <c r="L72" s="2"/>
      <c r="M72" s="2"/>
      <c r="N72" s="2"/>
      <c r="P72" s="2"/>
      <c r="R72" s="6"/>
      <c r="S72" s="2"/>
      <c r="W72" s="6"/>
      <c r="Z72" s="6"/>
      <c r="AE72" s="6"/>
      <c r="AF72" s="2"/>
      <c r="AH72" s="6"/>
      <c r="AI72" s="2"/>
      <c r="AN72" s="2"/>
      <c r="AQ72" s="2"/>
      <c r="AV72" s="2"/>
      <c r="AY72" s="2"/>
      <c r="DT72" s="6"/>
      <c r="DU72" s="6"/>
      <c r="DV72" s="6"/>
      <c r="DW72" s="6"/>
      <c r="DX72" s="6"/>
      <c r="DY72" s="6"/>
      <c r="DZ72" s="6"/>
      <c r="EA72" s="6"/>
      <c r="EB72" s="6"/>
      <c r="EC72" s="6"/>
      <c r="ED72" s="6"/>
      <c r="EE72" s="6"/>
      <c r="EF72" s="6"/>
      <c r="EG72" s="6"/>
      <c r="EH72" s="6"/>
      <c r="EI72" s="6"/>
      <c r="EJ72" s="6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2:159" x14ac:dyDescent="0.25">
      <c r="B73" s="6"/>
      <c r="H73" s="2"/>
      <c r="I73" s="2"/>
      <c r="J73" s="2"/>
      <c r="K73" s="2"/>
      <c r="L73" s="2"/>
      <c r="M73" s="2"/>
      <c r="N73" s="2"/>
      <c r="P73" s="2"/>
      <c r="R73" s="6"/>
      <c r="S73" s="2"/>
      <c r="W73" s="6"/>
      <c r="Z73" s="6"/>
      <c r="AE73" s="6"/>
      <c r="AF73" s="2"/>
      <c r="AH73" s="6"/>
      <c r="AI73" s="2"/>
      <c r="AN73" s="2"/>
      <c r="AQ73" s="2"/>
      <c r="AV73" s="2"/>
      <c r="AY73" s="2"/>
      <c r="DT73" s="6"/>
      <c r="DU73" s="6"/>
      <c r="DV73" s="6"/>
      <c r="DW73" s="6"/>
      <c r="DX73" s="6"/>
      <c r="DY73" s="6"/>
      <c r="DZ73" s="6"/>
      <c r="EA73" s="6"/>
      <c r="EB73" s="6"/>
      <c r="EC73" s="6"/>
      <c r="ED73" s="6"/>
      <c r="EE73" s="6"/>
      <c r="EF73" s="6"/>
      <c r="EG73" s="6"/>
      <c r="EH73" s="6"/>
      <c r="EI73" s="6"/>
      <c r="EJ73" s="6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2:159" x14ac:dyDescent="0.25">
      <c r="B74" s="6"/>
      <c r="H74" s="2"/>
      <c r="I74" s="2"/>
      <c r="J74" s="2"/>
      <c r="K74" s="2"/>
      <c r="L74" s="2"/>
      <c r="M74" s="2"/>
      <c r="N74" s="2"/>
      <c r="P74" s="2"/>
      <c r="R74" s="6"/>
      <c r="S74" s="2"/>
      <c r="W74" s="6"/>
      <c r="Z74" s="6"/>
      <c r="AE74" s="6"/>
      <c r="AF74" s="2"/>
      <c r="AH74" s="6"/>
      <c r="AI74" s="2"/>
      <c r="AN74" s="2"/>
      <c r="AQ74" s="2"/>
      <c r="AV74" s="2"/>
      <c r="AY74" s="2"/>
      <c r="DT74" s="6"/>
      <c r="DU74" s="6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G74" s="6"/>
      <c r="EH74" s="6"/>
      <c r="EI74" s="6"/>
      <c r="EJ74" s="6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2:159" x14ac:dyDescent="0.25">
      <c r="B75" s="6"/>
      <c r="H75" s="2"/>
      <c r="I75" s="2"/>
      <c r="J75" s="2"/>
      <c r="K75" s="2"/>
      <c r="L75" s="2"/>
      <c r="M75" s="2"/>
      <c r="N75" s="2"/>
      <c r="P75" s="2"/>
      <c r="R75" s="6"/>
      <c r="S75" s="2"/>
      <c r="W75" s="6"/>
      <c r="Z75" s="6"/>
      <c r="AE75" s="6"/>
      <c r="AF75" s="2"/>
      <c r="AH75" s="6"/>
      <c r="AI75" s="2"/>
      <c r="AN75" s="2"/>
      <c r="AQ75" s="2"/>
      <c r="AV75" s="2"/>
      <c r="AY75" s="2"/>
      <c r="DT75" s="6"/>
      <c r="DU75" s="6"/>
      <c r="DV75" s="6"/>
      <c r="DW75" s="6"/>
      <c r="DX75" s="6"/>
      <c r="DY75" s="6"/>
      <c r="DZ75" s="6"/>
      <c r="EA75" s="6"/>
      <c r="EB75" s="6"/>
      <c r="EC75" s="6"/>
      <c r="ED75" s="6"/>
      <c r="EE75" s="6"/>
      <c r="EF75" s="6"/>
      <c r="EG75" s="6"/>
      <c r="EH75" s="6"/>
      <c r="EI75" s="6"/>
      <c r="EJ75" s="6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2:159" x14ac:dyDescent="0.25">
      <c r="B76" s="6"/>
      <c r="H76" s="2"/>
      <c r="I76" s="2"/>
      <c r="J76" s="2"/>
      <c r="K76" s="2"/>
      <c r="L76" s="2"/>
      <c r="M76" s="2"/>
      <c r="N76" s="2"/>
      <c r="P76" s="2"/>
      <c r="R76" s="6"/>
      <c r="S76" s="2"/>
      <c r="W76" s="6"/>
      <c r="Z76" s="6"/>
      <c r="AE76" s="6"/>
      <c r="AF76" s="2"/>
      <c r="AH76" s="6"/>
      <c r="AI76" s="2"/>
      <c r="AN76" s="2"/>
      <c r="AQ76" s="2"/>
      <c r="AV76" s="2"/>
      <c r="AY76" s="2"/>
      <c r="DT76" s="6"/>
      <c r="DU76" s="6"/>
      <c r="DV76" s="6"/>
      <c r="DW76" s="6"/>
      <c r="DX76" s="6"/>
      <c r="DY76" s="6"/>
      <c r="DZ76" s="6"/>
      <c r="EA76" s="6"/>
      <c r="EB76" s="6"/>
      <c r="EC76" s="6"/>
      <c r="ED76" s="6"/>
      <c r="EE76" s="6"/>
      <c r="EF76" s="6"/>
      <c r="EG76" s="6"/>
      <c r="EH76" s="6"/>
      <c r="EI76" s="6"/>
      <c r="EJ76" s="6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2:159" x14ac:dyDescent="0.25">
      <c r="B77" s="6"/>
      <c r="H77" s="2"/>
      <c r="I77" s="2"/>
      <c r="J77" s="2"/>
      <c r="K77" s="2"/>
      <c r="L77" s="2"/>
      <c r="M77" s="2"/>
      <c r="N77" s="2"/>
      <c r="P77" s="2"/>
      <c r="R77" s="6"/>
      <c r="S77" s="2"/>
      <c r="W77" s="6"/>
      <c r="Z77" s="6"/>
      <c r="AE77" s="6"/>
      <c r="AF77" s="2"/>
      <c r="AH77" s="6"/>
      <c r="AI77" s="2"/>
      <c r="AN77" s="2"/>
      <c r="AQ77" s="2"/>
      <c r="AV77" s="2"/>
      <c r="AY77" s="2"/>
      <c r="DT77" s="6"/>
      <c r="DU77" s="6"/>
      <c r="DV77" s="6"/>
      <c r="DW77" s="6"/>
      <c r="DX77" s="6"/>
      <c r="DY77" s="6"/>
      <c r="DZ77" s="6"/>
      <c r="EA77" s="6"/>
      <c r="EB77" s="6"/>
      <c r="EC77" s="6"/>
      <c r="ED77" s="6"/>
      <c r="EE77" s="6"/>
      <c r="EF77" s="6"/>
      <c r="EG77" s="6"/>
      <c r="EH77" s="6"/>
      <c r="EI77" s="6"/>
      <c r="EJ77" s="6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2:159" x14ac:dyDescent="0.25">
      <c r="B78" s="6"/>
      <c r="H78" s="2"/>
      <c r="I78" s="2"/>
      <c r="J78" s="2"/>
      <c r="K78" s="2"/>
      <c r="L78" s="2"/>
      <c r="M78" s="2"/>
      <c r="N78" s="2"/>
      <c r="P78" s="2"/>
      <c r="R78" s="6"/>
      <c r="S78" s="2"/>
      <c r="W78" s="6"/>
      <c r="Z78" s="6"/>
      <c r="AE78" s="6"/>
      <c r="AF78" s="2"/>
      <c r="AH78" s="6"/>
      <c r="AI78" s="2"/>
      <c r="AN78" s="2"/>
      <c r="AQ78" s="2"/>
      <c r="AV78" s="2"/>
      <c r="AY78" s="2"/>
      <c r="DT78" s="6"/>
      <c r="DU78" s="6"/>
      <c r="DV78" s="6"/>
      <c r="DW78" s="6"/>
      <c r="DX78" s="6"/>
      <c r="DY78" s="6"/>
      <c r="DZ78" s="6"/>
      <c r="EA78" s="6"/>
      <c r="EB78" s="6"/>
      <c r="EC78" s="6"/>
      <c r="ED78" s="6"/>
      <c r="EE78" s="6"/>
      <c r="EF78" s="6"/>
      <c r="EG78" s="6"/>
      <c r="EH78" s="6"/>
      <c r="EI78" s="6"/>
      <c r="EJ78" s="6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2:159" x14ac:dyDescent="0.25">
      <c r="B79" s="6"/>
      <c r="H79" s="2"/>
      <c r="I79" s="2"/>
      <c r="J79" s="2"/>
      <c r="K79" s="2"/>
      <c r="L79" s="2"/>
      <c r="M79" s="2"/>
      <c r="N79" s="2"/>
      <c r="P79" s="2"/>
      <c r="R79" s="6"/>
      <c r="S79" s="2"/>
      <c r="W79" s="6"/>
      <c r="Z79" s="6"/>
      <c r="AE79" s="6"/>
      <c r="AF79" s="2"/>
      <c r="AH79" s="6"/>
      <c r="AI79" s="2"/>
      <c r="AN79" s="2"/>
      <c r="AQ79" s="2"/>
      <c r="AV79" s="2"/>
      <c r="AY79" s="2"/>
      <c r="DT79" s="6"/>
      <c r="DU79" s="6"/>
      <c r="DV79" s="6"/>
      <c r="DW79" s="6"/>
      <c r="DX79" s="6"/>
      <c r="DY79" s="6"/>
      <c r="DZ79" s="6"/>
      <c r="EA79" s="6"/>
      <c r="EB79" s="6"/>
      <c r="EC79" s="6"/>
      <c r="ED79" s="6"/>
      <c r="EE79" s="6"/>
      <c r="EF79" s="6"/>
      <c r="EG79" s="6"/>
      <c r="EH79" s="6"/>
      <c r="EI79" s="6"/>
      <c r="EJ79" s="6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2:159" x14ac:dyDescent="0.25">
      <c r="B80" s="6"/>
      <c r="H80" s="2"/>
      <c r="I80" s="2"/>
      <c r="J80" s="2"/>
      <c r="K80" s="2"/>
      <c r="L80" s="2"/>
      <c r="M80" s="2"/>
      <c r="N80" s="2"/>
      <c r="P80" s="2"/>
      <c r="R80" s="6"/>
      <c r="S80" s="2"/>
      <c r="W80" s="6"/>
      <c r="Z80" s="6"/>
      <c r="AE80" s="6"/>
      <c r="AF80" s="2"/>
      <c r="AH80" s="6"/>
      <c r="AI80" s="2"/>
      <c r="AN80" s="2"/>
      <c r="AQ80" s="2"/>
      <c r="AV80" s="2"/>
      <c r="AY80" s="2"/>
      <c r="DT80" s="6"/>
      <c r="DU80" s="6"/>
      <c r="DV80" s="6"/>
      <c r="DW80" s="6"/>
      <c r="DX80" s="6"/>
      <c r="DY80" s="6"/>
      <c r="DZ80" s="6"/>
      <c r="EA80" s="6"/>
      <c r="EB80" s="6"/>
      <c r="EC80" s="6"/>
      <c r="ED80" s="6"/>
      <c r="EE80" s="6"/>
      <c r="EF80" s="6"/>
      <c r="EG80" s="6"/>
      <c r="EH80" s="6"/>
      <c r="EI80" s="6"/>
      <c r="EJ80" s="6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2:159" x14ac:dyDescent="0.25">
      <c r="B81" s="6"/>
      <c r="H81" s="2"/>
      <c r="I81" s="2"/>
      <c r="J81" s="2"/>
      <c r="K81" s="2"/>
      <c r="L81" s="2"/>
      <c r="M81" s="2"/>
      <c r="N81" s="2"/>
      <c r="P81" s="2"/>
      <c r="R81" s="6"/>
      <c r="S81" s="2"/>
      <c r="W81" s="6"/>
      <c r="Z81" s="6"/>
      <c r="AE81" s="6"/>
      <c r="AF81" s="2"/>
      <c r="AH81" s="6"/>
      <c r="AI81" s="2"/>
      <c r="AN81" s="2"/>
      <c r="AQ81" s="2"/>
      <c r="AV81" s="2"/>
      <c r="AY81" s="2"/>
      <c r="DT81" s="6"/>
      <c r="DU81" s="6"/>
      <c r="DV81" s="6"/>
      <c r="DW81" s="6"/>
      <c r="DX81" s="6"/>
      <c r="DY81" s="6"/>
      <c r="DZ81" s="6"/>
      <c r="EA81" s="6"/>
      <c r="EB81" s="6"/>
      <c r="EC81" s="6"/>
      <c r="ED81" s="6"/>
      <c r="EE81" s="6"/>
      <c r="EF81" s="6"/>
      <c r="EG81" s="6"/>
      <c r="EH81" s="6"/>
      <c r="EI81" s="6"/>
      <c r="EJ81" s="6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2:159" x14ac:dyDescent="0.25">
      <c r="B82" s="6"/>
      <c r="H82" s="2"/>
      <c r="I82" s="2"/>
      <c r="J82" s="2"/>
      <c r="K82" s="2"/>
      <c r="L82" s="2"/>
      <c r="M82" s="2"/>
      <c r="N82" s="2"/>
      <c r="P82" s="2"/>
      <c r="R82" s="6"/>
      <c r="S82" s="2"/>
      <c r="W82" s="6"/>
      <c r="Z82" s="6"/>
      <c r="AE82" s="6"/>
      <c r="AF82" s="2"/>
      <c r="AH82" s="6"/>
      <c r="AI82" s="2"/>
      <c r="AN82" s="2"/>
      <c r="AQ82" s="2"/>
      <c r="AV82" s="2"/>
      <c r="AY82" s="2"/>
      <c r="DT82" s="6"/>
      <c r="DU82" s="6"/>
      <c r="DV82" s="6"/>
      <c r="DW82" s="6"/>
      <c r="DX82" s="6"/>
      <c r="DY82" s="6"/>
      <c r="DZ82" s="6"/>
      <c r="EA82" s="6"/>
      <c r="EB82" s="6"/>
      <c r="EC82" s="6"/>
      <c r="ED82" s="6"/>
      <c r="EE82" s="6"/>
      <c r="EF82" s="6"/>
      <c r="EG82" s="6"/>
      <c r="EH82" s="6"/>
      <c r="EI82" s="6"/>
      <c r="EJ82" s="6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2:159" x14ac:dyDescent="0.25">
      <c r="B83" s="6"/>
      <c r="H83" s="2"/>
      <c r="I83" s="2"/>
      <c r="J83" s="2"/>
      <c r="K83" s="2"/>
      <c r="L83" s="2"/>
      <c r="M83" s="2"/>
      <c r="N83" s="2"/>
      <c r="P83" s="2"/>
      <c r="R83" s="6"/>
      <c r="S83" s="2"/>
      <c r="W83" s="6"/>
      <c r="Z83" s="6"/>
      <c r="AE83" s="6"/>
      <c r="AF83" s="2"/>
      <c r="AH83" s="6"/>
      <c r="AI83" s="2"/>
      <c r="AN83" s="2"/>
      <c r="AQ83" s="2"/>
      <c r="AV83" s="2"/>
      <c r="AY83" s="2"/>
      <c r="DT83" s="6"/>
      <c r="DU83" s="6"/>
      <c r="DV83" s="6"/>
      <c r="DW83" s="6"/>
      <c r="DX83" s="6"/>
      <c r="DY83" s="6"/>
      <c r="DZ83" s="6"/>
      <c r="EA83" s="6"/>
      <c r="EB83" s="6"/>
      <c r="EC83" s="6"/>
      <c r="ED83" s="6"/>
      <c r="EE83" s="6"/>
      <c r="EF83" s="6"/>
      <c r="EG83" s="6"/>
      <c r="EH83" s="6"/>
      <c r="EI83" s="6"/>
      <c r="EJ83" s="6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2:159" x14ac:dyDescent="0.25">
      <c r="B84" s="6"/>
      <c r="H84" s="2"/>
      <c r="I84" s="2"/>
      <c r="J84" s="2"/>
      <c r="K84" s="2"/>
      <c r="L84" s="2"/>
      <c r="M84" s="2"/>
      <c r="N84" s="2"/>
      <c r="P84" s="2"/>
      <c r="R84" s="6"/>
      <c r="S84" s="2"/>
      <c r="W84" s="6"/>
      <c r="Z84" s="6"/>
      <c r="AE84" s="6"/>
      <c r="AF84" s="2"/>
      <c r="AH84" s="6"/>
      <c r="AI84" s="2"/>
      <c r="AN84" s="2"/>
      <c r="AQ84" s="2"/>
      <c r="AV84" s="2"/>
      <c r="AY84" s="2"/>
      <c r="DT84" s="6"/>
      <c r="DU84" s="6"/>
      <c r="DV84" s="6"/>
      <c r="DW84" s="6"/>
      <c r="DX84" s="6"/>
      <c r="DY84" s="6"/>
      <c r="DZ84" s="6"/>
      <c r="EA84" s="6"/>
      <c r="EB84" s="6"/>
      <c r="EC84" s="6"/>
      <c r="ED84" s="6"/>
      <c r="EE84" s="6"/>
      <c r="EF84" s="6"/>
      <c r="EG84" s="6"/>
      <c r="EH84" s="6"/>
      <c r="EI84" s="6"/>
      <c r="EJ84" s="6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2:159" x14ac:dyDescent="0.25">
      <c r="B85" s="6"/>
      <c r="H85" s="2"/>
      <c r="I85" s="2"/>
      <c r="J85" s="2"/>
      <c r="K85" s="2"/>
      <c r="L85" s="2"/>
      <c r="M85" s="2"/>
      <c r="N85" s="2"/>
      <c r="P85" s="2"/>
      <c r="R85" s="6"/>
      <c r="S85" s="2"/>
      <c r="W85" s="6"/>
      <c r="Z85" s="6"/>
      <c r="AE85" s="6"/>
      <c r="AF85" s="2"/>
      <c r="AH85" s="6"/>
      <c r="AI85" s="2"/>
      <c r="AN85" s="2"/>
      <c r="AQ85" s="2"/>
      <c r="AV85" s="2"/>
      <c r="AY85" s="2"/>
      <c r="DT85" s="6"/>
      <c r="DU85" s="6"/>
      <c r="DV85" s="6"/>
      <c r="DW85" s="6"/>
      <c r="DX85" s="6"/>
      <c r="DY85" s="6"/>
      <c r="DZ85" s="6"/>
      <c r="EA85" s="6"/>
      <c r="EB85" s="6"/>
      <c r="EC85" s="6"/>
      <c r="ED85" s="6"/>
      <c r="EE85" s="6"/>
      <c r="EF85" s="6"/>
      <c r="EG85" s="6"/>
      <c r="EH85" s="6"/>
      <c r="EI85" s="6"/>
      <c r="EJ85" s="6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2:159" x14ac:dyDescent="0.25">
      <c r="B86" s="6"/>
      <c r="H86" s="2"/>
      <c r="I86" s="2"/>
      <c r="J86" s="2"/>
      <c r="K86" s="2"/>
      <c r="L86" s="2"/>
      <c r="M86" s="2"/>
      <c r="N86" s="2"/>
      <c r="P86" s="2"/>
      <c r="R86" s="6"/>
      <c r="S86" s="2"/>
      <c r="W86" s="6"/>
      <c r="Z86" s="6"/>
      <c r="AE86" s="6"/>
      <c r="AF86" s="2"/>
      <c r="AH86" s="6"/>
      <c r="AI86" s="2"/>
      <c r="AN86" s="2"/>
      <c r="AQ86" s="2"/>
      <c r="AV86" s="2"/>
      <c r="AY86" s="2"/>
      <c r="DT86" s="6"/>
      <c r="DU86" s="6"/>
      <c r="DV86" s="6"/>
      <c r="DW86" s="6"/>
      <c r="DX86" s="6"/>
      <c r="DY86" s="6"/>
      <c r="DZ86" s="6"/>
      <c r="EA86" s="6"/>
      <c r="EB86" s="6"/>
      <c r="EC86" s="6"/>
      <c r="ED86" s="6"/>
      <c r="EE86" s="6"/>
      <c r="EF86" s="6"/>
      <c r="EG86" s="6"/>
      <c r="EH86" s="6"/>
      <c r="EI86" s="6"/>
      <c r="EJ86" s="6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2:159" x14ac:dyDescent="0.25">
      <c r="B87" s="6"/>
      <c r="H87" s="2"/>
      <c r="I87" s="2"/>
      <c r="J87" s="2"/>
      <c r="K87" s="2"/>
      <c r="L87" s="2"/>
      <c r="M87" s="2"/>
      <c r="N87" s="2"/>
      <c r="P87" s="2"/>
      <c r="R87" s="6"/>
      <c r="S87" s="2"/>
      <c r="W87" s="6"/>
      <c r="Z87" s="6"/>
      <c r="AE87" s="6"/>
      <c r="AF87" s="2"/>
      <c r="AH87" s="6"/>
      <c r="AI87" s="2"/>
      <c r="AN87" s="2"/>
      <c r="AQ87" s="2"/>
      <c r="AV87" s="2"/>
      <c r="AY87" s="2"/>
      <c r="DT87" s="6"/>
      <c r="DU87" s="6"/>
      <c r="DV87" s="6"/>
      <c r="DW87" s="6"/>
      <c r="DX87" s="6"/>
      <c r="DY87" s="6"/>
      <c r="DZ87" s="6"/>
      <c r="EA87" s="6"/>
      <c r="EB87" s="6"/>
      <c r="EC87" s="6"/>
      <c r="ED87" s="6"/>
      <c r="EE87" s="6"/>
      <c r="EF87" s="6"/>
      <c r="EG87" s="6"/>
      <c r="EH87" s="6"/>
      <c r="EI87" s="6"/>
      <c r="EJ87" s="6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2:159" x14ac:dyDescent="0.25">
      <c r="B88" s="6"/>
      <c r="H88" s="2"/>
      <c r="I88" s="2"/>
      <c r="J88" s="2"/>
      <c r="K88" s="2"/>
      <c r="L88" s="2"/>
      <c r="M88" s="2"/>
      <c r="N88" s="2"/>
      <c r="P88" s="2"/>
      <c r="R88" s="6"/>
      <c r="S88" s="2"/>
      <c r="W88" s="6"/>
      <c r="Z88" s="6"/>
      <c r="AE88" s="6"/>
      <c r="AF88" s="2"/>
      <c r="AH88" s="6"/>
      <c r="AI88" s="2"/>
      <c r="AN88" s="2"/>
      <c r="AQ88" s="2"/>
      <c r="AV88" s="2"/>
      <c r="AY88" s="2"/>
      <c r="DT88" s="6"/>
      <c r="DU88" s="6"/>
      <c r="DV88" s="6"/>
      <c r="DW88" s="6"/>
      <c r="DX88" s="6"/>
      <c r="DY88" s="6"/>
      <c r="DZ88" s="6"/>
      <c r="EA88" s="6"/>
      <c r="EB88" s="6"/>
      <c r="EC88" s="6"/>
      <c r="ED88" s="6"/>
      <c r="EE88" s="6"/>
      <c r="EF88" s="6"/>
      <c r="EG88" s="6"/>
      <c r="EH88" s="6"/>
      <c r="EI88" s="6"/>
      <c r="EJ88" s="6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2:159" x14ac:dyDescent="0.25">
      <c r="B89" s="6"/>
      <c r="H89" s="2"/>
      <c r="I89" s="2"/>
      <c r="J89" s="2"/>
      <c r="K89" s="2"/>
      <c r="L89" s="2"/>
      <c r="M89" s="2"/>
      <c r="N89" s="2"/>
      <c r="P89" s="2"/>
      <c r="R89" s="6"/>
      <c r="S89" s="2"/>
      <c r="W89" s="6"/>
      <c r="Z89" s="6"/>
      <c r="AE89" s="6"/>
      <c r="AF89" s="2"/>
      <c r="AH89" s="6"/>
      <c r="AI89" s="2"/>
      <c r="AN89" s="2"/>
      <c r="AQ89" s="2"/>
      <c r="AV89" s="2"/>
      <c r="AY89" s="2"/>
      <c r="DT89" s="6"/>
      <c r="DU89" s="6"/>
      <c r="DV89" s="6"/>
      <c r="DW89" s="6"/>
      <c r="DX89" s="6"/>
      <c r="DY89" s="6"/>
      <c r="DZ89" s="6"/>
      <c r="EA89" s="6"/>
      <c r="EB89" s="6"/>
      <c r="EC89" s="6"/>
      <c r="ED89" s="6"/>
      <c r="EE89" s="6"/>
      <c r="EF89" s="6"/>
      <c r="EG89" s="6"/>
      <c r="EH89" s="6"/>
      <c r="EI89" s="6"/>
      <c r="EJ89" s="6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2:159" x14ac:dyDescent="0.25">
      <c r="B90" s="6"/>
      <c r="H90" s="2"/>
      <c r="I90" s="2"/>
      <c r="J90" s="2"/>
      <c r="K90" s="2"/>
      <c r="L90" s="2"/>
      <c r="M90" s="2"/>
      <c r="N90" s="2"/>
      <c r="P90" s="2"/>
      <c r="R90" s="6"/>
      <c r="S90" s="2"/>
      <c r="W90" s="6"/>
      <c r="Z90" s="6"/>
      <c r="AE90" s="6"/>
      <c r="AF90" s="2"/>
      <c r="AH90" s="6"/>
      <c r="AI90" s="2"/>
      <c r="AN90" s="2"/>
      <c r="AQ90" s="2"/>
      <c r="AV90" s="2"/>
      <c r="AY90" s="2"/>
      <c r="DT90" s="6"/>
      <c r="DU90" s="6"/>
      <c r="DV90" s="6"/>
      <c r="DW90" s="6"/>
      <c r="DX90" s="6"/>
      <c r="DY90" s="6"/>
      <c r="DZ90" s="6"/>
      <c r="EA90" s="6"/>
      <c r="EB90" s="6"/>
      <c r="EC90" s="6"/>
      <c r="ED90" s="6"/>
      <c r="EE90" s="6"/>
      <c r="EF90" s="6"/>
      <c r="EG90" s="6"/>
      <c r="EH90" s="6"/>
      <c r="EI90" s="6"/>
      <c r="EJ90" s="6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2:159" x14ac:dyDescent="0.25">
      <c r="B91" s="6"/>
      <c r="H91" s="2"/>
      <c r="I91" s="2"/>
      <c r="J91" s="2"/>
      <c r="K91" s="2"/>
      <c r="L91" s="2"/>
      <c r="M91" s="2"/>
      <c r="N91" s="2"/>
      <c r="P91" s="2"/>
      <c r="R91" s="6"/>
      <c r="S91" s="2"/>
      <c r="W91" s="6"/>
      <c r="Z91" s="6"/>
      <c r="AE91" s="6"/>
      <c r="AF91" s="2"/>
      <c r="AH91" s="6"/>
      <c r="AI91" s="2"/>
      <c r="AN91" s="2"/>
      <c r="AQ91" s="2"/>
      <c r="AV91" s="2"/>
      <c r="AY91" s="2"/>
      <c r="DT91" s="6"/>
      <c r="DU91" s="6"/>
      <c r="DV91" s="6"/>
      <c r="DW91" s="6"/>
      <c r="DX91" s="6"/>
      <c r="DY91" s="6"/>
      <c r="DZ91" s="6"/>
      <c r="EA91" s="6"/>
      <c r="EB91" s="6"/>
      <c r="EC91" s="6"/>
      <c r="ED91" s="6"/>
      <c r="EE91" s="6"/>
      <c r="EF91" s="6"/>
      <c r="EG91" s="6"/>
      <c r="EH91" s="6"/>
      <c r="EI91" s="6"/>
      <c r="EJ91" s="6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2:159" x14ac:dyDescent="0.25">
      <c r="B92" s="6"/>
      <c r="H92" s="2"/>
      <c r="I92" s="2"/>
      <c r="J92" s="2"/>
      <c r="K92" s="2"/>
      <c r="L92" s="2"/>
      <c r="M92" s="2"/>
      <c r="N92" s="2"/>
      <c r="P92" s="2"/>
      <c r="R92" s="6"/>
      <c r="S92" s="2"/>
      <c r="W92" s="6"/>
      <c r="Z92" s="6"/>
      <c r="AE92" s="6"/>
      <c r="AF92" s="2"/>
      <c r="AH92" s="6"/>
      <c r="AI92" s="2"/>
      <c r="AN92" s="2"/>
      <c r="AQ92" s="2"/>
      <c r="AV92" s="2"/>
      <c r="AY92" s="2"/>
      <c r="DT92" s="6"/>
      <c r="DU92" s="6"/>
      <c r="DV92" s="6"/>
      <c r="DW92" s="6"/>
      <c r="DX92" s="6"/>
      <c r="DY92" s="6"/>
      <c r="DZ92" s="6"/>
      <c r="EA92" s="6"/>
      <c r="EB92" s="6"/>
      <c r="EC92" s="6"/>
      <c r="ED92" s="6"/>
      <c r="EE92" s="6"/>
      <c r="EF92" s="6"/>
      <c r="EG92" s="6"/>
      <c r="EH92" s="6"/>
      <c r="EI92" s="6"/>
      <c r="EJ92" s="6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2:159" x14ac:dyDescent="0.25">
      <c r="B93" s="6"/>
      <c r="H93" s="2"/>
      <c r="I93" s="2"/>
      <c r="J93" s="2"/>
      <c r="K93" s="2"/>
      <c r="L93" s="2"/>
      <c r="M93" s="2"/>
      <c r="N93" s="2"/>
      <c r="P93" s="2"/>
      <c r="R93" s="6"/>
      <c r="S93" s="2"/>
      <c r="W93" s="6"/>
      <c r="Z93" s="6"/>
      <c r="AE93" s="6"/>
      <c r="AF93" s="2"/>
      <c r="AH93" s="6"/>
      <c r="AI93" s="2"/>
      <c r="AN93" s="2"/>
      <c r="AQ93" s="2"/>
      <c r="AV93" s="2"/>
      <c r="AY93" s="2"/>
      <c r="DT93" s="6"/>
      <c r="DU93" s="6"/>
      <c r="DV93" s="6"/>
      <c r="DW93" s="6"/>
      <c r="DX93" s="6"/>
      <c r="DY93" s="6"/>
      <c r="DZ93" s="6"/>
      <c r="EA93" s="6"/>
      <c r="EB93" s="6"/>
      <c r="EC93" s="6"/>
      <c r="ED93" s="6"/>
      <c r="EE93" s="6"/>
      <c r="EF93" s="6"/>
      <c r="EG93" s="6"/>
      <c r="EH93" s="6"/>
      <c r="EI93" s="6"/>
      <c r="EJ93" s="6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2:159" x14ac:dyDescent="0.25">
      <c r="B94" s="6"/>
      <c r="H94" s="2"/>
      <c r="I94" s="2"/>
      <c r="J94" s="2"/>
      <c r="K94" s="2"/>
      <c r="L94" s="2"/>
      <c r="M94" s="2"/>
      <c r="N94" s="2"/>
      <c r="P94" s="2"/>
      <c r="R94" s="6"/>
      <c r="S94" s="2"/>
      <c r="W94" s="6"/>
      <c r="Z94" s="6"/>
      <c r="AE94" s="6"/>
      <c r="AF94" s="2"/>
      <c r="AH94" s="6"/>
      <c r="AI94" s="2"/>
      <c r="AN94" s="2"/>
      <c r="AQ94" s="2"/>
      <c r="AV94" s="2"/>
      <c r="AY94" s="2"/>
      <c r="DT94" s="6"/>
      <c r="DU94" s="6"/>
      <c r="DV94" s="6"/>
      <c r="DW94" s="6"/>
      <c r="DX94" s="6"/>
      <c r="DY94" s="6"/>
      <c r="DZ94" s="6"/>
      <c r="EA94" s="6"/>
      <c r="EB94" s="6"/>
      <c r="EC94" s="6"/>
      <c r="ED94" s="6"/>
      <c r="EE94" s="6"/>
      <c r="EF94" s="6"/>
      <c r="EG94" s="6"/>
      <c r="EH94" s="6"/>
      <c r="EI94" s="6"/>
      <c r="EJ94" s="6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2:159" x14ac:dyDescent="0.25">
      <c r="B95" s="6"/>
      <c r="H95" s="2"/>
      <c r="I95" s="2"/>
      <c r="J95" s="2"/>
      <c r="K95" s="2"/>
      <c r="L95" s="2"/>
      <c r="M95" s="2"/>
      <c r="N95" s="2"/>
      <c r="P95" s="2"/>
      <c r="R95" s="6"/>
      <c r="S95" s="2"/>
      <c r="W95" s="6"/>
      <c r="Z95" s="6"/>
      <c r="AE95" s="6"/>
      <c r="AF95" s="2"/>
      <c r="AH95" s="6"/>
      <c r="AI95" s="2"/>
      <c r="AN95" s="2"/>
      <c r="AQ95" s="2"/>
      <c r="AV95" s="2"/>
      <c r="AY95" s="2"/>
      <c r="DT95" s="6"/>
      <c r="DU95" s="6"/>
      <c r="DV95" s="6"/>
      <c r="DW95" s="6"/>
      <c r="DX95" s="6"/>
      <c r="DY95" s="6"/>
      <c r="DZ95" s="6"/>
      <c r="EA95" s="6"/>
      <c r="EB95" s="6"/>
      <c r="EC95" s="6"/>
      <c r="ED95" s="6"/>
      <c r="EE95" s="6"/>
      <c r="EF95" s="6"/>
      <c r="EG95" s="6"/>
      <c r="EH95" s="6"/>
      <c r="EI95" s="6"/>
      <c r="EJ95" s="6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2:159" x14ac:dyDescent="0.25">
      <c r="B96" s="6"/>
      <c r="H96" s="2"/>
      <c r="I96" s="2"/>
      <c r="J96" s="2"/>
      <c r="K96" s="2"/>
      <c r="L96" s="2"/>
      <c r="M96" s="2"/>
      <c r="N96" s="2"/>
      <c r="P96" s="2"/>
      <c r="R96" s="6"/>
      <c r="S96" s="2"/>
      <c r="W96" s="6"/>
      <c r="Z96" s="6"/>
      <c r="AE96" s="6"/>
      <c r="AF96" s="2"/>
      <c r="AH96" s="6"/>
      <c r="AI96" s="2"/>
      <c r="AN96" s="2"/>
      <c r="AQ96" s="2"/>
      <c r="AV96" s="2"/>
      <c r="AY96" s="2"/>
      <c r="DT96" s="6"/>
      <c r="DU96" s="6"/>
      <c r="DV96" s="6"/>
      <c r="DW96" s="6"/>
      <c r="DX96" s="6"/>
      <c r="DY96" s="6"/>
      <c r="DZ96" s="6"/>
      <c r="EA96" s="6"/>
      <c r="EB96" s="6"/>
      <c r="EC96" s="6"/>
      <c r="ED96" s="6"/>
      <c r="EE96" s="6"/>
      <c r="EF96" s="6"/>
      <c r="EG96" s="6"/>
      <c r="EH96" s="6"/>
      <c r="EI96" s="6"/>
      <c r="EJ96" s="6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2:159" x14ac:dyDescent="0.25">
      <c r="B97" s="6"/>
      <c r="H97" s="2"/>
      <c r="I97" s="2"/>
      <c r="J97" s="2"/>
      <c r="K97" s="2"/>
      <c r="L97" s="2"/>
      <c r="M97" s="2"/>
      <c r="N97" s="2"/>
      <c r="P97" s="2"/>
      <c r="R97" s="6"/>
      <c r="S97" s="2"/>
      <c r="W97" s="6"/>
      <c r="Z97" s="6"/>
      <c r="AE97" s="6"/>
      <c r="AF97" s="2"/>
      <c r="AH97" s="6"/>
      <c r="AI97" s="2"/>
      <c r="AN97" s="2"/>
      <c r="AQ97" s="2"/>
      <c r="AV97" s="2"/>
      <c r="AY97" s="2"/>
      <c r="DT97" s="6"/>
      <c r="DU97" s="6"/>
      <c r="DV97" s="6"/>
      <c r="DW97" s="6"/>
      <c r="DX97" s="6"/>
      <c r="DY97" s="6"/>
      <c r="DZ97" s="6"/>
      <c r="EA97" s="6"/>
      <c r="EB97" s="6"/>
      <c r="EC97" s="6"/>
      <c r="ED97" s="6"/>
      <c r="EE97" s="6"/>
      <c r="EF97" s="6"/>
      <c r="EG97" s="6"/>
      <c r="EH97" s="6"/>
      <c r="EI97" s="6"/>
      <c r="EJ97" s="6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2:159" x14ac:dyDescent="0.25">
      <c r="B98" s="6"/>
      <c r="H98" s="2"/>
      <c r="I98" s="2"/>
      <c r="J98" s="2"/>
      <c r="K98" s="2"/>
      <c r="L98" s="2"/>
      <c r="M98" s="2"/>
      <c r="N98" s="2"/>
      <c r="P98" s="2"/>
      <c r="R98" s="6"/>
      <c r="S98" s="2"/>
      <c r="W98" s="6"/>
      <c r="Z98" s="6"/>
      <c r="AE98" s="6"/>
      <c r="AF98" s="2"/>
      <c r="AH98" s="6"/>
      <c r="AI98" s="2"/>
      <c r="AN98" s="2"/>
      <c r="AQ98" s="2"/>
      <c r="AV98" s="2"/>
      <c r="AY98" s="2"/>
      <c r="DT98" s="6"/>
      <c r="DU98" s="6"/>
      <c r="DV98" s="6"/>
      <c r="DW98" s="6"/>
      <c r="DX98" s="6"/>
      <c r="DY98" s="6"/>
      <c r="DZ98" s="6"/>
      <c r="EA98" s="6"/>
      <c r="EB98" s="6"/>
      <c r="EC98" s="6"/>
      <c r="ED98" s="6"/>
      <c r="EE98" s="6"/>
      <c r="EF98" s="6"/>
      <c r="EG98" s="6"/>
      <c r="EH98" s="6"/>
      <c r="EI98" s="6"/>
      <c r="EJ98" s="6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2:159" x14ac:dyDescent="0.25">
      <c r="B99" s="6"/>
      <c r="H99" s="2"/>
      <c r="I99" s="2"/>
      <c r="J99" s="2"/>
      <c r="K99" s="2"/>
      <c r="L99" s="2"/>
      <c r="M99" s="2"/>
      <c r="N99" s="2"/>
      <c r="P99" s="2"/>
      <c r="R99" s="6"/>
      <c r="S99" s="2"/>
      <c r="W99" s="6"/>
      <c r="Z99" s="6"/>
      <c r="AE99" s="6"/>
      <c r="AF99" s="2"/>
      <c r="AH99" s="6"/>
      <c r="AI99" s="2"/>
      <c r="AN99" s="2"/>
      <c r="AQ99" s="2"/>
      <c r="AV99" s="2"/>
      <c r="AY99" s="2"/>
      <c r="DT99" s="6"/>
      <c r="DU99" s="6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G99" s="6"/>
      <c r="EH99" s="6"/>
      <c r="EI99" s="6"/>
      <c r="EJ99" s="6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2:159" x14ac:dyDescent="0.25">
      <c r="B100" s="6"/>
      <c r="H100" s="2"/>
      <c r="I100" s="2"/>
      <c r="J100" s="2"/>
      <c r="K100" s="2"/>
      <c r="L100" s="2"/>
      <c r="M100" s="2"/>
      <c r="N100" s="2"/>
      <c r="P100" s="2"/>
      <c r="R100" s="6"/>
      <c r="S100" s="2"/>
      <c r="W100" s="6"/>
      <c r="Z100" s="6"/>
      <c r="AE100" s="6"/>
      <c r="AF100" s="2"/>
      <c r="AH100" s="6"/>
      <c r="AI100" s="2"/>
      <c r="AN100" s="2"/>
      <c r="AQ100" s="2"/>
      <c r="AV100" s="2"/>
      <c r="AY100" s="2"/>
      <c r="DT100" s="6"/>
      <c r="DU100" s="6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G100" s="6"/>
      <c r="EH100" s="6"/>
      <c r="EI100" s="6"/>
      <c r="EJ100" s="6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2:159" x14ac:dyDescent="0.25">
      <c r="B101" s="6"/>
      <c r="H101" s="2"/>
      <c r="I101" s="2"/>
      <c r="J101" s="2"/>
      <c r="K101" s="2"/>
      <c r="L101" s="2"/>
      <c r="M101" s="2"/>
      <c r="N101" s="2"/>
      <c r="P101" s="2"/>
      <c r="R101" s="6"/>
      <c r="S101" s="2"/>
      <c r="W101" s="6"/>
      <c r="Z101" s="6"/>
      <c r="AE101" s="6"/>
      <c r="AF101" s="2"/>
      <c r="AH101" s="6"/>
      <c r="AI101" s="2"/>
      <c r="AN101" s="2"/>
      <c r="AQ101" s="2"/>
      <c r="AV101" s="2"/>
      <c r="AY101" s="2"/>
      <c r="DT101" s="6"/>
      <c r="DU101" s="6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G101" s="6"/>
      <c r="EH101" s="6"/>
      <c r="EI101" s="6"/>
      <c r="EJ101" s="6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2:159" x14ac:dyDescent="0.25">
      <c r="B102" s="6"/>
      <c r="H102" s="2"/>
      <c r="I102" s="2"/>
      <c r="J102" s="2"/>
      <c r="K102" s="2"/>
      <c r="L102" s="2"/>
      <c r="M102" s="2"/>
      <c r="N102" s="2"/>
      <c r="P102" s="2"/>
      <c r="R102" s="6"/>
      <c r="S102" s="2"/>
      <c r="W102" s="6"/>
      <c r="Z102" s="6"/>
      <c r="AE102" s="6"/>
      <c r="AF102" s="2"/>
      <c r="AH102" s="6"/>
      <c r="AI102" s="2"/>
      <c r="AN102" s="2"/>
      <c r="AQ102" s="2"/>
      <c r="AV102" s="2"/>
      <c r="AY102" s="2"/>
      <c r="DT102" s="6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G102" s="6"/>
      <c r="EH102" s="6"/>
      <c r="EI102" s="6"/>
      <c r="EJ102" s="6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2:159" x14ac:dyDescent="0.25">
      <c r="B103" s="6"/>
      <c r="H103" s="2"/>
      <c r="I103" s="2"/>
      <c r="J103" s="2"/>
      <c r="K103" s="2"/>
      <c r="L103" s="2"/>
      <c r="M103" s="2"/>
      <c r="N103" s="2"/>
      <c r="P103" s="2"/>
      <c r="R103" s="6"/>
      <c r="S103" s="2"/>
      <c r="W103" s="6"/>
      <c r="Z103" s="6"/>
      <c r="AE103" s="6"/>
      <c r="AF103" s="2"/>
      <c r="AH103" s="6"/>
      <c r="AI103" s="2"/>
      <c r="AN103" s="2"/>
      <c r="AQ103" s="2"/>
      <c r="AV103" s="2"/>
      <c r="AY103" s="2"/>
      <c r="DT103" s="6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G103" s="6"/>
      <c r="EH103" s="6"/>
      <c r="EI103" s="6"/>
      <c r="EJ103" s="6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2:159" x14ac:dyDescent="0.25">
      <c r="B104" s="6"/>
      <c r="H104" s="2"/>
      <c r="I104" s="2"/>
      <c r="J104" s="2"/>
      <c r="K104" s="2"/>
      <c r="L104" s="2"/>
      <c r="M104" s="2"/>
      <c r="N104" s="2"/>
      <c r="P104" s="2"/>
      <c r="R104" s="6"/>
      <c r="S104" s="2"/>
      <c r="W104" s="6"/>
      <c r="Z104" s="6"/>
      <c r="AE104" s="6"/>
      <c r="AF104" s="2"/>
      <c r="AH104" s="6"/>
      <c r="AI104" s="2"/>
      <c r="AN104" s="2"/>
      <c r="AQ104" s="2"/>
      <c r="AV104" s="2"/>
      <c r="AY104" s="2"/>
      <c r="DT104" s="6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G104" s="6"/>
      <c r="EH104" s="6"/>
      <c r="EI104" s="6"/>
      <c r="EJ104" s="6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2:159" x14ac:dyDescent="0.25">
      <c r="B105" s="6"/>
      <c r="H105" s="2"/>
      <c r="I105" s="2"/>
      <c r="J105" s="2"/>
      <c r="K105" s="2"/>
      <c r="L105" s="2"/>
      <c r="M105" s="2"/>
      <c r="N105" s="2"/>
      <c r="P105" s="2"/>
      <c r="R105" s="6"/>
      <c r="S105" s="2"/>
      <c r="W105" s="6"/>
      <c r="Z105" s="6"/>
      <c r="AE105" s="6"/>
      <c r="AF105" s="2"/>
      <c r="AH105" s="6"/>
      <c r="AI105" s="2"/>
      <c r="AN105" s="2"/>
      <c r="AQ105" s="2"/>
      <c r="AV105" s="2"/>
      <c r="AY105" s="2"/>
      <c r="DT105" s="6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G105" s="6"/>
      <c r="EH105" s="6"/>
      <c r="EI105" s="6"/>
      <c r="EJ105" s="6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2:159" x14ac:dyDescent="0.25">
      <c r="B106" s="6"/>
      <c r="H106" s="2"/>
      <c r="I106" s="2"/>
      <c r="J106" s="2"/>
      <c r="K106" s="2"/>
      <c r="L106" s="2"/>
      <c r="M106" s="2"/>
      <c r="N106" s="2"/>
      <c r="P106" s="2"/>
      <c r="R106" s="6"/>
      <c r="S106" s="2"/>
      <c r="W106" s="6"/>
      <c r="Z106" s="6"/>
      <c r="AE106" s="6"/>
      <c r="AF106" s="2"/>
      <c r="AH106" s="6"/>
      <c r="AI106" s="2"/>
      <c r="AN106" s="2"/>
      <c r="AQ106" s="2"/>
      <c r="AV106" s="2"/>
      <c r="AY106" s="2"/>
      <c r="DT106" s="6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G106" s="6"/>
      <c r="EH106" s="6"/>
      <c r="EI106" s="6"/>
      <c r="EJ106" s="6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2:159" x14ac:dyDescent="0.25">
      <c r="B107" s="6"/>
      <c r="H107" s="2"/>
      <c r="I107" s="2"/>
      <c r="J107" s="2"/>
      <c r="K107" s="2"/>
      <c r="L107" s="2"/>
      <c r="M107" s="2"/>
      <c r="N107" s="2"/>
      <c r="P107" s="2"/>
      <c r="R107" s="6"/>
      <c r="S107" s="2"/>
      <c r="W107" s="6"/>
      <c r="Z107" s="6"/>
      <c r="AE107" s="6"/>
      <c r="AF107" s="2"/>
      <c r="AH107" s="6"/>
      <c r="AI107" s="2"/>
      <c r="AN107" s="2"/>
      <c r="AQ107" s="2"/>
      <c r="AV107" s="2"/>
      <c r="AY107" s="2"/>
      <c r="DT107" s="6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G107" s="6"/>
      <c r="EH107" s="6"/>
      <c r="EI107" s="6"/>
      <c r="EJ107" s="6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2:159" x14ac:dyDescent="0.25">
      <c r="B108" s="6"/>
      <c r="H108" s="2"/>
      <c r="I108" s="2"/>
      <c r="J108" s="2"/>
      <c r="K108" s="2"/>
      <c r="L108" s="2"/>
      <c r="M108" s="2"/>
      <c r="N108" s="2"/>
      <c r="P108" s="2"/>
      <c r="R108" s="6"/>
      <c r="S108" s="2"/>
      <c r="W108" s="6"/>
      <c r="Z108" s="6"/>
      <c r="AE108" s="6"/>
      <c r="AF108" s="2"/>
      <c r="AH108" s="6"/>
      <c r="AI108" s="2"/>
      <c r="AN108" s="2"/>
      <c r="AQ108" s="2"/>
      <c r="AV108" s="2"/>
      <c r="AY108" s="2"/>
      <c r="DT108" s="6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G108" s="6"/>
      <c r="EH108" s="6"/>
      <c r="EI108" s="6"/>
      <c r="EJ108" s="6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2:159" x14ac:dyDescent="0.25">
      <c r="B109" s="6"/>
      <c r="H109" s="2"/>
      <c r="I109" s="2"/>
      <c r="J109" s="2"/>
      <c r="K109" s="2"/>
      <c r="L109" s="2"/>
      <c r="M109" s="2"/>
      <c r="N109" s="2"/>
      <c r="P109" s="2"/>
      <c r="R109" s="6"/>
      <c r="S109" s="2"/>
      <c r="W109" s="6"/>
      <c r="Z109" s="6"/>
      <c r="AE109" s="6"/>
      <c r="AF109" s="2"/>
      <c r="AH109" s="6"/>
      <c r="AI109" s="2"/>
      <c r="AN109" s="2"/>
      <c r="AQ109" s="2"/>
      <c r="AV109" s="2"/>
      <c r="AY109" s="2"/>
      <c r="DT109" s="6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G109" s="6"/>
      <c r="EH109" s="6"/>
      <c r="EI109" s="6"/>
      <c r="EJ109" s="6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2:159" x14ac:dyDescent="0.25">
      <c r="B110" s="6"/>
      <c r="H110" s="2"/>
      <c r="I110" s="2"/>
      <c r="J110" s="2"/>
      <c r="K110" s="2"/>
      <c r="L110" s="2"/>
      <c r="M110" s="2"/>
      <c r="N110" s="2"/>
      <c r="P110" s="2"/>
      <c r="R110" s="6"/>
      <c r="S110" s="2"/>
      <c r="W110" s="6"/>
      <c r="Z110" s="6"/>
      <c r="AE110" s="6"/>
      <c r="AF110" s="2"/>
      <c r="AH110" s="6"/>
      <c r="AI110" s="2"/>
      <c r="AN110" s="2"/>
      <c r="AQ110" s="2"/>
      <c r="AV110" s="2"/>
      <c r="AY110" s="2"/>
      <c r="DT110" s="6"/>
      <c r="DU110" s="6"/>
      <c r="DV110" s="6"/>
      <c r="DW110" s="6"/>
      <c r="DX110" s="6"/>
      <c r="DY110" s="6"/>
      <c r="DZ110" s="6"/>
      <c r="EA110" s="6"/>
      <c r="EB110" s="6"/>
      <c r="EC110" s="6"/>
      <c r="ED110" s="6"/>
      <c r="EE110" s="6"/>
      <c r="EF110" s="6"/>
      <c r="EG110" s="6"/>
      <c r="EH110" s="6"/>
      <c r="EI110" s="6"/>
      <c r="EJ110" s="6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2:159" x14ac:dyDescent="0.25">
      <c r="B111" s="6"/>
      <c r="H111" s="2"/>
      <c r="I111" s="2"/>
      <c r="J111" s="2"/>
      <c r="K111" s="2"/>
      <c r="L111" s="2"/>
      <c r="M111" s="2"/>
      <c r="N111" s="2"/>
      <c r="P111" s="2"/>
      <c r="R111" s="6"/>
      <c r="S111" s="2"/>
      <c r="W111" s="6"/>
      <c r="Z111" s="6"/>
      <c r="AE111" s="6"/>
      <c r="AF111" s="2"/>
      <c r="AH111" s="6"/>
      <c r="AI111" s="2"/>
      <c r="AN111" s="2"/>
      <c r="AQ111" s="2"/>
      <c r="AV111" s="2"/>
      <c r="AY111" s="2"/>
      <c r="DT111" s="6"/>
      <c r="DU111" s="6"/>
      <c r="DV111" s="6"/>
      <c r="DW111" s="6"/>
      <c r="DX111" s="6"/>
      <c r="DY111" s="6"/>
      <c r="DZ111" s="6"/>
      <c r="EA111" s="6"/>
      <c r="EB111" s="6"/>
      <c r="EC111" s="6"/>
      <c r="ED111" s="6"/>
      <c r="EE111" s="6"/>
      <c r="EF111" s="6"/>
      <c r="EG111" s="6"/>
      <c r="EH111" s="6"/>
      <c r="EI111" s="6"/>
      <c r="EJ111" s="6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2:159" x14ac:dyDescent="0.25">
      <c r="B112" s="6"/>
      <c r="H112" s="2"/>
      <c r="I112" s="2"/>
      <c r="J112" s="2"/>
      <c r="K112" s="2"/>
      <c r="L112" s="2"/>
      <c r="M112" s="2"/>
      <c r="N112" s="2"/>
      <c r="P112" s="2"/>
      <c r="R112" s="6"/>
      <c r="S112" s="2"/>
      <c r="W112" s="6"/>
      <c r="Z112" s="6"/>
      <c r="AE112" s="6"/>
      <c r="AF112" s="2"/>
      <c r="AH112" s="6"/>
      <c r="AI112" s="2"/>
      <c r="AN112" s="2"/>
      <c r="AQ112" s="2"/>
      <c r="AV112" s="2"/>
      <c r="AY112" s="2"/>
      <c r="DT112" s="6"/>
      <c r="DU112" s="6"/>
      <c r="DV112" s="6"/>
      <c r="DW112" s="6"/>
      <c r="DX112" s="6"/>
      <c r="DY112" s="6"/>
      <c r="DZ112" s="6"/>
      <c r="EA112" s="6"/>
      <c r="EB112" s="6"/>
      <c r="EC112" s="6"/>
      <c r="ED112" s="6"/>
      <c r="EE112" s="6"/>
      <c r="EF112" s="6"/>
      <c r="EG112" s="6"/>
      <c r="EH112" s="6"/>
      <c r="EI112" s="6"/>
      <c r="EJ112" s="6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2:159" x14ac:dyDescent="0.25">
      <c r="B113" s="6"/>
      <c r="H113" s="2"/>
      <c r="I113" s="2"/>
      <c r="J113" s="2"/>
      <c r="K113" s="2"/>
      <c r="L113" s="2"/>
      <c r="M113" s="2"/>
      <c r="N113" s="2"/>
      <c r="P113" s="2"/>
      <c r="R113" s="6"/>
      <c r="S113" s="2"/>
      <c r="W113" s="6"/>
      <c r="Z113" s="6"/>
      <c r="AE113" s="6"/>
      <c r="AF113" s="2"/>
      <c r="AH113" s="6"/>
      <c r="AI113" s="2"/>
      <c r="AN113" s="2"/>
      <c r="AQ113" s="2"/>
      <c r="AV113" s="2"/>
      <c r="AY113" s="2"/>
      <c r="DT113" s="6"/>
      <c r="DU113" s="6"/>
      <c r="DV113" s="6"/>
      <c r="DW113" s="6"/>
      <c r="DX113" s="6"/>
      <c r="DY113" s="6"/>
      <c r="DZ113" s="6"/>
      <c r="EA113" s="6"/>
      <c r="EB113" s="6"/>
      <c r="EC113" s="6"/>
      <c r="ED113" s="6"/>
      <c r="EE113" s="6"/>
      <c r="EF113" s="6"/>
      <c r="EG113" s="6"/>
      <c r="EH113" s="6"/>
      <c r="EI113" s="6"/>
      <c r="EJ113" s="6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2:159" x14ac:dyDescent="0.25">
      <c r="B114" s="6"/>
      <c r="H114" s="2"/>
      <c r="I114" s="2"/>
      <c r="J114" s="2"/>
      <c r="K114" s="2"/>
      <c r="L114" s="2"/>
      <c r="M114" s="2"/>
      <c r="N114" s="2"/>
      <c r="P114" s="2"/>
      <c r="R114" s="6"/>
      <c r="S114" s="2"/>
      <c r="W114" s="6"/>
      <c r="Z114" s="6"/>
      <c r="AE114" s="6"/>
      <c r="AF114" s="2"/>
      <c r="AH114" s="6"/>
      <c r="AI114" s="2"/>
      <c r="AN114" s="2"/>
      <c r="AQ114" s="2"/>
      <c r="AV114" s="2"/>
      <c r="AY114" s="2"/>
      <c r="DT114" s="6"/>
      <c r="DU114" s="6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G114" s="6"/>
      <c r="EH114" s="6"/>
      <c r="EI114" s="6"/>
      <c r="EJ114" s="6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2:159" x14ac:dyDescent="0.25">
      <c r="B115" s="6"/>
      <c r="H115" s="2"/>
      <c r="I115" s="2"/>
      <c r="J115" s="2"/>
      <c r="K115" s="2"/>
      <c r="L115" s="2"/>
      <c r="M115" s="2"/>
      <c r="N115" s="2"/>
      <c r="P115" s="2"/>
      <c r="R115" s="6"/>
      <c r="S115" s="2"/>
      <c r="W115" s="6"/>
      <c r="Z115" s="6"/>
      <c r="AE115" s="6"/>
      <c r="AF115" s="2"/>
      <c r="AH115" s="6"/>
      <c r="AI115" s="2"/>
      <c r="AN115" s="2"/>
      <c r="AQ115" s="2"/>
      <c r="AV115" s="2"/>
      <c r="AY115" s="2"/>
      <c r="DT115" s="6"/>
      <c r="DU115" s="6"/>
      <c r="DV115" s="6"/>
      <c r="DW115" s="6"/>
      <c r="DX115" s="6"/>
      <c r="DY115" s="6"/>
      <c r="DZ115" s="6"/>
      <c r="EA115" s="6"/>
      <c r="EB115" s="6"/>
      <c r="EC115" s="6"/>
      <c r="ED115" s="6"/>
      <c r="EE115" s="6"/>
      <c r="EF115" s="6"/>
      <c r="EG115" s="6"/>
      <c r="EH115" s="6"/>
      <c r="EI115" s="6"/>
      <c r="EJ115" s="6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2:159" x14ac:dyDescent="0.25">
      <c r="B116" s="6"/>
      <c r="H116" s="2"/>
      <c r="I116" s="2"/>
      <c r="J116" s="2"/>
      <c r="K116" s="2"/>
      <c r="L116" s="2"/>
      <c r="M116" s="2"/>
      <c r="N116" s="2"/>
      <c r="P116" s="2"/>
      <c r="R116" s="6"/>
      <c r="S116" s="2"/>
      <c r="W116" s="6"/>
      <c r="Z116" s="6"/>
      <c r="AE116" s="6"/>
      <c r="AF116" s="2"/>
      <c r="AH116" s="6"/>
      <c r="AI116" s="2"/>
      <c r="AN116" s="2"/>
      <c r="AQ116" s="2"/>
      <c r="AV116" s="2"/>
      <c r="AY116" s="2"/>
      <c r="DT116" s="6"/>
      <c r="DU116" s="6"/>
      <c r="DV116" s="6"/>
      <c r="DW116" s="6"/>
      <c r="DX116" s="6"/>
      <c r="DY116" s="6"/>
      <c r="DZ116" s="6"/>
      <c r="EA116" s="6"/>
      <c r="EB116" s="6"/>
      <c r="EC116" s="6"/>
      <c r="ED116" s="6"/>
      <c r="EE116" s="6"/>
      <c r="EF116" s="6"/>
      <c r="EG116" s="6"/>
      <c r="EH116" s="6"/>
      <c r="EI116" s="6"/>
      <c r="EJ116" s="6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2:159" x14ac:dyDescent="0.25">
      <c r="B117" s="6"/>
      <c r="H117" s="2"/>
      <c r="I117" s="2"/>
      <c r="J117" s="2"/>
      <c r="K117" s="2"/>
      <c r="L117" s="2"/>
      <c r="M117" s="2"/>
      <c r="N117" s="2"/>
      <c r="P117" s="2"/>
      <c r="R117" s="6"/>
      <c r="S117" s="2"/>
      <c r="W117" s="6"/>
      <c r="Z117" s="6"/>
      <c r="AE117" s="6"/>
      <c r="AF117" s="2"/>
      <c r="AH117" s="6"/>
      <c r="AI117" s="2"/>
      <c r="AN117" s="2"/>
      <c r="AQ117" s="2"/>
      <c r="AV117" s="2"/>
      <c r="AY117" s="2"/>
      <c r="DT117" s="6"/>
      <c r="DU117" s="6"/>
      <c r="DV117" s="6"/>
      <c r="DW117" s="6"/>
      <c r="DX117" s="6"/>
      <c r="DY117" s="6"/>
      <c r="DZ117" s="6"/>
      <c r="EA117" s="6"/>
      <c r="EB117" s="6"/>
      <c r="EC117" s="6"/>
      <c r="ED117" s="6"/>
      <c r="EE117" s="6"/>
      <c r="EF117" s="6"/>
      <c r="EG117" s="6"/>
      <c r="EH117" s="6"/>
      <c r="EI117" s="6"/>
      <c r="EJ117" s="6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2:159" x14ac:dyDescent="0.25">
      <c r="B118" s="6"/>
      <c r="H118" s="2"/>
      <c r="I118" s="2"/>
      <c r="J118" s="2"/>
      <c r="K118" s="2"/>
      <c r="L118" s="2"/>
      <c r="M118" s="2"/>
      <c r="N118" s="2"/>
      <c r="P118" s="2"/>
      <c r="R118" s="6"/>
      <c r="S118" s="2"/>
      <c r="W118" s="6"/>
      <c r="Z118" s="6"/>
      <c r="AE118" s="6"/>
      <c r="AF118" s="2"/>
      <c r="AH118" s="6"/>
      <c r="AI118" s="2"/>
      <c r="AN118" s="2"/>
      <c r="AQ118" s="2"/>
      <c r="AV118" s="2"/>
      <c r="AY118" s="2"/>
      <c r="DT118" s="6"/>
      <c r="DU118" s="6"/>
      <c r="DV118" s="6"/>
      <c r="DW118" s="6"/>
      <c r="DX118" s="6"/>
      <c r="DY118" s="6"/>
      <c r="DZ118" s="6"/>
      <c r="EA118" s="6"/>
      <c r="EB118" s="6"/>
      <c r="EC118" s="6"/>
      <c r="ED118" s="6"/>
      <c r="EE118" s="6"/>
      <c r="EF118" s="6"/>
      <c r="EG118" s="6"/>
      <c r="EH118" s="6"/>
      <c r="EI118" s="6"/>
      <c r="EJ118" s="6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2:159" x14ac:dyDescent="0.25">
      <c r="B119" s="6"/>
      <c r="H119" s="2"/>
      <c r="I119" s="2"/>
      <c r="J119" s="2"/>
      <c r="K119" s="2"/>
      <c r="L119" s="2"/>
      <c r="M119" s="2"/>
      <c r="N119" s="2"/>
      <c r="P119" s="2"/>
      <c r="R119" s="6"/>
      <c r="S119" s="2"/>
      <c r="W119" s="6"/>
      <c r="Z119" s="6"/>
      <c r="AE119" s="6"/>
      <c r="AF119" s="2"/>
      <c r="AH119" s="6"/>
      <c r="AI119" s="2"/>
      <c r="AN119" s="2"/>
      <c r="AQ119" s="2"/>
      <c r="AV119" s="2"/>
      <c r="AY119" s="2"/>
      <c r="DT119" s="6"/>
      <c r="DU119" s="6"/>
      <c r="DV119" s="6"/>
      <c r="DW119" s="6"/>
      <c r="DX119" s="6"/>
      <c r="DY119" s="6"/>
      <c r="DZ119" s="6"/>
      <c r="EA119" s="6"/>
      <c r="EB119" s="6"/>
      <c r="EC119" s="6"/>
      <c r="ED119" s="6"/>
      <c r="EE119" s="6"/>
      <c r="EF119" s="6"/>
      <c r="EG119" s="6"/>
      <c r="EH119" s="6"/>
      <c r="EI119" s="6"/>
      <c r="EJ119" s="6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2:159" x14ac:dyDescent="0.25">
      <c r="B120" s="6"/>
      <c r="H120" s="2"/>
      <c r="I120" s="2"/>
      <c r="J120" s="2"/>
      <c r="K120" s="2"/>
      <c r="L120" s="2"/>
      <c r="M120" s="2"/>
      <c r="N120" s="2"/>
      <c r="P120" s="2"/>
      <c r="R120" s="6"/>
      <c r="S120" s="2"/>
      <c r="W120" s="6"/>
      <c r="Z120" s="6"/>
      <c r="AE120" s="6"/>
      <c r="AF120" s="2"/>
      <c r="AH120" s="6"/>
      <c r="AI120" s="2"/>
      <c r="AN120" s="2"/>
      <c r="AQ120" s="2"/>
      <c r="AV120" s="2"/>
      <c r="AY120" s="2"/>
      <c r="DT120" s="6"/>
      <c r="DU120" s="6"/>
      <c r="DV120" s="6"/>
      <c r="DW120" s="6"/>
      <c r="DX120" s="6"/>
      <c r="DY120" s="6"/>
      <c r="DZ120" s="6"/>
      <c r="EA120" s="6"/>
      <c r="EB120" s="6"/>
      <c r="EC120" s="6"/>
      <c r="ED120" s="6"/>
      <c r="EE120" s="6"/>
      <c r="EF120" s="6"/>
      <c r="EG120" s="6"/>
      <c r="EH120" s="6"/>
      <c r="EI120" s="6"/>
      <c r="EJ120" s="6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2:159" x14ac:dyDescent="0.25">
      <c r="B121" s="6"/>
      <c r="H121" s="2"/>
      <c r="I121" s="2"/>
      <c r="J121" s="2"/>
      <c r="K121" s="2"/>
      <c r="L121" s="2"/>
      <c r="M121" s="2"/>
      <c r="N121" s="2"/>
      <c r="P121" s="2"/>
      <c r="R121" s="6"/>
      <c r="S121" s="2"/>
      <c r="W121" s="6"/>
      <c r="Z121" s="6"/>
      <c r="AE121" s="6"/>
      <c r="AF121" s="2"/>
      <c r="AH121" s="6"/>
      <c r="AI121" s="2"/>
      <c r="AN121" s="2"/>
      <c r="AQ121" s="2"/>
      <c r="AV121" s="2"/>
      <c r="AY121" s="2"/>
      <c r="DT121" s="6"/>
      <c r="DU121" s="6"/>
      <c r="DV121" s="6"/>
      <c r="DW121" s="6"/>
      <c r="DX121" s="6"/>
      <c r="DY121" s="6"/>
      <c r="DZ121" s="6"/>
      <c r="EA121" s="6"/>
      <c r="EB121" s="6"/>
      <c r="EC121" s="6"/>
      <c r="ED121" s="6"/>
      <c r="EE121" s="6"/>
      <c r="EF121" s="6"/>
      <c r="EG121" s="6"/>
      <c r="EH121" s="6"/>
      <c r="EI121" s="6"/>
      <c r="EJ121" s="6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2:159" x14ac:dyDescent="0.25">
      <c r="B122" s="6"/>
      <c r="H122" s="2"/>
      <c r="I122" s="2"/>
      <c r="J122" s="2"/>
      <c r="K122" s="2"/>
      <c r="L122" s="2"/>
      <c r="M122" s="2"/>
      <c r="N122" s="2"/>
      <c r="P122" s="2"/>
      <c r="R122" s="6"/>
      <c r="S122" s="2"/>
      <c r="W122" s="6"/>
      <c r="Z122" s="6"/>
      <c r="AE122" s="6"/>
      <c r="AF122" s="2"/>
      <c r="AH122" s="6"/>
      <c r="AI122" s="2"/>
      <c r="AN122" s="2"/>
      <c r="AQ122" s="2"/>
      <c r="AV122" s="2"/>
      <c r="AY122" s="2"/>
      <c r="DT122" s="6"/>
      <c r="DU122" s="6"/>
      <c r="DV122" s="6"/>
      <c r="DW122" s="6"/>
      <c r="DX122" s="6"/>
      <c r="DY122" s="6"/>
      <c r="DZ122" s="6"/>
      <c r="EA122" s="6"/>
      <c r="EB122" s="6"/>
      <c r="EC122" s="6"/>
      <c r="ED122" s="6"/>
      <c r="EE122" s="6"/>
      <c r="EF122" s="6"/>
      <c r="EG122" s="6"/>
      <c r="EH122" s="6"/>
      <c r="EI122" s="6"/>
      <c r="EJ122" s="6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  <row r="123" spans="2:159" x14ac:dyDescent="0.25">
      <c r="B123" s="6"/>
      <c r="H123" s="2"/>
      <c r="I123" s="2"/>
      <c r="J123" s="2"/>
      <c r="K123" s="2"/>
      <c r="L123" s="2"/>
      <c r="M123" s="2"/>
      <c r="N123" s="2"/>
      <c r="P123" s="2"/>
      <c r="R123" s="6"/>
      <c r="S123" s="2"/>
      <c r="W123" s="6"/>
      <c r="Z123" s="6"/>
      <c r="AE123" s="6"/>
      <c r="AF123" s="2"/>
      <c r="AH123" s="6"/>
      <c r="AI123" s="2"/>
      <c r="AN123" s="2"/>
      <c r="AQ123" s="2"/>
      <c r="AV123" s="2"/>
      <c r="AY123" s="2"/>
      <c r="DT123" s="6"/>
      <c r="DU123" s="6"/>
      <c r="DV123" s="6"/>
      <c r="DW123" s="6"/>
      <c r="DX123" s="6"/>
      <c r="DY123" s="6"/>
      <c r="DZ123" s="6"/>
      <c r="EA123" s="6"/>
      <c r="EB123" s="6"/>
      <c r="EC123" s="6"/>
      <c r="ED123" s="6"/>
      <c r="EE123" s="6"/>
      <c r="EF123" s="6"/>
      <c r="EG123" s="6"/>
      <c r="EH123" s="6"/>
      <c r="EI123" s="6"/>
      <c r="EJ123" s="6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</row>
    <row r="124" spans="2:159" x14ac:dyDescent="0.25">
      <c r="B124" s="6"/>
      <c r="H124" s="2"/>
      <c r="I124" s="2"/>
      <c r="J124" s="2"/>
      <c r="K124" s="2"/>
      <c r="L124" s="2"/>
      <c r="M124" s="2"/>
      <c r="N124" s="2"/>
      <c r="P124" s="2"/>
      <c r="R124" s="6"/>
      <c r="S124" s="2"/>
      <c r="W124" s="6"/>
      <c r="Z124" s="6"/>
      <c r="AE124" s="6"/>
      <c r="AF124" s="2"/>
      <c r="AH124" s="6"/>
      <c r="AI124" s="2"/>
      <c r="AN124" s="2"/>
      <c r="AQ124" s="2"/>
      <c r="AV124" s="2"/>
      <c r="AY124" s="2"/>
      <c r="DT124" s="6"/>
      <c r="DU124" s="6"/>
      <c r="DV124" s="6"/>
      <c r="DW124" s="6"/>
      <c r="DX124" s="6"/>
      <c r="DY124" s="6"/>
      <c r="DZ124" s="6"/>
      <c r="EA124" s="6"/>
      <c r="EB124" s="6"/>
      <c r="EC124" s="6"/>
      <c r="ED124" s="6"/>
      <c r="EE124" s="6"/>
      <c r="EF124" s="6"/>
      <c r="EG124" s="6"/>
      <c r="EH124" s="6"/>
      <c r="EI124" s="6"/>
      <c r="EJ124" s="6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</row>
    <row r="125" spans="2:159" x14ac:dyDescent="0.25">
      <c r="B125" s="6"/>
      <c r="H125" s="2"/>
      <c r="I125" s="2"/>
      <c r="J125" s="2"/>
      <c r="K125" s="2"/>
      <c r="L125" s="2"/>
      <c r="M125" s="2"/>
      <c r="N125" s="2"/>
      <c r="P125" s="2"/>
      <c r="R125" s="6"/>
      <c r="S125" s="2"/>
      <c r="W125" s="6"/>
      <c r="Z125" s="6"/>
      <c r="AE125" s="6"/>
      <c r="AF125" s="2"/>
      <c r="AH125" s="6"/>
      <c r="AI125" s="2"/>
      <c r="AN125" s="2"/>
      <c r="AQ125" s="2"/>
      <c r="AV125" s="2"/>
      <c r="AY125" s="2"/>
      <c r="DT125" s="6"/>
      <c r="DU125" s="6"/>
      <c r="DV125" s="6"/>
      <c r="DW125" s="6"/>
      <c r="DX125" s="6"/>
      <c r="DY125" s="6"/>
      <c r="DZ125" s="6"/>
      <c r="EA125" s="6"/>
      <c r="EB125" s="6"/>
      <c r="EC125" s="6"/>
      <c r="ED125" s="6"/>
      <c r="EE125" s="6"/>
      <c r="EF125" s="6"/>
      <c r="EG125" s="6"/>
      <c r="EH125" s="6"/>
      <c r="EI125" s="6"/>
      <c r="EJ125" s="6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</row>
    <row r="126" spans="2:159" x14ac:dyDescent="0.25">
      <c r="B126" s="6"/>
      <c r="H126" s="2"/>
      <c r="I126" s="2"/>
      <c r="J126" s="2"/>
      <c r="K126" s="2"/>
      <c r="L126" s="2"/>
      <c r="M126" s="2"/>
      <c r="N126" s="2"/>
      <c r="P126" s="2"/>
      <c r="R126" s="6"/>
      <c r="S126" s="2"/>
      <c r="W126" s="6"/>
      <c r="Z126" s="6"/>
      <c r="AE126" s="6"/>
      <c r="AF126" s="2"/>
      <c r="AH126" s="6"/>
      <c r="AI126" s="2"/>
      <c r="AN126" s="2"/>
      <c r="AQ126" s="2"/>
      <c r="AV126" s="2"/>
      <c r="AY126" s="2"/>
      <c r="DT126" s="6"/>
      <c r="DU126" s="6"/>
      <c r="DV126" s="6"/>
      <c r="DW126" s="6"/>
      <c r="DX126" s="6"/>
      <c r="DY126" s="6"/>
      <c r="DZ126" s="6"/>
      <c r="EA126" s="6"/>
      <c r="EB126" s="6"/>
      <c r="EC126" s="6"/>
      <c r="ED126" s="6"/>
      <c r="EE126" s="6"/>
      <c r="EF126" s="6"/>
      <c r="EG126" s="6"/>
      <c r="EH126" s="6"/>
      <c r="EI126" s="6"/>
      <c r="EJ126" s="6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</row>
    <row r="127" spans="2:159" x14ac:dyDescent="0.25">
      <c r="B127" s="6"/>
      <c r="H127" s="2"/>
      <c r="I127" s="2"/>
      <c r="J127" s="2"/>
      <c r="K127" s="2"/>
      <c r="L127" s="2"/>
      <c r="M127" s="2"/>
      <c r="N127" s="2"/>
      <c r="P127" s="2"/>
      <c r="R127" s="6"/>
      <c r="S127" s="2"/>
      <c r="W127" s="6"/>
      <c r="Z127" s="6"/>
      <c r="AE127" s="6"/>
      <c r="AF127" s="2"/>
      <c r="AH127" s="6"/>
      <c r="AI127" s="2"/>
      <c r="AN127" s="2"/>
      <c r="AQ127" s="2"/>
      <c r="AV127" s="2"/>
      <c r="AY127" s="2"/>
      <c r="DT127" s="6"/>
      <c r="DU127" s="6"/>
      <c r="DV127" s="6"/>
      <c r="DW127" s="6"/>
      <c r="DX127" s="6"/>
      <c r="DY127" s="6"/>
      <c r="DZ127" s="6"/>
      <c r="EA127" s="6"/>
      <c r="EB127" s="6"/>
      <c r="EC127" s="6"/>
      <c r="ED127" s="6"/>
      <c r="EE127" s="6"/>
      <c r="EF127" s="6"/>
      <c r="EG127" s="6"/>
      <c r="EH127" s="6"/>
      <c r="EI127" s="6"/>
      <c r="EJ127" s="6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</row>
    <row r="128" spans="2:159" x14ac:dyDescent="0.25">
      <c r="B128" s="6"/>
      <c r="H128" s="2"/>
      <c r="I128" s="2"/>
      <c r="J128" s="2"/>
      <c r="K128" s="2"/>
      <c r="L128" s="2"/>
      <c r="M128" s="2"/>
      <c r="N128" s="2"/>
      <c r="P128" s="2"/>
      <c r="R128" s="6"/>
      <c r="S128" s="2"/>
      <c r="W128" s="6"/>
      <c r="Z128" s="6"/>
      <c r="AE128" s="6"/>
      <c r="AF128" s="2"/>
      <c r="AH128" s="6"/>
      <c r="AI128" s="2"/>
      <c r="AN128" s="2"/>
      <c r="AQ128" s="2"/>
      <c r="AV128" s="2"/>
      <c r="AY128" s="2"/>
      <c r="DT128" s="6"/>
      <c r="DU128" s="6"/>
      <c r="DV128" s="6"/>
      <c r="DW128" s="6"/>
      <c r="DX128" s="6"/>
      <c r="DY128" s="6"/>
      <c r="DZ128" s="6"/>
      <c r="EA128" s="6"/>
      <c r="EB128" s="6"/>
      <c r="EC128" s="6"/>
      <c r="ED128" s="6"/>
      <c r="EE128" s="6"/>
      <c r="EF128" s="6"/>
      <c r="EG128" s="6"/>
      <c r="EH128" s="6"/>
      <c r="EI128" s="6"/>
      <c r="EJ128" s="6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</row>
    <row r="129" spans="2:159" x14ac:dyDescent="0.25">
      <c r="B129" s="6"/>
      <c r="H129" s="2"/>
      <c r="I129" s="2"/>
      <c r="J129" s="2"/>
      <c r="K129" s="2"/>
      <c r="L129" s="2"/>
      <c r="M129" s="2"/>
      <c r="N129" s="2"/>
      <c r="P129" s="2"/>
      <c r="R129" s="6"/>
      <c r="S129" s="2"/>
      <c r="W129" s="6"/>
      <c r="Z129" s="6"/>
      <c r="AE129" s="6"/>
      <c r="AF129" s="2"/>
      <c r="AH129" s="6"/>
      <c r="AI129" s="2"/>
      <c r="AN129" s="2"/>
      <c r="AQ129" s="2"/>
      <c r="AV129" s="2"/>
      <c r="AY129" s="2"/>
      <c r="DT129" s="6"/>
      <c r="DU129" s="6"/>
      <c r="DV129" s="6"/>
      <c r="DW129" s="6"/>
      <c r="DX129" s="6"/>
      <c r="DY129" s="6"/>
      <c r="DZ129" s="6"/>
      <c r="EA129" s="6"/>
      <c r="EB129" s="6"/>
      <c r="EC129" s="6"/>
      <c r="ED129" s="6"/>
      <c r="EE129" s="6"/>
      <c r="EF129" s="6"/>
      <c r="EG129" s="6"/>
      <c r="EH129" s="6"/>
      <c r="EI129" s="6"/>
      <c r="EJ129" s="6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</row>
    <row r="130" spans="2:159" x14ac:dyDescent="0.25">
      <c r="B130" s="6"/>
      <c r="H130" s="2"/>
      <c r="I130" s="2"/>
      <c r="J130" s="2"/>
      <c r="K130" s="2"/>
      <c r="L130" s="2"/>
      <c r="M130" s="2"/>
      <c r="N130" s="2"/>
      <c r="P130" s="2"/>
      <c r="R130" s="6"/>
      <c r="S130" s="2"/>
      <c r="W130" s="6"/>
      <c r="Z130" s="6"/>
      <c r="AE130" s="6"/>
      <c r="AF130" s="2"/>
      <c r="AH130" s="6"/>
      <c r="AI130" s="2"/>
      <c r="AN130" s="2"/>
      <c r="AQ130" s="2"/>
      <c r="AV130" s="2"/>
      <c r="AY130" s="2"/>
      <c r="DT130" s="6"/>
      <c r="DU130" s="6"/>
      <c r="DV130" s="6"/>
      <c r="DW130" s="6"/>
      <c r="DX130" s="6"/>
      <c r="DY130" s="6"/>
      <c r="DZ130" s="6"/>
      <c r="EA130" s="6"/>
      <c r="EB130" s="6"/>
      <c r="EC130" s="6"/>
      <c r="ED130" s="6"/>
      <c r="EE130" s="6"/>
      <c r="EF130" s="6"/>
      <c r="EG130" s="6"/>
      <c r="EH130" s="6"/>
      <c r="EI130" s="6"/>
      <c r="EJ130" s="6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</row>
    <row r="131" spans="2:159" x14ac:dyDescent="0.25">
      <c r="B131" s="6"/>
      <c r="H131" s="2"/>
      <c r="I131" s="2"/>
      <c r="J131" s="2"/>
      <c r="K131" s="2"/>
      <c r="L131" s="2"/>
      <c r="M131" s="2"/>
      <c r="N131" s="2"/>
      <c r="P131" s="2"/>
      <c r="R131" s="6"/>
      <c r="S131" s="2"/>
      <c r="W131" s="6"/>
      <c r="Z131" s="6"/>
      <c r="AE131" s="6"/>
      <c r="AF131" s="2"/>
      <c r="AH131" s="6"/>
      <c r="AI131" s="2"/>
      <c r="AN131" s="2"/>
      <c r="AQ131" s="2"/>
      <c r="AV131" s="2"/>
      <c r="AY131" s="2"/>
      <c r="DT131" s="6"/>
      <c r="DU131" s="6"/>
      <c r="DV131" s="6"/>
      <c r="DW131" s="6"/>
      <c r="DX131" s="6"/>
      <c r="DY131" s="6"/>
      <c r="DZ131" s="6"/>
      <c r="EA131" s="6"/>
      <c r="EB131" s="6"/>
      <c r="EC131" s="6"/>
      <c r="ED131" s="6"/>
      <c r="EE131" s="6"/>
      <c r="EF131" s="6"/>
      <c r="EG131" s="6"/>
      <c r="EH131" s="6"/>
      <c r="EI131" s="6"/>
      <c r="EJ131" s="6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  <c r="FC131" s="2"/>
    </row>
    <row r="132" spans="2:159" x14ac:dyDescent="0.25">
      <c r="B132" s="6"/>
      <c r="H132" s="2"/>
      <c r="I132" s="2"/>
      <c r="J132" s="2"/>
      <c r="K132" s="2"/>
      <c r="L132" s="2"/>
      <c r="M132" s="2"/>
      <c r="N132" s="2"/>
      <c r="P132" s="2"/>
      <c r="R132" s="6"/>
      <c r="S132" s="2"/>
      <c r="W132" s="6"/>
      <c r="Z132" s="6"/>
      <c r="AE132" s="6"/>
      <c r="AF132" s="2"/>
      <c r="AH132" s="6"/>
      <c r="AI132" s="2"/>
      <c r="AN132" s="2"/>
      <c r="AQ132" s="2"/>
      <c r="AV132" s="2"/>
      <c r="AY132" s="2"/>
      <c r="DT132" s="6"/>
      <c r="DU132" s="6"/>
      <c r="DV132" s="6"/>
      <c r="DW132" s="6"/>
      <c r="DX132" s="6"/>
      <c r="DY132" s="6"/>
      <c r="DZ132" s="6"/>
      <c r="EA132" s="6"/>
      <c r="EB132" s="6"/>
      <c r="EC132" s="6"/>
      <c r="ED132" s="6"/>
      <c r="EE132" s="6"/>
      <c r="EF132" s="6"/>
      <c r="EG132" s="6"/>
      <c r="EH132" s="6"/>
      <c r="EI132" s="6"/>
      <c r="EJ132" s="6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</row>
    <row r="133" spans="2:159" x14ac:dyDescent="0.25">
      <c r="B133" s="6"/>
      <c r="H133" s="2"/>
      <c r="I133" s="2"/>
      <c r="J133" s="2"/>
      <c r="K133" s="2"/>
      <c r="L133" s="2"/>
      <c r="M133" s="2"/>
      <c r="N133" s="2"/>
      <c r="P133" s="2"/>
      <c r="R133" s="6"/>
      <c r="S133" s="2"/>
      <c r="W133" s="6"/>
      <c r="Z133" s="6"/>
      <c r="AE133" s="6"/>
      <c r="AF133" s="2"/>
      <c r="AH133" s="6"/>
      <c r="AI133" s="2"/>
      <c r="AN133" s="2"/>
      <c r="AQ133" s="2"/>
      <c r="AV133" s="2"/>
      <c r="AY133" s="2"/>
      <c r="DT133" s="6"/>
      <c r="DU133" s="6"/>
      <c r="DV133" s="6"/>
      <c r="DW133" s="6"/>
      <c r="DX133" s="6"/>
      <c r="DY133" s="6"/>
      <c r="DZ133" s="6"/>
      <c r="EA133" s="6"/>
      <c r="EB133" s="6"/>
      <c r="EC133" s="6"/>
      <c r="ED133" s="6"/>
      <c r="EE133" s="6"/>
      <c r="EF133" s="6"/>
      <c r="EG133" s="6"/>
      <c r="EH133" s="6"/>
      <c r="EI133" s="6"/>
      <c r="EJ133" s="6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  <c r="FC133" s="2"/>
    </row>
    <row r="134" spans="2:159" x14ac:dyDescent="0.25">
      <c r="B134" s="6"/>
      <c r="H134" s="2"/>
      <c r="I134" s="2"/>
      <c r="J134" s="2"/>
      <c r="K134" s="2"/>
      <c r="L134" s="2"/>
      <c r="M134" s="2"/>
      <c r="N134" s="2"/>
      <c r="P134" s="2"/>
      <c r="R134" s="6"/>
      <c r="S134" s="2"/>
      <c r="W134" s="6"/>
      <c r="Z134" s="6"/>
      <c r="AE134" s="6"/>
      <c r="AF134" s="2"/>
      <c r="AH134" s="6"/>
      <c r="AI134" s="2"/>
      <c r="AN134" s="2"/>
      <c r="AQ134" s="2"/>
      <c r="AV134" s="2"/>
      <c r="AY134" s="2"/>
      <c r="DT134" s="6"/>
      <c r="DU134" s="6"/>
      <c r="DV134" s="6"/>
      <c r="DW134" s="6"/>
      <c r="DX134" s="6"/>
      <c r="DY134" s="6"/>
      <c r="DZ134" s="6"/>
      <c r="EA134" s="6"/>
      <c r="EB134" s="6"/>
      <c r="EC134" s="6"/>
      <c r="ED134" s="6"/>
      <c r="EE134" s="6"/>
      <c r="EF134" s="6"/>
      <c r="EG134" s="6"/>
      <c r="EH134" s="6"/>
      <c r="EI134" s="6"/>
      <c r="EJ134" s="6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  <c r="FC134" s="2"/>
    </row>
    <row r="135" spans="2:159" x14ac:dyDescent="0.25">
      <c r="B135" s="6"/>
      <c r="H135" s="2"/>
      <c r="I135" s="2"/>
      <c r="J135" s="2"/>
      <c r="K135" s="2"/>
      <c r="L135" s="2"/>
      <c r="M135" s="2"/>
      <c r="N135" s="2"/>
      <c r="P135" s="2"/>
      <c r="R135" s="6"/>
      <c r="S135" s="2"/>
      <c r="W135" s="6"/>
      <c r="Z135" s="6"/>
      <c r="AE135" s="6"/>
      <c r="AF135" s="2"/>
      <c r="AH135" s="6"/>
      <c r="AI135" s="2"/>
      <c r="AN135" s="2"/>
      <c r="AQ135" s="2"/>
      <c r="AV135" s="2"/>
      <c r="AY135" s="2"/>
      <c r="DT135" s="6"/>
      <c r="DU135" s="6"/>
      <c r="DV135" s="6"/>
      <c r="DW135" s="6"/>
      <c r="DX135" s="6"/>
      <c r="DY135" s="6"/>
      <c r="DZ135" s="6"/>
      <c r="EA135" s="6"/>
      <c r="EB135" s="6"/>
      <c r="EC135" s="6"/>
      <c r="ED135" s="6"/>
      <c r="EE135" s="6"/>
      <c r="EF135" s="6"/>
      <c r="EG135" s="6"/>
      <c r="EH135" s="6"/>
      <c r="EI135" s="6"/>
      <c r="EJ135" s="6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  <c r="FC135" s="2"/>
    </row>
    <row r="136" spans="2:159" x14ac:dyDescent="0.25">
      <c r="B136" s="6"/>
      <c r="H136" s="2"/>
      <c r="I136" s="2"/>
      <c r="J136" s="2"/>
      <c r="K136" s="2"/>
      <c r="L136" s="2"/>
      <c r="M136" s="2"/>
      <c r="N136" s="2"/>
      <c r="P136" s="2"/>
      <c r="R136" s="6"/>
      <c r="S136" s="2"/>
      <c r="W136" s="6"/>
      <c r="Z136" s="6"/>
      <c r="AE136" s="6"/>
      <c r="AF136" s="2"/>
      <c r="AH136" s="6"/>
      <c r="AI136" s="2"/>
      <c r="AN136" s="2"/>
      <c r="AQ136" s="2"/>
      <c r="AV136" s="2"/>
      <c r="AY136" s="2"/>
      <c r="DT136" s="6"/>
      <c r="DU136" s="6"/>
      <c r="DV136" s="6"/>
      <c r="DW136" s="6"/>
      <c r="DX136" s="6"/>
      <c r="DY136" s="6"/>
      <c r="DZ136" s="6"/>
      <c r="EA136" s="6"/>
      <c r="EB136" s="6"/>
      <c r="EC136" s="6"/>
      <c r="ED136" s="6"/>
      <c r="EE136" s="6"/>
      <c r="EF136" s="6"/>
      <c r="EG136" s="6"/>
      <c r="EH136" s="6"/>
      <c r="EI136" s="6"/>
      <c r="EJ136" s="6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  <c r="EZ136" s="2"/>
      <c r="FA136" s="2"/>
      <c r="FB136" s="2"/>
      <c r="FC136" s="2"/>
    </row>
    <row r="137" spans="2:159" x14ac:dyDescent="0.25">
      <c r="B137" s="6"/>
      <c r="H137" s="2"/>
      <c r="I137" s="2"/>
      <c r="J137" s="2"/>
      <c r="K137" s="2"/>
      <c r="L137" s="2"/>
      <c r="M137" s="2"/>
      <c r="N137" s="2"/>
      <c r="P137" s="2"/>
      <c r="R137" s="6"/>
      <c r="S137" s="2"/>
      <c r="W137" s="6"/>
      <c r="Z137" s="6"/>
      <c r="AE137" s="6"/>
      <c r="AF137" s="2"/>
      <c r="AH137" s="6"/>
      <c r="AI137" s="2"/>
      <c r="AN137" s="2"/>
      <c r="AQ137" s="2"/>
      <c r="AV137" s="2"/>
      <c r="AY137" s="2"/>
      <c r="DT137" s="6"/>
      <c r="DU137" s="6"/>
      <c r="DV137" s="6"/>
      <c r="DW137" s="6"/>
      <c r="DX137" s="6"/>
      <c r="DY137" s="6"/>
      <c r="DZ137" s="6"/>
      <c r="EA137" s="6"/>
      <c r="EB137" s="6"/>
      <c r="EC137" s="6"/>
      <c r="ED137" s="6"/>
      <c r="EE137" s="6"/>
      <c r="EF137" s="6"/>
      <c r="EG137" s="6"/>
      <c r="EH137" s="6"/>
      <c r="EI137" s="6"/>
      <c r="EJ137" s="6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  <c r="EZ137" s="2"/>
      <c r="FA137" s="2"/>
      <c r="FB137" s="2"/>
      <c r="FC137" s="2"/>
    </row>
    <row r="138" spans="2:159" x14ac:dyDescent="0.25">
      <c r="B138" s="6"/>
      <c r="H138" s="2"/>
      <c r="I138" s="2"/>
      <c r="J138" s="2"/>
      <c r="K138" s="2"/>
      <c r="L138" s="2"/>
      <c r="M138" s="2"/>
      <c r="N138" s="2"/>
      <c r="P138" s="2"/>
      <c r="R138" s="6"/>
      <c r="S138" s="2"/>
      <c r="W138" s="6"/>
      <c r="Z138" s="6"/>
      <c r="AE138" s="6"/>
      <c r="AF138" s="2"/>
      <c r="AH138" s="6"/>
      <c r="AI138" s="2"/>
      <c r="AN138" s="2"/>
      <c r="AQ138" s="2"/>
      <c r="AV138" s="2"/>
      <c r="AY138" s="2"/>
      <c r="DT138" s="6"/>
      <c r="DU138" s="6"/>
      <c r="DV138" s="6"/>
      <c r="DW138" s="6"/>
      <c r="DX138" s="6"/>
      <c r="DY138" s="6"/>
      <c r="DZ138" s="6"/>
      <c r="EA138" s="6"/>
      <c r="EB138" s="6"/>
      <c r="EC138" s="6"/>
      <c r="ED138" s="6"/>
      <c r="EE138" s="6"/>
      <c r="EF138" s="6"/>
      <c r="EG138" s="6"/>
      <c r="EH138" s="6"/>
      <c r="EI138" s="6"/>
      <c r="EJ138" s="6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  <c r="EZ138" s="2"/>
      <c r="FA138" s="2"/>
      <c r="FB138" s="2"/>
      <c r="FC138" s="2"/>
    </row>
    <row r="139" spans="2:159" x14ac:dyDescent="0.25">
      <c r="B139" s="6"/>
      <c r="H139" s="2"/>
      <c r="I139" s="2"/>
      <c r="J139" s="2"/>
      <c r="K139" s="2"/>
      <c r="L139" s="2"/>
      <c r="M139" s="2"/>
      <c r="N139" s="2"/>
      <c r="P139" s="2"/>
      <c r="R139" s="6"/>
      <c r="S139" s="2"/>
      <c r="W139" s="6"/>
      <c r="Z139" s="6"/>
      <c r="AE139" s="6"/>
      <c r="AF139" s="2"/>
      <c r="AH139" s="6"/>
      <c r="AI139" s="2"/>
      <c r="AN139" s="2"/>
      <c r="AQ139" s="2"/>
      <c r="AV139" s="2"/>
      <c r="AY139" s="2"/>
      <c r="DT139" s="6"/>
      <c r="DU139" s="6"/>
      <c r="DV139" s="6"/>
      <c r="DW139" s="6"/>
      <c r="DX139" s="6"/>
      <c r="DY139" s="6"/>
      <c r="DZ139" s="6"/>
      <c r="EA139" s="6"/>
      <c r="EB139" s="6"/>
      <c r="EC139" s="6"/>
      <c r="ED139" s="6"/>
      <c r="EE139" s="6"/>
      <c r="EF139" s="6"/>
      <c r="EG139" s="6"/>
      <c r="EH139" s="6"/>
      <c r="EI139" s="6"/>
      <c r="EJ139" s="6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  <c r="EZ139" s="2"/>
      <c r="FA139" s="2"/>
      <c r="FB139" s="2"/>
      <c r="FC139" s="2"/>
    </row>
    <row r="140" spans="2:159" x14ac:dyDescent="0.25">
      <c r="B140" s="6"/>
      <c r="H140" s="2"/>
      <c r="I140" s="2"/>
      <c r="J140" s="2"/>
      <c r="K140" s="2"/>
      <c r="L140" s="2"/>
      <c r="M140" s="2"/>
      <c r="N140" s="2"/>
      <c r="P140" s="2"/>
      <c r="R140" s="6"/>
      <c r="S140" s="2"/>
      <c r="W140" s="6"/>
      <c r="Z140" s="6"/>
      <c r="AE140" s="6"/>
      <c r="AF140" s="2"/>
      <c r="AH140" s="6"/>
      <c r="AI140" s="2"/>
      <c r="AN140" s="2"/>
      <c r="AQ140" s="2"/>
      <c r="AV140" s="2"/>
      <c r="AY140" s="2"/>
      <c r="DT140" s="6"/>
      <c r="DU140" s="6"/>
      <c r="DV140" s="6"/>
      <c r="DW140" s="6"/>
      <c r="DX140" s="6"/>
      <c r="DY140" s="6"/>
      <c r="DZ140" s="6"/>
      <c r="EA140" s="6"/>
      <c r="EB140" s="6"/>
      <c r="EC140" s="6"/>
      <c r="ED140" s="6"/>
      <c r="EE140" s="6"/>
      <c r="EF140" s="6"/>
      <c r="EG140" s="6"/>
      <c r="EH140" s="6"/>
      <c r="EI140" s="6"/>
      <c r="EJ140" s="6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  <c r="EZ140" s="2"/>
      <c r="FA140" s="2"/>
      <c r="FB140" s="2"/>
      <c r="FC140" s="2"/>
    </row>
    <row r="141" spans="2:159" x14ac:dyDescent="0.25">
      <c r="B141" s="6"/>
      <c r="H141" s="2"/>
      <c r="I141" s="2"/>
      <c r="J141" s="2"/>
      <c r="K141" s="2"/>
      <c r="L141" s="2"/>
      <c r="M141" s="2"/>
      <c r="N141" s="2"/>
      <c r="P141" s="2"/>
      <c r="R141" s="6"/>
      <c r="S141" s="2"/>
      <c r="W141" s="6"/>
      <c r="Z141" s="6"/>
      <c r="AE141" s="6"/>
      <c r="AF141" s="2"/>
      <c r="AH141" s="6"/>
      <c r="AI141" s="2"/>
      <c r="AN141" s="2"/>
      <c r="AQ141" s="2"/>
      <c r="AV141" s="2"/>
      <c r="AY141" s="2"/>
      <c r="DT141" s="6"/>
      <c r="DU141" s="6"/>
      <c r="DV141" s="6"/>
      <c r="DW141" s="6"/>
      <c r="DX141" s="6"/>
      <c r="DY141" s="6"/>
      <c r="DZ141" s="6"/>
      <c r="EA141" s="6"/>
      <c r="EB141" s="6"/>
      <c r="EC141" s="6"/>
      <c r="ED141" s="6"/>
      <c r="EE141" s="6"/>
      <c r="EF141" s="6"/>
      <c r="EG141" s="6"/>
      <c r="EH141" s="6"/>
      <c r="EI141" s="6"/>
      <c r="EJ141" s="6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  <c r="EZ141" s="2"/>
      <c r="FA141" s="2"/>
      <c r="FB141" s="2"/>
      <c r="FC141" s="2"/>
    </row>
    <row r="142" spans="2:159" x14ac:dyDescent="0.25">
      <c r="B142" s="6"/>
      <c r="H142" s="2"/>
      <c r="I142" s="2"/>
      <c r="J142" s="2"/>
      <c r="K142" s="2"/>
      <c r="L142" s="2"/>
      <c r="M142" s="2"/>
      <c r="N142" s="2"/>
      <c r="P142" s="2"/>
      <c r="R142" s="6"/>
      <c r="S142" s="2"/>
      <c r="W142" s="6"/>
      <c r="Z142" s="6"/>
      <c r="AE142" s="6"/>
      <c r="AF142" s="2"/>
      <c r="AH142" s="6"/>
      <c r="AI142" s="2"/>
      <c r="AN142" s="2"/>
      <c r="AQ142" s="2"/>
      <c r="AV142" s="2"/>
      <c r="AY142" s="2"/>
      <c r="DT142" s="6"/>
      <c r="DU142" s="6"/>
      <c r="DV142" s="6"/>
      <c r="DW142" s="6"/>
      <c r="DX142" s="6"/>
      <c r="DY142" s="6"/>
      <c r="DZ142" s="6"/>
      <c r="EA142" s="6"/>
      <c r="EB142" s="6"/>
      <c r="EC142" s="6"/>
      <c r="ED142" s="6"/>
      <c r="EE142" s="6"/>
      <c r="EF142" s="6"/>
      <c r="EG142" s="6"/>
      <c r="EH142" s="6"/>
      <c r="EI142" s="6"/>
      <c r="EJ142" s="6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  <c r="EZ142" s="2"/>
      <c r="FA142" s="2"/>
      <c r="FB142" s="2"/>
      <c r="FC142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S142"/>
  <sheetViews>
    <sheetView zoomScale="98" zoomScaleNormal="98" zoomScaleSheetLayoutView="100" workbookViewId="0">
      <pane xSplit="2" ySplit="5" topLeftCell="C21" activePane="bottomRight" state="frozen"/>
      <selection activeCell="T18" sqref="T18"/>
      <selection pane="topRight" activeCell="T18" sqref="T18"/>
      <selection pane="bottomLeft" activeCell="T18" sqref="T18"/>
      <selection pane="bottomRight" activeCell="A36" sqref="A36:XFD36"/>
    </sheetView>
  </sheetViews>
  <sheetFormatPr defaultColWidth="8.85546875" defaultRowHeight="15" x14ac:dyDescent="0.25"/>
  <cols>
    <col min="1" max="1" width="11" style="2" customWidth="1"/>
    <col min="2" max="2" width="36.140625" style="2" customWidth="1"/>
    <col min="3" max="3" width="18.140625" style="2" bestFit="1" customWidth="1"/>
    <col min="4" max="4" width="11" style="2" bestFit="1" customWidth="1"/>
    <col min="5" max="5" width="11.42578125" style="2" bestFit="1" customWidth="1"/>
    <col min="6" max="7" width="14.140625" style="2" bestFit="1" customWidth="1"/>
    <col min="8" max="8" width="14.140625" style="6" bestFit="1" customWidth="1"/>
    <col min="9" max="9" width="13.28515625" style="6" customWidth="1"/>
    <col min="10" max="13" width="14.140625" style="6" bestFit="1" customWidth="1"/>
    <col min="14" max="14" width="12.5703125" style="6" customWidth="1"/>
    <col min="15" max="15" width="11.42578125" style="6" bestFit="1" customWidth="1"/>
    <col min="16" max="16" width="11.42578125" style="6" customWidth="1"/>
    <col min="17" max="18" width="12.140625" style="2" customWidth="1"/>
    <col min="19" max="19" width="12.140625" style="6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6" customWidth="1"/>
    <col min="25" max="30" width="9.140625" style="2" customWidth="1"/>
    <col min="31" max="31" width="10.28515625" style="6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6" customWidth="1"/>
    <col min="37" max="37" width="10.42578125" style="2" customWidth="1"/>
    <col min="38" max="38" width="10" style="2" customWidth="1"/>
    <col min="39" max="39" width="11.5703125" style="6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6" customWidth="1"/>
    <col min="45" max="45" width="9.140625" style="2" customWidth="1"/>
    <col min="46" max="46" width="10.85546875" style="2" customWidth="1"/>
    <col min="47" max="47" width="10.85546875" style="6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6" customWidth="1"/>
    <col min="138" max="142" width="9.140625" style="6" hidden="1" customWidth="1"/>
    <col min="143" max="143" width="9.140625" style="6" customWidth="1"/>
    <col min="144" max="148" width="9.140625" style="6" hidden="1" customWidth="1"/>
    <col min="149" max="149" width="9.140625" style="6" customWidth="1"/>
    <col min="150" max="154" width="9.140625" style="6" hidden="1" customWidth="1"/>
    <col min="155" max="155" width="9.140625" style="6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2" width="9.140625" style="2"/>
    <col min="213" max="215" width="8.85546875" style="2"/>
    <col min="216" max="216" width="12.7109375" style="2" bestFit="1" customWidth="1"/>
    <col min="217" max="16384" width="8.85546875" style="2"/>
  </cols>
  <sheetData>
    <row r="1" spans="1:155" ht="18.75" x14ac:dyDescent="0.3">
      <c r="A1" s="2" t="s">
        <v>53</v>
      </c>
      <c r="B1" s="20" t="s">
        <v>66</v>
      </c>
      <c r="AT1" s="7"/>
    </row>
    <row r="2" spans="1:155" ht="15.75" x14ac:dyDescent="0.25">
      <c r="A2" s="10" t="s">
        <v>49</v>
      </c>
      <c r="I2" s="6" t="str">
        <f>[1]GSVA_cur!$I$3</f>
        <v>As on 17.03.2025</v>
      </c>
    </row>
    <row r="3" spans="1:155" ht="15.75" x14ac:dyDescent="0.25">
      <c r="A3" s="10"/>
    </row>
    <row r="4" spans="1:155" ht="15.75" x14ac:dyDescent="0.25">
      <c r="A4" s="10"/>
      <c r="E4" s="9"/>
      <c r="F4" s="9" t="s">
        <v>57</v>
      </c>
      <c r="G4" s="9"/>
      <c r="S4" s="2"/>
      <c r="X4" s="2"/>
      <c r="AE4" s="2"/>
      <c r="AI4" s="6"/>
      <c r="AK4" s="6"/>
      <c r="AL4" s="6"/>
      <c r="AN4" s="6"/>
      <c r="AO4" s="6"/>
      <c r="AP4" s="6"/>
      <c r="AQ4" s="6"/>
      <c r="AS4" s="6"/>
      <c r="AT4" s="6"/>
      <c r="AV4" s="6"/>
      <c r="AW4" s="6"/>
      <c r="AX4" s="6"/>
      <c r="AY4" s="6"/>
      <c r="AZ4" s="6"/>
      <c r="BA4" s="6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55" ht="15.75" x14ac:dyDescent="0.25">
      <c r="A5" s="11" t="s">
        <v>0</v>
      </c>
      <c r="B5" s="12" t="s">
        <v>1</v>
      </c>
      <c r="C5" s="3" t="s">
        <v>21</v>
      </c>
      <c r="D5" s="44" t="s">
        <v>22</v>
      </c>
      <c r="E5" s="44" t="s">
        <v>23</v>
      </c>
      <c r="F5" s="44" t="s">
        <v>56</v>
      </c>
      <c r="G5" s="44" t="s">
        <v>65</v>
      </c>
      <c r="H5" s="45" t="s">
        <v>67</v>
      </c>
      <c r="I5" s="45" t="s">
        <v>68</v>
      </c>
      <c r="J5" s="45" t="s">
        <v>69</v>
      </c>
      <c r="K5" s="45" t="s">
        <v>70</v>
      </c>
      <c r="L5" s="45" t="s">
        <v>71</v>
      </c>
      <c r="M5" s="46" t="s">
        <v>72</v>
      </c>
      <c r="N5" s="46" t="s">
        <v>73</v>
      </c>
      <c r="O5" s="46" t="s">
        <v>74</v>
      </c>
      <c r="P5" s="46" t="s">
        <v>76</v>
      </c>
      <c r="S5" s="2"/>
      <c r="X5" s="2"/>
      <c r="AE5" s="2"/>
      <c r="AI5" s="6"/>
      <c r="AK5" s="6"/>
      <c r="AL5" s="6"/>
      <c r="AN5" s="6"/>
      <c r="AO5" s="6"/>
      <c r="AP5" s="6"/>
      <c r="AQ5" s="6"/>
      <c r="AS5" s="6"/>
      <c r="AT5" s="6"/>
      <c r="AV5" s="6"/>
      <c r="AW5" s="6"/>
      <c r="AX5" s="6"/>
      <c r="AY5" s="6"/>
      <c r="AZ5" s="6"/>
      <c r="BA5" s="6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55" s="27" customFormat="1" ht="15.75" x14ac:dyDescent="0.25">
      <c r="A6" s="24" t="s">
        <v>26</v>
      </c>
      <c r="B6" s="25" t="s">
        <v>2</v>
      </c>
      <c r="C6" s="26">
        <f>SUM(C7:C10)</f>
        <v>15002672.559351498</v>
      </c>
      <c r="D6" s="26">
        <f t="shared" ref="D6:L6" si="0">SUM(D7:D10)</f>
        <v>14939156.825677402</v>
      </c>
      <c r="E6" s="26">
        <f t="shared" si="0"/>
        <v>16780587.532016538</v>
      </c>
      <c r="F6" s="26">
        <f t="shared" si="0"/>
        <v>14983466.094922535</v>
      </c>
      <c r="G6" s="26">
        <f t="shared" si="0"/>
        <v>14435584.838996068</v>
      </c>
      <c r="H6" s="26">
        <f t="shared" si="0"/>
        <v>17473451.234949872</v>
      </c>
      <c r="I6" s="26">
        <f t="shared" si="0"/>
        <v>17348086.562346764</v>
      </c>
      <c r="J6" s="26">
        <f t="shared" si="0"/>
        <v>16985907.614683934</v>
      </c>
      <c r="K6" s="26">
        <f t="shared" si="0"/>
        <v>18355334.206307929</v>
      </c>
      <c r="L6" s="26">
        <f t="shared" si="0"/>
        <v>20475783.365200598</v>
      </c>
      <c r="M6" s="26">
        <f t="shared" ref="M6:P6" si="1">SUM(M7:M10)</f>
        <v>21290823.07462712</v>
      </c>
      <c r="N6" s="26">
        <f t="shared" si="1"/>
        <v>21915115.964546073</v>
      </c>
      <c r="O6" s="26">
        <f t="shared" si="1"/>
        <v>22636883.896666262</v>
      </c>
      <c r="P6" s="26">
        <f t="shared" si="1"/>
        <v>24601413.318740476</v>
      </c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36"/>
      <c r="AP6" s="36"/>
      <c r="AQ6" s="36"/>
      <c r="AR6" s="36"/>
      <c r="AS6" s="36"/>
      <c r="AT6" s="36"/>
      <c r="AU6" s="36"/>
      <c r="AV6" s="36"/>
      <c r="AW6" s="36"/>
      <c r="AX6" s="36"/>
      <c r="AY6" s="36"/>
      <c r="AZ6" s="36"/>
      <c r="BA6" s="36"/>
      <c r="BB6" s="36"/>
      <c r="BC6" s="36"/>
      <c r="BD6" s="36"/>
      <c r="BE6" s="36"/>
      <c r="BF6" s="36"/>
      <c r="BG6" s="36"/>
      <c r="BH6" s="36"/>
      <c r="BI6" s="36"/>
      <c r="BJ6" s="36"/>
      <c r="BK6" s="36"/>
      <c r="BL6" s="36"/>
      <c r="BM6" s="36"/>
      <c r="BN6" s="36"/>
      <c r="BO6" s="36"/>
      <c r="BP6" s="36"/>
      <c r="BQ6" s="36"/>
      <c r="BR6" s="36"/>
      <c r="BS6" s="36"/>
      <c r="BT6" s="36"/>
      <c r="BU6" s="36"/>
      <c r="BV6" s="36"/>
      <c r="BW6" s="36"/>
      <c r="BX6" s="36"/>
      <c r="BY6" s="36"/>
      <c r="BZ6" s="36"/>
      <c r="CA6" s="36"/>
      <c r="CB6" s="36"/>
      <c r="CC6" s="36"/>
      <c r="CD6" s="36"/>
      <c r="CE6" s="36"/>
      <c r="CF6" s="36"/>
      <c r="CG6" s="36"/>
      <c r="CH6" s="36"/>
      <c r="CI6" s="36"/>
      <c r="CJ6" s="36"/>
      <c r="CK6" s="36"/>
      <c r="CL6" s="36"/>
      <c r="CM6" s="36"/>
      <c r="CN6" s="36"/>
      <c r="CO6" s="36"/>
      <c r="CP6" s="36"/>
      <c r="CQ6" s="36"/>
      <c r="CR6" s="36"/>
      <c r="CS6" s="36"/>
      <c r="CT6" s="36"/>
      <c r="CU6" s="36"/>
      <c r="CV6" s="36"/>
      <c r="CW6" s="36"/>
      <c r="CX6" s="36"/>
      <c r="CY6" s="36"/>
      <c r="CZ6" s="36"/>
      <c r="DA6" s="36"/>
      <c r="DB6" s="36"/>
      <c r="DC6" s="36"/>
      <c r="DD6" s="36"/>
      <c r="DE6" s="36"/>
      <c r="DF6" s="36"/>
      <c r="DG6" s="37"/>
      <c r="DH6" s="37"/>
      <c r="DI6" s="37"/>
      <c r="DJ6" s="38"/>
      <c r="DK6" s="37"/>
      <c r="DL6" s="37"/>
      <c r="DM6" s="37"/>
      <c r="DN6" s="37"/>
      <c r="DO6" s="37"/>
      <c r="DP6" s="37"/>
    </row>
    <row r="7" spans="1:155" ht="15.75" x14ac:dyDescent="0.25">
      <c r="A7" s="15">
        <v>1.1000000000000001</v>
      </c>
      <c r="B7" s="16" t="s">
        <v>59</v>
      </c>
      <c r="C7" s="4">
        <v>10192974.85148599</v>
      </c>
      <c r="D7" s="4">
        <v>10005667.949743902</v>
      </c>
      <c r="E7" s="4">
        <v>11865366.085753422</v>
      </c>
      <c r="F7" s="4">
        <v>9883332.3338560816</v>
      </c>
      <c r="G7" s="4">
        <v>9142618.0431405362</v>
      </c>
      <c r="H7" s="1">
        <v>11431357.721734785</v>
      </c>
      <c r="I7" s="1">
        <v>10850707.553544546</v>
      </c>
      <c r="J7" s="1">
        <v>10024697.535984352</v>
      </c>
      <c r="K7" s="1">
        <v>10787146.640072577</v>
      </c>
      <c r="L7" s="1">
        <v>12429036.496790383</v>
      </c>
      <c r="M7" s="1">
        <v>12862596.027999217</v>
      </c>
      <c r="N7" s="1">
        <v>13109245.48340732</v>
      </c>
      <c r="O7" s="1">
        <v>13149893.627766069</v>
      </c>
      <c r="P7" s="1">
        <v>14561947.695465956</v>
      </c>
      <c r="S7" s="2"/>
      <c r="X7" s="2"/>
      <c r="AE7" s="2"/>
      <c r="AJ7" s="2"/>
      <c r="AM7" s="2"/>
      <c r="AO7" s="36"/>
      <c r="AP7" s="36"/>
      <c r="AQ7" s="36"/>
      <c r="AR7" s="36"/>
      <c r="AS7" s="36"/>
      <c r="AT7" s="36"/>
      <c r="AU7" s="36"/>
      <c r="AV7" s="36"/>
      <c r="AW7" s="36"/>
      <c r="AX7" s="36"/>
      <c r="AY7" s="36"/>
      <c r="AZ7" s="36"/>
      <c r="BA7" s="36"/>
      <c r="BB7" s="39"/>
      <c r="BC7" s="39"/>
      <c r="BD7" s="39"/>
      <c r="BE7" s="39"/>
      <c r="BF7" s="39"/>
      <c r="BG7" s="39"/>
      <c r="BH7" s="39"/>
      <c r="BI7" s="39"/>
      <c r="BJ7" s="39"/>
      <c r="BK7" s="39"/>
      <c r="BL7" s="39"/>
      <c r="BM7" s="39"/>
      <c r="BN7" s="39"/>
      <c r="BO7" s="39"/>
      <c r="BP7" s="39"/>
      <c r="BQ7" s="39"/>
      <c r="BR7" s="39"/>
      <c r="BS7" s="39"/>
      <c r="BT7" s="39"/>
      <c r="BU7" s="39"/>
      <c r="BV7" s="39"/>
      <c r="BW7" s="39"/>
      <c r="BX7" s="39"/>
      <c r="BY7" s="39"/>
      <c r="BZ7" s="39"/>
      <c r="CA7" s="39"/>
      <c r="CB7" s="39"/>
      <c r="CC7" s="39"/>
      <c r="CD7" s="39"/>
      <c r="CE7" s="39"/>
      <c r="CF7" s="39"/>
      <c r="CG7" s="39"/>
      <c r="CH7" s="39"/>
      <c r="CI7" s="39"/>
      <c r="CJ7" s="39"/>
      <c r="CK7" s="39"/>
      <c r="CL7" s="39"/>
      <c r="CM7" s="39"/>
      <c r="CN7" s="39"/>
      <c r="CO7" s="39"/>
      <c r="CP7" s="39"/>
      <c r="CQ7" s="39"/>
      <c r="CR7" s="39"/>
      <c r="CS7" s="39"/>
      <c r="CT7" s="39"/>
      <c r="CU7" s="39"/>
      <c r="CV7" s="39"/>
      <c r="CW7" s="39"/>
      <c r="CX7" s="39"/>
      <c r="CY7" s="39"/>
      <c r="CZ7" s="39"/>
      <c r="DA7" s="39"/>
      <c r="DB7" s="39"/>
      <c r="DC7" s="39"/>
      <c r="DD7" s="39"/>
      <c r="DE7" s="39"/>
      <c r="DF7" s="39"/>
      <c r="DG7" s="37"/>
      <c r="DH7" s="37"/>
      <c r="DI7" s="37"/>
      <c r="DJ7" s="38"/>
      <c r="DK7" s="38"/>
      <c r="DL7" s="38"/>
      <c r="DM7" s="38"/>
      <c r="DN7" s="38"/>
      <c r="DO7" s="38"/>
      <c r="DP7" s="38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</row>
    <row r="8" spans="1:155" ht="15.75" x14ac:dyDescent="0.25">
      <c r="A8" s="15">
        <v>1.2</v>
      </c>
      <c r="B8" s="16" t="s">
        <v>60</v>
      </c>
      <c r="C8" s="4">
        <v>2855741.2889553881</v>
      </c>
      <c r="D8" s="4">
        <v>2963821.1875811941</v>
      </c>
      <c r="E8" s="4">
        <v>2995495.0666288454</v>
      </c>
      <c r="F8" s="4">
        <v>3114007.5434868853</v>
      </c>
      <c r="G8" s="4">
        <v>3264192.7192330677</v>
      </c>
      <c r="H8" s="1">
        <v>3638757.3631977485</v>
      </c>
      <c r="I8" s="1">
        <v>3947827.1927499771</v>
      </c>
      <c r="J8" s="1">
        <v>4256684.9488919526</v>
      </c>
      <c r="K8" s="1">
        <v>4446018.329768192</v>
      </c>
      <c r="L8" s="1">
        <v>4913006.9053274868</v>
      </c>
      <c r="M8" s="1">
        <v>5115411.4949447569</v>
      </c>
      <c r="N8" s="1">
        <v>5351202.7080711033</v>
      </c>
      <c r="O8" s="1">
        <v>5726323.4167327974</v>
      </c>
      <c r="P8" s="1">
        <v>6059336.751867068</v>
      </c>
      <c r="S8" s="2"/>
      <c r="X8" s="2"/>
      <c r="AE8" s="2"/>
      <c r="AJ8" s="2"/>
      <c r="AM8" s="2"/>
      <c r="AO8" s="36"/>
      <c r="AP8" s="36"/>
      <c r="AQ8" s="36"/>
      <c r="AR8" s="36"/>
      <c r="AS8" s="36"/>
      <c r="AT8" s="36"/>
      <c r="AU8" s="36"/>
      <c r="AV8" s="36"/>
      <c r="AW8" s="36"/>
      <c r="AX8" s="36"/>
      <c r="AY8" s="36"/>
      <c r="AZ8" s="36"/>
      <c r="BA8" s="36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39"/>
      <c r="CA8" s="39"/>
      <c r="CB8" s="39"/>
      <c r="CC8" s="39"/>
      <c r="CD8" s="39"/>
      <c r="CE8" s="39"/>
      <c r="CF8" s="39"/>
      <c r="CG8" s="39"/>
      <c r="CH8" s="39"/>
      <c r="CI8" s="39"/>
      <c r="CJ8" s="39"/>
      <c r="CK8" s="39"/>
      <c r="CL8" s="39"/>
      <c r="CM8" s="39"/>
      <c r="CN8" s="39"/>
      <c r="CO8" s="39"/>
      <c r="CP8" s="39"/>
      <c r="CQ8" s="39"/>
      <c r="CR8" s="39"/>
      <c r="CS8" s="39"/>
      <c r="CT8" s="39"/>
      <c r="CU8" s="39"/>
      <c r="CV8" s="39"/>
      <c r="CW8" s="39"/>
      <c r="CX8" s="39"/>
      <c r="CY8" s="39"/>
      <c r="CZ8" s="39"/>
      <c r="DA8" s="39"/>
      <c r="DB8" s="39"/>
      <c r="DC8" s="39"/>
      <c r="DD8" s="39"/>
      <c r="DE8" s="39"/>
      <c r="DF8" s="39"/>
      <c r="DG8" s="37"/>
      <c r="DH8" s="37"/>
      <c r="DI8" s="37"/>
      <c r="DJ8" s="38"/>
      <c r="DK8" s="38"/>
      <c r="DL8" s="38"/>
      <c r="DM8" s="38"/>
      <c r="DN8" s="38"/>
      <c r="DO8" s="38"/>
      <c r="DP8" s="38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</row>
    <row r="9" spans="1:155" ht="15.75" x14ac:dyDescent="0.25">
      <c r="A9" s="15">
        <v>1.3</v>
      </c>
      <c r="B9" s="16" t="s">
        <v>61</v>
      </c>
      <c r="C9" s="4">
        <v>1660081.262715406</v>
      </c>
      <c r="D9" s="4">
        <v>1673124.4894233195</v>
      </c>
      <c r="E9" s="4">
        <v>1617176.8170584303</v>
      </c>
      <c r="F9" s="4">
        <v>1662277.6449627229</v>
      </c>
      <c r="G9" s="4">
        <v>1718472.4872176149</v>
      </c>
      <c r="H9" s="1">
        <v>2027170.0049234831</v>
      </c>
      <c r="I9" s="1">
        <v>2216514.3134432989</v>
      </c>
      <c r="J9" s="1">
        <v>2406677.1538308277</v>
      </c>
      <c r="K9" s="1">
        <v>2801220.7967551816</v>
      </c>
      <c r="L9" s="1">
        <v>2833331.6037248233</v>
      </c>
      <c r="M9" s="1">
        <v>2972702.2737122886</v>
      </c>
      <c r="N9" s="1">
        <v>3101461.6623656992</v>
      </c>
      <c r="O9" s="1">
        <v>3336705.72809608</v>
      </c>
      <c r="P9" s="1">
        <v>3532271.0605195267</v>
      </c>
      <c r="S9" s="2"/>
      <c r="X9" s="2"/>
      <c r="AE9" s="2"/>
      <c r="AJ9" s="2"/>
      <c r="AM9" s="2"/>
      <c r="AO9" s="36"/>
      <c r="AP9" s="36"/>
      <c r="AQ9" s="36"/>
      <c r="AR9" s="36"/>
      <c r="AS9" s="36"/>
      <c r="AT9" s="36"/>
      <c r="AU9" s="36"/>
      <c r="AV9" s="36"/>
      <c r="AW9" s="36"/>
      <c r="AX9" s="36"/>
      <c r="AY9" s="36"/>
      <c r="AZ9" s="36"/>
      <c r="BA9" s="36"/>
      <c r="BB9" s="39"/>
      <c r="BC9" s="39"/>
      <c r="BD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O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BZ9" s="39"/>
      <c r="CA9" s="39"/>
      <c r="CB9" s="39"/>
      <c r="CC9" s="39"/>
      <c r="CD9" s="39"/>
      <c r="CE9" s="39"/>
      <c r="CF9" s="39"/>
      <c r="CG9" s="39"/>
      <c r="CH9" s="39"/>
      <c r="CI9" s="39"/>
      <c r="CJ9" s="39"/>
      <c r="CK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V9" s="39"/>
      <c r="CW9" s="39"/>
      <c r="CX9" s="39"/>
      <c r="CY9" s="39"/>
      <c r="CZ9" s="39"/>
      <c r="DA9" s="39"/>
      <c r="DB9" s="39"/>
      <c r="DC9" s="39"/>
      <c r="DD9" s="39"/>
      <c r="DE9" s="39"/>
      <c r="DF9" s="39"/>
      <c r="DG9" s="37"/>
      <c r="DH9" s="37"/>
      <c r="DI9" s="37"/>
      <c r="DJ9" s="38"/>
      <c r="DK9" s="38"/>
      <c r="DL9" s="38"/>
      <c r="DM9" s="38"/>
      <c r="DN9" s="38"/>
      <c r="DO9" s="38"/>
      <c r="DP9" s="38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</row>
    <row r="10" spans="1:155" ht="15.75" x14ac:dyDescent="0.25">
      <c r="A10" s="15">
        <v>1.4</v>
      </c>
      <c r="B10" s="16" t="s">
        <v>62</v>
      </c>
      <c r="C10" s="4">
        <v>293875.15619471355</v>
      </c>
      <c r="D10" s="4">
        <v>296543.1989289851</v>
      </c>
      <c r="E10" s="4">
        <v>302549.56257583841</v>
      </c>
      <c r="F10" s="4">
        <v>323848.57261684502</v>
      </c>
      <c r="G10" s="4">
        <v>310301.58940484957</v>
      </c>
      <c r="H10" s="1">
        <v>376166.1450938569</v>
      </c>
      <c r="I10" s="1">
        <v>333037.50260894292</v>
      </c>
      <c r="J10" s="1">
        <v>297847.97597680142</v>
      </c>
      <c r="K10" s="1">
        <v>320948.43971197587</v>
      </c>
      <c r="L10" s="1">
        <v>300408.35935790563</v>
      </c>
      <c r="M10" s="1">
        <v>340113.27797085926</v>
      </c>
      <c r="N10" s="1">
        <v>353206.11070195353</v>
      </c>
      <c r="O10" s="1">
        <v>423961.12407131377</v>
      </c>
      <c r="P10" s="1">
        <v>447857.81088792445</v>
      </c>
      <c r="S10" s="2"/>
      <c r="X10" s="2"/>
      <c r="AE10" s="2"/>
      <c r="AJ10" s="2"/>
      <c r="AM10" s="2"/>
      <c r="AO10" s="36"/>
      <c r="AP10" s="36"/>
      <c r="AQ10" s="36"/>
      <c r="AR10" s="36"/>
      <c r="AS10" s="36"/>
      <c r="AT10" s="36"/>
      <c r="AU10" s="36"/>
      <c r="AV10" s="36"/>
      <c r="AW10" s="36"/>
      <c r="AX10" s="36"/>
      <c r="AY10" s="36"/>
      <c r="AZ10" s="36"/>
      <c r="BA10" s="36"/>
      <c r="BB10" s="39"/>
      <c r="BC10" s="39"/>
      <c r="BD10" s="39"/>
      <c r="BE10" s="39"/>
      <c r="BF10" s="39"/>
      <c r="BG10" s="39"/>
      <c r="BH10" s="39"/>
      <c r="BI10" s="39"/>
      <c r="BJ10" s="39"/>
      <c r="BK10" s="39"/>
      <c r="BL10" s="39"/>
      <c r="BM10" s="39"/>
      <c r="BN10" s="39"/>
      <c r="BO10" s="39"/>
      <c r="BP10" s="39"/>
      <c r="BQ10" s="39"/>
      <c r="BR10" s="39"/>
      <c r="BS10" s="39"/>
      <c r="BT10" s="39"/>
      <c r="BU10" s="39"/>
      <c r="BV10" s="39"/>
      <c r="BW10" s="39"/>
      <c r="BX10" s="39"/>
      <c r="BY10" s="39"/>
      <c r="BZ10" s="39"/>
      <c r="CA10" s="39"/>
      <c r="CB10" s="39"/>
      <c r="CC10" s="39"/>
      <c r="CD10" s="39"/>
      <c r="CE10" s="39"/>
      <c r="CF10" s="39"/>
      <c r="CG10" s="39"/>
      <c r="CH10" s="39"/>
      <c r="CI10" s="39"/>
      <c r="CJ10" s="39"/>
      <c r="CK10" s="39"/>
      <c r="CL10" s="39"/>
      <c r="CM10" s="39"/>
      <c r="CN10" s="39"/>
      <c r="CO10" s="39"/>
      <c r="CP10" s="39"/>
      <c r="CQ10" s="39"/>
      <c r="CR10" s="39"/>
      <c r="CS10" s="39"/>
      <c r="CT10" s="39"/>
      <c r="CU10" s="39"/>
      <c r="CV10" s="39"/>
      <c r="CW10" s="39"/>
      <c r="CX10" s="39"/>
      <c r="CY10" s="39"/>
      <c r="CZ10" s="39"/>
      <c r="DA10" s="39"/>
      <c r="DB10" s="39"/>
      <c r="DC10" s="39"/>
      <c r="DD10" s="39"/>
      <c r="DE10" s="39"/>
      <c r="DF10" s="39"/>
      <c r="DG10" s="37"/>
      <c r="DH10" s="37"/>
      <c r="DI10" s="37"/>
      <c r="DJ10" s="38"/>
      <c r="DK10" s="38"/>
      <c r="DL10" s="38"/>
      <c r="DM10" s="38"/>
      <c r="DN10" s="38"/>
      <c r="DO10" s="38"/>
      <c r="DP10" s="38"/>
      <c r="EG10" s="2"/>
      <c r="EH10" s="2"/>
      <c r="EI10" s="2"/>
      <c r="EJ10" s="2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  <c r="EW10" s="2"/>
      <c r="EX10" s="2"/>
      <c r="EY10" s="2"/>
    </row>
    <row r="11" spans="1:155" ht="15.75" x14ac:dyDescent="0.25">
      <c r="A11" s="17" t="s">
        <v>31</v>
      </c>
      <c r="B11" s="16" t="s">
        <v>3</v>
      </c>
      <c r="C11" s="4">
        <v>5649313.0559997596</v>
      </c>
      <c r="D11" s="4">
        <v>5889302.5204406595</v>
      </c>
      <c r="E11" s="4">
        <v>4394672.7774949037</v>
      </c>
      <c r="F11" s="4">
        <v>5433407.7707566619</v>
      </c>
      <c r="G11" s="4">
        <v>6020333.8978025019</v>
      </c>
      <c r="H11" s="1">
        <v>6205309.5900445133</v>
      </c>
      <c r="I11" s="1">
        <v>6644601.9946776945</v>
      </c>
      <c r="J11" s="1">
        <v>6894976.2249422073</v>
      </c>
      <c r="K11" s="1">
        <v>6689912.7358690193</v>
      </c>
      <c r="L11" s="1">
        <v>6735111.2776226029</v>
      </c>
      <c r="M11" s="1">
        <v>6874784.3996436484</v>
      </c>
      <c r="N11" s="1">
        <v>7275242.5268427422</v>
      </c>
      <c r="O11" s="1">
        <v>7484304.8779896246</v>
      </c>
      <c r="P11" s="1">
        <v>7753099.0449630469</v>
      </c>
      <c r="S11" s="2"/>
      <c r="X11" s="2"/>
      <c r="AE11" s="2"/>
      <c r="AJ11" s="2"/>
      <c r="AM11" s="2"/>
      <c r="AO11" s="36"/>
      <c r="AP11" s="36"/>
      <c r="AQ11" s="36"/>
      <c r="AR11" s="36"/>
      <c r="AS11" s="36"/>
      <c r="AT11" s="36"/>
      <c r="AU11" s="36"/>
      <c r="AV11" s="36"/>
      <c r="AW11" s="36"/>
      <c r="AX11" s="36"/>
      <c r="AY11" s="36"/>
      <c r="AZ11" s="36"/>
      <c r="BA11" s="36"/>
      <c r="BB11" s="39"/>
      <c r="BC11" s="39"/>
      <c r="BD11" s="39"/>
      <c r="BE11" s="39"/>
      <c r="BF11" s="39"/>
      <c r="BG11" s="39"/>
      <c r="BH11" s="39"/>
      <c r="BI11" s="39"/>
      <c r="BJ11" s="39"/>
      <c r="BK11" s="39"/>
      <c r="BL11" s="39"/>
      <c r="BM11" s="39"/>
      <c r="BN11" s="39"/>
      <c r="BO11" s="39"/>
      <c r="BP11" s="39"/>
      <c r="BQ11" s="39"/>
      <c r="BR11" s="39"/>
      <c r="BS11" s="39"/>
      <c r="BT11" s="39"/>
      <c r="BU11" s="39"/>
      <c r="BV11" s="39"/>
      <c r="BW11" s="39"/>
      <c r="BX11" s="39"/>
      <c r="BY11" s="39"/>
      <c r="BZ11" s="39"/>
      <c r="CA11" s="39"/>
      <c r="CB11" s="39"/>
      <c r="CC11" s="39"/>
      <c r="CD11" s="39"/>
      <c r="CE11" s="39"/>
      <c r="CF11" s="39"/>
      <c r="CG11" s="39"/>
      <c r="CH11" s="39"/>
      <c r="CI11" s="39"/>
      <c r="CJ11" s="39"/>
      <c r="CK11" s="39"/>
      <c r="CL11" s="39"/>
      <c r="CM11" s="39"/>
      <c r="CN11" s="39"/>
      <c r="CO11" s="39"/>
      <c r="CP11" s="39"/>
      <c r="CQ11" s="39"/>
      <c r="CR11" s="39"/>
      <c r="CS11" s="39"/>
      <c r="CT11" s="39"/>
      <c r="CU11" s="39"/>
      <c r="CV11" s="39"/>
      <c r="CW11" s="39"/>
      <c r="CX11" s="39"/>
      <c r="CY11" s="39"/>
      <c r="CZ11" s="39"/>
      <c r="DA11" s="39"/>
      <c r="DB11" s="39"/>
      <c r="DC11" s="39"/>
      <c r="DD11" s="39"/>
      <c r="DE11" s="39"/>
      <c r="DF11" s="39"/>
      <c r="DG11" s="37"/>
      <c r="DH11" s="37"/>
      <c r="DI11" s="37"/>
      <c r="DJ11" s="38"/>
      <c r="DK11" s="38"/>
      <c r="DL11" s="38"/>
      <c r="DM11" s="38"/>
      <c r="DN11" s="38"/>
      <c r="DO11" s="38"/>
      <c r="DP11" s="38"/>
      <c r="EG11" s="2"/>
      <c r="EH11" s="2"/>
      <c r="EI11" s="2"/>
      <c r="EJ11" s="2"/>
      <c r="EK11" s="2"/>
      <c r="EL11" s="2"/>
      <c r="EM11" s="2"/>
      <c r="EN11" s="2"/>
      <c r="EO11" s="2"/>
      <c r="EP11" s="2"/>
      <c r="EQ11" s="2"/>
      <c r="ER11" s="2"/>
      <c r="ES11" s="2"/>
      <c r="ET11" s="2"/>
      <c r="EU11" s="2"/>
      <c r="EV11" s="2"/>
      <c r="EW11" s="2"/>
      <c r="EX11" s="2"/>
      <c r="EY11" s="2"/>
    </row>
    <row r="12" spans="1:155" s="23" customFormat="1" ht="15.75" x14ac:dyDescent="0.25">
      <c r="A12" s="28"/>
      <c r="B12" s="29" t="s">
        <v>28</v>
      </c>
      <c r="C12" s="30">
        <f>C6+C11</f>
        <v>20651985.61535126</v>
      </c>
      <c r="D12" s="30">
        <f t="shared" ref="D12:L12" si="2">D6+D11</f>
        <v>20828459.346118063</v>
      </c>
      <c r="E12" s="30">
        <f t="shared" si="2"/>
        <v>21175260.309511442</v>
      </c>
      <c r="F12" s="30">
        <f t="shared" si="2"/>
        <v>20416873.865679197</v>
      </c>
      <c r="G12" s="30">
        <f t="shared" si="2"/>
        <v>20455918.73679857</v>
      </c>
      <c r="H12" s="30">
        <f t="shared" si="2"/>
        <v>23678760.824994385</v>
      </c>
      <c r="I12" s="30">
        <f t="shared" si="2"/>
        <v>23992688.557024457</v>
      </c>
      <c r="J12" s="30">
        <f t="shared" si="2"/>
        <v>23880883.839626141</v>
      </c>
      <c r="K12" s="30">
        <f t="shared" si="2"/>
        <v>25045246.942176949</v>
      </c>
      <c r="L12" s="30">
        <f t="shared" si="2"/>
        <v>27210894.642823201</v>
      </c>
      <c r="M12" s="30">
        <f t="shared" ref="M12:P12" si="3">M6+M11</f>
        <v>28165607.474270768</v>
      </c>
      <c r="N12" s="30">
        <f t="shared" si="3"/>
        <v>29190358.491388816</v>
      </c>
      <c r="O12" s="30">
        <f t="shared" si="3"/>
        <v>30121188.774655886</v>
      </c>
      <c r="P12" s="30">
        <f t="shared" si="3"/>
        <v>32354512.363703523</v>
      </c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36"/>
      <c r="AP12" s="36"/>
      <c r="AQ12" s="36"/>
      <c r="AR12" s="36"/>
      <c r="AS12" s="36"/>
      <c r="AT12" s="36"/>
      <c r="AU12" s="36"/>
      <c r="AV12" s="36"/>
      <c r="AW12" s="36"/>
      <c r="AX12" s="36"/>
      <c r="AY12" s="36"/>
      <c r="AZ12" s="36"/>
      <c r="BA12" s="36"/>
      <c r="BB12" s="39"/>
      <c r="BC12" s="39"/>
      <c r="BD12" s="39"/>
      <c r="BE12" s="39"/>
      <c r="BF12" s="39"/>
      <c r="BG12" s="39"/>
      <c r="BH12" s="39"/>
      <c r="BI12" s="39"/>
      <c r="BJ12" s="39"/>
      <c r="BK12" s="39"/>
      <c r="BL12" s="39"/>
      <c r="BM12" s="39"/>
      <c r="BN12" s="39"/>
      <c r="BO12" s="39"/>
      <c r="BP12" s="39"/>
      <c r="BQ12" s="39"/>
      <c r="BR12" s="39"/>
      <c r="BS12" s="39"/>
      <c r="BT12" s="39"/>
      <c r="BU12" s="39"/>
      <c r="BV12" s="39"/>
      <c r="BW12" s="39"/>
      <c r="BX12" s="39"/>
      <c r="BY12" s="39"/>
      <c r="BZ12" s="39"/>
      <c r="CA12" s="39"/>
      <c r="CB12" s="39"/>
      <c r="CC12" s="39"/>
      <c r="CD12" s="39"/>
      <c r="CE12" s="39"/>
      <c r="CF12" s="39"/>
      <c r="CG12" s="39"/>
      <c r="CH12" s="39"/>
      <c r="CI12" s="39"/>
      <c r="CJ12" s="39"/>
      <c r="CK12" s="39"/>
      <c r="CL12" s="39"/>
      <c r="CM12" s="39"/>
      <c r="CN12" s="39"/>
      <c r="CO12" s="39"/>
      <c r="CP12" s="39"/>
      <c r="CQ12" s="39"/>
      <c r="CR12" s="39"/>
      <c r="CS12" s="39"/>
      <c r="CT12" s="39"/>
      <c r="CU12" s="39"/>
      <c r="CV12" s="39"/>
      <c r="CW12" s="39"/>
      <c r="CX12" s="39"/>
      <c r="CY12" s="39"/>
      <c r="CZ12" s="39"/>
      <c r="DA12" s="39"/>
      <c r="DB12" s="39"/>
      <c r="DC12" s="39"/>
      <c r="DD12" s="39"/>
      <c r="DE12" s="39"/>
      <c r="DF12" s="39"/>
      <c r="DG12" s="37"/>
      <c r="DH12" s="37"/>
      <c r="DI12" s="37"/>
      <c r="DJ12" s="38"/>
      <c r="DK12" s="38"/>
      <c r="DL12" s="38"/>
      <c r="DM12" s="38"/>
      <c r="DN12" s="38"/>
      <c r="DO12" s="38"/>
      <c r="DP12" s="38"/>
    </row>
    <row r="13" spans="1:155" s="6" customFormat="1" ht="15.75" x14ac:dyDescent="0.25">
      <c r="A13" s="13" t="s">
        <v>32</v>
      </c>
      <c r="B13" s="14" t="s">
        <v>4</v>
      </c>
      <c r="C13" s="1">
        <v>24603174.51339896</v>
      </c>
      <c r="D13" s="1">
        <v>26616569.44342763</v>
      </c>
      <c r="E13" s="1">
        <v>29276153.128499474</v>
      </c>
      <c r="F13" s="1">
        <v>30765117.12083092</v>
      </c>
      <c r="G13" s="1">
        <v>34088244.539731167</v>
      </c>
      <c r="H13" s="1">
        <v>36416353.823639281</v>
      </c>
      <c r="I13" s="1">
        <v>37360204.84243501</v>
      </c>
      <c r="J13" s="1">
        <v>37538282.402525716</v>
      </c>
      <c r="K13" s="1">
        <v>34719569.22245314</v>
      </c>
      <c r="L13" s="1">
        <v>32450485.321791127</v>
      </c>
      <c r="M13" s="1">
        <v>36030727.510553867</v>
      </c>
      <c r="N13" s="1">
        <v>35494650.971617855</v>
      </c>
      <c r="O13" s="1">
        <v>37924511.023708753</v>
      </c>
      <c r="P13" s="1">
        <v>39520980.549878515</v>
      </c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36"/>
      <c r="AP13" s="36"/>
      <c r="AQ13" s="36"/>
      <c r="AR13" s="36"/>
      <c r="AS13" s="36"/>
      <c r="AT13" s="36"/>
      <c r="AU13" s="36"/>
      <c r="AV13" s="36"/>
      <c r="AW13" s="36"/>
      <c r="AX13" s="36"/>
      <c r="AY13" s="36"/>
      <c r="AZ13" s="36"/>
      <c r="BA13" s="36"/>
      <c r="BB13" s="36"/>
      <c r="BC13" s="36"/>
      <c r="BD13" s="36"/>
      <c r="BE13" s="36"/>
      <c r="BF13" s="36"/>
      <c r="BG13" s="36"/>
      <c r="BH13" s="36"/>
      <c r="BI13" s="36"/>
      <c r="BJ13" s="36"/>
      <c r="BK13" s="36"/>
      <c r="BL13" s="36"/>
      <c r="BM13" s="36"/>
      <c r="BN13" s="36"/>
      <c r="BO13" s="36"/>
      <c r="BP13" s="36"/>
      <c r="BQ13" s="36"/>
      <c r="BR13" s="36"/>
      <c r="BS13" s="36"/>
      <c r="BT13" s="36"/>
      <c r="BU13" s="36"/>
      <c r="BV13" s="36"/>
      <c r="BW13" s="36"/>
      <c r="BX13" s="36"/>
      <c r="BY13" s="36"/>
      <c r="BZ13" s="36"/>
      <c r="CA13" s="36"/>
      <c r="CB13" s="36"/>
      <c r="CC13" s="36"/>
      <c r="CD13" s="36"/>
      <c r="CE13" s="36"/>
      <c r="CF13" s="36"/>
      <c r="CG13" s="36"/>
      <c r="CH13" s="36"/>
      <c r="CI13" s="36"/>
      <c r="CJ13" s="36"/>
      <c r="CK13" s="36"/>
      <c r="CL13" s="36"/>
      <c r="CM13" s="36"/>
      <c r="CN13" s="36"/>
      <c r="CO13" s="36"/>
      <c r="CP13" s="36"/>
      <c r="CQ13" s="36"/>
      <c r="CR13" s="36"/>
      <c r="CS13" s="36"/>
      <c r="CT13" s="36"/>
      <c r="CU13" s="36"/>
      <c r="CV13" s="36"/>
      <c r="CW13" s="36"/>
      <c r="CX13" s="36"/>
      <c r="CY13" s="36"/>
      <c r="CZ13" s="36"/>
      <c r="DA13" s="36"/>
      <c r="DB13" s="36"/>
      <c r="DC13" s="36"/>
      <c r="DD13" s="36"/>
      <c r="DE13" s="36"/>
      <c r="DF13" s="36"/>
      <c r="DG13" s="37"/>
      <c r="DH13" s="37"/>
      <c r="DI13" s="37"/>
      <c r="DJ13" s="38"/>
      <c r="DK13" s="37"/>
      <c r="DL13" s="37"/>
      <c r="DM13" s="37"/>
      <c r="DN13" s="37"/>
      <c r="DO13" s="37"/>
      <c r="DP13" s="37"/>
    </row>
    <row r="14" spans="1:155" ht="30" x14ac:dyDescent="0.25">
      <c r="A14" s="17" t="s">
        <v>33</v>
      </c>
      <c r="B14" s="16" t="s">
        <v>5</v>
      </c>
      <c r="C14" s="4">
        <v>2680539.3046742915</v>
      </c>
      <c r="D14" s="4">
        <v>2816956.1052313382</v>
      </c>
      <c r="E14" s="4">
        <v>2693729.4285701774</v>
      </c>
      <c r="F14" s="4">
        <v>3089331.1842370015</v>
      </c>
      <c r="G14" s="4">
        <v>3236218.2279127026</v>
      </c>
      <c r="H14" s="1">
        <v>3337242.1111202152</v>
      </c>
      <c r="I14" s="1">
        <v>3693058.0369843612</v>
      </c>
      <c r="J14" s="1">
        <v>3731874.1169846216</v>
      </c>
      <c r="K14" s="1">
        <v>3652141.323623925</v>
      </c>
      <c r="L14" s="1">
        <v>3511814.7555727754</v>
      </c>
      <c r="M14" s="1">
        <v>3918376.745577109</v>
      </c>
      <c r="N14" s="1">
        <v>4447528.7335747005</v>
      </c>
      <c r="O14" s="1">
        <v>4805697.0879636891</v>
      </c>
      <c r="P14" s="1">
        <v>5117177.3809241978</v>
      </c>
      <c r="S14" s="2"/>
      <c r="X14" s="2"/>
      <c r="AE14" s="2"/>
      <c r="AJ14" s="2"/>
      <c r="AM14" s="2"/>
      <c r="AO14" s="36"/>
      <c r="AP14" s="36"/>
      <c r="AQ14" s="36"/>
      <c r="AR14" s="36"/>
      <c r="AS14" s="36"/>
      <c r="AT14" s="36"/>
      <c r="AU14" s="36"/>
      <c r="AV14" s="36"/>
      <c r="AW14" s="36"/>
      <c r="AX14" s="36"/>
      <c r="AY14" s="36"/>
      <c r="AZ14" s="36"/>
      <c r="BA14" s="36"/>
      <c r="BB14" s="39"/>
      <c r="BC14" s="39"/>
      <c r="BD14" s="39"/>
      <c r="BE14" s="39"/>
      <c r="BF14" s="39"/>
      <c r="BG14" s="39"/>
      <c r="BH14" s="39"/>
      <c r="BI14" s="39"/>
      <c r="BJ14" s="39"/>
      <c r="BK14" s="39"/>
      <c r="BL14" s="39"/>
      <c r="BM14" s="39"/>
      <c r="BN14" s="39"/>
      <c r="BO14" s="39"/>
      <c r="BP14" s="39"/>
      <c r="BQ14" s="39"/>
      <c r="BR14" s="39"/>
      <c r="BS14" s="36"/>
      <c r="BT14" s="39"/>
      <c r="BU14" s="39"/>
      <c r="BV14" s="39"/>
      <c r="BW14" s="39"/>
      <c r="BX14" s="39"/>
      <c r="BY14" s="39"/>
      <c r="BZ14" s="39"/>
      <c r="CA14" s="39"/>
      <c r="CB14" s="39"/>
      <c r="CC14" s="39"/>
      <c r="CD14" s="39"/>
      <c r="CE14" s="39"/>
      <c r="CF14" s="39"/>
      <c r="CG14" s="39"/>
      <c r="CH14" s="39"/>
      <c r="CI14" s="39"/>
      <c r="CJ14" s="39"/>
      <c r="CK14" s="39"/>
      <c r="CL14" s="39"/>
      <c r="CM14" s="39"/>
      <c r="CN14" s="39"/>
      <c r="CO14" s="39"/>
      <c r="CP14" s="39"/>
      <c r="CQ14" s="36"/>
      <c r="CR14" s="39"/>
      <c r="CS14" s="39"/>
      <c r="CT14" s="39"/>
      <c r="CU14" s="39"/>
      <c r="CV14" s="39"/>
      <c r="CW14" s="39"/>
      <c r="CX14" s="39"/>
      <c r="CY14" s="39"/>
      <c r="CZ14" s="39"/>
      <c r="DA14" s="39"/>
      <c r="DB14" s="39"/>
      <c r="DC14" s="39"/>
      <c r="DD14" s="39"/>
      <c r="DE14" s="39"/>
      <c r="DF14" s="39"/>
      <c r="DG14" s="37"/>
      <c r="DH14" s="37"/>
      <c r="DI14" s="37"/>
      <c r="DJ14" s="38"/>
      <c r="DK14" s="38"/>
      <c r="DL14" s="38"/>
      <c r="DM14" s="38"/>
      <c r="DN14" s="38"/>
      <c r="DO14" s="38"/>
      <c r="DP14" s="38"/>
      <c r="EG14" s="2"/>
      <c r="EH14" s="2"/>
      <c r="EI14" s="2"/>
      <c r="EJ14" s="2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  <c r="EW14" s="2"/>
      <c r="EX14" s="2"/>
      <c r="EY14" s="2"/>
    </row>
    <row r="15" spans="1:155" ht="15.75" x14ac:dyDescent="0.25">
      <c r="A15" s="17" t="s">
        <v>34</v>
      </c>
      <c r="B15" s="16" t="s">
        <v>6</v>
      </c>
      <c r="C15" s="4">
        <v>8055213.0121231396</v>
      </c>
      <c r="D15" s="4">
        <v>7751739.9999564728</v>
      </c>
      <c r="E15" s="4">
        <v>8046687.9394345665</v>
      </c>
      <c r="F15" s="4">
        <v>8680703.3486244753</v>
      </c>
      <c r="G15" s="4">
        <v>8847319.2829244249</v>
      </c>
      <c r="H15" s="1">
        <v>9326104.796038717</v>
      </c>
      <c r="I15" s="1">
        <v>9513159.3493274618</v>
      </c>
      <c r="J15" s="1">
        <v>9873084.5147813931</v>
      </c>
      <c r="K15" s="1">
        <v>9915945.8214986715</v>
      </c>
      <c r="L15" s="1">
        <v>9433121.3768378906</v>
      </c>
      <c r="M15" s="1">
        <v>12376531.180081204</v>
      </c>
      <c r="N15" s="1">
        <v>13661574.586545087</v>
      </c>
      <c r="O15" s="1">
        <v>14443675.013439395</v>
      </c>
      <c r="P15" s="1">
        <v>15423154.6504723</v>
      </c>
      <c r="S15" s="2"/>
      <c r="X15" s="2"/>
      <c r="AE15" s="2"/>
      <c r="AJ15" s="2"/>
      <c r="AM15" s="2"/>
      <c r="AO15" s="36"/>
      <c r="AP15" s="36"/>
      <c r="AQ15" s="36"/>
      <c r="AR15" s="36"/>
      <c r="AS15" s="36"/>
      <c r="AT15" s="36"/>
      <c r="AU15" s="36"/>
      <c r="AV15" s="36"/>
      <c r="AW15" s="36"/>
      <c r="AX15" s="36"/>
      <c r="AY15" s="36"/>
      <c r="AZ15" s="36"/>
      <c r="BA15" s="36"/>
      <c r="BB15" s="39"/>
      <c r="BC15" s="39"/>
      <c r="BD15" s="39"/>
      <c r="BE15" s="39"/>
      <c r="BF15" s="39"/>
      <c r="BG15" s="39"/>
      <c r="BH15" s="39"/>
      <c r="BI15" s="39"/>
      <c r="BJ15" s="39"/>
      <c r="BK15" s="39"/>
      <c r="BL15" s="39"/>
      <c r="BM15" s="39"/>
      <c r="BN15" s="39"/>
      <c r="BO15" s="39"/>
      <c r="BP15" s="39"/>
      <c r="BQ15" s="39"/>
      <c r="BR15" s="39"/>
      <c r="BS15" s="36"/>
      <c r="BT15" s="39"/>
      <c r="BU15" s="39"/>
      <c r="BV15" s="39"/>
      <c r="BW15" s="39"/>
      <c r="BX15" s="39"/>
      <c r="BY15" s="39"/>
      <c r="BZ15" s="39"/>
      <c r="CA15" s="39"/>
      <c r="CB15" s="39"/>
      <c r="CC15" s="39"/>
      <c r="CD15" s="39"/>
      <c r="CE15" s="39"/>
      <c r="CF15" s="39"/>
      <c r="CG15" s="39"/>
      <c r="CH15" s="39"/>
      <c r="CI15" s="39"/>
      <c r="CJ15" s="39"/>
      <c r="CK15" s="39"/>
      <c r="CL15" s="39"/>
      <c r="CM15" s="39"/>
      <c r="CN15" s="39"/>
      <c r="CO15" s="39"/>
      <c r="CP15" s="39"/>
      <c r="CQ15" s="36"/>
      <c r="CR15" s="39"/>
      <c r="CS15" s="39"/>
      <c r="CT15" s="39"/>
      <c r="CU15" s="39"/>
      <c r="CV15" s="39"/>
      <c r="CW15" s="39"/>
      <c r="CX15" s="39"/>
      <c r="CY15" s="39"/>
      <c r="CZ15" s="39"/>
      <c r="DA15" s="39"/>
      <c r="DB15" s="39"/>
      <c r="DC15" s="39"/>
      <c r="DD15" s="39"/>
      <c r="DE15" s="39"/>
      <c r="DF15" s="39"/>
      <c r="DG15" s="37"/>
      <c r="DH15" s="37"/>
      <c r="DI15" s="37"/>
      <c r="DJ15" s="38"/>
      <c r="DK15" s="38"/>
      <c r="DL15" s="38"/>
      <c r="DM15" s="38"/>
      <c r="DN15" s="38"/>
      <c r="DO15" s="38"/>
      <c r="DP15" s="38"/>
      <c r="EG15" s="2"/>
      <c r="EH15" s="2"/>
      <c r="EI15" s="2"/>
      <c r="EJ15" s="2"/>
      <c r="EK15" s="2"/>
      <c r="EL15" s="2"/>
      <c r="EM15" s="2"/>
      <c r="EN15" s="2"/>
      <c r="EO15" s="2"/>
      <c r="EP15" s="2"/>
      <c r="EQ15" s="2"/>
      <c r="ER15" s="2"/>
      <c r="ES15" s="2"/>
      <c r="ET15" s="2"/>
      <c r="EU15" s="2"/>
      <c r="EV15" s="2"/>
      <c r="EW15" s="2"/>
      <c r="EX15" s="2"/>
      <c r="EY15" s="2"/>
    </row>
    <row r="16" spans="1:155" s="23" customFormat="1" ht="15.75" x14ac:dyDescent="0.25">
      <c r="A16" s="28"/>
      <c r="B16" s="29" t="s">
        <v>29</v>
      </c>
      <c r="C16" s="30">
        <f>+C13+C14+C15</f>
        <v>35338926.830196388</v>
      </c>
      <c r="D16" s="30">
        <f t="shared" ref="D16:H16" si="4">+D13+D14+D15</f>
        <v>37185265.548615441</v>
      </c>
      <c r="E16" s="30">
        <f t="shared" si="4"/>
        <v>40016570.496504217</v>
      </c>
      <c r="F16" s="30">
        <f t="shared" si="4"/>
        <v>42535151.653692394</v>
      </c>
      <c r="G16" s="30">
        <f t="shared" si="4"/>
        <v>46171782.050568298</v>
      </c>
      <c r="H16" s="30">
        <f t="shared" si="4"/>
        <v>49079700.730798215</v>
      </c>
      <c r="I16" s="30">
        <f t="shared" ref="I16:K16" si="5">+I13+I14+I15</f>
        <v>50566422.228746831</v>
      </c>
      <c r="J16" s="30">
        <f t="shared" si="5"/>
        <v>51143241.034291729</v>
      </c>
      <c r="K16" s="30">
        <f t="shared" si="5"/>
        <v>48287656.367575735</v>
      </c>
      <c r="L16" s="30">
        <f t="shared" ref="L16" si="6">+L13+L14+L15</f>
        <v>45395421.454201788</v>
      </c>
      <c r="M16" s="30">
        <f t="shared" ref="M16:O16" si="7">+M13+M14+M15</f>
        <v>52325635.436212182</v>
      </c>
      <c r="N16" s="30">
        <f t="shared" si="7"/>
        <v>53603754.291737646</v>
      </c>
      <c r="O16" s="30">
        <f t="shared" si="7"/>
        <v>57173883.125111841</v>
      </c>
      <c r="P16" s="30">
        <f t="shared" ref="P16" si="8">+P13+P14+P15</f>
        <v>60061312.581275009</v>
      </c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36"/>
      <c r="AP16" s="36"/>
      <c r="AQ16" s="36"/>
      <c r="AR16" s="36"/>
      <c r="AS16" s="36"/>
      <c r="AT16" s="36"/>
      <c r="AU16" s="36"/>
      <c r="AV16" s="36"/>
      <c r="AW16" s="36"/>
      <c r="AX16" s="36"/>
      <c r="AY16" s="36"/>
      <c r="AZ16" s="36"/>
      <c r="BA16" s="36"/>
      <c r="BB16" s="39"/>
      <c r="BC16" s="39"/>
      <c r="BD16" s="39"/>
      <c r="BE16" s="39"/>
      <c r="BF16" s="39"/>
      <c r="BG16" s="39"/>
      <c r="BH16" s="39"/>
      <c r="BI16" s="39"/>
      <c r="BJ16" s="39"/>
      <c r="BK16" s="39"/>
      <c r="BL16" s="39"/>
      <c r="BM16" s="39"/>
      <c r="BN16" s="39"/>
      <c r="BO16" s="39"/>
      <c r="BP16" s="39"/>
      <c r="BQ16" s="39"/>
      <c r="BR16" s="39"/>
      <c r="BS16" s="36"/>
      <c r="BT16" s="39"/>
      <c r="BU16" s="39"/>
      <c r="BV16" s="39"/>
      <c r="BW16" s="39"/>
      <c r="BX16" s="39"/>
      <c r="BY16" s="39"/>
      <c r="BZ16" s="39"/>
      <c r="CA16" s="39"/>
      <c r="CB16" s="39"/>
      <c r="CC16" s="39"/>
      <c r="CD16" s="39"/>
      <c r="CE16" s="39"/>
      <c r="CF16" s="39"/>
      <c r="CG16" s="39"/>
      <c r="CH16" s="39"/>
      <c r="CI16" s="39"/>
      <c r="CJ16" s="39"/>
      <c r="CK16" s="39"/>
      <c r="CL16" s="39"/>
      <c r="CM16" s="39"/>
      <c r="CN16" s="39"/>
      <c r="CO16" s="39"/>
      <c r="CP16" s="39"/>
      <c r="CQ16" s="36"/>
      <c r="CR16" s="39"/>
      <c r="CS16" s="39"/>
      <c r="CT16" s="39"/>
      <c r="CU16" s="39"/>
      <c r="CV16" s="39"/>
      <c r="CW16" s="39"/>
      <c r="CX16" s="39"/>
      <c r="CY16" s="39"/>
      <c r="CZ16" s="39"/>
      <c r="DA16" s="39"/>
      <c r="DB16" s="39"/>
      <c r="DC16" s="39"/>
      <c r="DD16" s="39"/>
      <c r="DE16" s="39"/>
      <c r="DF16" s="39"/>
      <c r="DG16" s="37"/>
      <c r="DH16" s="37"/>
      <c r="DI16" s="37"/>
      <c r="DJ16" s="38"/>
      <c r="DK16" s="38"/>
      <c r="DL16" s="38"/>
      <c r="DM16" s="38"/>
      <c r="DN16" s="38"/>
      <c r="DO16" s="38"/>
      <c r="DP16" s="38"/>
    </row>
    <row r="17" spans="1:155" s="27" customFormat="1" ht="15.75" x14ac:dyDescent="0.25">
      <c r="A17" s="24" t="s">
        <v>35</v>
      </c>
      <c r="B17" s="25" t="s">
        <v>7</v>
      </c>
      <c r="C17" s="26">
        <f>C18+C19</f>
        <v>10560912.413861036</v>
      </c>
      <c r="D17" s="26">
        <f t="shared" ref="D17:H17" si="9">D18+D19</f>
        <v>11681538.933889072</v>
      </c>
      <c r="E17" s="26">
        <f t="shared" si="9"/>
        <v>11513192.41030558</v>
      </c>
      <c r="F17" s="26">
        <f t="shared" si="9"/>
        <v>11887258.426090142</v>
      </c>
      <c r="G17" s="26">
        <f t="shared" si="9"/>
        <v>11940631.392670158</v>
      </c>
      <c r="H17" s="26">
        <f t="shared" si="9"/>
        <v>13409917.378223112</v>
      </c>
      <c r="I17" s="26">
        <f t="shared" ref="I17:K17" si="10">I18+I19</f>
        <v>14504738.590643274</v>
      </c>
      <c r="J17" s="26">
        <f t="shared" si="10"/>
        <v>16410747.667601509</v>
      </c>
      <c r="K17" s="26">
        <f t="shared" si="10"/>
        <v>16931707.334131099</v>
      </c>
      <c r="L17" s="26">
        <f t="shared" ref="L17" si="11">L18+L19</f>
        <v>12519903.149360277</v>
      </c>
      <c r="M17" s="26">
        <f t="shared" ref="M17:O17" si="12">M18+M19</f>
        <v>14665376.108949048</v>
      </c>
      <c r="N17" s="26">
        <f t="shared" si="12"/>
        <v>16744694.408131713</v>
      </c>
      <c r="O17" s="26">
        <f t="shared" si="12"/>
        <v>17628320.704196434</v>
      </c>
      <c r="P17" s="26">
        <f t="shared" ref="P17" si="13">P18+P19</f>
        <v>18550728.94625264</v>
      </c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36"/>
      <c r="AP17" s="36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6"/>
      <c r="BM17" s="36"/>
      <c r="BN17" s="36"/>
      <c r="BO17" s="36"/>
      <c r="BP17" s="36"/>
      <c r="BQ17" s="36"/>
      <c r="BR17" s="36"/>
      <c r="BS17" s="36"/>
      <c r="BT17" s="36"/>
      <c r="BU17" s="36"/>
      <c r="BV17" s="36"/>
      <c r="BW17" s="36"/>
      <c r="BX17" s="36"/>
      <c r="BY17" s="36"/>
      <c r="BZ17" s="36"/>
      <c r="CA17" s="36"/>
      <c r="CB17" s="36"/>
      <c r="CC17" s="36"/>
      <c r="CD17" s="36"/>
      <c r="CE17" s="36"/>
      <c r="CF17" s="36"/>
      <c r="CG17" s="36"/>
      <c r="CH17" s="36"/>
      <c r="CI17" s="36"/>
      <c r="CJ17" s="36"/>
      <c r="CK17" s="36"/>
      <c r="CL17" s="36"/>
      <c r="CM17" s="36"/>
      <c r="CN17" s="36"/>
      <c r="CO17" s="36"/>
      <c r="CP17" s="36"/>
      <c r="CQ17" s="36"/>
      <c r="CR17" s="36"/>
      <c r="CS17" s="36"/>
      <c r="CT17" s="36"/>
      <c r="CU17" s="36"/>
      <c r="CV17" s="36"/>
      <c r="CW17" s="36"/>
      <c r="CX17" s="36"/>
      <c r="CY17" s="36"/>
      <c r="CZ17" s="36"/>
      <c r="DA17" s="36"/>
      <c r="DB17" s="36"/>
      <c r="DC17" s="36"/>
      <c r="DD17" s="36"/>
      <c r="DE17" s="36"/>
      <c r="DF17" s="36"/>
      <c r="DG17" s="37"/>
      <c r="DH17" s="37"/>
      <c r="DI17" s="37"/>
      <c r="DJ17" s="38"/>
      <c r="DK17" s="37"/>
      <c r="DL17" s="37"/>
      <c r="DM17" s="37"/>
      <c r="DN17" s="37"/>
      <c r="DO17" s="37"/>
      <c r="DP17" s="37"/>
    </row>
    <row r="18" spans="1:155" ht="15.75" x14ac:dyDescent="0.25">
      <c r="A18" s="15">
        <v>6.1</v>
      </c>
      <c r="B18" s="16" t="s">
        <v>8</v>
      </c>
      <c r="C18" s="4">
        <v>9422900</v>
      </c>
      <c r="D18" s="4">
        <v>10519036.615032081</v>
      </c>
      <c r="E18" s="4">
        <v>10344368.373324282</v>
      </c>
      <c r="F18" s="4">
        <v>10726165.061831631</v>
      </c>
      <c r="G18" s="4">
        <v>10721983.044656606</v>
      </c>
      <c r="H18" s="1">
        <v>12120650.077220077</v>
      </c>
      <c r="I18" s="1">
        <v>13138409.394453876</v>
      </c>
      <c r="J18" s="1">
        <v>14896125.63016705</v>
      </c>
      <c r="K18" s="1">
        <v>15338367.435584607</v>
      </c>
      <c r="L18" s="1">
        <v>11831724.102355719</v>
      </c>
      <c r="M18" s="1">
        <v>13669386.36441947</v>
      </c>
      <c r="N18" s="1">
        <v>15131610.950859278</v>
      </c>
      <c r="O18" s="1">
        <v>15919050.374042146</v>
      </c>
      <c r="P18" s="1">
        <v>16729761.771544412</v>
      </c>
      <c r="S18" s="2"/>
      <c r="X18" s="2"/>
      <c r="AE18" s="2"/>
      <c r="AJ18" s="2"/>
      <c r="AM18" s="2"/>
      <c r="AO18" s="36"/>
      <c r="AP18" s="36"/>
      <c r="AQ18" s="36"/>
      <c r="AR18" s="36"/>
      <c r="AS18" s="36"/>
      <c r="AT18" s="36"/>
      <c r="AU18" s="36"/>
      <c r="AV18" s="36"/>
      <c r="AW18" s="36"/>
      <c r="AX18" s="36"/>
      <c r="AY18" s="36"/>
      <c r="AZ18" s="36"/>
      <c r="BA18" s="36"/>
      <c r="BB18" s="39"/>
      <c r="BC18" s="39"/>
      <c r="BD18" s="39"/>
      <c r="BE18" s="39"/>
      <c r="BF18" s="39"/>
      <c r="BG18" s="39"/>
      <c r="BH18" s="39"/>
      <c r="BI18" s="39"/>
      <c r="BJ18" s="39"/>
      <c r="BK18" s="39"/>
      <c r="BL18" s="39"/>
      <c r="BM18" s="39"/>
      <c r="BN18" s="39"/>
      <c r="BO18" s="39"/>
      <c r="BP18" s="39"/>
      <c r="BQ18" s="39"/>
      <c r="BR18" s="39"/>
      <c r="BS18" s="39"/>
      <c r="BT18" s="39"/>
      <c r="BU18" s="39"/>
      <c r="BV18" s="39"/>
      <c r="BW18" s="39"/>
      <c r="BX18" s="39"/>
      <c r="BY18" s="39"/>
      <c r="BZ18" s="39"/>
      <c r="CA18" s="39"/>
      <c r="CB18" s="39"/>
      <c r="CC18" s="39"/>
      <c r="CD18" s="39"/>
      <c r="CE18" s="39"/>
      <c r="CF18" s="39"/>
      <c r="CG18" s="39"/>
      <c r="CH18" s="39"/>
      <c r="CI18" s="39"/>
      <c r="CJ18" s="39"/>
      <c r="CK18" s="39"/>
      <c r="CL18" s="39"/>
      <c r="CM18" s="39"/>
      <c r="CN18" s="39"/>
      <c r="CO18" s="39"/>
      <c r="CP18" s="39"/>
      <c r="CQ18" s="39"/>
      <c r="CR18" s="39"/>
      <c r="CS18" s="39"/>
      <c r="CT18" s="39"/>
      <c r="CU18" s="39"/>
      <c r="CV18" s="39"/>
      <c r="CW18" s="39"/>
      <c r="CX18" s="39"/>
      <c r="CY18" s="39"/>
      <c r="CZ18" s="39"/>
      <c r="DA18" s="39"/>
      <c r="DB18" s="39"/>
      <c r="DC18" s="39"/>
      <c r="DD18" s="39"/>
      <c r="DE18" s="39"/>
      <c r="DF18" s="39"/>
      <c r="DG18" s="37"/>
      <c r="DH18" s="37"/>
      <c r="DI18" s="37"/>
      <c r="DJ18" s="38"/>
      <c r="DK18" s="38"/>
      <c r="DL18" s="38"/>
      <c r="DM18" s="38"/>
      <c r="DN18" s="38"/>
      <c r="DO18" s="38"/>
      <c r="DP18" s="38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</row>
    <row r="19" spans="1:155" ht="15.75" x14ac:dyDescent="0.25">
      <c r="A19" s="15">
        <v>6.2</v>
      </c>
      <c r="B19" s="16" t="s">
        <v>9</v>
      </c>
      <c r="C19" s="4">
        <v>1138012.4138610365</v>
      </c>
      <c r="D19" s="4">
        <v>1162502.3188569911</v>
      </c>
      <c r="E19" s="4">
        <v>1168824.036981297</v>
      </c>
      <c r="F19" s="4">
        <v>1161093.3642585103</v>
      </c>
      <c r="G19" s="4">
        <v>1218648.348013551</v>
      </c>
      <c r="H19" s="1">
        <v>1289267.3010030352</v>
      </c>
      <c r="I19" s="1">
        <v>1366329.1961893984</v>
      </c>
      <c r="J19" s="1">
        <v>1514622.037434459</v>
      </c>
      <c r="K19" s="1">
        <v>1593339.8985464943</v>
      </c>
      <c r="L19" s="1">
        <v>688179.04700455768</v>
      </c>
      <c r="M19" s="1">
        <v>995989.7445295786</v>
      </c>
      <c r="N19" s="1">
        <v>1613083.4572724348</v>
      </c>
      <c r="O19" s="1">
        <v>1709270.3301542883</v>
      </c>
      <c r="P19" s="1">
        <v>1820967.1747082276</v>
      </c>
      <c r="S19" s="2"/>
      <c r="X19" s="2"/>
      <c r="AE19" s="2"/>
      <c r="AJ19" s="2"/>
      <c r="AM19" s="2"/>
      <c r="AO19" s="36"/>
      <c r="AP19" s="36"/>
      <c r="AQ19" s="36"/>
      <c r="AR19" s="36"/>
      <c r="AS19" s="36"/>
      <c r="AT19" s="36"/>
      <c r="AU19" s="36"/>
      <c r="AV19" s="36"/>
      <c r="AW19" s="36"/>
      <c r="AX19" s="36"/>
      <c r="AY19" s="36"/>
      <c r="AZ19" s="36"/>
      <c r="BA19" s="36"/>
      <c r="BB19" s="39"/>
      <c r="BC19" s="39"/>
      <c r="BD19" s="39"/>
      <c r="BE19" s="39"/>
      <c r="BF19" s="39"/>
      <c r="BG19" s="39"/>
      <c r="BH19" s="39"/>
      <c r="BI19" s="39"/>
      <c r="BJ19" s="39"/>
      <c r="BK19" s="39"/>
      <c r="BL19" s="39"/>
      <c r="BM19" s="39"/>
      <c r="BN19" s="39"/>
      <c r="BO19" s="39"/>
      <c r="BP19" s="39"/>
      <c r="BQ19" s="39"/>
      <c r="BR19" s="39"/>
      <c r="BS19" s="39"/>
      <c r="BT19" s="39"/>
      <c r="BU19" s="39"/>
      <c r="BV19" s="39"/>
      <c r="BW19" s="39"/>
      <c r="BX19" s="39"/>
      <c r="BY19" s="39"/>
      <c r="BZ19" s="39"/>
      <c r="CA19" s="39"/>
      <c r="CB19" s="39"/>
      <c r="CC19" s="39"/>
      <c r="CD19" s="39"/>
      <c r="CE19" s="39"/>
      <c r="CF19" s="39"/>
      <c r="CG19" s="39"/>
      <c r="CH19" s="39"/>
      <c r="CI19" s="39"/>
      <c r="CJ19" s="39"/>
      <c r="CK19" s="39"/>
      <c r="CL19" s="39"/>
      <c r="CM19" s="39"/>
      <c r="CN19" s="39"/>
      <c r="CO19" s="39"/>
      <c r="CP19" s="39"/>
      <c r="CQ19" s="39"/>
      <c r="CR19" s="39"/>
      <c r="CS19" s="39"/>
      <c r="CT19" s="39"/>
      <c r="CU19" s="39"/>
      <c r="CV19" s="39"/>
      <c r="CW19" s="39"/>
      <c r="CX19" s="39"/>
      <c r="CY19" s="39"/>
      <c r="CZ19" s="39"/>
      <c r="DA19" s="39"/>
      <c r="DB19" s="39"/>
      <c r="DC19" s="39"/>
      <c r="DD19" s="39"/>
      <c r="DE19" s="39"/>
      <c r="DF19" s="39"/>
      <c r="DG19" s="37"/>
      <c r="DH19" s="37"/>
      <c r="DI19" s="37"/>
      <c r="DJ19" s="38"/>
      <c r="DK19" s="38"/>
      <c r="DL19" s="38"/>
      <c r="DM19" s="38"/>
      <c r="DN19" s="38"/>
      <c r="DO19" s="38"/>
      <c r="DP19" s="38"/>
      <c r="EG19" s="2"/>
      <c r="EH19" s="2"/>
      <c r="EI19" s="2"/>
      <c r="EJ19" s="2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</row>
    <row r="20" spans="1:155" s="27" customFormat="1" ht="30" x14ac:dyDescent="0.25">
      <c r="A20" s="31" t="s">
        <v>36</v>
      </c>
      <c r="B20" s="32" t="s">
        <v>10</v>
      </c>
      <c r="C20" s="26">
        <f t="shared" ref="C20:L20" si="14">SUM(C21:C27)</f>
        <v>6449971.6109334035</v>
      </c>
      <c r="D20" s="26">
        <f t="shared" si="14"/>
        <v>6968216.2631450072</v>
      </c>
      <c r="E20" s="26">
        <f t="shared" si="14"/>
        <v>7378336.5562584298</v>
      </c>
      <c r="F20" s="26">
        <f t="shared" si="14"/>
        <v>8150076.8955881996</v>
      </c>
      <c r="G20" s="26">
        <f t="shared" si="14"/>
        <v>9202308.2025776226</v>
      </c>
      <c r="H20" s="26">
        <f t="shared" si="14"/>
        <v>9739863.096512353</v>
      </c>
      <c r="I20" s="26">
        <f t="shared" si="14"/>
        <v>10290567.57623454</v>
      </c>
      <c r="J20" s="26">
        <f t="shared" si="14"/>
        <v>11000486.508411946</v>
      </c>
      <c r="K20" s="26">
        <f t="shared" si="14"/>
        <v>12168543.43791279</v>
      </c>
      <c r="L20" s="26">
        <f t="shared" si="14"/>
        <v>9076097.9084416516</v>
      </c>
      <c r="M20" s="26">
        <f t="shared" ref="M20:P20" si="15">SUM(M21:M27)</f>
        <v>11362586.428753491</v>
      </c>
      <c r="N20" s="26">
        <f t="shared" si="15"/>
        <v>12241530.300935436</v>
      </c>
      <c r="O20" s="26">
        <f t="shared" si="15"/>
        <v>12968432.767550964</v>
      </c>
      <c r="P20" s="26">
        <f t="shared" si="15"/>
        <v>13716122.961645475</v>
      </c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36"/>
      <c r="AP20" s="36"/>
      <c r="AQ20" s="36"/>
      <c r="AR20" s="36"/>
      <c r="AS20" s="36"/>
      <c r="AT20" s="36"/>
      <c r="AU20" s="36"/>
      <c r="AV20" s="36"/>
      <c r="AW20" s="36"/>
      <c r="AX20" s="36"/>
      <c r="AY20" s="36"/>
      <c r="AZ20" s="36"/>
      <c r="BA20" s="36"/>
      <c r="BB20" s="36"/>
      <c r="BC20" s="36"/>
      <c r="BD20" s="36"/>
      <c r="BE20" s="36"/>
      <c r="BF20" s="36"/>
      <c r="BG20" s="36"/>
      <c r="BH20" s="36"/>
      <c r="BI20" s="36"/>
      <c r="BJ20" s="36"/>
      <c r="BK20" s="36"/>
      <c r="BL20" s="36"/>
      <c r="BM20" s="36"/>
      <c r="BN20" s="36"/>
      <c r="BO20" s="36"/>
      <c r="BP20" s="36"/>
      <c r="BQ20" s="36"/>
      <c r="BR20" s="36"/>
      <c r="BS20" s="36"/>
      <c r="BT20" s="36"/>
      <c r="BU20" s="36"/>
      <c r="BV20" s="36"/>
      <c r="BW20" s="36"/>
      <c r="BX20" s="36"/>
      <c r="BY20" s="36"/>
      <c r="BZ20" s="36"/>
      <c r="CA20" s="36"/>
      <c r="CB20" s="36"/>
      <c r="CC20" s="36"/>
      <c r="CD20" s="36"/>
      <c r="CE20" s="36"/>
      <c r="CF20" s="36"/>
      <c r="CG20" s="36"/>
      <c r="CH20" s="36"/>
      <c r="CI20" s="36"/>
      <c r="CJ20" s="36"/>
      <c r="CK20" s="36"/>
      <c r="CL20" s="36"/>
      <c r="CM20" s="36"/>
      <c r="CN20" s="36"/>
      <c r="CO20" s="36"/>
      <c r="CP20" s="36"/>
      <c r="CQ20" s="36"/>
      <c r="CR20" s="36"/>
      <c r="CS20" s="36"/>
      <c r="CT20" s="36"/>
      <c r="CU20" s="36"/>
      <c r="CV20" s="36"/>
      <c r="CW20" s="36"/>
      <c r="CX20" s="36"/>
      <c r="CY20" s="36"/>
      <c r="CZ20" s="36"/>
      <c r="DA20" s="36"/>
      <c r="DB20" s="36"/>
      <c r="DC20" s="36"/>
      <c r="DD20" s="36"/>
      <c r="DE20" s="36"/>
      <c r="DF20" s="36"/>
      <c r="DG20" s="37"/>
      <c r="DH20" s="37"/>
      <c r="DI20" s="37"/>
      <c r="DJ20" s="38"/>
      <c r="DK20" s="37"/>
      <c r="DL20" s="37"/>
      <c r="DM20" s="37"/>
      <c r="DN20" s="37"/>
      <c r="DO20" s="37"/>
      <c r="DP20" s="37"/>
    </row>
    <row r="21" spans="1:155" ht="15.75" x14ac:dyDescent="0.25">
      <c r="A21" s="15">
        <v>7.1</v>
      </c>
      <c r="B21" s="16" t="s">
        <v>11</v>
      </c>
      <c r="C21" s="4">
        <v>598734</v>
      </c>
      <c r="D21" s="4">
        <v>620912</v>
      </c>
      <c r="E21" s="4">
        <v>641646</v>
      </c>
      <c r="F21" s="4">
        <v>724996</v>
      </c>
      <c r="G21" s="4">
        <v>778965.46193102817</v>
      </c>
      <c r="H21" s="1">
        <v>885714.81894737331</v>
      </c>
      <c r="I21" s="1">
        <v>1014401.2252042866</v>
      </c>
      <c r="J21" s="1">
        <v>998938.43045193749</v>
      </c>
      <c r="K21" s="1">
        <v>801409.51222218643</v>
      </c>
      <c r="L21" s="1">
        <v>699590.04691085115</v>
      </c>
      <c r="M21" s="1">
        <v>787117.08207585267</v>
      </c>
      <c r="N21" s="1">
        <v>910312.98325509357</v>
      </c>
      <c r="O21" s="1">
        <v>951583.36456455255</v>
      </c>
      <c r="P21" s="1">
        <v>994724.79946190782</v>
      </c>
      <c r="S21" s="2"/>
      <c r="X21" s="2"/>
      <c r="AE21" s="2"/>
      <c r="AJ21" s="2"/>
      <c r="AM21" s="2"/>
      <c r="AO21" s="36"/>
      <c r="AP21" s="36"/>
      <c r="AQ21" s="36"/>
      <c r="AR21" s="36"/>
      <c r="AS21" s="36"/>
      <c r="AT21" s="36"/>
      <c r="AU21" s="36"/>
      <c r="AV21" s="36"/>
      <c r="AW21" s="36"/>
      <c r="AX21" s="36"/>
      <c r="AY21" s="36"/>
      <c r="AZ21" s="36"/>
      <c r="BA21" s="36"/>
      <c r="BB21" s="39"/>
      <c r="BC21" s="39"/>
      <c r="BD21" s="39"/>
      <c r="BE21" s="39"/>
      <c r="BF21" s="39"/>
      <c r="BG21" s="39"/>
      <c r="BH21" s="39"/>
      <c r="BI21" s="39"/>
      <c r="BJ21" s="39"/>
      <c r="BK21" s="39"/>
      <c r="BL21" s="39"/>
      <c r="BM21" s="39"/>
      <c r="BN21" s="39"/>
      <c r="BO21" s="39"/>
      <c r="BP21" s="39"/>
      <c r="BQ21" s="39"/>
      <c r="BR21" s="39"/>
      <c r="BS21" s="39"/>
      <c r="BT21" s="39"/>
      <c r="BU21" s="39"/>
      <c r="BV21" s="39"/>
      <c r="BW21" s="39"/>
      <c r="BX21" s="39"/>
      <c r="BY21" s="39"/>
      <c r="BZ21" s="39"/>
      <c r="CA21" s="39"/>
      <c r="CB21" s="39"/>
      <c r="CC21" s="39"/>
      <c r="CD21" s="39"/>
      <c r="CE21" s="39"/>
      <c r="CF21" s="39"/>
      <c r="CG21" s="39"/>
      <c r="CH21" s="39"/>
      <c r="CI21" s="39"/>
      <c r="CJ21" s="39"/>
      <c r="CK21" s="39"/>
      <c r="CL21" s="39"/>
      <c r="CM21" s="39"/>
      <c r="CN21" s="39"/>
      <c r="CO21" s="39"/>
      <c r="CP21" s="39"/>
      <c r="CQ21" s="39"/>
      <c r="CR21" s="39"/>
      <c r="CS21" s="39"/>
      <c r="CT21" s="39"/>
      <c r="CU21" s="39"/>
      <c r="CV21" s="39"/>
      <c r="CW21" s="39"/>
      <c r="CX21" s="39"/>
      <c r="CY21" s="39"/>
      <c r="CZ21" s="39"/>
      <c r="DA21" s="39"/>
      <c r="DB21" s="39"/>
      <c r="DC21" s="39"/>
      <c r="DD21" s="39"/>
      <c r="DE21" s="39"/>
      <c r="DF21" s="39"/>
      <c r="DG21" s="37"/>
      <c r="DH21" s="37"/>
      <c r="DI21" s="37"/>
      <c r="DJ21" s="38"/>
      <c r="DK21" s="38"/>
      <c r="DL21" s="38"/>
      <c r="DM21" s="38"/>
      <c r="DN21" s="38"/>
      <c r="DO21" s="38"/>
      <c r="DP21" s="38"/>
      <c r="EG21" s="2"/>
      <c r="EH21" s="2"/>
      <c r="EI21" s="2"/>
      <c r="EJ21" s="2"/>
      <c r="EK21" s="2"/>
      <c r="EL21" s="2"/>
      <c r="EM21" s="2"/>
      <c r="EN21" s="2"/>
      <c r="EO21" s="2"/>
      <c r="EP21" s="2"/>
      <c r="EQ21" s="2"/>
      <c r="ER21" s="2"/>
      <c r="ES21" s="2"/>
      <c r="ET21" s="2"/>
      <c r="EU21" s="2"/>
      <c r="EV21" s="2"/>
      <c r="EW21" s="2"/>
      <c r="EX21" s="2"/>
      <c r="EY21" s="2"/>
    </row>
    <row r="22" spans="1:155" ht="15.75" x14ac:dyDescent="0.25">
      <c r="A22" s="15">
        <v>7.2</v>
      </c>
      <c r="B22" s="16" t="s">
        <v>12</v>
      </c>
      <c r="C22" s="4">
        <v>3122426.3079728484</v>
      </c>
      <c r="D22" s="4">
        <v>3336917.5678943992</v>
      </c>
      <c r="E22" s="4">
        <v>3545909.5286001232</v>
      </c>
      <c r="F22" s="4">
        <v>3814217.0187323461</v>
      </c>
      <c r="G22" s="4">
        <v>4134037.9184692907</v>
      </c>
      <c r="H22" s="1">
        <v>4559606.8132454176</v>
      </c>
      <c r="I22" s="1">
        <v>5023253.1957205236</v>
      </c>
      <c r="J22" s="1">
        <v>5566434.2876758547</v>
      </c>
      <c r="K22" s="1">
        <v>6086497.3234304041</v>
      </c>
      <c r="L22" s="1">
        <v>4247632.359331442</v>
      </c>
      <c r="M22" s="1">
        <v>5808546.3769557811</v>
      </c>
      <c r="N22" s="1">
        <v>6074293.5458216975</v>
      </c>
      <c r="O22" s="1">
        <v>6341837.5953481486</v>
      </c>
      <c r="P22" s="1">
        <v>6607206.3026260966</v>
      </c>
      <c r="S22" s="2"/>
      <c r="X22" s="2"/>
      <c r="AE22" s="2"/>
      <c r="AJ22" s="2"/>
      <c r="AM22" s="2"/>
      <c r="AO22" s="36"/>
      <c r="AP22" s="36"/>
      <c r="AQ22" s="36"/>
      <c r="AR22" s="36"/>
      <c r="AS22" s="36"/>
      <c r="AT22" s="36"/>
      <c r="AU22" s="36"/>
      <c r="AV22" s="36"/>
      <c r="AW22" s="36"/>
      <c r="AX22" s="36"/>
      <c r="AY22" s="36"/>
      <c r="AZ22" s="36"/>
      <c r="BA22" s="36"/>
      <c r="BB22" s="39"/>
      <c r="BC22" s="39"/>
      <c r="BD22" s="39"/>
      <c r="BE22" s="39"/>
      <c r="BF22" s="39"/>
      <c r="BG22" s="39"/>
      <c r="BH22" s="39"/>
      <c r="BI22" s="39"/>
      <c r="BJ22" s="39"/>
      <c r="BK22" s="39"/>
      <c r="BL22" s="39"/>
      <c r="BM22" s="39"/>
      <c r="BN22" s="39"/>
      <c r="BO22" s="39"/>
      <c r="BP22" s="39"/>
      <c r="BQ22" s="39"/>
      <c r="BR22" s="39"/>
      <c r="BS22" s="39"/>
      <c r="BT22" s="39"/>
      <c r="BU22" s="39"/>
      <c r="BV22" s="39"/>
      <c r="BW22" s="39"/>
      <c r="BX22" s="39"/>
      <c r="BY22" s="39"/>
      <c r="BZ22" s="39"/>
      <c r="CA22" s="39"/>
      <c r="CB22" s="39"/>
      <c r="CC22" s="39"/>
      <c r="CD22" s="39"/>
      <c r="CE22" s="39"/>
      <c r="CF22" s="39"/>
      <c r="CG22" s="39"/>
      <c r="CH22" s="39"/>
      <c r="CI22" s="39"/>
      <c r="CJ22" s="39"/>
      <c r="CK22" s="39"/>
      <c r="CL22" s="39"/>
      <c r="CM22" s="39"/>
      <c r="CN22" s="39"/>
      <c r="CO22" s="39"/>
      <c r="CP22" s="39"/>
      <c r="CQ22" s="39"/>
      <c r="CR22" s="39"/>
      <c r="CS22" s="39"/>
      <c r="CT22" s="39"/>
      <c r="CU22" s="39"/>
      <c r="CV22" s="39"/>
      <c r="CW22" s="39"/>
      <c r="CX22" s="39"/>
      <c r="CY22" s="39"/>
      <c r="CZ22" s="39"/>
      <c r="DA22" s="39"/>
      <c r="DB22" s="39"/>
      <c r="DC22" s="39"/>
      <c r="DD22" s="39"/>
      <c r="DE22" s="39"/>
      <c r="DF22" s="39"/>
      <c r="DG22" s="37"/>
      <c r="DH22" s="37"/>
      <c r="DI22" s="37"/>
      <c r="DJ22" s="38"/>
      <c r="DK22" s="38"/>
      <c r="DL22" s="38"/>
      <c r="DM22" s="38"/>
      <c r="DN22" s="38"/>
      <c r="DO22" s="38"/>
      <c r="DP22" s="38"/>
      <c r="EG22" s="2"/>
      <c r="EH22" s="2"/>
      <c r="EI22" s="2"/>
      <c r="EJ22" s="2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  <c r="EW22" s="2"/>
      <c r="EX22" s="2"/>
      <c r="EY22" s="2"/>
    </row>
    <row r="23" spans="1:155" ht="15.75" x14ac:dyDescent="0.25">
      <c r="A23" s="15">
        <v>7.3</v>
      </c>
      <c r="B23" s="16" t="s">
        <v>13</v>
      </c>
      <c r="C23" s="4">
        <v>122650.18102946432</v>
      </c>
      <c r="D23" s="4">
        <v>172587.30187018763</v>
      </c>
      <c r="E23" s="4">
        <v>138332.08566325105</v>
      </c>
      <c r="F23" s="4">
        <v>178923.46229646256</v>
      </c>
      <c r="G23" s="4">
        <v>184909.37541497254</v>
      </c>
      <c r="H23" s="1">
        <v>170339.58406643494</v>
      </c>
      <c r="I23" s="1">
        <v>175584.81473871408</v>
      </c>
      <c r="J23" s="1">
        <v>198349.65286538095</v>
      </c>
      <c r="K23" s="1">
        <v>238046.19650259614</v>
      </c>
      <c r="L23" s="1">
        <v>205001.36781306131</v>
      </c>
      <c r="M23" s="1">
        <v>255155.28065861226</v>
      </c>
      <c r="N23" s="1">
        <v>311820.80681358668</v>
      </c>
      <c r="O23" s="1">
        <v>368380.65318130585</v>
      </c>
      <c r="P23" s="1">
        <v>430529.74262320547</v>
      </c>
      <c r="S23" s="2"/>
      <c r="X23" s="2"/>
      <c r="AE23" s="2"/>
      <c r="AJ23" s="2"/>
      <c r="AM23" s="2"/>
      <c r="AO23" s="36"/>
      <c r="AP23" s="36"/>
      <c r="AQ23" s="36"/>
      <c r="AR23" s="36"/>
      <c r="AS23" s="36"/>
      <c r="AT23" s="36"/>
      <c r="AU23" s="36"/>
      <c r="AV23" s="36"/>
      <c r="AW23" s="36"/>
      <c r="AX23" s="36"/>
      <c r="AY23" s="36"/>
      <c r="AZ23" s="36"/>
      <c r="BA23" s="36"/>
      <c r="BB23" s="39"/>
      <c r="BC23" s="39"/>
      <c r="BD23" s="39"/>
      <c r="BE23" s="39"/>
      <c r="BF23" s="39"/>
      <c r="BG23" s="39"/>
      <c r="BH23" s="39"/>
      <c r="BI23" s="39"/>
      <c r="BJ23" s="39"/>
      <c r="BK23" s="39"/>
      <c r="BL23" s="39"/>
      <c r="BM23" s="39"/>
      <c r="BN23" s="39"/>
      <c r="BO23" s="39"/>
      <c r="BP23" s="39"/>
      <c r="BQ23" s="39"/>
      <c r="BR23" s="39"/>
      <c r="BS23" s="39"/>
      <c r="BT23" s="39"/>
      <c r="BU23" s="39"/>
      <c r="BV23" s="39"/>
      <c r="BW23" s="39"/>
      <c r="BX23" s="39"/>
      <c r="BY23" s="39"/>
      <c r="BZ23" s="39"/>
      <c r="CA23" s="39"/>
      <c r="CB23" s="39"/>
      <c r="CC23" s="39"/>
      <c r="CD23" s="39"/>
      <c r="CE23" s="39"/>
      <c r="CF23" s="39"/>
      <c r="CG23" s="39"/>
      <c r="CH23" s="39"/>
      <c r="CI23" s="39"/>
      <c r="CJ23" s="39"/>
      <c r="CK23" s="39"/>
      <c r="CL23" s="39"/>
      <c r="CM23" s="39"/>
      <c r="CN23" s="39"/>
      <c r="CO23" s="39"/>
      <c r="CP23" s="39"/>
      <c r="CQ23" s="39"/>
      <c r="CR23" s="39"/>
      <c r="CS23" s="39"/>
      <c r="CT23" s="39"/>
      <c r="CU23" s="39"/>
      <c r="CV23" s="39"/>
      <c r="CW23" s="39"/>
      <c r="CX23" s="39"/>
      <c r="CY23" s="39"/>
      <c r="CZ23" s="39"/>
      <c r="DA23" s="39"/>
      <c r="DB23" s="39"/>
      <c r="DC23" s="39"/>
      <c r="DD23" s="39"/>
      <c r="DE23" s="39"/>
      <c r="DF23" s="39"/>
      <c r="DG23" s="37"/>
      <c r="DH23" s="37"/>
      <c r="DI23" s="37"/>
      <c r="DJ23" s="38"/>
      <c r="DK23" s="38"/>
      <c r="DL23" s="38"/>
      <c r="DM23" s="38"/>
      <c r="DN23" s="38"/>
      <c r="DO23" s="38"/>
      <c r="DP23" s="38"/>
      <c r="EG23" s="2"/>
      <c r="EH23" s="2"/>
      <c r="EI23" s="2"/>
      <c r="EJ23" s="2"/>
      <c r="EK23" s="2"/>
      <c r="EL23" s="2"/>
      <c r="EM23" s="2"/>
      <c r="EN23" s="2"/>
      <c r="EO23" s="2"/>
      <c r="EP23" s="2"/>
      <c r="EQ23" s="2"/>
      <c r="ER23" s="2"/>
      <c r="ES23" s="2"/>
      <c r="ET23" s="2"/>
      <c r="EU23" s="2"/>
      <c r="EV23" s="2"/>
      <c r="EW23" s="2"/>
      <c r="EX23" s="2"/>
      <c r="EY23" s="2"/>
    </row>
    <row r="24" spans="1:155" ht="15.75" x14ac:dyDescent="0.25">
      <c r="A24" s="15">
        <v>7.4</v>
      </c>
      <c r="B24" s="16" t="s">
        <v>14</v>
      </c>
      <c r="C24" s="4">
        <v>99047.14173797339</v>
      </c>
      <c r="D24" s="4">
        <v>168790.57442337315</v>
      </c>
      <c r="E24" s="4">
        <v>128798.71899500537</v>
      </c>
      <c r="F24" s="4">
        <v>214611.07032852861</v>
      </c>
      <c r="G24" s="4">
        <v>377781.47120661178</v>
      </c>
      <c r="H24" s="1">
        <v>374263.13482410955</v>
      </c>
      <c r="I24" s="1">
        <v>343306.0565649537</v>
      </c>
      <c r="J24" s="1">
        <v>173498.15906682095</v>
      </c>
      <c r="K24" s="1">
        <v>321002.94227278163</v>
      </c>
      <c r="L24" s="1">
        <v>91755.673085088783</v>
      </c>
      <c r="M24" s="1">
        <v>100936.37538951165</v>
      </c>
      <c r="N24" s="1">
        <v>165752.34225985029</v>
      </c>
      <c r="O24" s="1">
        <v>155270.58285469853</v>
      </c>
      <c r="P24" s="1">
        <v>159334.93041161011</v>
      </c>
      <c r="S24" s="2"/>
      <c r="X24" s="2"/>
      <c r="AE24" s="2"/>
      <c r="AJ24" s="2"/>
      <c r="AM24" s="2"/>
      <c r="AO24" s="36"/>
      <c r="AP24" s="36"/>
      <c r="AQ24" s="36"/>
      <c r="AR24" s="36"/>
      <c r="AS24" s="36"/>
      <c r="AT24" s="36"/>
      <c r="AU24" s="36"/>
      <c r="AV24" s="36"/>
      <c r="AW24" s="36"/>
      <c r="AX24" s="36"/>
      <c r="AY24" s="36"/>
      <c r="AZ24" s="36"/>
      <c r="BA24" s="36"/>
      <c r="BB24" s="39"/>
      <c r="BC24" s="39"/>
      <c r="BD24" s="39"/>
      <c r="BE24" s="39"/>
      <c r="BF24" s="39"/>
      <c r="BG24" s="39"/>
      <c r="BH24" s="39"/>
      <c r="BI24" s="39"/>
      <c r="BJ24" s="39"/>
      <c r="BK24" s="39"/>
      <c r="BL24" s="39"/>
      <c r="BM24" s="39"/>
      <c r="BN24" s="39"/>
      <c r="BO24" s="39"/>
      <c r="BP24" s="39"/>
      <c r="BQ24" s="39"/>
      <c r="BR24" s="39"/>
      <c r="BS24" s="39"/>
      <c r="BT24" s="39"/>
      <c r="BU24" s="39"/>
      <c r="BV24" s="39"/>
      <c r="BW24" s="39"/>
      <c r="BX24" s="39"/>
      <c r="BY24" s="39"/>
      <c r="BZ24" s="39"/>
      <c r="CA24" s="39"/>
      <c r="CB24" s="39"/>
      <c r="CC24" s="39"/>
      <c r="CD24" s="39"/>
      <c r="CE24" s="39"/>
      <c r="CF24" s="39"/>
      <c r="CG24" s="39"/>
      <c r="CH24" s="39"/>
      <c r="CI24" s="39"/>
      <c r="CJ24" s="39"/>
      <c r="CK24" s="39"/>
      <c r="CL24" s="39"/>
      <c r="CM24" s="39"/>
      <c r="CN24" s="39"/>
      <c r="CO24" s="39"/>
      <c r="CP24" s="39"/>
      <c r="CQ24" s="39"/>
      <c r="CR24" s="39"/>
      <c r="CS24" s="39"/>
      <c r="CT24" s="39"/>
      <c r="CU24" s="39"/>
      <c r="CV24" s="39"/>
      <c r="CW24" s="39"/>
      <c r="CX24" s="39"/>
      <c r="CY24" s="39"/>
      <c r="CZ24" s="39"/>
      <c r="DA24" s="39"/>
      <c r="DB24" s="39"/>
      <c r="DC24" s="39"/>
      <c r="DD24" s="39"/>
      <c r="DE24" s="39"/>
      <c r="DF24" s="39"/>
      <c r="DG24" s="37"/>
      <c r="DH24" s="37"/>
      <c r="DI24" s="37"/>
      <c r="DJ24" s="38"/>
      <c r="DK24" s="38"/>
      <c r="DL24" s="38"/>
      <c r="DM24" s="38"/>
      <c r="DN24" s="38"/>
      <c r="DO24" s="38"/>
      <c r="DP24" s="38"/>
      <c r="EG24" s="2"/>
      <c r="EH24" s="2"/>
      <c r="EI24" s="2"/>
      <c r="EJ24" s="2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  <c r="EW24" s="2"/>
      <c r="EX24" s="2"/>
      <c r="EY24" s="2"/>
    </row>
    <row r="25" spans="1:155" ht="15.75" x14ac:dyDescent="0.25">
      <c r="A25" s="15">
        <v>7.5</v>
      </c>
      <c r="B25" s="16" t="s">
        <v>15</v>
      </c>
      <c r="C25" s="4">
        <v>825432.89543147862</v>
      </c>
      <c r="D25" s="4">
        <v>907970.97599098156</v>
      </c>
      <c r="E25" s="4">
        <v>942823.38849292032</v>
      </c>
      <c r="F25" s="4">
        <v>1040370.9101908925</v>
      </c>
      <c r="G25" s="4">
        <v>1161399.856719424</v>
      </c>
      <c r="H25" s="1">
        <v>1263511.4954789549</v>
      </c>
      <c r="I25" s="1">
        <v>1372789.7775157006</v>
      </c>
      <c r="J25" s="1">
        <v>1472356.7886993305</v>
      </c>
      <c r="K25" s="1">
        <v>1646794.7626477859</v>
      </c>
      <c r="L25" s="1">
        <v>1124507.9548936586</v>
      </c>
      <c r="M25" s="1">
        <v>1525053.4408145738</v>
      </c>
      <c r="N25" s="1">
        <v>1618545.6742869604</v>
      </c>
      <c r="O25" s="1">
        <v>1696714.5915828387</v>
      </c>
      <c r="P25" s="1">
        <v>1779030.1186071432</v>
      </c>
      <c r="S25" s="2"/>
      <c r="X25" s="2"/>
      <c r="AE25" s="2"/>
      <c r="AJ25" s="2"/>
      <c r="AM25" s="2"/>
      <c r="AO25" s="36"/>
      <c r="AP25" s="36"/>
      <c r="AQ25" s="36"/>
      <c r="AR25" s="36"/>
      <c r="AS25" s="36"/>
      <c r="AT25" s="36"/>
      <c r="AU25" s="36"/>
      <c r="AV25" s="36"/>
      <c r="AW25" s="36"/>
      <c r="AX25" s="36"/>
      <c r="AY25" s="36"/>
      <c r="AZ25" s="36"/>
      <c r="BA25" s="36"/>
      <c r="BB25" s="39"/>
      <c r="BC25" s="39"/>
      <c r="BD25" s="39"/>
      <c r="BE25" s="39"/>
      <c r="BF25" s="39"/>
      <c r="BG25" s="39"/>
      <c r="BH25" s="39"/>
      <c r="BI25" s="39"/>
      <c r="BJ25" s="39"/>
      <c r="BK25" s="39"/>
      <c r="BL25" s="39"/>
      <c r="BM25" s="39"/>
      <c r="BN25" s="39"/>
      <c r="BO25" s="39"/>
      <c r="BP25" s="39"/>
      <c r="BQ25" s="39"/>
      <c r="BR25" s="39"/>
      <c r="BS25" s="39"/>
      <c r="BT25" s="39"/>
      <c r="BU25" s="39"/>
      <c r="BV25" s="39"/>
      <c r="BW25" s="39"/>
      <c r="BX25" s="39"/>
      <c r="BY25" s="39"/>
      <c r="BZ25" s="39"/>
      <c r="CA25" s="39"/>
      <c r="CB25" s="39"/>
      <c r="CC25" s="39"/>
      <c r="CD25" s="39"/>
      <c r="CE25" s="39"/>
      <c r="CF25" s="39"/>
      <c r="CG25" s="39"/>
      <c r="CH25" s="39"/>
      <c r="CI25" s="39"/>
      <c r="CJ25" s="39"/>
      <c r="CK25" s="39"/>
      <c r="CL25" s="39"/>
      <c r="CM25" s="39"/>
      <c r="CN25" s="39"/>
      <c r="CO25" s="39"/>
      <c r="CP25" s="39"/>
      <c r="CQ25" s="39"/>
      <c r="CR25" s="39"/>
      <c r="CS25" s="39"/>
      <c r="CT25" s="39"/>
      <c r="CU25" s="39"/>
      <c r="CV25" s="39"/>
      <c r="CW25" s="39"/>
      <c r="CX25" s="39"/>
      <c r="CY25" s="39"/>
      <c r="CZ25" s="39"/>
      <c r="DA25" s="39"/>
      <c r="DB25" s="39"/>
      <c r="DC25" s="39"/>
      <c r="DD25" s="39"/>
      <c r="DE25" s="39"/>
      <c r="DF25" s="39"/>
      <c r="DG25" s="37"/>
      <c r="DH25" s="37"/>
      <c r="DI25" s="37"/>
      <c r="DJ25" s="38"/>
      <c r="DK25" s="38"/>
      <c r="DL25" s="38"/>
      <c r="DM25" s="38"/>
      <c r="DN25" s="38"/>
      <c r="DO25" s="38"/>
      <c r="DP25" s="38"/>
      <c r="EG25" s="2"/>
      <c r="EH25" s="2"/>
      <c r="EI25" s="2"/>
      <c r="EJ25" s="2"/>
      <c r="EK25" s="2"/>
      <c r="EL25" s="2"/>
      <c r="EM25" s="2"/>
      <c r="EN25" s="2"/>
      <c r="EO25" s="2"/>
      <c r="EP25" s="2"/>
      <c r="EQ25" s="2"/>
      <c r="ER25" s="2"/>
      <c r="ES25" s="2"/>
      <c r="ET25" s="2"/>
      <c r="EU25" s="2"/>
      <c r="EV25" s="2"/>
      <c r="EW25" s="2"/>
      <c r="EX25" s="2"/>
      <c r="EY25" s="2"/>
    </row>
    <row r="26" spans="1:155" ht="15.75" x14ac:dyDescent="0.25">
      <c r="A26" s="15">
        <v>7.6</v>
      </c>
      <c r="B26" s="16" t="s">
        <v>16</v>
      </c>
      <c r="C26" s="4">
        <v>92479.084761638806</v>
      </c>
      <c r="D26" s="4">
        <v>93988.531014058317</v>
      </c>
      <c r="E26" s="4">
        <v>99860.616724738677</v>
      </c>
      <c r="F26" s="4">
        <v>104856.83806343906</v>
      </c>
      <c r="G26" s="4">
        <v>106085.26557297166</v>
      </c>
      <c r="H26" s="1">
        <v>106290.08834508502</v>
      </c>
      <c r="I26" s="1">
        <v>112569.51236725812</v>
      </c>
      <c r="J26" s="1">
        <v>300668.04598103091</v>
      </c>
      <c r="K26" s="1">
        <v>330021.48173309636</v>
      </c>
      <c r="L26" s="1">
        <v>289946.28358694096</v>
      </c>
      <c r="M26" s="1">
        <v>296925.86943343456</v>
      </c>
      <c r="N26" s="1">
        <v>319604.81556286721</v>
      </c>
      <c r="O26" s="1">
        <v>349569.82572894479</v>
      </c>
      <c r="P26" s="1">
        <v>382840.22129470325</v>
      </c>
      <c r="S26" s="2"/>
      <c r="X26" s="2"/>
      <c r="AE26" s="2"/>
      <c r="AJ26" s="2"/>
      <c r="AM26" s="2"/>
      <c r="AO26" s="36"/>
      <c r="AP26" s="36"/>
      <c r="AQ26" s="36"/>
      <c r="AR26" s="36"/>
      <c r="AS26" s="36"/>
      <c r="AT26" s="36"/>
      <c r="AU26" s="36"/>
      <c r="AV26" s="36"/>
      <c r="AW26" s="36"/>
      <c r="AX26" s="36"/>
      <c r="AY26" s="36"/>
      <c r="AZ26" s="36"/>
      <c r="BA26" s="36"/>
      <c r="BB26" s="39"/>
      <c r="BC26" s="39"/>
      <c r="BD26" s="39"/>
      <c r="BE26" s="39"/>
      <c r="BF26" s="39"/>
      <c r="BG26" s="39"/>
      <c r="BH26" s="39"/>
      <c r="BI26" s="39"/>
      <c r="BJ26" s="39"/>
      <c r="BK26" s="39"/>
      <c r="BL26" s="39"/>
      <c r="BM26" s="39"/>
      <c r="BN26" s="39"/>
      <c r="BO26" s="39"/>
      <c r="BP26" s="39"/>
      <c r="BQ26" s="39"/>
      <c r="BR26" s="39"/>
      <c r="BS26" s="39"/>
      <c r="BT26" s="39"/>
      <c r="BU26" s="39"/>
      <c r="BV26" s="39"/>
      <c r="BW26" s="39"/>
      <c r="BX26" s="39"/>
      <c r="BY26" s="39"/>
      <c r="BZ26" s="39"/>
      <c r="CA26" s="39"/>
      <c r="CB26" s="39"/>
      <c r="CC26" s="39"/>
      <c r="CD26" s="39"/>
      <c r="CE26" s="39"/>
      <c r="CF26" s="39"/>
      <c r="CG26" s="39"/>
      <c r="CH26" s="39"/>
      <c r="CI26" s="39"/>
      <c r="CJ26" s="39"/>
      <c r="CK26" s="39"/>
      <c r="CL26" s="39"/>
      <c r="CM26" s="39"/>
      <c r="CN26" s="39"/>
      <c r="CO26" s="39"/>
      <c r="CP26" s="39"/>
      <c r="CQ26" s="39"/>
      <c r="CR26" s="39"/>
      <c r="CS26" s="39"/>
      <c r="CT26" s="39"/>
      <c r="CU26" s="39"/>
      <c r="CV26" s="39"/>
      <c r="CW26" s="39"/>
      <c r="CX26" s="39"/>
      <c r="CY26" s="39"/>
      <c r="CZ26" s="39"/>
      <c r="DA26" s="39"/>
      <c r="DB26" s="39"/>
      <c r="DC26" s="39"/>
      <c r="DD26" s="39"/>
      <c r="DE26" s="39"/>
      <c r="DF26" s="39"/>
      <c r="DG26" s="37"/>
      <c r="DH26" s="37"/>
      <c r="DI26" s="37"/>
      <c r="DJ26" s="38"/>
      <c r="DK26" s="38"/>
      <c r="DL26" s="38"/>
      <c r="DM26" s="38"/>
      <c r="DN26" s="38"/>
      <c r="DO26" s="38"/>
      <c r="DP26" s="38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</row>
    <row r="27" spans="1:155" ht="30" x14ac:dyDescent="0.25">
      <c r="A27" s="15">
        <v>7.7</v>
      </c>
      <c r="B27" s="16" t="s">
        <v>17</v>
      </c>
      <c r="C27" s="4">
        <v>1589202</v>
      </c>
      <c r="D27" s="4">
        <v>1667049.3119520072</v>
      </c>
      <c r="E27" s="4">
        <v>1880966.2177823905</v>
      </c>
      <c r="F27" s="4">
        <v>2072101.5959765296</v>
      </c>
      <c r="G27" s="4">
        <v>2459128.8532633241</v>
      </c>
      <c r="H27" s="1">
        <v>2380137.1616049786</v>
      </c>
      <c r="I27" s="1">
        <v>2248662.9941231031</v>
      </c>
      <c r="J27" s="1">
        <v>2290241.1436715904</v>
      </c>
      <c r="K27" s="1">
        <v>2744771.2191039398</v>
      </c>
      <c r="L27" s="1">
        <v>2417664.2228206084</v>
      </c>
      <c r="M27" s="1">
        <v>2588852.0034257257</v>
      </c>
      <c r="N27" s="1">
        <v>2841200.1329353801</v>
      </c>
      <c r="O27" s="1">
        <v>3105076.1542904731</v>
      </c>
      <c r="P27" s="1">
        <v>3362456.8466208098</v>
      </c>
      <c r="S27" s="2"/>
      <c r="X27" s="2"/>
      <c r="AE27" s="2"/>
      <c r="AJ27" s="2"/>
      <c r="AM27" s="2"/>
      <c r="AO27" s="36"/>
      <c r="AP27" s="36"/>
      <c r="AQ27" s="36"/>
      <c r="AR27" s="36"/>
      <c r="AS27" s="36"/>
      <c r="AT27" s="36"/>
      <c r="AU27" s="36"/>
      <c r="AV27" s="36"/>
      <c r="AW27" s="36"/>
      <c r="AX27" s="36"/>
      <c r="AY27" s="36"/>
      <c r="AZ27" s="36"/>
      <c r="BA27" s="36"/>
      <c r="BB27" s="39"/>
      <c r="BC27" s="39"/>
      <c r="BD27" s="39"/>
      <c r="BE27" s="39"/>
      <c r="BF27" s="39"/>
      <c r="BG27" s="39"/>
      <c r="BH27" s="39"/>
      <c r="BI27" s="39"/>
      <c r="BJ27" s="39"/>
      <c r="BK27" s="39"/>
      <c r="BL27" s="39"/>
      <c r="BM27" s="39"/>
      <c r="BN27" s="39"/>
      <c r="BO27" s="39"/>
      <c r="BP27" s="39"/>
      <c r="BQ27" s="39"/>
      <c r="BR27" s="39"/>
      <c r="BS27" s="39"/>
      <c r="BT27" s="39"/>
      <c r="BU27" s="39"/>
      <c r="BV27" s="39"/>
      <c r="BW27" s="39"/>
      <c r="BX27" s="39"/>
      <c r="BY27" s="39"/>
      <c r="BZ27" s="39"/>
      <c r="CA27" s="39"/>
      <c r="CB27" s="39"/>
      <c r="CC27" s="39"/>
      <c r="CD27" s="39"/>
      <c r="CE27" s="39"/>
      <c r="CF27" s="39"/>
      <c r="CG27" s="39"/>
      <c r="CH27" s="39"/>
      <c r="CI27" s="39"/>
      <c r="CJ27" s="39"/>
      <c r="CK27" s="39"/>
      <c r="CL27" s="39"/>
      <c r="CM27" s="39"/>
      <c r="CN27" s="39"/>
      <c r="CO27" s="39"/>
      <c r="CP27" s="39"/>
      <c r="CQ27" s="39"/>
      <c r="CR27" s="39"/>
      <c r="CS27" s="39"/>
      <c r="CT27" s="39"/>
      <c r="CU27" s="39"/>
      <c r="CV27" s="39"/>
      <c r="CW27" s="39"/>
      <c r="CX27" s="39"/>
      <c r="CY27" s="39"/>
      <c r="CZ27" s="39"/>
      <c r="DA27" s="39"/>
      <c r="DB27" s="39"/>
      <c r="DC27" s="39"/>
      <c r="DD27" s="39"/>
      <c r="DE27" s="39"/>
      <c r="DF27" s="39"/>
      <c r="DG27" s="37"/>
      <c r="DH27" s="37"/>
      <c r="DI27" s="37"/>
      <c r="DJ27" s="38"/>
      <c r="DK27" s="38"/>
      <c r="DL27" s="38"/>
      <c r="DM27" s="38"/>
      <c r="DN27" s="38"/>
      <c r="DO27" s="38"/>
      <c r="DP27" s="38"/>
      <c r="EG27" s="2"/>
      <c r="EH27" s="2"/>
      <c r="EI27" s="2"/>
      <c r="EJ27" s="2"/>
      <c r="EK27" s="2"/>
      <c r="EL27" s="2"/>
      <c r="EM27" s="2"/>
      <c r="EN27" s="2"/>
      <c r="EO27" s="2"/>
      <c r="EP27" s="2"/>
      <c r="EQ27" s="2"/>
      <c r="ER27" s="2"/>
      <c r="ES27" s="2"/>
      <c r="ET27" s="2"/>
      <c r="EU27" s="2"/>
      <c r="EV27" s="2"/>
      <c r="EW27" s="2"/>
      <c r="EX27" s="2"/>
      <c r="EY27" s="2"/>
    </row>
    <row r="28" spans="1:155" ht="15.75" x14ac:dyDescent="0.25">
      <c r="A28" s="17" t="s">
        <v>37</v>
      </c>
      <c r="B28" s="16" t="s">
        <v>18</v>
      </c>
      <c r="C28" s="4">
        <v>11783628</v>
      </c>
      <c r="D28" s="4">
        <v>12740105</v>
      </c>
      <c r="E28" s="4">
        <v>14437695.000000002</v>
      </c>
      <c r="F28" s="4">
        <v>15560592.000000002</v>
      </c>
      <c r="G28" s="4">
        <v>16510999.852627745</v>
      </c>
      <c r="H28" s="1">
        <v>17421072.996166356</v>
      </c>
      <c r="I28" s="1">
        <v>17897893.491960652</v>
      </c>
      <c r="J28" s="1">
        <v>18282084.76895716</v>
      </c>
      <c r="K28" s="1">
        <v>18904256.441728551</v>
      </c>
      <c r="L28" s="1">
        <v>19397794.365389749</v>
      </c>
      <c r="M28" s="1">
        <v>20242231.021902852</v>
      </c>
      <c r="N28" s="1">
        <v>23010019.834313229</v>
      </c>
      <c r="O28" s="1">
        <v>24616622.543456994</v>
      </c>
      <c r="P28" s="1">
        <v>26263603.934218608</v>
      </c>
      <c r="S28" s="2"/>
      <c r="X28" s="2"/>
      <c r="AE28" s="2"/>
      <c r="AJ28" s="2"/>
      <c r="AM28" s="2"/>
      <c r="AO28" s="36"/>
      <c r="AP28" s="36"/>
      <c r="AQ28" s="36"/>
      <c r="AR28" s="36"/>
      <c r="AS28" s="36"/>
      <c r="AT28" s="36"/>
      <c r="AU28" s="36"/>
      <c r="AV28" s="36"/>
      <c r="AW28" s="36"/>
      <c r="AX28" s="36"/>
      <c r="AY28" s="36"/>
      <c r="AZ28" s="36"/>
      <c r="BA28" s="36"/>
      <c r="BB28" s="39"/>
      <c r="BC28" s="39"/>
      <c r="BD28" s="39"/>
      <c r="BE28" s="39"/>
      <c r="BF28" s="39"/>
      <c r="BG28" s="39"/>
      <c r="BH28" s="39"/>
      <c r="BI28" s="39"/>
      <c r="BJ28" s="39"/>
      <c r="BK28" s="39"/>
      <c r="BL28" s="39"/>
      <c r="BM28" s="39"/>
      <c r="BN28" s="39"/>
      <c r="BO28" s="39"/>
      <c r="BP28" s="39"/>
      <c r="BQ28" s="39"/>
      <c r="BR28" s="39"/>
      <c r="BS28" s="39"/>
      <c r="BT28" s="39"/>
      <c r="BU28" s="39"/>
      <c r="BV28" s="39"/>
      <c r="BW28" s="39"/>
      <c r="BX28" s="39"/>
      <c r="BY28" s="39"/>
      <c r="BZ28" s="39"/>
      <c r="CA28" s="39"/>
      <c r="CB28" s="39"/>
      <c r="CC28" s="39"/>
      <c r="CD28" s="39"/>
      <c r="CE28" s="39"/>
      <c r="CF28" s="39"/>
      <c r="CG28" s="39"/>
      <c r="CH28" s="39"/>
      <c r="CI28" s="39"/>
      <c r="CJ28" s="39"/>
      <c r="CK28" s="39"/>
      <c r="CL28" s="39"/>
      <c r="CM28" s="39"/>
      <c r="CN28" s="39"/>
      <c r="CO28" s="39"/>
      <c r="CP28" s="39"/>
      <c r="CQ28" s="39"/>
      <c r="CR28" s="39"/>
      <c r="CS28" s="39"/>
      <c r="CT28" s="39"/>
      <c r="CU28" s="39"/>
      <c r="CV28" s="39"/>
      <c r="CW28" s="39"/>
      <c r="CX28" s="39"/>
      <c r="CY28" s="39"/>
      <c r="CZ28" s="39"/>
      <c r="DA28" s="39"/>
      <c r="DB28" s="39"/>
      <c r="DC28" s="39"/>
      <c r="DD28" s="39"/>
      <c r="DE28" s="39"/>
      <c r="DF28" s="39"/>
      <c r="DG28" s="37"/>
      <c r="DH28" s="37"/>
      <c r="DI28" s="37"/>
      <c r="DJ28" s="38"/>
      <c r="DK28" s="38"/>
      <c r="DL28" s="38"/>
      <c r="DM28" s="38"/>
      <c r="DN28" s="38"/>
      <c r="DO28" s="38"/>
      <c r="DP28" s="38"/>
      <c r="EG28" s="2"/>
      <c r="EH28" s="2"/>
      <c r="EI28" s="2"/>
      <c r="EJ28" s="2"/>
      <c r="EK28" s="2"/>
      <c r="EL28" s="2"/>
      <c r="EM28" s="2"/>
      <c r="EN28" s="2"/>
      <c r="EO28" s="2"/>
      <c r="EP28" s="2"/>
      <c r="EQ28" s="2"/>
      <c r="ER28" s="2"/>
      <c r="ES28" s="2"/>
      <c r="ET28" s="2"/>
      <c r="EU28" s="2"/>
      <c r="EV28" s="2"/>
      <c r="EW28" s="2"/>
      <c r="EX28" s="2"/>
      <c r="EY28" s="2"/>
    </row>
    <row r="29" spans="1:155" ht="30" x14ac:dyDescent="0.25">
      <c r="A29" s="17" t="s">
        <v>38</v>
      </c>
      <c r="B29" s="16" t="s">
        <v>19</v>
      </c>
      <c r="C29" s="4">
        <v>19086971.317200001</v>
      </c>
      <c r="D29" s="4">
        <v>20694066.914319359</v>
      </c>
      <c r="E29" s="4">
        <v>23061162.972438633</v>
      </c>
      <c r="F29" s="4">
        <v>25988208.585581858</v>
      </c>
      <c r="G29" s="4">
        <v>28399979.832312692</v>
      </c>
      <c r="H29" s="1">
        <v>31062414.905435719</v>
      </c>
      <c r="I29" s="1">
        <v>32767284.973341554</v>
      </c>
      <c r="J29" s="1">
        <v>34241866.864147291</v>
      </c>
      <c r="K29" s="1">
        <v>39029088.3322047</v>
      </c>
      <c r="L29" s="1">
        <v>35387741.049170561</v>
      </c>
      <c r="M29" s="1">
        <v>39719541.07300552</v>
      </c>
      <c r="N29" s="1">
        <v>44278734.713110015</v>
      </c>
      <c r="O29" s="1">
        <v>48470611.791822962</v>
      </c>
      <c r="P29" s="1">
        <v>52822951.078934208</v>
      </c>
      <c r="S29" s="2"/>
      <c r="X29" s="2"/>
      <c r="AE29" s="2"/>
      <c r="AJ29" s="2"/>
      <c r="AM29" s="2"/>
      <c r="AO29" s="36"/>
      <c r="AP29" s="36"/>
      <c r="AQ29" s="36"/>
      <c r="AR29" s="36"/>
      <c r="AS29" s="36"/>
      <c r="AT29" s="36"/>
      <c r="AU29" s="36"/>
      <c r="AV29" s="36"/>
      <c r="AW29" s="36"/>
      <c r="AX29" s="36"/>
      <c r="AY29" s="36"/>
      <c r="AZ29" s="36"/>
      <c r="BA29" s="36"/>
      <c r="BB29" s="39"/>
      <c r="BC29" s="39"/>
      <c r="BD29" s="39"/>
      <c r="BE29" s="39"/>
      <c r="BF29" s="39"/>
      <c r="BG29" s="39"/>
      <c r="BH29" s="39"/>
      <c r="BI29" s="39"/>
      <c r="BJ29" s="39"/>
      <c r="BK29" s="39"/>
      <c r="BL29" s="39"/>
      <c r="BM29" s="39"/>
      <c r="BN29" s="39"/>
      <c r="BO29" s="39"/>
      <c r="BP29" s="39"/>
      <c r="BQ29" s="39"/>
      <c r="BR29" s="39"/>
      <c r="BS29" s="39"/>
      <c r="BT29" s="39"/>
      <c r="BU29" s="39"/>
      <c r="BV29" s="39"/>
      <c r="BW29" s="39"/>
      <c r="BX29" s="39"/>
      <c r="BY29" s="39"/>
      <c r="BZ29" s="39"/>
      <c r="CA29" s="39"/>
      <c r="CB29" s="39"/>
      <c r="CC29" s="39"/>
      <c r="CD29" s="39"/>
      <c r="CE29" s="39"/>
      <c r="CF29" s="39"/>
      <c r="CG29" s="39"/>
      <c r="CH29" s="39"/>
      <c r="CI29" s="39"/>
      <c r="CJ29" s="39"/>
      <c r="CK29" s="39"/>
      <c r="CL29" s="39"/>
      <c r="CM29" s="39"/>
      <c r="CN29" s="39"/>
      <c r="CO29" s="39"/>
      <c r="CP29" s="39"/>
      <c r="CQ29" s="39"/>
      <c r="CR29" s="39"/>
      <c r="CS29" s="39"/>
      <c r="CT29" s="39"/>
      <c r="CU29" s="39"/>
      <c r="CV29" s="39"/>
      <c r="CW29" s="39"/>
      <c r="CX29" s="39"/>
      <c r="CY29" s="39"/>
      <c r="CZ29" s="39"/>
      <c r="DA29" s="39"/>
      <c r="DB29" s="39"/>
      <c r="DC29" s="39"/>
      <c r="DD29" s="39"/>
      <c r="DE29" s="39"/>
      <c r="DF29" s="39"/>
      <c r="DG29" s="37"/>
      <c r="DH29" s="37"/>
      <c r="DI29" s="37"/>
      <c r="DJ29" s="38"/>
      <c r="DK29" s="38"/>
      <c r="DL29" s="38"/>
      <c r="DM29" s="38"/>
      <c r="DN29" s="38"/>
      <c r="DO29" s="38"/>
      <c r="DP29" s="38"/>
      <c r="EG29" s="2"/>
      <c r="EH29" s="2"/>
      <c r="EI29" s="2"/>
      <c r="EJ29" s="2"/>
      <c r="EK29" s="2"/>
      <c r="EL29" s="2"/>
      <c r="EM29" s="2"/>
      <c r="EN29" s="2"/>
      <c r="EO29" s="2"/>
      <c r="EP29" s="2"/>
      <c r="EQ29" s="2"/>
      <c r="ER29" s="2"/>
      <c r="ES29" s="2"/>
      <c r="ET29" s="2"/>
      <c r="EU29" s="2"/>
      <c r="EV29" s="2"/>
      <c r="EW29" s="2"/>
      <c r="EX29" s="2"/>
      <c r="EY29" s="2"/>
    </row>
    <row r="30" spans="1:155" ht="15.75" x14ac:dyDescent="0.25">
      <c r="A30" s="17" t="s">
        <v>39</v>
      </c>
      <c r="B30" s="16" t="s">
        <v>54</v>
      </c>
      <c r="C30" s="4">
        <v>3906953</v>
      </c>
      <c r="D30" s="4">
        <v>3980815.8350137491</v>
      </c>
      <c r="E30" s="4">
        <v>4078392.3437977261</v>
      </c>
      <c r="F30" s="4">
        <v>4178985.5107340999</v>
      </c>
      <c r="G30" s="4">
        <v>4391844.7392981974</v>
      </c>
      <c r="H30" s="1">
        <v>4718703.4041775474</v>
      </c>
      <c r="I30" s="1">
        <v>5025834.5744273262</v>
      </c>
      <c r="J30" s="1">
        <v>5297561.4112594267</v>
      </c>
      <c r="K30" s="1">
        <v>6198282.7209751401</v>
      </c>
      <c r="L30" s="1">
        <v>6024504.5217868797</v>
      </c>
      <c r="M30" s="1">
        <v>6171430.2552596247</v>
      </c>
      <c r="N30" s="1">
        <v>7303809.2292544711</v>
      </c>
      <c r="O30" s="1">
        <v>8194029.9459793782</v>
      </c>
      <c r="P30" s="1">
        <v>9059903.7889256012</v>
      </c>
      <c r="S30" s="2"/>
      <c r="X30" s="2"/>
      <c r="AE30" s="2"/>
      <c r="AJ30" s="2"/>
      <c r="AM30" s="2"/>
      <c r="AO30" s="36"/>
      <c r="AP30" s="36"/>
      <c r="AQ30" s="36"/>
      <c r="AR30" s="36"/>
      <c r="AS30" s="36"/>
      <c r="AT30" s="36"/>
      <c r="AU30" s="36"/>
      <c r="AV30" s="36"/>
      <c r="AW30" s="36"/>
      <c r="AX30" s="36"/>
      <c r="AY30" s="36"/>
      <c r="AZ30" s="36"/>
      <c r="BA30" s="36"/>
      <c r="BB30" s="39"/>
      <c r="BC30" s="39"/>
      <c r="BD30" s="39"/>
      <c r="BE30" s="39"/>
      <c r="BF30" s="39"/>
      <c r="BG30" s="39"/>
      <c r="BH30" s="39"/>
      <c r="BI30" s="39"/>
      <c r="BJ30" s="39"/>
      <c r="BK30" s="39"/>
      <c r="BL30" s="39"/>
      <c r="BM30" s="39"/>
      <c r="BN30" s="39"/>
      <c r="BO30" s="39"/>
      <c r="BP30" s="39"/>
      <c r="BQ30" s="39"/>
      <c r="BR30" s="39"/>
      <c r="BS30" s="39"/>
      <c r="BT30" s="39"/>
      <c r="BU30" s="39"/>
      <c r="BV30" s="39"/>
      <c r="BW30" s="39"/>
      <c r="BX30" s="39"/>
      <c r="BY30" s="39"/>
      <c r="BZ30" s="39"/>
      <c r="CA30" s="39"/>
      <c r="CB30" s="39"/>
      <c r="CC30" s="39"/>
      <c r="CD30" s="39"/>
      <c r="CE30" s="39"/>
      <c r="CF30" s="39"/>
      <c r="CG30" s="39"/>
      <c r="CH30" s="39"/>
      <c r="CI30" s="39"/>
      <c r="CJ30" s="39"/>
      <c r="CK30" s="39"/>
      <c r="CL30" s="39"/>
      <c r="CM30" s="39"/>
      <c r="CN30" s="39"/>
      <c r="CO30" s="39"/>
      <c r="CP30" s="39"/>
      <c r="CQ30" s="39"/>
      <c r="CR30" s="39"/>
      <c r="CS30" s="39"/>
      <c r="CT30" s="39"/>
      <c r="CU30" s="39"/>
      <c r="CV30" s="39"/>
      <c r="CW30" s="39"/>
      <c r="CX30" s="39"/>
      <c r="CY30" s="39"/>
      <c r="CZ30" s="39"/>
      <c r="DA30" s="39"/>
      <c r="DB30" s="39"/>
      <c r="DC30" s="39"/>
      <c r="DD30" s="39"/>
      <c r="DE30" s="39"/>
      <c r="DF30" s="39"/>
      <c r="DG30" s="37"/>
      <c r="DH30" s="37"/>
      <c r="DI30" s="37"/>
      <c r="DJ30" s="38"/>
      <c r="DK30" s="38"/>
      <c r="DL30" s="38"/>
      <c r="DM30" s="38"/>
      <c r="DN30" s="38"/>
      <c r="DO30" s="38"/>
      <c r="DP30" s="38"/>
      <c r="EG30" s="2"/>
      <c r="EH30" s="2"/>
      <c r="EI30" s="2"/>
      <c r="EJ30" s="2"/>
      <c r="EK30" s="2"/>
      <c r="EL30" s="2"/>
      <c r="EM30" s="2"/>
      <c r="EN30" s="2"/>
      <c r="EO30" s="2"/>
      <c r="EP30" s="2"/>
      <c r="EQ30" s="2"/>
      <c r="ER30" s="2"/>
      <c r="ES30" s="2"/>
      <c r="ET30" s="2"/>
      <c r="EU30" s="2"/>
      <c r="EV30" s="2"/>
      <c r="EW30" s="2"/>
      <c r="EX30" s="2"/>
      <c r="EY30" s="2"/>
    </row>
    <row r="31" spans="1:155" ht="15.75" x14ac:dyDescent="0.25">
      <c r="A31" s="17" t="s">
        <v>40</v>
      </c>
      <c r="B31" s="16" t="s">
        <v>20</v>
      </c>
      <c r="C31" s="4">
        <v>6662495</v>
      </c>
      <c r="D31" s="4">
        <v>7259717.1370659973</v>
      </c>
      <c r="E31" s="4">
        <v>7982153.6998198079</v>
      </c>
      <c r="F31" s="4">
        <v>8920271.0974266361</v>
      </c>
      <c r="G31" s="4">
        <v>9775027.8262662832</v>
      </c>
      <c r="H31" s="1">
        <v>10871427.489147639</v>
      </c>
      <c r="I31" s="1">
        <v>11775076.800345369</v>
      </c>
      <c r="J31" s="1">
        <v>12244185.892878309</v>
      </c>
      <c r="K31" s="1">
        <v>14898492.661987985</v>
      </c>
      <c r="L31" s="1">
        <v>11269687.991717953</v>
      </c>
      <c r="M31" s="1">
        <v>12713701.453877812</v>
      </c>
      <c r="N31" s="1">
        <v>14889640.130570225</v>
      </c>
      <c r="O31" s="1">
        <v>16467928.435583862</v>
      </c>
      <c r="P31" s="1">
        <v>17930397.330673978</v>
      </c>
      <c r="S31" s="2"/>
      <c r="X31" s="2"/>
      <c r="AE31" s="2"/>
      <c r="AJ31" s="2"/>
      <c r="AM31" s="2"/>
      <c r="AO31" s="36"/>
      <c r="AP31" s="36"/>
      <c r="AQ31" s="36"/>
      <c r="AR31" s="36"/>
      <c r="AS31" s="36"/>
      <c r="AT31" s="36"/>
      <c r="AU31" s="36"/>
      <c r="AV31" s="36"/>
      <c r="AW31" s="36"/>
      <c r="AX31" s="36"/>
      <c r="AY31" s="36"/>
      <c r="AZ31" s="36"/>
      <c r="BA31" s="36"/>
      <c r="BB31" s="39"/>
      <c r="BC31" s="39"/>
      <c r="BD31" s="39"/>
      <c r="BE31" s="39"/>
      <c r="BF31" s="39"/>
      <c r="BG31" s="39"/>
      <c r="BH31" s="39"/>
      <c r="BI31" s="39"/>
      <c r="BJ31" s="39"/>
      <c r="BK31" s="39"/>
      <c r="BL31" s="39"/>
      <c r="BM31" s="39"/>
      <c r="BN31" s="39"/>
      <c r="BO31" s="39"/>
      <c r="BP31" s="39"/>
      <c r="BQ31" s="39"/>
      <c r="BR31" s="39"/>
      <c r="BS31" s="39"/>
      <c r="BT31" s="39"/>
      <c r="BU31" s="39"/>
      <c r="BV31" s="39"/>
      <c r="BW31" s="39"/>
      <c r="BX31" s="39"/>
      <c r="BY31" s="39"/>
      <c r="BZ31" s="39"/>
      <c r="CA31" s="39"/>
      <c r="CB31" s="39"/>
      <c r="CC31" s="39"/>
      <c r="CD31" s="39"/>
      <c r="CE31" s="39"/>
      <c r="CF31" s="39"/>
      <c r="CG31" s="39"/>
      <c r="CH31" s="39"/>
      <c r="CI31" s="39"/>
      <c r="CJ31" s="39"/>
      <c r="CK31" s="39"/>
      <c r="CL31" s="39"/>
      <c r="CM31" s="39"/>
      <c r="CN31" s="39"/>
      <c r="CO31" s="39"/>
      <c r="CP31" s="39"/>
      <c r="CQ31" s="39"/>
      <c r="CR31" s="39"/>
      <c r="CS31" s="39"/>
      <c r="CT31" s="39"/>
      <c r="CU31" s="39"/>
      <c r="CV31" s="39"/>
      <c r="CW31" s="39"/>
      <c r="CX31" s="39"/>
      <c r="CY31" s="39"/>
      <c r="CZ31" s="39"/>
      <c r="DA31" s="39"/>
      <c r="DB31" s="39"/>
      <c r="DC31" s="39"/>
      <c r="DD31" s="39"/>
      <c r="DE31" s="39"/>
      <c r="DF31" s="39"/>
      <c r="DG31" s="37"/>
      <c r="DH31" s="37"/>
      <c r="DI31" s="37"/>
      <c r="DJ31" s="38"/>
      <c r="DK31" s="38"/>
      <c r="DL31" s="38"/>
      <c r="DM31" s="38"/>
      <c r="DN31" s="38"/>
      <c r="DO31" s="38"/>
      <c r="DP31" s="38"/>
      <c r="EG31" s="2"/>
      <c r="EH31" s="2"/>
      <c r="EI31" s="2"/>
      <c r="EJ31" s="2"/>
      <c r="EK31" s="2"/>
      <c r="EL31" s="2"/>
      <c r="EM31" s="2"/>
      <c r="EN31" s="2"/>
      <c r="EO31" s="2"/>
      <c r="EP31" s="2"/>
      <c r="EQ31" s="2"/>
      <c r="ER31" s="2"/>
      <c r="ES31" s="2"/>
      <c r="ET31" s="2"/>
      <c r="EU31" s="2"/>
      <c r="EV31" s="2"/>
      <c r="EW31" s="2"/>
      <c r="EX31" s="2"/>
      <c r="EY31" s="2"/>
    </row>
    <row r="32" spans="1:155" s="23" customFormat="1" ht="15.75" x14ac:dyDescent="0.25">
      <c r="A32" s="28"/>
      <c r="B32" s="29" t="s">
        <v>30</v>
      </c>
      <c r="C32" s="30">
        <f t="shared" ref="C32:K32" si="16">C17+C20+C28+C29+C30+C31</f>
        <v>58450931.341994442</v>
      </c>
      <c r="D32" s="30">
        <f t="shared" si="16"/>
        <v>63324460.083433188</v>
      </c>
      <c r="E32" s="30">
        <f t="shared" si="16"/>
        <v>68450932.98262018</v>
      </c>
      <c r="F32" s="30">
        <f t="shared" si="16"/>
        <v>74685392.515420929</v>
      </c>
      <c r="G32" s="30">
        <f t="shared" si="16"/>
        <v>80220791.845752701</v>
      </c>
      <c r="H32" s="30">
        <f t="shared" si="16"/>
        <v>87223399.269662708</v>
      </c>
      <c r="I32" s="30">
        <f t="shared" si="16"/>
        <v>92261396.006952703</v>
      </c>
      <c r="J32" s="30">
        <f t="shared" si="16"/>
        <v>97476933.11325565</v>
      </c>
      <c r="K32" s="30">
        <f t="shared" si="16"/>
        <v>108130370.92894028</v>
      </c>
      <c r="L32" s="30">
        <f t="shared" ref="L32" si="17">L17+L20+L28+L29+L30+L31</f>
        <v>93675728.985867083</v>
      </c>
      <c r="M32" s="30">
        <f t="shared" ref="M32:O32" si="18">M17+M20+M28+M29+M30+M31</f>
        <v>104874866.34174834</v>
      </c>
      <c r="N32" s="30">
        <f t="shared" si="18"/>
        <v>118468428.6163151</v>
      </c>
      <c r="O32" s="30">
        <f t="shared" si="18"/>
        <v>128345946.18859059</v>
      </c>
      <c r="P32" s="30">
        <f t="shared" ref="P32" si="19">P17+P20+P28+P29+P30+P31</f>
        <v>138343708.04065052</v>
      </c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36"/>
      <c r="AP32" s="36"/>
      <c r="AQ32" s="36"/>
      <c r="AR32" s="36"/>
      <c r="AS32" s="36"/>
      <c r="AT32" s="36"/>
      <c r="AU32" s="36"/>
      <c r="AV32" s="36"/>
      <c r="AW32" s="36"/>
      <c r="AX32" s="36"/>
      <c r="AY32" s="36"/>
      <c r="AZ32" s="36"/>
      <c r="BA32" s="36"/>
      <c r="BB32" s="39"/>
      <c r="BC32" s="39"/>
      <c r="BD32" s="39"/>
      <c r="BE32" s="39"/>
      <c r="BF32" s="39"/>
      <c r="BG32" s="39"/>
      <c r="BH32" s="39"/>
      <c r="BI32" s="39"/>
      <c r="BJ32" s="39"/>
      <c r="BK32" s="39"/>
      <c r="BL32" s="39"/>
      <c r="BM32" s="39"/>
      <c r="BN32" s="39"/>
      <c r="BO32" s="39"/>
      <c r="BP32" s="39"/>
      <c r="BQ32" s="39"/>
      <c r="BR32" s="39"/>
      <c r="BS32" s="39"/>
      <c r="BT32" s="39"/>
      <c r="BU32" s="39"/>
      <c r="BV32" s="39"/>
      <c r="BW32" s="39"/>
      <c r="BX32" s="39"/>
      <c r="BY32" s="39"/>
      <c r="BZ32" s="39"/>
      <c r="CA32" s="39"/>
      <c r="CB32" s="39"/>
      <c r="CC32" s="39"/>
      <c r="CD32" s="39"/>
      <c r="CE32" s="39"/>
      <c r="CF32" s="39"/>
      <c r="CG32" s="39"/>
      <c r="CH32" s="39"/>
      <c r="CI32" s="39"/>
      <c r="CJ32" s="39"/>
      <c r="CK32" s="39"/>
      <c r="CL32" s="39"/>
      <c r="CM32" s="39"/>
      <c r="CN32" s="39"/>
      <c r="CO32" s="39"/>
      <c r="CP32" s="39"/>
      <c r="CQ32" s="39"/>
      <c r="CR32" s="39"/>
      <c r="CS32" s="39"/>
      <c r="CT32" s="39"/>
      <c r="CU32" s="39"/>
      <c r="CV32" s="39"/>
      <c r="CW32" s="39"/>
      <c r="CX32" s="39"/>
      <c r="CY32" s="39"/>
      <c r="CZ32" s="39"/>
      <c r="DA32" s="39"/>
      <c r="DB32" s="39"/>
      <c r="DC32" s="39"/>
      <c r="DD32" s="39"/>
      <c r="DE32" s="39"/>
      <c r="DF32" s="39"/>
      <c r="DG32" s="37"/>
      <c r="DH32" s="37"/>
      <c r="DI32" s="37"/>
      <c r="DJ32" s="38"/>
      <c r="DK32" s="38"/>
      <c r="DL32" s="38"/>
      <c r="DM32" s="38"/>
      <c r="DN32" s="38"/>
      <c r="DO32" s="38"/>
      <c r="DP32" s="38"/>
    </row>
    <row r="33" spans="1:155" s="27" customFormat="1" ht="15.75" x14ac:dyDescent="0.25">
      <c r="A33" s="24" t="s">
        <v>27</v>
      </c>
      <c r="B33" s="33" t="s">
        <v>41</v>
      </c>
      <c r="C33" s="26">
        <f t="shared" ref="C33:K33" si="20">C6+C11+C13+C14+C15+C17+C20+C28+C29+C30+C31</f>
        <v>114441843.78754209</v>
      </c>
      <c r="D33" s="26">
        <f t="shared" si="20"/>
        <v>121338184.97816668</v>
      </c>
      <c r="E33" s="26">
        <f t="shared" si="20"/>
        <v>129642763.78863584</v>
      </c>
      <c r="F33" s="26">
        <f t="shared" si="20"/>
        <v>137637418.03479251</v>
      </c>
      <c r="G33" s="26">
        <f t="shared" si="20"/>
        <v>146848492.63311955</v>
      </c>
      <c r="H33" s="26">
        <f t="shared" si="20"/>
        <v>159981860.82545531</v>
      </c>
      <c r="I33" s="26">
        <f t="shared" si="20"/>
        <v>166820506.79272401</v>
      </c>
      <c r="J33" s="26">
        <f t="shared" si="20"/>
        <v>172501057.9871735</v>
      </c>
      <c r="K33" s="26">
        <f t="shared" si="20"/>
        <v>181463274.23869294</v>
      </c>
      <c r="L33" s="26">
        <f t="shared" ref="L33" si="21">L6+L11+L13+L14+L15+L17+L20+L28+L29+L30+L31</f>
        <v>166282045.08289206</v>
      </c>
      <c r="M33" s="26">
        <f t="shared" ref="M33:O33" si="22">M6+M11+M13+M14+M15+M17+M20+M28+M29+M30+M31</f>
        <v>185366109.2522313</v>
      </c>
      <c r="N33" s="26">
        <f t="shared" si="22"/>
        <v>201262541.3994416</v>
      </c>
      <c r="O33" s="26">
        <f t="shared" si="22"/>
        <v>215641018.08835834</v>
      </c>
      <c r="P33" s="26">
        <f t="shared" ref="P33" si="23">P6+P11+P13+P14+P15+P17+P20+P28+P29+P30+P31</f>
        <v>230759532.98562902</v>
      </c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36"/>
      <c r="AP33" s="36"/>
      <c r="AQ33" s="36"/>
      <c r="AR33" s="36"/>
      <c r="AS33" s="36"/>
      <c r="AT33" s="36"/>
      <c r="AU33" s="36"/>
      <c r="AV33" s="36"/>
      <c r="AW33" s="36"/>
      <c r="AX33" s="36"/>
      <c r="AY33" s="36"/>
      <c r="AZ33" s="36"/>
      <c r="BA33" s="36"/>
      <c r="BB33" s="36"/>
      <c r="BC33" s="36"/>
      <c r="BD33" s="36"/>
      <c r="BE33" s="36"/>
      <c r="BF33" s="36"/>
      <c r="BG33" s="36"/>
      <c r="BH33" s="36"/>
      <c r="BI33" s="36"/>
      <c r="BJ33" s="36"/>
      <c r="BK33" s="36"/>
      <c r="BL33" s="36"/>
      <c r="BM33" s="36"/>
      <c r="BN33" s="36"/>
      <c r="BO33" s="36"/>
      <c r="BP33" s="36"/>
      <c r="BQ33" s="36"/>
      <c r="BR33" s="36"/>
      <c r="BS33" s="36"/>
      <c r="BT33" s="36"/>
      <c r="BU33" s="36"/>
      <c r="BV33" s="36"/>
      <c r="BW33" s="36"/>
      <c r="BX33" s="36"/>
      <c r="BY33" s="36"/>
      <c r="BZ33" s="36"/>
      <c r="CA33" s="36"/>
      <c r="CB33" s="36"/>
      <c r="CC33" s="36"/>
      <c r="CD33" s="36"/>
      <c r="CE33" s="36"/>
      <c r="CF33" s="36"/>
      <c r="CG33" s="36"/>
      <c r="CH33" s="36"/>
      <c r="CI33" s="36"/>
      <c r="CJ33" s="36"/>
      <c r="CK33" s="36"/>
      <c r="CL33" s="36"/>
      <c r="CM33" s="36"/>
      <c r="CN33" s="36"/>
      <c r="CO33" s="36"/>
      <c r="CP33" s="36"/>
      <c r="CQ33" s="36"/>
      <c r="CR33" s="36"/>
      <c r="CS33" s="36"/>
      <c r="CT33" s="36"/>
      <c r="CU33" s="36"/>
      <c r="CV33" s="36"/>
      <c r="CW33" s="36"/>
      <c r="CX33" s="36"/>
      <c r="CY33" s="36"/>
      <c r="CZ33" s="36"/>
      <c r="DA33" s="36"/>
      <c r="DB33" s="36"/>
      <c r="DC33" s="36"/>
      <c r="DD33" s="36"/>
      <c r="DE33" s="36"/>
      <c r="DF33" s="36"/>
      <c r="DG33" s="37"/>
      <c r="DH33" s="37"/>
      <c r="DI33" s="37"/>
      <c r="DJ33" s="38"/>
      <c r="DK33" s="37"/>
      <c r="DL33" s="37"/>
      <c r="DM33" s="37"/>
      <c r="DN33" s="37"/>
      <c r="DO33" s="37"/>
      <c r="DP33" s="37"/>
    </row>
    <row r="34" spans="1:155" ht="15.75" x14ac:dyDescent="0.25">
      <c r="A34" s="18" t="s">
        <v>43</v>
      </c>
      <c r="B34" s="5" t="s">
        <v>25</v>
      </c>
      <c r="C34" s="4">
        <v>16208500</v>
      </c>
      <c r="D34" s="4">
        <v>17715500</v>
      </c>
      <c r="E34" s="4">
        <v>18788900</v>
      </c>
      <c r="F34" s="4">
        <v>19854059.217256572</v>
      </c>
      <c r="G34" s="4">
        <v>21220957.640247531</v>
      </c>
      <c r="H34" s="1">
        <v>23067764.418124817</v>
      </c>
      <c r="I34" s="1">
        <v>24219840.989114854</v>
      </c>
      <c r="J34" s="1">
        <v>25536996.402828209</v>
      </c>
      <c r="K34" s="1">
        <v>25703304.65592429</v>
      </c>
      <c r="L34" s="1">
        <v>22039208.363950904</v>
      </c>
      <c r="M34" s="1">
        <v>24383650.576481625</v>
      </c>
      <c r="N34" s="1">
        <v>28786239.360052951</v>
      </c>
      <c r="O34" s="21">
        <v>32687943.383636646</v>
      </c>
      <c r="P34" s="21">
        <v>35598059.486201853</v>
      </c>
      <c r="S34" s="2"/>
      <c r="X34" s="2"/>
      <c r="AE34" s="2"/>
      <c r="AJ34" s="2"/>
      <c r="AM34" s="2"/>
      <c r="AO34" s="36"/>
      <c r="AP34" s="36"/>
      <c r="AQ34" s="36"/>
      <c r="AR34" s="36"/>
      <c r="AS34" s="36"/>
      <c r="AT34" s="36"/>
      <c r="AU34" s="36"/>
      <c r="AV34" s="36"/>
      <c r="AW34" s="36"/>
      <c r="AX34" s="36"/>
      <c r="AY34" s="36"/>
      <c r="AZ34" s="36"/>
      <c r="BA34" s="36"/>
      <c r="BB34" s="39"/>
      <c r="BC34" s="39"/>
      <c r="BD34" s="39"/>
      <c r="BE34" s="39"/>
      <c r="BF34" s="39"/>
      <c r="BG34" s="39"/>
      <c r="BH34" s="39"/>
      <c r="BI34" s="39"/>
      <c r="BJ34" s="39"/>
      <c r="BK34" s="39"/>
      <c r="BL34" s="39"/>
      <c r="BM34" s="39"/>
      <c r="BN34" s="39"/>
      <c r="BO34" s="39"/>
      <c r="BP34" s="39"/>
      <c r="BQ34" s="39"/>
      <c r="BR34" s="39"/>
      <c r="BS34" s="39"/>
      <c r="BT34" s="39"/>
      <c r="BU34" s="39"/>
      <c r="BV34" s="39"/>
      <c r="BW34" s="39"/>
      <c r="BX34" s="39"/>
      <c r="BY34" s="39"/>
      <c r="BZ34" s="39"/>
      <c r="CA34" s="39"/>
      <c r="CB34" s="39"/>
      <c r="CC34" s="39"/>
      <c r="CD34" s="39"/>
      <c r="CE34" s="39"/>
      <c r="CF34" s="39"/>
      <c r="CG34" s="39"/>
      <c r="CH34" s="39"/>
      <c r="CI34" s="39"/>
      <c r="CJ34" s="39"/>
      <c r="CK34" s="39"/>
      <c r="CL34" s="39"/>
      <c r="CM34" s="39"/>
      <c r="CN34" s="39"/>
      <c r="CO34" s="39"/>
      <c r="CP34" s="39"/>
      <c r="CQ34" s="39"/>
      <c r="CR34" s="39"/>
      <c r="CS34" s="39"/>
      <c r="CT34" s="39"/>
      <c r="CU34" s="39"/>
      <c r="CV34" s="39"/>
      <c r="CW34" s="39"/>
      <c r="CX34" s="39"/>
      <c r="CY34" s="39"/>
      <c r="CZ34" s="39"/>
      <c r="DA34" s="39"/>
      <c r="DB34" s="39"/>
      <c r="DC34" s="39"/>
      <c r="DD34" s="39"/>
      <c r="DE34" s="39"/>
      <c r="DF34" s="38"/>
      <c r="DG34" s="38"/>
      <c r="DH34" s="38"/>
      <c r="DI34" s="38"/>
      <c r="DJ34" s="38"/>
      <c r="DK34" s="38"/>
      <c r="DL34" s="38"/>
      <c r="DM34" s="38"/>
      <c r="DN34" s="38"/>
      <c r="DO34" s="38"/>
      <c r="DP34" s="38"/>
      <c r="EG34" s="2"/>
      <c r="EH34" s="2"/>
      <c r="EI34" s="2"/>
      <c r="EJ34" s="2"/>
      <c r="EK34" s="2"/>
      <c r="EL34" s="2"/>
      <c r="EM34" s="2"/>
      <c r="EN34" s="2"/>
      <c r="EO34" s="2"/>
      <c r="EP34" s="2"/>
      <c r="EQ34" s="2"/>
      <c r="ER34" s="2"/>
      <c r="ES34" s="2"/>
      <c r="ET34" s="2"/>
      <c r="EU34" s="2"/>
      <c r="EV34" s="2"/>
      <c r="EW34" s="2"/>
      <c r="EX34" s="2"/>
      <c r="EY34" s="2"/>
    </row>
    <row r="35" spans="1:155" ht="15.75" x14ac:dyDescent="0.25">
      <c r="A35" s="18" t="s">
        <v>44</v>
      </c>
      <c r="B35" s="5" t="s">
        <v>24</v>
      </c>
      <c r="C35" s="4">
        <v>2613400</v>
      </c>
      <c r="D35" s="4">
        <v>3259500</v>
      </c>
      <c r="E35" s="4">
        <v>3270200</v>
      </c>
      <c r="F35" s="4">
        <v>3174990.0757634947</v>
      </c>
      <c r="G35" s="4">
        <v>2641088.8358251611</v>
      </c>
      <c r="H35" s="1">
        <v>2345050.2609743639</v>
      </c>
      <c r="I35" s="1">
        <v>2169728.8669681614</v>
      </c>
      <c r="J35" s="1">
        <v>2299979.0453563514</v>
      </c>
      <c r="K35" s="1">
        <v>2505214.0424669902</v>
      </c>
      <c r="L35" s="1">
        <v>3108006.8665716378</v>
      </c>
      <c r="M35" s="1">
        <v>3865253.8553487118</v>
      </c>
      <c r="N35" s="1">
        <v>4477992.5714096269</v>
      </c>
      <c r="O35" s="21">
        <v>4803040.9390778858</v>
      </c>
      <c r="P35" s="21">
        <v>5131282.5088355951</v>
      </c>
      <c r="S35" s="2"/>
      <c r="X35" s="2"/>
      <c r="AE35" s="2"/>
      <c r="AJ35" s="2"/>
      <c r="AM35" s="2"/>
      <c r="AO35" s="36"/>
      <c r="AP35" s="36"/>
      <c r="AQ35" s="36"/>
      <c r="AR35" s="36"/>
      <c r="AS35" s="36"/>
      <c r="AT35" s="36"/>
      <c r="AU35" s="36"/>
      <c r="AV35" s="36"/>
      <c r="AW35" s="36"/>
      <c r="AX35" s="36"/>
      <c r="AY35" s="36"/>
      <c r="AZ35" s="36"/>
      <c r="BA35" s="36"/>
      <c r="BB35" s="39"/>
      <c r="BC35" s="39"/>
      <c r="BD35" s="39"/>
      <c r="BE35" s="39"/>
      <c r="BF35" s="39"/>
      <c r="BG35" s="39"/>
      <c r="BH35" s="39"/>
      <c r="BI35" s="39"/>
      <c r="BJ35" s="39"/>
      <c r="BK35" s="39"/>
      <c r="BL35" s="39"/>
      <c r="BM35" s="39"/>
      <c r="BN35" s="39"/>
      <c r="BO35" s="39"/>
      <c r="BP35" s="39"/>
      <c r="BQ35" s="39"/>
      <c r="BR35" s="39"/>
      <c r="BS35" s="39"/>
      <c r="BT35" s="39"/>
      <c r="BU35" s="39"/>
      <c r="BV35" s="39"/>
      <c r="BW35" s="39"/>
      <c r="BX35" s="39"/>
      <c r="BY35" s="39"/>
      <c r="BZ35" s="39"/>
      <c r="CA35" s="39"/>
      <c r="CB35" s="39"/>
      <c r="CC35" s="39"/>
      <c r="CD35" s="39"/>
      <c r="CE35" s="39"/>
      <c r="CF35" s="39"/>
      <c r="CG35" s="39"/>
      <c r="CH35" s="39"/>
      <c r="CI35" s="39"/>
      <c r="CJ35" s="39"/>
      <c r="CK35" s="39"/>
      <c r="CL35" s="39"/>
      <c r="CM35" s="39"/>
      <c r="CN35" s="39"/>
      <c r="CO35" s="39"/>
      <c r="CP35" s="39"/>
      <c r="CQ35" s="39"/>
      <c r="CR35" s="39"/>
      <c r="CS35" s="39"/>
      <c r="CT35" s="39"/>
      <c r="CU35" s="39"/>
      <c r="CV35" s="39"/>
      <c r="CW35" s="39"/>
      <c r="CX35" s="39"/>
      <c r="CY35" s="39"/>
      <c r="CZ35" s="39"/>
      <c r="DA35" s="39"/>
      <c r="DB35" s="39"/>
      <c r="DC35" s="39"/>
      <c r="DD35" s="39"/>
      <c r="DE35" s="39"/>
      <c r="DF35" s="38"/>
      <c r="DG35" s="38"/>
      <c r="DH35" s="38"/>
      <c r="DI35" s="38"/>
      <c r="DJ35" s="38"/>
      <c r="DK35" s="38"/>
      <c r="DL35" s="38"/>
      <c r="DM35" s="38"/>
      <c r="DN35" s="38"/>
      <c r="DO35" s="38"/>
      <c r="DP35" s="38"/>
      <c r="EG35" s="2"/>
      <c r="EH35" s="2"/>
      <c r="EI35" s="2"/>
      <c r="EJ35" s="2"/>
      <c r="EK35" s="2"/>
      <c r="EL35" s="2"/>
      <c r="EM35" s="2"/>
      <c r="EN35" s="2"/>
      <c r="EO35" s="2"/>
      <c r="EP35" s="2"/>
      <c r="EQ35" s="2"/>
      <c r="ER35" s="2"/>
      <c r="ES35" s="2"/>
      <c r="ET35" s="2"/>
      <c r="EU35" s="2"/>
      <c r="EV35" s="2"/>
      <c r="EW35" s="2"/>
      <c r="EX35" s="2"/>
      <c r="EY35" s="2"/>
    </row>
    <row r="36" spans="1:155" s="23" customFormat="1" ht="15.75" x14ac:dyDescent="0.25">
      <c r="A36" s="34" t="s">
        <v>45</v>
      </c>
      <c r="B36" s="35" t="s">
        <v>55</v>
      </c>
      <c r="C36" s="30">
        <f>C33+C34-C35</f>
        <v>128036943.78754209</v>
      </c>
      <c r="D36" s="30">
        <f t="shared" ref="D36:L36" si="24">D33+D34-D35</f>
        <v>135794184.9781667</v>
      </c>
      <c r="E36" s="30">
        <f t="shared" si="24"/>
        <v>145161463.78863585</v>
      </c>
      <c r="F36" s="30">
        <f t="shared" si="24"/>
        <v>154316487.17628559</v>
      </c>
      <c r="G36" s="30">
        <f t="shared" si="24"/>
        <v>165428361.4375419</v>
      </c>
      <c r="H36" s="30">
        <f t="shared" si="24"/>
        <v>180704574.98260576</v>
      </c>
      <c r="I36" s="30">
        <f t="shared" si="24"/>
        <v>188870618.91487071</v>
      </c>
      <c r="J36" s="30">
        <f t="shared" si="24"/>
        <v>195738075.34464535</v>
      </c>
      <c r="K36" s="30">
        <f t="shared" si="24"/>
        <v>204661364.85215023</v>
      </c>
      <c r="L36" s="30">
        <f t="shared" si="24"/>
        <v>185213246.58027133</v>
      </c>
      <c r="M36" s="30">
        <f t="shared" ref="M36:O36" si="25">M33+M34-M35</f>
        <v>205884505.97336423</v>
      </c>
      <c r="N36" s="30">
        <f t="shared" si="25"/>
        <v>225570788.18808493</v>
      </c>
      <c r="O36" s="30">
        <f t="shared" si="25"/>
        <v>243525920.53291711</v>
      </c>
      <c r="P36" s="30">
        <f t="shared" ref="P36" si="26">P33+P34-P35</f>
        <v>261226309.96299529</v>
      </c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36"/>
      <c r="AP36" s="36"/>
      <c r="AQ36" s="36"/>
      <c r="AR36" s="36"/>
      <c r="AS36" s="36"/>
      <c r="AT36" s="36"/>
      <c r="AU36" s="36"/>
      <c r="AV36" s="36"/>
      <c r="AW36" s="36"/>
      <c r="AX36" s="36"/>
      <c r="AY36" s="36"/>
      <c r="AZ36" s="36"/>
      <c r="BA36" s="36"/>
      <c r="BB36" s="39"/>
      <c r="BC36" s="39"/>
      <c r="BD36" s="39"/>
      <c r="BE36" s="39"/>
      <c r="BF36" s="39"/>
      <c r="BG36" s="39"/>
      <c r="BH36" s="39"/>
      <c r="BI36" s="39"/>
      <c r="BJ36" s="39"/>
      <c r="BK36" s="39"/>
      <c r="BL36" s="39"/>
      <c r="BM36" s="39"/>
      <c r="BN36" s="39"/>
      <c r="BO36" s="39"/>
      <c r="BP36" s="39"/>
      <c r="BQ36" s="39"/>
      <c r="BR36" s="39"/>
      <c r="BS36" s="39"/>
      <c r="BT36" s="39"/>
      <c r="BU36" s="39"/>
      <c r="BV36" s="39"/>
      <c r="BW36" s="39"/>
      <c r="BX36" s="39"/>
      <c r="BY36" s="39"/>
      <c r="BZ36" s="39"/>
      <c r="CA36" s="39"/>
      <c r="CB36" s="39"/>
      <c r="CC36" s="39"/>
      <c r="CD36" s="39"/>
      <c r="CE36" s="39"/>
      <c r="CF36" s="39"/>
      <c r="CG36" s="39"/>
      <c r="CH36" s="39"/>
      <c r="CI36" s="39"/>
      <c r="CJ36" s="39"/>
      <c r="CK36" s="39"/>
      <c r="CL36" s="39"/>
      <c r="CM36" s="39"/>
      <c r="CN36" s="39"/>
      <c r="CO36" s="39"/>
      <c r="CP36" s="39"/>
      <c r="CQ36" s="39"/>
      <c r="CR36" s="39"/>
      <c r="CS36" s="39"/>
      <c r="CT36" s="39"/>
      <c r="CU36" s="39"/>
      <c r="CV36" s="39"/>
      <c r="CW36" s="39"/>
      <c r="CX36" s="39"/>
      <c r="CY36" s="39"/>
      <c r="CZ36" s="39"/>
      <c r="DA36" s="39"/>
      <c r="DB36" s="39"/>
      <c r="DC36" s="39"/>
      <c r="DD36" s="39"/>
      <c r="DE36" s="39"/>
      <c r="DF36" s="38"/>
      <c r="DG36" s="38"/>
      <c r="DH36" s="38"/>
      <c r="DI36" s="38"/>
      <c r="DJ36" s="38"/>
      <c r="DK36" s="38"/>
      <c r="DL36" s="38"/>
      <c r="DM36" s="38"/>
      <c r="DN36" s="38"/>
      <c r="DO36" s="38"/>
      <c r="DP36" s="38"/>
    </row>
    <row r="37" spans="1:155" s="23" customFormat="1" ht="15.75" x14ac:dyDescent="0.25">
      <c r="A37" s="34" t="s">
        <v>46</v>
      </c>
      <c r="B37" s="35" t="s">
        <v>42</v>
      </c>
      <c r="C37" s="30">
        <f>GSVA_cur!C37</f>
        <v>1131150</v>
      </c>
      <c r="D37" s="30">
        <f>GSVA_cur!D37</f>
        <v>1143860</v>
      </c>
      <c r="E37" s="30">
        <f>GSVA_cur!E37</f>
        <v>1156560</v>
      </c>
      <c r="F37" s="30">
        <f>GSVA_cur!F37</f>
        <v>1169270</v>
      </c>
      <c r="G37" s="30">
        <f>GSVA_cur!G37</f>
        <v>1181970</v>
      </c>
      <c r="H37" s="30">
        <f>GSVA_cur!H37</f>
        <v>1193930</v>
      </c>
      <c r="I37" s="30">
        <f>GSVA_cur!I37</f>
        <v>1205350</v>
      </c>
      <c r="J37" s="30">
        <f>GSVA_cur!J37</f>
        <v>1216770</v>
      </c>
      <c r="K37" s="30">
        <f>GSVA_cur!K37</f>
        <v>1228190</v>
      </c>
      <c r="L37" s="30">
        <f>GSVA_cur!L37</f>
        <v>1239610</v>
      </c>
      <c r="M37" s="30">
        <f>GSVA_cur!M37</f>
        <v>1250050</v>
      </c>
      <c r="N37" s="30">
        <f>GSVA_cur!N37</f>
        <v>1259790</v>
      </c>
      <c r="O37" s="30">
        <f>GSVA_cur!O37</f>
        <v>1269540</v>
      </c>
      <c r="P37" s="30">
        <f>GSVA_cur!P37</f>
        <v>1279280</v>
      </c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37"/>
      <c r="AP37" s="37"/>
      <c r="AQ37" s="37"/>
      <c r="AR37" s="37"/>
      <c r="AS37" s="37"/>
      <c r="AT37" s="37"/>
      <c r="AU37" s="37"/>
      <c r="AV37" s="37"/>
      <c r="AW37" s="37"/>
      <c r="AX37" s="37"/>
      <c r="AY37" s="37"/>
      <c r="AZ37" s="37"/>
      <c r="BA37" s="37"/>
      <c r="BB37" s="38"/>
      <c r="BC37" s="38"/>
      <c r="BD37" s="38"/>
      <c r="BE37" s="38"/>
      <c r="BF37" s="38"/>
      <c r="BG37" s="38"/>
      <c r="BH37" s="38"/>
      <c r="BI37" s="38"/>
      <c r="BJ37" s="38"/>
      <c r="BK37" s="38"/>
      <c r="BL37" s="38"/>
      <c r="BM37" s="38"/>
      <c r="BN37" s="38"/>
      <c r="BO37" s="38"/>
      <c r="BP37" s="38"/>
      <c r="BQ37" s="38"/>
      <c r="BR37" s="38"/>
      <c r="BS37" s="38"/>
      <c r="BT37" s="38"/>
      <c r="BU37" s="38"/>
      <c r="BV37" s="38"/>
      <c r="BW37" s="38"/>
      <c r="BX37" s="38"/>
      <c r="BY37" s="38"/>
      <c r="BZ37" s="38"/>
      <c r="CA37" s="38"/>
      <c r="CB37" s="38"/>
      <c r="CC37" s="38"/>
      <c r="CD37" s="38"/>
      <c r="CE37" s="38"/>
      <c r="CF37" s="38"/>
      <c r="CG37" s="38"/>
      <c r="CH37" s="38"/>
      <c r="CI37" s="38"/>
      <c r="CJ37" s="38"/>
      <c r="CK37" s="38"/>
      <c r="CL37" s="38"/>
      <c r="CM37" s="38"/>
      <c r="CN37" s="38"/>
      <c r="CO37" s="38"/>
      <c r="CP37" s="38"/>
      <c r="CQ37" s="38"/>
      <c r="CR37" s="38"/>
      <c r="CS37" s="38"/>
      <c r="CT37" s="38"/>
      <c r="CU37" s="38"/>
      <c r="CV37" s="38"/>
      <c r="CW37" s="38"/>
      <c r="CX37" s="38"/>
      <c r="CY37" s="38"/>
      <c r="CZ37" s="38"/>
      <c r="DA37" s="38"/>
      <c r="DB37" s="38"/>
      <c r="DC37" s="38"/>
      <c r="DD37" s="38"/>
      <c r="DE37" s="38"/>
      <c r="DF37" s="38"/>
      <c r="DG37" s="38"/>
      <c r="DH37" s="38"/>
      <c r="DI37" s="38"/>
      <c r="DJ37" s="38"/>
      <c r="DK37" s="38"/>
      <c r="DL37" s="38"/>
      <c r="DM37" s="38"/>
      <c r="DN37" s="38"/>
      <c r="DO37" s="38"/>
      <c r="DP37" s="38"/>
    </row>
    <row r="38" spans="1:155" s="23" customFormat="1" ht="15.75" x14ac:dyDescent="0.25">
      <c r="A38" s="40" t="s">
        <v>47</v>
      </c>
      <c r="B38" s="35" t="s">
        <v>58</v>
      </c>
      <c r="C38" s="30">
        <f>C36/C37*1000</f>
        <v>113191.83467050531</v>
      </c>
      <c r="D38" s="30">
        <f t="shared" ref="D38:L38" si="27">D36/D37*1000</f>
        <v>118715.73879510317</v>
      </c>
      <c r="E38" s="30">
        <f t="shared" si="27"/>
        <v>125511.39913937525</v>
      </c>
      <c r="F38" s="30">
        <f t="shared" si="27"/>
        <v>131976.7779694045</v>
      </c>
      <c r="G38" s="30">
        <f t="shared" si="27"/>
        <v>139959.86483374529</v>
      </c>
      <c r="H38" s="30">
        <f t="shared" si="27"/>
        <v>151352.73842068276</v>
      </c>
      <c r="I38" s="30">
        <f t="shared" si="27"/>
        <v>156693.59017287154</v>
      </c>
      <c r="J38" s="30">
        <f t="shared" si="27"/>
        <v>160866.94720008329</v>
      </c>
      <c r="K38" s="30">
        <f t="shared" si="27"/>
        <v>166636.56669745743</v>
      </c>
      <c r="L38" s="30">
        <f t="shared" si="27"/>
        <v>149412.51408126051</v>
      </c>
      <c r="M38" s="30">
        <f t="shared" ref="M38:O38" si="28">M36/M37*1000</f>
        <v>164701.01673802189</v>
      </c>
      <c r="N38" s="30">
        <f t="shared" si="28"/>
        <v>179054.27744948358</v>
      </c>
      <c r="O38" s="30">
        <f t="shared" si="28"/>
        <v>191822.17223003379</v>
      </c>
      <c r="P38" s="30">
        <f t="shared" ref="P38" si="29">P36/P37*1000</f>
        <v>204197.9159863324</v>
      </c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37"/>
      <c r="AP38" s="37"/>
      <c r="AQ38" s="37"/>
      <c r="AR38" s="37"/>
      <c r="AS38" s="37"/>
      <c r="AT38" s="37"/>
      <c r="AU38" s="37"/>
      <c r="AV38" s="37"/>
      <c r="AW38" s="37"/>
      <c r="AX38" s="37"/>
      <c r="AY38" s="37"/>
      <c r="AZ38" s="37"/>
      <c r="BA38" s="37"/>
      <c r="BB38" s="38"/>
      <c r="BC38" s="38"/>
      <c r="BD38" s="38"/>
      <c r="BE38" s="38"/>
      <c r="BF38" s="38"/>
      <c r="BG38" s="38"/>
      <c r="BH38" s="38"/>
      <c r="BI38" s="38"/>
      <c r="BJ38" s="38"/>
      <c r="BK38" s="38"/>
      <c r="BL38" s="38"/>
      <c r="BM38" s="38"/>
      <c r="BN38" s="38"/>
      <c r="BO38" s="38"/>
      <c r="BP38" s="38"/>
      <c r="BQ38" s="38"/>
      <c r="BR38" s="38"/>
      <c r="BS38" s="38"/>
      <c r="BT38" s="38"/>
      <c r="BU38" s="38"/>
      <c r="BV38" s="38"/>
      <c r="BW38" s="38"/>
      <c r="BX38" s="38"/>
      <c r="BY38" s="38"/>
      <c r="BZ38" s="38"/>
      <c r="CA38" s="38"/>
      <c r="CB38" s="38"/>
      <c r="CC38" s="38"/>
      <c r="CD38" s="38"/>
      <c r="CE38" s="38"/>
      <c r="CF38" s="38"/>
      <c r="CG38" s="38"/>
      <c r="CH38" s="38"/>
      <c r="CI38" s="38"/>
      <c r="CJ38" s="38"/>
      <c r="CK38" s="38"/>
      <c r="CL38" s="38"/>
      <c r="CM38" s="38"/>
      <c r="CN38" s="38"/>
      <c r="CO38" s="38"/>
      <c r="CP38" s="38"/>
      <c r="CQ38" s="38"/>
      <c r="CR38" s="38"/>
      <c r="CS38" s="38"/>
      <c r="CT38" s="38"/>
      <c r="CU38" s="38"/>
      <c r="CV38" s="38"/>
      <c r="CW38" s="38"/>
      <c r="CX38" s="38"/>
      <c r="CY38" s="38"/>
      <c r="CZ38" s="38"/>
      <c r="DA38" s="38"/>
      <c r="DB38" s="38"/>
      <c r="DC38" s="38"/>
      <c r="DD38" s="38"/>
      <c r="DE38" s="38"/>
      <c r="DF38" s="38"/>
      <c r="DG38" s="38"/>
      <c r="DH38" s="38"/>
      <c r="DI38" s="38"/>
      <c r="DJ38" s="38"/>
      <c r="DK38" s="38"/>
      <c r="DL38" s="38"/>
      <c r="DM38" s="38"/>
      <c r="DN38" s="38"/>
      <c r="DO38" s="38"/>
      <c r="DP38" s="38"/>
    </row>
    <row r="39" spans="1:155" x14ac:dyDescent="0.25">
      <c r="A39" s="2" t="s">
        <v>75</v>
      </c>
      <c r="C39" s="8"/>
      <c r="D39" s="8"/>
      <c r="E39" s="8"/>
      <c r="F39" s="8"/>
      <c r="G39" s="8"/>
      <c r="H39" s="7"/>
      <c r="I39" s="7"/>
      <c r="J39" s="7"/>
      <c r="K39" s="7"/>
      <c r="L39" s="7"/>
      <c r="M39" s="7"/>
      <c r="N39" s="7"/>
      <c r="O39" s="7"/>
      <c r="P39" s="7"/>
      <c r="S39" s="2"/>
      <c r="X39" s="2"/>
      <c r="AE39" s="2"/>
      <c r="AJ39" s="2"/>
      <c r="AM39" s="2"/>
      <c r="AQ39" s="37"/>
      <c r="AR39" s="37"/>
      <c r="AS39" s="37"/>
      <c r="AT39" s="37"/>
      <c r="AU39" s="37"/>
      <c r="AV39" s="37"/>
      <c r="AW39" s="37"/>
      <c r="AX39" s="37"/>
      <c r="AY39" s="37"/>
      <c r="AZ39" s="37"/>
      <c r="BA39" s="37"/>
      <c r="BB39" s="37"/>
      <c r="BC39" s="37"/>
      <c r="BD39" s="38"/>
      <c r="BE39" s="38"/>
      <c r="BF39" s="38"/>
      <c r="BG39" s="38"/>
      <c r="BH39" s="38"/>
      <c r="BI39" s="38"/>
      <c r="BJ39" s="38"/>
      <c r="BK39" s="38"/>
      <c r="BL39" s="38"/>
      <c r="BM39" s="38"/>
      <c r="BN39" s="38"/>
      <c r="BO39" s="38"/>
      <c r="BP39" s="38"/>
      <c r="BQ39" s="38"/>
      <c r="BR39" s="38"/>
      <c r="BS39" s="38"/>
      <c r="BT39" s="38"/>
      <c r="BU39" s="38"/>
      <c r="BV39" s="38"/>
      <c r="BW39" s="38"/>
      <c r="BX39" s="38"/>
      <c r="BY39" s="38"/>
      <c r="BZ39" s="38"/>
      <c r="CA39" s="38"/>
      <c r="CB39" s="38"/>
      <c r="CC39" s="38"/>
      <c r="CD39" s="38"/>
      <c r="CE39" s="38"/>
      <c r="CF39" s="38"/>
      <c r="CG39" s="38"/>
      <c r="CH39" s="38"/>
      <c r="CI39" s="38"/>
      <c r="CJ39" s="38"/>
      <c r="CK39" s="38"/>
      <c r="CL39" s="38"/>
      <c r="CM39" s="38"/>
      <c r="CN39" s="38"/>
      <c r="CO39" s="38"/>
      <c r="CP39" s="38"/>
      <c r="CQ39" s="38"/>
      <c r="CR39" s="38"/>
      <c r="CS39" s="38"/>
      <c r="CT39" s="38"/>
      <c r="CU39" s="38"/>
      <c r="CV39" s="38"/>
      <c r="CW39" s="38"/>
      <c r="CX39" s="38"/>
      <c r="CY39" s="38"/>
      <c r="CZ39" s="38"/>
      <c r="DA39" s="38"/>
      <c r="DB39" s="38"/>
      <c r="DC39" s="38"/>
      <c r="DD39" s="38"/>
      <c r="DE39" s="38"/>
      <c r="DF39" s="38"/>
      <c r="DG39" s="38"/>
      <c r="DH39" s="38"/>
      <c r="DI39" s="38"/>
      <c r="DJ39" s="38"/>
      <c r="DK39" s="38"/>
      <c r="DL39" s="38"/>
      <c r="DM39" s="38"/>
      <c r="DN39" s="38"/>
      <c r="DO39" s="38"/>
      <c r="DP39" s="38"/>
      <c r="DQ39" s="38"/>
      <c r="DR39" s="38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55" s="23" customForma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38"/>
      <c r="AA40" s="37"/>
      <c r="AB40" s="38"/>
      <c r="AC40" s="38"/>
      <c r="AD40" s="37"/>
      <c r="AE40" s="38"/>
      <c r="AF40" s="38"/>
      <c r="AG40" s="38"/>
      <c r="AH40" s="38"/>
      <c r="AI40" s="38"/>
      <c r="AJ40" s="38"/>
      <c r="AK40" s="38"/>
      <c r="AL40" s="38"/>
      <c r="AM40" s="38"/>
      <c r="AN40" s="38"/>
      <c r="AO40" s="38"/>
      <c r="AP40" s="38"/>
      <c r="AQ40" s="38"/>
      <c r="AR40" s="38"/>
      <c r="AS40" s="38"/>
      <c r="AT40" s="38"/>
      <c r="AU40" s="38"/>
      <c r="AV40" s="38"/>
      <c r="AW40" s="38"/>
      <c r="AX40" s="38"/>
      <c r="AY40" s="38"/>
      <c r="AZ40" s="38"/>
      <c r="BA40" s="38"/>
      <c r="BB40" s="38"/>
      <c r="BC40" s="38"/>
      <c r="BD40" s="38"/>
      <c r="BE40" s="38"/>
      <c r="BF40" s="38"/>
      <c r="BG40" s="38"/>
      <c r="BH40" s="38"/>
      <c r="BI40" s="38"/>
      <c r="BJ40" s="38"/>
      <c r="BK40" s="38"/>
      <c r="BL40" s="38"/>
      <c r="BM40" s="38"/>
      <c r="BN40" s="38"/>
      <c r="BO40" s="38"/>
      <c r="BP40" s="38"/>
      <c r="BQ40" s="38"/>
      <c r="BR40" s="38"/>
      <c r="BS40" s="38"/>
      <c r="BT40" s="38"/>
      <c r="BU40" s="38"/>
      <c r="BV40" s="38"/>
      <c r="BW40" s="38"/>
      <c r="BX40" s="38"/>
      <c r="BY40" s="38"/>
      <c r="BZ40" s="38"/>
      <c r="CA40" s="38"/>
      <c r="CB40" s="38"/>
      <c r="CC40" s="38"/>
      <c r="CD40" s="38"/>
      <c r="CE40" s="38"/>
      <c r="CF40" s="38"/>
      <c r="CG40" s="38"/>
      <c r="CH40" s="38"/>
      <c r="CI40" s="38"/>
      <c r="CJ40" s="38"/>
      <c r="CK40" s="38"/>
      <c r="CL40" s="38"/>
      <c r="CM40" s="38"/>
      <c r="CN40" s="38"/>
      <c r="CO40" s="38"/>
      <c r="CP40" s="38"/>
      <c r="CQ40" s="38"/>
      <c r="CR40" s="38"/>
      <c r="CS40" s="38"/>
      <c r="CT40" s="38"/>
      <c r="CU40" s="38"/>
      <c r="CV40" s="38"/>
      <c r="CW40" s="38"/>
      <c r="CX40" s="38"/>
      <c r="CY40" s="38"/>
      <c r="CZ40" s="38"/>
      <c r="DA40" s="38"/>
      <c r="DP40" s="27"/>
      <c r="DQ40" s="27"/>
      <c r="DR40" s="27"/>
      <c r="DS40" s="27"/>
      <c r="DT40" s="27"/>
      <c r="DU40" s="27"/>
      <c r="DV40" s="27"/>
      <c r="DW40" s="27"/>
      <c r="DX40" s="27"/>
      <c r="DY40" s="27"/>
      <c r="DZ40" s="27"/>
      <c r="EA40" s="27"/>
      <c r="EB40" s="27"/>
      <c r="EC40" s="27"/>
      <c r="ED40" s="27"/>
      <c r="EE40" s="27"/>
      <c r="EF40" s="27"/>
      <c r="EG40" s="27"/>
      <c r="EH40" s="27"/>
    </row>
    <row r="41" spans="1:155" s="23" customForma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6"/>
      <c r="AB41" s="2"/>
      <c r="AC41" s="2"/>
      <c r="AD41" s="6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DP41" s="27"/>
      <c r="DQ41" s="27"/>
      <c r="DR41" s="27"/>
      <c r="DS41" s="27"/>
      <c r="DT41" s="27"/>
      <c r="DU41" s="27"/>
      <c r="DV41" s="27"/>
      <c r="DW41" s="27"/>
      <c r="DX41" s="27"/>
      <c r="DY41" s="27"/>
      <c r="DZ41" s="27"/>
      <c r="EA41" s="27"/>
      <c r="EB41" s="27"/>
      <c r="EC41" s="27"/>
      <c r="ED41" s="27"/>
      <c r="EE41" s="27"/>
      <c r="EF41" s="27"/>
      <c r="EG41" s="27"/>
      <c r="EH41" s="27"/>
    </row>
    <row r="42" spans="1:155" x14ac:dyDescent="0.25">
      <c r="B42" s="6"/>
      <c r="G42" s="6"/>
      <c r="H42" s="2"/>
      <c r="I42" s="2"/>
      <c r="J42" s="2"/>
      <c r="K42" s="2"/>
      <c r="L42" s="2"/>
      <c r="M42" s="2"/>
      <c r="O42" s="2"/>
      <c r="P42" s="2"/>
      <c r="V42" s="6"/>
      <c r="X42" s="2"/>
      <c r="AA42" s="6"/>
      <c r="AD42" s="6"/>
      <c r="AE42" s="2"/>
      <c r="AJ42" s="2"/>
      <c r="AM42" s="2"/>
      <c r="AR42" s="2"/>
      <c r="AU42" s="2"/>
      <c r="DP42" s="6"/>
      <c r="DQ42" s="6"/>
      <c r="DR42" s="6"/>
      <c r="DS42" s="6"/>
      <c r="DT42" s="6"/>
      <c r="DU42" s="6"/>
      <c r="DV42" s="6"/>
      <c r="DW42" s="6"/>
      <c r="DX42" s="6"/>
      <c r="DY42" s="6"/>
      <c r="DZ42" s="6"/>
      <c r="EA42" s="6"/>
      <c r="EB42" s="6"/>
      <c r="EC42" s="6"/>
      <c r="ED42" s="6"/>
      <c r="EE42" s="6"/>
      <c r="EF42" s="6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55" x14ac:dyDescent="0.25">
      <c r="B43" s="6"/>
      <c r="G43" s="6"/>
      <c r="H43" s="2"/>
      <c r="I43" s="2"/>
      <c r="J43" s="2"/>
      <c r="K43" s="2"/>
      <c r="L43" s="2"/>
      <c r="M43" s="2"/>
      <c r="O43" s="2"/>
      <c r="P43" s="2"/>
      <c r="V43" s="6"/>
      <c r="X43" s="2"/>
      <c r="AA43" s="6"/>
      <c r="AD43" s="6"/>
      <c r="AE43" s="2"/>
      <c r="AJ43" s="2"/>
      <c r="AM43" s="2"/>
      <c r="AR43" s="2"/>
      <c r="AU43" s="2"/>
      <c r="DP43" s="6"/>
      <c r="DQ43" s="6"/>
      <c r="DR43" s="6"/>
      <c r="DS43" s="6"/>
      <c r="DT43" s="6"/>
      <c r="DU43" s="6"/>
      <c r="DV43" s="6"/>
      <c r="DW43" s="6"/>
      <c r="DX43" s="6"/>
      <c r="DY43" s="6"/>
      <c r="DZ43" s="6"/>
      <c r="EA43" s="6"/>
      <c r="EB43" s="6"/>
      <c r="EC43" s="6"/>
      <c r="ED43" s="6"/>
      <c r="EE43" s="6"/>
      <c r="EF43" s="6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55" x14ac:dyDescent="0.25">
      <c r="B44" s="6"/>
      <c r="G44" s="6"/>
      <c r="H44" s="2"/>
      <c r="I44" s="2"/>
      <c r="J44" s="2"/>
      <c r="K44" s="2"/>
      <c r="L44" s="2"/>
      <c r="M44" s="2"/>
      <c r="O44" s="2"/>
      <c r="P44" s="2"/>
      <c r="V44" s="6"/>
      <c r="X44" s="2"/>
      <c r="AA44" s="6"/>
      <c r="AD44" s="6"/>
      <c r="AE44" s="2"/>
      <c r="AJ44" s="2"/>
      <c r="AM44" s="2"/>
      <c r="AR44" s="2"/>
      <c r="AU44" s="2"/>
      <c r="DP44" s="6"/>
      <c r="DQ44" s="6"/>
      <c r="DR44" s="6"/>
      <c r="DS44" s="6"/>
      <c r="DT44" s="6"/>
      <c r="DU44" s="6"/>
      <c r="DV44" s="6"/>
      <c r="DW44" s="6"/>
      <c r="DX44" s="6"/>
      <c r="DY44" s="6"/>
      <c r="DZ44" s="6"/>
      <c r="EA44" s="6"/>
      <c r="EB44" s="6"/>
      <c r="EC44" s="6"/>
      <c r="ED44" s="6"/>
      <c r="EE44" s="6"/>
      <c r="EF44" s="6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</row>
    <row r="45" spans="1:155" x14ac:dyDescent="0.25">
      <c r="B45" s="6"/>
      <c r="G45" s="6"/>
      <c r="H45" s="2"/>
      <c r="I45" s="2"/>
      <c r="J45" s="2"/>
      <c r="K45" s="2"/>
      <c r="L45" s="2"/>
      <c r="M45" s="2"/>
      <c r="O45" s="2"/>
      <c r="P45" s="2"/>
      <c r="V45" s="6"/>
      <c r="X45" s="2"/>
      <c r="AA45" s="6"/>
      <c r="AD45" s="6"/>
      <c r="AE45" s="2"/>
      <c r="AJ45" s="2"/>
      <c r="AM45" s="2"/>
      <c r="AR45" s="2"/>
      <c r="AU45" s="2"/>
      <c r="DP45" s="6"/>
      <c r="DQ45" s="6"/>
      <c r="DR45" s="6"/>
      <c r="DS45" s="6"/>
      <c r="DT45" s="6"/>
      <c r="DU45" s="6"/>
      <c r="DV45" s="6"/>
      <c r="DW45" s="6"/>
      <c r="DX45" s="6"/>
      <c r="DY45" s="6"/>
      <c r="DZ45" s="6"/>
      <c r="EA45" s="6"/>
      <c r="EB45" s="6"/>
      <c r="EC45" s="6"/>
      <c r="ED45" s="6"/>
      <c r="EE45" s="6"/>
      <c r="EF45" s="6"/>
      <c r="EI45" s="2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</row>
    <row r="46" spans="1:155" x14ac:dyDescent="0.25">
      <c r="B46" s="6"/>
      <c r="G46" s="6"/>
      <c r="H46" s="2"/>
      <c r="I46" s="2"/>
      <c r="J46" s="2"/>
      <c r="K46" s="2"/>
      <c r="L46" s="2"/>
      <c r="M46" s="2"/>
      <c r="O46" s="2"/>
      <c r="P46" s="2"/>
      <c r="V46" s="6"/>
      <c r="X46" s="2"/>
      <c r="AA46" s="6"/>
      <c r="AD46" s="6"/>
      <c r="AE46" s="2"/>
      <c r="AJ46" s="2"/>
      <c r="AM46" s="2"/>
      <c r="AR46" s="2"/>
      <c r="AU46" s="2"/>
      <c r="DP46" s="6"/>
      <c r="DQ46" s="6"/>
      <c r="DR46" s="6"/>
      <c r="DS46" s="6"/>
      <c r="DT46" s="6"/>
      <c r="DU46" s="6"/>
      <c r="DV46" s="6"/>
      <c r="DW46" s="6"/>
      <c r="DX46" s="6"/>
      <c r="DY46" s="6"/>
      <c r="DZ46" s="6"/>
      <c r="EA46" s="6"/>
      <c r="EB46" s="6"/>
      <c r="EC46" s="6"/>
      <c r="ED46" s="6"/>
      <c r="EE46" s="6"/>
      <c r="EF46" s="6"/>
      <c r="EI46" s="2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</row>
    <row r="47" spans="1:155" x14ac:dyDescent="0.25">
      <c r="B47" s="6"/>
      <c r="G47" s="6"/>
      <c r="H47" s="2"/>
      <c r="I47" s="2"/>
      <c r="J47" s="2"/>
      <c r="K47" s="2"/>
      <c r="L47" s="2"/>
      <c r="M47" s="2"/>
      <c r="O47" s="2"/>
      <c r="P47" s="2"/>
      <c r="V47" s="6"/>
      <c r="X47" s="2"/>
      <c r="AA47" s="6"/>
      <c r="AD47" s="6"/>
      <c r="AE47" s="2"/>
      <c r="AJ47" s="2"/>
      <c r="AM47" s="2"/>
      <c r="AR47" s="2"/>
      <c r="AU47" s="2"/>
      <c r="DP47" s="6"/>
      <c r="DQ47" s="6"/>
      <c r="DR47" s="6"/>
      <c r="DS47" s="6"/>
      <c r="DT47" s="6"/>
      <c r="DU47" s="6"/>
      <c r="DV47" s="6"/>
      <c r="DW47" s="6"/>
      <c r="DX47" s="6"/>
      <c r="DY47" s="6"/>
      <c r="DZ47" s="6"/>
      <c r="EA47" s="6"/>
      <c r="EB47" s="6"/>
      <c r="EC47" s="6"/>
      <c r="ED47" s="6"/>
      <c r="EE47" s="6"/>
      <c r="EF47" s="6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55" x14ac:dyDescent="0.25">
      <c r="B48" s="6"/>
      <c r="G48" s="6"/>
      <c r="H48" s="2"/>
      <c r="I48" s="2"/>
      <c r="J48" s="2"/>
      <c r="K48" s="2"/>
      <c r="L48" s="2"/>
      <c r="M48" s="2"/>
      <c r="O48" s="2"/>
      <c r="P48" s="2"/>
      <c r="V48" s="6"/>
      <c r="X48" s="2"/>
      <c r="AA48" s="6"/>
      <c r="AD48" s="6"/>
      <c r="AE48" s="2"/>
      <c r="AJ48" s="2"/>
      <c r="AM48" s="2"/>
      <c r="AR48" s="2"/>
      <c r="AU48" s="2"/>
      <c r="DP48" s="6"/>
      <c r="DQ48" s="6"/>
      <c r="DR48" s="6"/>
      <c r="DS48" s="6"/>
      <c r="DT48" s="6"/>
      <c r="DU48" s="6"/>
      <c r="DV48" s="6"/>
      <c r="DW48" s="6"/>
      <c r="DX48" s="6"/>
      <c r="DY48" s="6"/>
      <c r="DZ48" s="6"/>
      <c r="EA48" s="6"/>
      <c r="EB48" s="6"/>
      <c r="EC48" s="6"/>
      <c r="ED48" s="6"/>
      <c r="EE48" s="6"/>
      <c r="EF48" s="6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2:155" x14ac:dyDescent="0.25">
      <c r="B49" s="6"/>
      <c r="G49" s="6"/>
      <c r="H49" s="2"/>
      <c r="I49" s="2"/>
      <c r="J49" s="2"/>
      <c r="K49" s="2"/>
      <c r="L49" s="2"/>
      <c r="M49" s="2"/>
      <c r="O49" s="2"/>
      <c r="P49" s="2"/>
      <c r="V49" s="6"/>
      <c r="X49" s="2"/>
      <c r="AA49" s="6"/>
      <c r="AD49" s="6"/>
      <c r="AE49" s="2"/>
      <c r="AJ49" s="2"/>
      <c r="AM49" s="2"/>
      <c r="AR49" s="2"/>
      <c r="AU49" s="2"/>
      <c r="DP49" s="6"/>
      <c r="DQ49" s="6"/>
      <c r="DR49" s="6"/>
      <c r="DS49" s="6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2:155" x14ac:dyDescent="0.25">
      <c r="B50" s="6"/>
      <c r="G50" s="6"/>
      <c r="H50" s="2"/>
      <c r="I50" s="2"/>
      <c r="J50" s="2"/>
      <c r="K50" s="2"/>
      <c r="L50" s="2"/>
      <c r="M50" s="2"/>
      <c r="O50" s="2"/>
      <c r="P50" s="2"/>
      <c r="V50" s="6"/>
      <c r="X50" s="2"/>
      <c r="AA50" s="6"/>
      <c r="AD50" s="6"/>
      <c r="AE50" s="2"/>
      <c r="AJ50" s="2"/>
      <c r="AM50" s="2"/>
      <c r="AR50" s="2"/>
      <c r="AU50" s="2"/>
      <c r="DP50" s="6"/>
      <c r="DQ50" s="6"/>
      <c r="DR50" s="6"/>
      <c r="DS50" s="6"/>
      <c r="DT50" s="6"/>
      <c r="DU50" s="6"/>
      <c r="DV50" s="6"/>
      <c r="DW50" s="6"/>
      <c r="DX50" s="6"/>
      <c r="DY50" s="6"/>
      <c r="DZ50" s="6"/>
      <c r="EA50" s="6"/>
      <c r="EB50" s="6"/>
      <c r="EC50" s="6"/>
      <c r="ED50" s="6"/>
      <c r="EE50" s="6"/>
      <c r="EF50" s="6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2:155" x14ac:dyDescent="0.25">
      <c r="B51" s="6"/>
      <c r="G51" s="6"/>
      <c r="H51" s="2"/>
      <c r="I51" s="2"/>
      <c r="J51" s="2"/>
      <c r="K51" s="2"/>
      <c r="L51" s="2"/>
      <c r="M51" s="2"/>
      <c r="O51" s="2"/>
      <c r="P51" s="2"/>
      <c r="V51" s="6"/>
      <c r="X51" s="2"/>
      <c r="AA51" s="6"/>
      <c r="AD51" s="6"/>
      <c r="AE51" s="2"/>
      <c r="AJ51" s="2"/>
      <c r="AM51" s="2"/>
      <c r="AR51" s="2"/>
      <c r="AU51" s="2"/>
      <c r="DP51" s="6"/>
      <c r="DQ51" s="6"/>
      <c r="DR51" s="6"/>
      <c r="DS51" s="6"/>
      <c r="DT51" s="6"/>
      <c r="DU51" s="6"/>
      <c r="DV51" s="6"/>
      <c r="DW51" s="6"/>
      <c r="DX51" s="6"/>
      <c r="DY51" s="6"/>
      <c r="DZ51" s="6"/>
      <c r="EA51" s="6"/>
      <c r="EB51" s="6"/>
      <c r="EC51" s="6"/>
      <c r="ED51" s="6"/>
      <c r="EE51" s="6"/>
      <c r="EF51" s="6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2:155" x14ac:dyDescent="0.25">
      <c r="B52" s="6"/>
      <c r="G52" s="6"/>
      <c r="H52" s="2"/>
      <c r="I52" s="2"/>
      <c r="J52" s="2"/>
      <c r="K52" s="2"/>
      <c r="L52" s="2"/>
      <c r="M52" s="2"/>
      <c r="O52" s="2"/>
      <c r="P52" s="2"/>
      <c r="V52" s="6"/>
      <c r="X52" s="2"/>
      <c r="AA52" s="6"/>
      <c r="AD52" s="6"/>
      <c r="AE52" s="2"/>
      <c r="AJ52" s="2"/>
      <c r="AM52" s="2"/>
      <c r="AR52" s="2"/>
      <c r="AU52" s="2"/>
      <c r="DP52" s="6"/>
      <c r="DQ52" s="6"/>
      <c r="DR52" s="6"/>
      <c r="DS52" s="6"/>
      <c r="DT52" s="6"/>
      <c r="DU52" s="6"/>
      <c r="DV52" s="6"/>
      <c r="DW52" s="6"/>
      <c r="DX52" s="6"/>
      <c r="DY52" s="6"/>
      <c r="DZ52" s="6"/>
      <c r="EA52" s="6"/>
      <c r="EB52" s="6"/>
      <c r="EC52" s="6"/>
      <c r="ED52" s="6"/>
      <c r="EE52" s="6"/>
      <c r="EF52" s="6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2:155" x14ac:dyDescent="0.25">
      <c r="B53" s="6"/>
      <c r="G53" s="6"/>
      <c r="H53" s="2"/>
      <c r="I53" s="2"/>
      <c r="J53" s="2"/>
      <c r="K53" s="2"/>
      <c r="L53" s="2"/>
      <c r="M53" s="2"/>
      <c r="O53" s="2"/>
      <c r="P53" s="2"/>
      <c r="V53" s="6"/>
      <c r="X53" s="2"/>
      <c r="AA53" s="6"/>
      <c r="AD53" s="6"/>
      <c r="AE53" s="2"/>
      <c r="AJ53" s="2"/>
      <c r="AM53" s="2"/>
      <c r="AR53" s="2"/>
      <c r="AU53" s="2"/>
      <c r="DP53" s="6"/>
      <c r="DQ53" s="6"/>
      <c r="DR53" s="6"/>
      <c r="DS53" s="6"/>
      <c r="DT53" s="6"/>
      <c r="DU53" s="6"/>
      <c r="DV53" s="6"/>
      <c r="DW53" s="6"/>
      <c r="DX53" s="6"/>
      <c r="DY53" s="6"/>
      <c r="DZ53" s="6"/>
      <c r="EA53" s="6"/>
      <c r="EB53" s="6"/>
      <c r="EC53" s="6"/>
      <c r="ED53" s="6"/>
      <c r="EE53" s="6"/>
      <c r="EF53" s="6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2:155" x14ac:dyDescent="0.25">
      <c r="B54" s="6"/>
      <c r="G54" s="6"/>
      <c r="H54" s="2"/>
      <c r="I54" s="2"/>
      <c r="J54" s="2"/>
      <c r="K54" s="2"/>
      <c r="L54" s="2"/>
      <c r="M54" s="2"/>
      <c r="O54" s="2"/>
      <c r="P54" s="2"/>
      <c r="V54" s="6"/>
      <c r="X54" s="2"/>
      <c r="AA54" s="6"/>
      <c r="AD54" s="6"/>
      <c r="AE54" s="2"/>
      <c r="AJ54" s="2"/>
      <c r="AM54" s="2"/>
      <c r="AR54" s="2"/>
      <c r="AU54" s="2"/>
      <c r="DP54" s="6"/>
      <c r="DQ54" s="6"/>
      <c r="DR54" s="6"/>
      <c r="DS54" s="6"/>
      <c r="DT54" s="6"/>
      <c r="DU54" s="6"/>
      <c r="DV54" s="6"/>
      <c r="DW54" s="6"/>
      <c r="DX54" s="6"/>
      <c r="DY54" s="6"/>
      <c r="DZ54" s="6"/>
      <c r="EA54" s="6"/>
      <c r="EB54" s="6"/>
      <c r="EC54" s="6"/>
      <c r="ED54" s="6"/>
      <c r="EE54" s="6"/>
      <c r="EF54" s="6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2:155" x14ac:dyDescent="0.25">
      <c r="B55" s="6"/>
      <c r="G55" s="6"/>
      <c r="H55" s="2"/>
      <c r="I55" s="2"/>
      <c r="J55" s="2"/>
      <c r="K55" s="2"/>
      <c r="L55" s="2"/>
      <c r="M55" s="2"/>
      <c r="O55" s="2"/>
      <c r="P55" s="2"/>
      <c r="V55" s="6"/>
      <c r="X55" s="2"/>
      <c r="AA55" s="6"/>
      <c r="AD55" s="6"/>
      <c r="AE55" s="2"/>
      <c r="AJ55" s="2"/>
      <c r="AM55" s="2"/>
      <c r="AR55" s="2"/>
      <c r="AU55" s="2"/>
      <c r="DP55" s="6"/>
      <c r="DQ55" s="6"/>
      <c r="DR55" s="6"/>
      <c r="DS55" s="6"/>
      <c r="DT55" s="6"/>
      <c r="DU55" s="6"/>
      <c r="DV55" s="6"/>
      <c r="DW55" s="6"/>
      <c r="DX55" s="6"/>
      <c r="DY55" s="6"/>
      <c r="DZ55" s="6"/>
      <c r="EA55" s="6"/>
      <c r="EB55" s="6"/>
      <c r="EC55" s="6"/>
      <c r="ED55" s="6"/>
      <c r="EE55" s="6"/>
      <c r="EF55" s="6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2:155" x14ac:dyDescent="0.25">
      <c r="B56" s="6"/>
      <c r="G56" s="6"/>
      <c r="H56" s="2"/>
      <c r="I56" s="2"/>
      <c r="J56" s="2"/>
      <c r="K56" s="2"/>
      <c r="L56" s="2"/>
      <c r="M56" s="2"/>
      <c r="O56" s="2"/>
      <c r="P56" s="2"/>
      <c r="V56" s="6"/>
      <c r="X56" s="2"/>
      <c r="AA56" s="6"/>
      <c r="AD56" s="6"/>
      <c r="AE56" s="2"/>
      <c r="AJ56" s="2"/>
      <c r="AM56" s="2"/>
      <c r="AR56" s="2"/>
      <c r="AU56" s="2"/>
      <c r="DP56" s="6"/>
      <c r="DQ56" s="6"/>
      <c r="DR56" s="6"/>
      <c r="DS56" s="6"/>
      <c r="DT56" s="6"/>
      <c r="DU56" s="6"/>
      <c r="DV56" s="6"/>
      <c r="DW56" s="6"/>
      <c r="DX56" s="6"/>
      <c r="DY56" s="6"/>
      <c r="DZ56" s="6"/>
      <c r="EA56" s="6"/>
      <c r="EB56" s="6"/>
      <c r="EC56" s="6"/>
      <c r="ED56" s="6"/>
      <c r="EE56" s="6"/>
      <c r="EF56" s="6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2:155" x14ac:dyDescent="0.25">
      <c r="B57" s="6"/>
      <c r="G57" s="6"/>
      <c r="H57" s="2"/>
      <c r="I57" s="2"/>
      <c r="J57" s="2"/>
      <c r="K57" s="2"/>
      <c r="L57" s="2"/>
      <c r="M57" s="2"/>
      <c r="O57" s="2"/>
      <c r="P57" s="2"/>
      <c r="V57" s="6"/>
      <c r="X57" s="2"/>
      <c r="AA57" s="6"/>
      <c r="AD57" s="6"/>
      <c r="AE57" s="2"/>
      <c r="AJ57" s="2"/>
      <c r="AM57" s="2"/>
      <c r="AR57" s="2"/>
      <c r="AU57" s="2"/>
      <c r="DP57" s="6"/>
      <c r="DQ57" s="6"/>
      <c r="DR57" s="6"/>
      <c r="DS57" s="6"/>
      <c r="DT57" s="6"/>
      <c r="DU57" s="6"/>
      <c r="DV57" s="6"/>
      <c r="DW57" s="6"/>
      <c r="DX57" s="6"/>
      <c r="DY57" s="6"/>
      <c r="DZ57" s="6"/>
      <c r="EA57" s="6"/>
      <c r="EB57" s="6"/>
      <c r="EC57" s="6"/>
      <c r="ED57" s="6"/>
      <c r="EE57" s="6"/>
      <c r="EF57" s="6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2:155" x14ac:dyDescent="0.25">
      <c r="B58" s="6"/>
      <c r="G58" s="6"/>
      <c r="H58" s="2"/>
      <c r="I58" s="2"/>
      <c r="J58" s="2"/>
      <c r="K58" s="2"/>
      <c r="L58" s="2"/>
      <c r="M58" s="2"/>
      <c r="O58" s="2"/>
      <c r="P58" s="2"/>
      <c r="V58" s="6"/>
      <c r="X58" s="2"/>
      <c r="AA58" s="6"/>
      <c r="AD58" s="6"/>
      <c r="AE58" s="2"/>
      <c r="AJ58" s="2"/>
      <c r="AM58" s="2"/>
      <c r="AR58" s="2"/>
      <c r="AU58" s="2"/>
      <c r="DP58" s="6"/>
      <c r="DQ58" s="6"/>
      <c r="DR58" s="6"/>
      <c r="DS58" s="6"/>
      <c r="DT58" s="6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2:155" x14ac:dyDescent="0.25">
      <c r="B59" s="6"/>
      <c r="G59" s="6"/>
      <c r="H59" s="2"/>
      <c r="I59" s="2"/>
      <c r="J59" s="2"/>
      <c r="K59" s="2"/>
      <c r="L59" s="2"/>
      <c r="M59" s="2"/>
      <c r="O59" s="2"/>
      <c r="P59" s="2"/>
      <c r="V59" s="6"/>
      <c r="X59" s="2"/>
      <c r="AA59" s="6"/>
      <c r="AD59" s="6"/>
      <c r="AE59" s="2"/>
      <c r="AJ59" s="2"/>
      <c r="AM59" s="2"/>
      <c r="AR59" s="2"/>
      <c r="AU59" s="2"/>
      <c r="DP59" s="6"/>
      <c r="DQ59" s="6"/>
      <c r="DR59" s="6"/>
      <c r="DS59" s="6"/>
      <c r="DT59" s="6"/>
      <c r="DU59" s="6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2:155" x14ac:dyDescent="0.25">
      <c r="B60" s="6"/>
      <c r="G60" s="6"/>
      <c r="H60" s="2"/>
      <c r="I60" s="2"/>
      <c r="J60" s="2"/>
      <c r="K60" s="2"/>
      <c r="L60" s="2"/>
      <c r="M60" s="2"/>
      <c r="O60" s="2"/>
      <c r="P60" s="2"/>
      <c r="V60" s="6"/>
      <c r="X60" s="2"/>
      <c r="AA60" s="6"/>
      <c r="AD60" s="6"/>
      <c r="AE60" s="2"/>
      <c r="AJ60" s="2"/>
      <c r="AM60" s="2"/>
      <c r="AR60" s="2"/>
      <c r="AU60" s="2"/>
      <c r="DP60" s="6"/>
      <c r="DQ60" s="6"/>
      <c r="DR60" s="6"/>
      <c r="DS60" s="6"/>
      <c r="DT60" s="6"/>
      <c r="DU60" s="6"/>
      <c r="DV60" s="6"/>
      <c r="DW60" s="6"/>
      <c r="DX60" s="6"/>
      <c r="DY60" s="6"/>
      <c r="DZ60" s="6"/>
      <c r="EA60" s="6"/>
      <c r="EB60" s="6"/>
      <c r="EC60" s="6"/>
      <c r="ED60" s="6"/>
      <c r="EE60" s="6"/>
      <c r="EF60" s="6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2:155" x14ac:dyDescent="0.25">
      <c r="B61" s="6"/>
      <c r="G61" s="6"/>
      <c r="H61" s="2"/>
      <c r="I61" s="2"/>
      <c r="J61" s="2"/>
      <c r="K61" s="2"/>
      <c r="L61" s="2"/>
      <c r="M61" s="2"/>
      <c r="O61" s="2"/>
      <c r="P61" s="2"/>
      <c r="V61" s="6"/>
      <c r="X61" s="2"/>
      <c r="AA61" s="6"/>
      <c r="AD61" s="6"/>
      <c r="AE61" s="2"/>
      <c r="AJ61" s="2"/>
      <c r="AM61" s="2"/>
      <c r="AR61" s="2"/>
      <c r="AU61" s="2"/>
      <c r="DP61" s="6"/>
      <c r="DQ61" s="6"/>
      <c r="DR61" s="6"/>
      <c r="DS61" s="6"/>
      <c r="DT61" s="6"/>
      <c r="DU61" s="6"/>
      <c r="DV61" s="6"/>
      <c r="DW61" s="6"/>
      <c r="DX61" s="6"/>
      <c r="DY61" s="6"/>
      <c r="DZ61" s="6"/>
      <c r="EA61" s="6"/>
      <c r="EB61" s="6"/>
      <c r="EC61" s="6"/>
      <c r="ED61" s="6"/>
      <c r="EE61" s="6"/>
      <c r="EF61" s="6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2:155" x14ac:dyDescent="0.25">
      <c r="B62" s="6"/>
      <c r="G62" s="6"/>
      <c r="H62" s="2"/>
      <c r="I62" s="2"/>
      <c r="J62" s="2"/>
      <c r="K62" s="2"/>
      <c r="L62" s="2"/>
      <c r="M62" s="2"/>
      <c r="O62" s="2"/>
      <c r="P62" s="2"/>
      <c r="V62" s="6"/>
      <c r="X62" s="2"/>
      <c r="AA62" s="6"/>
      <c r="AD62" s="6"/>
      <c r="AE62" s="2"/>
      <c r="AJ62" s="2"/>
      <c r="AM62" s="2"/>
      <c r="AR62" s="2"/>
      <c r="AU62" s="2"/>
      <c r="DP62" s="6"/>
      <c r="DQ62" s="6"/>
      <c r="DR62" s="6"/>
      <c r="DS62" s="6"/>
      <c r="DT62" s="6"/>
      <c r="DU62" s="6"/>
      <c r="DV62" s="6"/>
      <c r="DW62" s="6"/>
      <c r="DX62" s="6"/>
      <c r="DY62" s="6"/>
      <c r="DZ62" s="6"/>
      <c r="EA62" s="6"/>
      <c r="EB62" s="6"/>
      <c r="EC62" s="6"/>
      <c r="ED62" s="6"/>
      <c r="EE62" s="6"/>
      <c r="EF62" s="6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2:155" x14ac:dyDescent="0.25">
      <c r="B63" s="6"/>
      <c r="G63" s="6"/>
      <c r="H63" s="2"/>
      <c r="I63" s="2"/>
      <c r="J63" s="2"/>
      <c r="K63" s="2"/>
      <c r="L63" s="2"/>
      <c r="M63" s="2"/>
      <c r="O63" s="2"/>
      <c r="P63" s="2"/>
      <c r="V63" s="6"/>
      <c r="X63" s="2"/>
      <c r="AA63" s="6"/>
      <c r="AD63" s="6"/>
      <c r="AE63" s="2"/>
      <c r="AJ63" s="2"/>
      <c r="AM63" s="2"/>
      <c r="AR63" s="2"/>
      <c r="AU63" s="2"/>
      <c r="DP63" s="6"/>
      <c r="DQ63" s="6"/>
      <c r="DR63" s="6"/>
      <c r="DS63" s="6"/>
      <c r="DT63" s="6"/>
      <c r="DU63" s="6"/>
      <c r="DV63" s="6"/>
      <c r="DW63" s="6"/>
      <c r="DX63" s="6"/>
      <c r="DY63" s="6"/>
      <c r="DZ63" s="6"/>
      <c r="EA63" s="6"/>
      <c r="EB63" s="6"/>
      <c r="EC63" s="6"/>
      <c r="ED63" s="6"/>
      <c r="EE63" s="6"/>
      <c r="EF63" s="6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2:155" x14ac:dyDescent="0.25">
      <c r="B64" s="6"/>
      <c r="G64" s="6"/>
      <c r="H64" s="2"/>
      <c r="I64" s="2"/>
      <c r="J64" s="2"/>
      <c r="K64" s="2"/>
      <c r="L64" s="2"/>
      <c r="M64" s="2"/>
      <c r="O64" s="2"/>
      <c r="P64" s="2"/>
      <c r="V64" s="6"/>
      <c r="X64" s="2"/>
      <c r="AA64" s="6"/>
      <c r="AD64" s="6"/>
      <c r="AE64" s="2"/>
      <c r="AJ64" s="2"/>
      <c r="AM64" s="2"/>
      <c r="AR64" s="2"/>
      <c r="AU64" s="2"/>
      <c r="DP64" s="6"/>
      <c r="DQ64" s="6"/>
      <c r="DR64" s="6"/>
      <c r="DS64" s="6"/>
      <c r="DT64" s="6"/>
      <c r="DU64" s="6"/>
      <c r="DV64" s="6"/>
      <c r="DW64" s="6"/>
      <c r="DX64" s="6"/>
      <c r="DY64" s="6"/>
      <c r="DZ64" s="6"/>
      <c r="EA64" s="6"/>
      <c r="EB64" s="6"/>
      <c r="EC64" s="6"/>
      <c r="ED64" s="6"/>
      <c r="EE64" s="6"/>
      <c r="EF64" s="6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2:155" x14ac:dyDescent="0.25">
      <c r="B65" s="6"/>
      <c r="G65" s="6"/>
      <c r="H65" s="2"/>
      <c r="I65" s="2"/>
      <c r="J65" s="2"/>
      <c r="K65" s="2"/>
      <c r="L65" s="2"/>
      <c r="M65" s="2"/>
      <c r="O65" s="2"/>
      <c r="P65" s="2"/>
      <c r="V65" s="6"/>
      <c r="X65" s="2"/>
      <c r="AA65" s="6"/>
      <c r="AD65" s="6"/>
      <c r="AE65" s="2"/>
      <c r="AJ65" s="2"/>
      <c r="AM65" s="2"/>
      <c r="AR65" s="2"/>
      <c r="AU65" s="2"/>
      <c r="DP65" s="6"/>
      <c r="DQ65" s="6"/>
      <c r="DR65" s="6"/>
      <c r="DS65" s="6"/>
      <c r="DT65" s="6"/>
      <c r="DU65" s="6"/>
      <c r="DV65" s="6"/>
      <c r="DW65" s="6"/>
      <c r="DX65" s="6"/>
      <c r="DY65" s="6"/>
      <c r="DZ65" s="6"/>
      <c r="EA65" s="6"/>
      <c r="EB65" s="6"/>
      <c r="EC65" s="6"/>
      <c r="ED65" s="6"/>
      <c r="EE65" s="6"/>
      <c r="EF65" s="6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2:155" x14ac:dyDescent="0.25">
      <c r="B66" s="6"/>
      <c r="G66" s="6"/>
      <c r="H66" s="2"/>
      <c r="I66" s="2"/>
      <c r="J66" s="2"/>
      <c r="K66" s="2"/>
      <c r="L66" s="2"/>
      <c r="M66" s="2"/>
      <c r="O66" s="2"/>
      <c r="P66" s="2"/>
      <c r="V66" s="6"/>
      <c r="X66" s="2"/>
      <c r="AA66" s="6"/>
      <c r="AD66" s="6"/>
      <c r="AE66" s="2"/>
      <c r="AJ66" s="2"/>
      <c r="AM66" s="2"/>
      <c r="AR66" s="2"/>
      <c r="AU66" s="2"/>
      <c r="DP66" s="6"/>
      <c r="DQ66" s="6"/>
      <c r="DR66" s="6"/>
      <c r="DS66" s="6"/>
      <c r="DT66" s="6"/>
      <c r="DU66" s="6"/>
      <c r="DV66" s="6"/>
      <c r="DW66" s="6"/>
      <c r="DX66" s="6"/>
      <c r="DY66" s="6"/>
      <c r="DZ66" s="6"/>
      <c r="EA66" s="6"/>
      <c r="EB66" s="6"/>
      <c r="EC66" s="6"/>
      <c r="ED66" s="6"/>
      <c r="EE66" s="6"/>
      <c r="EF66" s="6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2:155" x14ac:dyDescent="0.25">
      <c r="B67" s="6"/>
      <c r="G67" s="6"/>
      <c r="H67" s="2"/>
      <c r="I67" s="2"/>
      <c r="J67" s="2"/>
      <c r="K67" s="2"/>
      <c r="L67" s="2"/>
      <c r="M67" s="2"/>
      <c r="O67" s="2"/>
      <c r="P67" s="2"/>
      <c r="V67" s="6"/>
      <c r="X67" s="2"/>
      <c r="AA67" s="6"/>
      <c r="AD67" s="6"/>
      <c r="AE67" s="2"/>
      <c r="AJ67" s="2"/>
      <c r="AM67" s="2"/>
      <c r="AR67" s="2"/>
      <c r="AU67" s="2"/>
      <c r="DP67" s="6"/>
      <c r="DQ67" s="6"/>
      <c r="DR67" s="6"/>
      <c r="DS67" s="6"/>
      <c r="DT67" s="6"/>
      <c r="DU67" s="6"/>
      <c r="DV67" s="6"/>
      <c r="DW67" s="6"/>
      <c r="DX67" s="6"/>
      <c r="DY67" s="6"/>
      <c r="DZ67" s="6"/>
      <c r="EA67" s="6"/>
      <c r="EB67" s="6"/>
      <c r="EC67" s="6"/>
      <c r="ED67" s="6"/>
      <c r="EE67" s="6"/>
      <c r="EF67" s="6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2:155" x14ac:dyDescent="0.25">
      <c r="B68" s="6"/>
      <c r="G68" s="6"/>
      <c r="H68" s="2"/>
      <c r="I68" s="2"/>
      <c r="J68" s="2"/>
      <c r="K68" s="2"/>
      <c r="L68" s="2"/>
      <c r="M68" s="2"/>
      <c r="O68" s="2"/>
      <c r="P68" s="2"/>
      <c r="V68" s="6"/>
      <c r="X68" s="2"/>
      <c r="AA68" s="6"/>
      <c r="AD68" s="6"/>
      <c r="AE68" s="2"/>
      <c r="AJ68" s="2"/>
      <c r="AM68" s="2"/>
      <c r="AR68" s="2"/>
      <c r="AU68" s="2"/>
      <c r="DP68" s="6"/>
      <c r="DQ68" s="6"/>
      <c r="DR68" s="6"/>
      <c r="DS68" s="6"/>
      <c r="DT68" s="6"/>
      <c r="DU68" s="6"/>
      <c r="DV68" s="6"/>
      <c r="DW68" s="6"/>
      <c r="DX68" s="6"/>
      <c r="DY68" s="6"/>
      <c r="DZ68" s="6"/>
      <c r="EA68" s="6"/>
      <c r="EB68" s="6"/>
      <c r="EC68" s="6"/>
      <c r="ED68" s="6"/>
      <c r="EE68" s="6"/>
      <c r="EF68" s="6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2:155" x14ac:dyDescent="0.25">
      <c r="B69" s="6"/>
      <c r="G69" s="6"/>
      <c r="H69" s="2"/>
      <c r="I69" s="2"/>
      <c r="J69" s="2"/>
      <c r="K69" s="2"/>
      <c r="L69" s="2"/>
      <c r="M69" s="2"/>
      <c r="O69" s="2"/>
      <c r="P69" s="2"/>
      <c r="V69" s="6"/>
      <c r="X69" s="2"/>
      <c r="AA69" s="6"/>
      <c r="AD69" s="6"/>
      <c r="AE69" s="2"/>
      <c r="AJ69" s="2"/>
      <c r="AM69" s="2"/>
      <c r="AR69" s="2"/>
      <c r="AU69" s="2"/>
      <c r="DP69" s="6"/>
      <c r="DQ69" s="6"/>
      <c r="DR69" s="6"/>
      <c r="DS69" s="6"/>
      <c r="DT69" s="6"/>
      <c r="DU69" s="6"/>
      <c r="DV69" s="6"/>
      <c r="DW69" s="6"/>
      <c r="DX69" s="6"/>
      <c r="DY69" s="6"/>
      <c r="DZ69" s="6"/>
      <c r="EA69" s="6"/>
      <c r="EB69" s="6"/>
      <c r="EC69" s="6"/>
      <c r="ED69" s="6"/>
      <c r="EE69" s="6"/>
      <c r="EF69" s="6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2:155" x14ac:dyDescent="0.25">
      <c r="B70" s="6"/>
      <c r="G70" s="6"/>
      <c r="H70" s="2"/>
      <c r="I70" s="2"/>
      <c r="J70" s="2"/>
      <c r="K70" s="2"/>
      <c r="L70" s="2"/>
      <c r="M70" s="2"/>
      <c r="O70" s="2"/>
      <c r="P70" s="2"/>
      <c r="V70" s="6"/>
      <c r="X70" s="2"/>
      <c r="AA70" s="6"/>
      <c r="AD70" s="6"/>
      <c r="AE70" s="2"/>
      <c r="AJ70" s="2"/>
      <c r="AM70" s="2"/>
      <c r="AR70" s="2"/>
      <c r="AU70" s="2"/>
      <c r="DP70" s="6"/>
      <c r="DQ70" s="6"/>
      <c r="DR70" s="6"/>
      <c r="DS70" s="6"/>
      <c r="DT70" s="6"/>
      <c r="DU70" s="6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2:155" x14ac:dyDescent="0.25">
      <c r="B71" s="6"/>
      <c r="G71" s="6"/>
      <c r="H71" s="2"/>
      <c r="I71" s="2"/>
      <c r="J71" s="2"/>
      <c r="K71" s="2"/>
      <c r="L71" s="2"/>
      <c r="M71" s="2"/>
      <c r="O71" s="2"/>
      <c r="P71" s="2"/>
      <c r="V71" s="6"/>
      <c r="X71" s="2"/>
      <c r="AA71" s="6"/>
      <c r="AD71" s="6"/>
      <c r="AE71" s="2"/>
      <c r="AJ71" s="2"/>
      <c r="AM71" s="2"/>
      <c r="AR71" s="2"/>
      <c r="AU71" s="2"/>
      <c r="DP71" s="6"/>
      <c r="DQ71" s="6"/>
      <c r="DR71" s="6"/>
      <c r="DS71" s="6"/>
      <c r="DT71" s="6"/>
      <c r="DU71" s="6"/>
      <c r="DV71" s="6"/>
      <c r="DW71" s="6"/>
      <c r="DX71" s="6"/>
      <c r="DY71" s="6"/>
      <c r="DZ71" s="6"/>
      <c r="EA71" s="6"/>
      <c r="EB71" s="6"/>
      <c r="EC71" s="6"/>
      <c r="ED71" s="6"/>
      <c r="EE71" s="6"/>
      <c r="EF71" s="6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2:155" x14ac:dyDescent="0.25">
      <c r="B72" s="6"/>
      <c r="G72" s="6"/>
      <c r="H72" s="2"/>
      <c r="I72" s="2"/>
      <c r="J72" s="2"/>
      <c r="K72" s="2"/>
      <c r="L72" s="2"/>
      <c r="M72" s="2"/>
      <c r="O72" s="2"/>
      <c r="P72" s="2"/>
      <c r="V72" s="6"/>
      <c r="X72" s="2"/>
      <c r="AA72" s="6"/>
      <c r="AD72" s="6"/>
      <c r="AE72" s="2"/>
      <c r="AJ72" s="2"/>
      <c r="AM72" s="2"/>
      <c r="AR72" s="2"/>
      <c r="AU72" s="2"/>
      <c r="DP72" s="6"/>
      <c r="DQ72" s="6"/>
      <c r="DR72" s="6"/>
      <c r="DS72" s="6"/>
      <c r="DT72" s="6"/>
      <c r="DU72" s="6"/>
      <c r="DV72" s="6"/>
      <c r="DW72" s="6"/>
      <c r="DX72" s="6"/>
      <c r="DY72" s="6"/>
      <c r="DZ72" s="6"/>
      <c r="EA72" s="6"/>
      <c r="EB72" s="6"/>
      <c r="EC72" s="6"/>
      <c r="ED72" s="6"/>
      <c r="EE72" s="6"/>
      <c r="EF72" s="6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2:155" x14ac:dyDescent="0.25">
      <c r="B73" s="6"/>
      <c r="G73" s="6"/>
      <c r="H73" s="2"/>
      <c r="I73" s="2"/>
      <c r="J73" s="2"/>
      <c r="K73" s="2"/>
      <c r="L73" s="2"/>
      <c r="M73" s="2"/>
      <c r="O73" s="2"/>
      <c r="P73" s="2"/>
      <c r="V73" s="6"/>
      <c r="X73" s="2"/>
      <c r="AA73" s="6"/>
      <c r="AD73" s="6"/>
      <c r="AE73" s="2"/>
      <c r="AJ73" s="2"/>
      <c r="AM73" s="2"/>
      <c r="AR73" s="2"/>
      <c r="AU73" s="2"/>
      <c r="DP73" s="6"/>
      <c r="DQ73" s="6"/>
      <c r="DR73" s="6"/>
      <c r="DS73" s="6"/>
      <c r="DT73" s="6"/>
      <c r="DU73" s="6"/>
      <c r="DV73" s="6"/>
      <c r="DW73" s="6"/>
      <c r="DX73" s="6"/>
      <c r="DY73" s="6"/>
      <c r="DZ73" s="6"/>
      <c r="EA73" s="6"/>
      <c r="EB73" s="6"/>
      <c r="EC73" s="6"/>
      <c r="ED73" s="6"/>
      <c r="EE73" s="6"/>
      <c r="EF73" s="6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2:155" x14ac:dyDescent="0.25">
      <c r="B74" s="6"/>
      <c r="G74" s="6"/>
      <c r="H74" s="2"/>
      <c r="I74" s="2"/>
      <c r="J74" s="2"/>
      <c r="K74" s="2"/>
      <c r="L74" s="2"/>
      <c r="M74" s="2"/>
      <c r="O74" s="2"/>
      <c r="P74" s="2"/>
      <c r="V74" s="6"/>
      <c r="X74" s="2"/>
      <c r="AA74" s="6"/>
      <c r="AD74" s="6"/>
      <c r="AE74" s="2"/>
      <c r="AJ74" s="2"/>
      <c r="AM74" s="2"/>
      <c r="AR74" s="2"/>
      <c r="AU74" s="2"/>
      <c r="DP74" s="6"/>
      <c r="DQ74" s="6"/>
      <c r="DR74" s="6"/>
      <c r="DS74" s="6"/>
      <c r="DT74" s="6"/>
      <c r="DU74" s="6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2:155" x14ac:dyDescent="0.25">
      <c r="B75" s="6"/>
      <c r="G75" s="6"/>
      <c r="H75" s="2"/>
      <c r="I75" s="2"/>
      <c r="J75" s="2"/>
      <c r="K75" s="2"/>
      <c r="L75" s="2"/>
      <c r="M75" s="2"/>
      <c r="O75" s="2"/>
      <c r="P75" s="2"/>
      <c r="V75" s="6"/>
      <c r="X75" s="2"/>
      <c r="AA75" s="6"/>
      <c r="AD75" s="6"/>
      <c r="AE75" s="2"/>
      <c r="AJ75" s="2"/>
      <c r="AM75" s="2"/>
      <c r="AR75" s="2"/>
      <c r="AU75" s="2"/>
      <c r="DP75" s="6"/>
      <c r="DQ75" s="6"/>
      <c r="DR75" s="6"/>
      <c r="DS75" s="6"/>
      <c r="DT75" s="6"/>
      <c r="DU75" s="6"/>
      <c r="DV75" s="6"/>
      <c r="DW75" s="6"/>
      <c r="DX75" s="6"/>
      <c r="DY75" s="6"/>
      <c r="DZ75" s="6"/>
      <c r="EA75" s="6"/>
      <c r="EB75" s="6"/>
      <c r="EC75" s="6"/>
      <c r="ED75" s="6"/>
      <c r="EE75" s="6"/>
      <c r="EF75" s="6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2:155" x14ac:dyDescent="0.25">
      <c r="B76" s="6"/>
      <c r="G76" s="6"/>
      <c r="H76" s="2"/>
      <c r="I76" s="2"/>
      <c r="J76" s="2"/>
      <c r="K76" s="2"/>
      <c r="L76" s="2"/>
      <c r="M76" s="2"/>
      <c r="O76" s="2"/>
      <c r="P76" s="2"/>
      <c r="V76" s="6"/>
      <c r="X76" s="2"/>
      <c r="AA76" s="6"/>
      <c r="AD76" s="6"/>
      <c r="AE76" s="2"/>
      <c r="AJ76" s="2"/>
      <c r="AM76" s="2"/>
      <c r="AR76" s="2"/>
      <c r="AU76" s="2"/>
      <c r="DP76" s="6"/>
      <c r="DQ76" s="6"/>
      <c r="DR76" s="6"/>
      <c r="DS76" s="6"/>
      <c r="DT76" s="6"/>
      <c r="DU76" s="6"/>
      <c r="DV76" s="6"/>
      <c r="DW76" s="6"/>
      <c r="DX76" s="6"/>
      <c r="DY76" s="6"/>
      <c r="DZ76" s="6"/>
      <c r="EA76" s="6"/>
      <c r="EB76" s="6"/>
      <c r="EC76" s="6"/>
      <c r="ED76" s="6"/>
      <c r="EE76" s="6"/>
      <c r="EF76" s="6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2:155" x14ac:dyDescent="0.25">
      <c r="B77" s="6"/>
      <c r="G77" s="6"/>
      <c r="H77" s="2"/>
      <c r="I77" s="2"/>
      <c r="J77" s="2"/>
      <c r="K77" s="2"/>
      <c r="L77" s="2"/>
      <c r="M77" s="2"/>
      <c r="O77" s="2"/>
      <c r="P77" s="2"/>
      <c r="V77" s="6"/>
      <c r="X77" s="2"/>
      <c r="AA77" s="6"/>
      <c r="AD77" s="6"/>
      <c r="AE77" s="2"/>
      <c r="AJ77" s="2"/>
      <c r="AM77" s="2"/>
      <c r="AR77" s="2"/>
      <c r="AU77" s="2"/>
      <c r="DP77" s="6"/>
      <c r="DQ77" s="6"/>
      <c r="DR77" s="6"/>
      <c r="DS77" s="6"/>
      <c r="DT77" s="6"/>
      <c r="DU77" s="6"/>
      <c r="DV77" s="6"/>
      <c r="DW77" s="6"/>
      <c r="DX77" s="6"/>
      <c r="DY77" s="6"/>
      <c r="DZ77" s="6"/>
      <c r="EA77" s="6"/>
      <c r="EB77" s="6"/>
      <c r="EC77" s="6"/>
      <c r="ED77" s="6"/>
      <c r="EE77" s="6"/>
      <c r="EF77" s="6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2:155" x14ac:dyDescent="0.25">
      <c r="B78" s="6"/>
      <c r="G78" s="6"/>
      <c r="H78" s="2"/>
      <c r="I78" s="2"/>
      <c r="J78" s="2"/>
      <c r="K78" s="2"/>
      <c r="L78" s="2"/>
      <c r="M78" s="2"/>
      <c r="O78" s="2"/>
      <c r="P78" s="2"/>
      <c r="V78" s="6"/>
      <c r="X78" s="2"/>
      <c r="AA78" s="6"/>
      <c r="AD78" s="6"/>
      <c r="AE78" s="2"/>
      <c r="AJ78" s="2"/>
      <c r="AM78" s="2"/>
      <c r="AR78" s="2"/>
      <c r="AU78" s="2"/>
      <c r="DP78" s="6"/>
      <c r="DQ78" s="6"/>
      <c r="DR78" s="6"/>
      <c r="DS78" s="6"/>
      <c r="DT78" s="6"/>
      <c r="DU78" s="6"/>
      <c r="DV78" s="6"/>
      <c r="DW78" s="6"/>
      <c r="DX78" s="6"/>
      <c r="DY78" s="6"/>
      <c r="DZ78" s="6"/>
      <c r="EA78" s="6"/>
      <c r="EB78" s="6"/>
      <c r="EC78" s="6"/>
      <c r="ED78" s="6"/>
      <c r="EE78" s="6"/>
      <c r="EF78" s="6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2:155" x14ac:dyDescent="0.25">
      <c r="B79" s="6"/>
      <c r="G79" s="6"/>
      <c r="H79" s="2"/>
      <c r="I79" s="2"/>
      <c r="J79" s="2"/>
      <c r="K79" s="2"/>
      <c r="L79" s="2"/>
      <c r="M79" s="2"/>
      <c r="O79" s="2"/>
      <c r="P79" s="2"/>
      <c r="V79" s="6"/>
      <c r="X79" s="2"/>
      <c r="AA79" s="6"/>
      <c r="AD79" s="6"/>
      <c r="AE79" s="2"/>
      <c r="AJ79" s="2"/>
      <c r="AM79" s="2"/>
      <c r="AR79" s="2"/>
      <c r="AU79" s="2"/>
      <c r="DP79" s="6"/>
      <c r="DQ79" s="6"/>
      <c r="DR79" s="6"/>
      <c r="DS79" s="6"/>
      <c r="DT79" s="6"/>
      <c r="DU79" s="6"/>
      <c r="DV79" s="6"/>
      <c r="DW79" s="6"/>
      <c r="DX79" s="6"/>
      <c r="DY79" s="6"/>
      <c r="DZ79" s="6"/>
      <c r="EA79" s="6"/>
      <c r="EB79" s="6"/>
      <c r="EC79" s="6"/>
      <c r="ED79" s="6"/>
      <c r="EE79" s="6"/>
      <c r="EF79" s="6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2:155" x14ac:dyDescent="0.25">
      <c r="B80" s="6"/>
      <c r="G80" s="6"/>
      <c r="H80" s="2"/>
      <c r="I80" s="2"/>
      <c r="J80" s="2"/>
      <c r="K80" s="2"/>
      <c r="L80" s="2"/>
      <c r="M80" s="2"/>
      <c r="O80" s="2"/>
      <c r="P80" s="2"/>
      <c r="V80" s="6"/>
      <c r="X80" s="2"/>
      <c r="AA80" s="6"/>
      <c r="AD80" s="6"/>
      <c r="AE80" s="2"/>
      <c r="AJ80" s="2"/>
      <c r="AM80" s="2"/>
      <c r="AR80" s="2"/>
      <c r="AU80" s="2"/>
      <c r="DP80" s="6"/>
      <c r="DQ80" s="6"/>
      <c r="DR80" s="6"/>
      <c r="DS80" s="6"/>
      <c r="DT80" s="6"/>
      <c r="DU80" s="6"/>
      <c r="DV80" s="6"/>
      <c r="DW80" s="6"/>
      <c r="DX80" s="6"/>
      <c r="DY80" s="6"/>
      <c r="DZ80" s="6"/>
      <c r="EA80" s="6"/>
      <c r="EB80" s="6"/>
      <c r="EC80" s="6"/>
      <c r="ED80" s="6"/>
      <c r="EE80" s="6"/>
      <c r="EF80" s="6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2:155" x14ac:dyDescent="0.25">
      <c r="B81" s="6"/>
      <c r="G81" s="6"/>
      <c r="H81" s="2"/>
      <c r="I81" s="2"/>
      <c r="J81" s="2"/>
      <c r="K81" s="2"/>
      <c r="L81" s="2"/>
      <c r="M81" s="2"/>
      <c r="O81" s="2"/>
      <c r="P81" s="2"/>
      <c r="V81" s="6"/>
      <c r="X81" s="2"/>
      <c r="AA81" s="6"/>
      <c r="AD81" s="6"/>
      <c r="AE81" s="2"/>
      <c r="AJ81" s="2"/>
      <c r="AM81" s="2"/>
      <c r="AR81" s="2"/>
      <c r="AU81" s="2"/>
      <c r="DP81" s="6"/>
      <c r="DQ81" s="6"/>
      <c r="DR81" s="6"/>
      <c r="DS81" s="6"/>
      <c r="DT81" s="6"/>
      <c r="DU81" s="6"/>
      <c r="DV81" s="6"/>
      <c r="DW81" s="6"/>
      <c r="DX81" s="6"/>
      <c r="DY81" s="6"/>
      <c r="DZ81" s="6"/>
      <c r="EA81" s="6"/>
      <c r="EB81" s="6"/>
      <c r="EC81" s="6"/>
      <c r="ED81" s="6"/>
      <c r="EE81" s="6"/>
      <c r="EF81" s="6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2:155" x14ac:dyDescent="0.25">
      <c r="B82" s="6"/>
      <c r="G82" s="6"/>
      <c r="H82" s="2"/>
      <c r="I82" s="2"/>
      <c r="J82" s="2"/>
      <c r="K82" s="2"/>
      <c r="L82" s="2"/>
      <c r="M82" s="2"/>
      <c r="O82" s="2"/>
      <c r="P82" s="2"/>
      <c r="V82" s="6"/>
      <c r="X82" s="2"/>
      <c r="AA82" s="6"/>
      <c r="AD82" s="6"/>
      <c r="AE82" s="2"/>
      <c r="AJ82" s="2"/>
      <c r="AM82" s="2"/>
      <c r="AR82" s="2"/>
      <c r="AU82" s="2"/>
      <c r="DP82" s="6"/>
      <c r="DQ82" s="6"/>
      <c r="DR82" s="6"/>
      <c r="DS82" s="6"/>
      <c r="DT82" s="6"/>
      <c r="DU82" s="6"/>
      <c r="DV82" s="6"/>
      <c r="DW82" s="6"/>
      <c r="DX82" s="6"/>
      <c r="DY82" s="6"/>
      <c r="DZ82" s="6"/>
      <c r="EA82" s="6"/>
      <c r="EB82" s="6"/>
      <c r="EC82" s="6"/>
      <c r="ED82" s="6"/>
      <c r="EE82" s="6"/>
      <c r="EF82" s="6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2:155" x14ac:dyDescent="0.25">
      <c r="B83" s="6"/>
      <c r="G83" s="6"/>
      <c r="H83" s="2"/>
      <c r="I83" s="2"/>
      <c r="J83" s="2"/>
      <c r="K83" s="2"/>
      <c r="L83" s="2"/>
      <c r="M83" s="2"/>
      <c r="O83" s="2"/>
      <c r="P83" s="2"/>
      <c r="V83" s="6"/>
      <c r="X83" s="2"/>
      <c r="AA83" s="6"/>
      <c r="AD83" s="6"/>
      <c r="AE83" s="2"/>
      <c r="AJ83" s="2"/>
      <c r="AM83" s="2"/>
      <c r="AR83" s="2"/>
      <c r="AU83" s="2"/>
      <c r="DP83" s="6"/>
      <c r="DQ83" s="6"/>
      <c r="DR83" s="6"/>
      <c r="DS83" s="6"/>
      <c r="DT83" s="6"/>
      <c r="DU83" s="6"/>
      <c r="DV83" s="6"/>
      <c r="DW83" s="6"/>
      <c r="DX83" s="6"/>
      <c r="DY83" s="6"/>
      <c r="DZ83" s="6"/>
      <c r="EA83" s="6"/>
      <c r="EB83" s="6"/>
      <c r="EC83" s="6"/>
      <c r="ED83" s="6"/>
      <c r="EE83" s="6"/>
      <c r="EF83" s="6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2:155" x14ac:dyDescent="0.25">
      <c r="B84" s="6"/>
      <c r="G84" s="6"/>
      <c r="H84" s="2"/>
      <c r="I84" s="2"/>
      <c r="J84" s="2"/>
      <c r="K84" s="2"/>
      <c r="L84" s="2"/>
      <c r="M84" s="2"/>
      <c r="O84" s="2"/>
      <c r="P84" s="2"/>
      <c r="V84" s="6"/>
      <c r="X84" s="2"/>
      <c r="AA84" s="6"/>
      <c r="AD84" s="6"/>
      <c r="AE84" s="2"/>
      <c r="AJ84" s="2"/>
      <c r="AM84" s="2"/>
      <c r="AR84" s="2"/>
      <c r="AU84" s="2"/>
      <c r="DP84" s="6"/>
      <c r="DQ84" s="6"/>
      <c r="DR84" s="6"/>
      <c r="DS84" s="6"/>
      <c r="DT84" s="6"/>
      <c r="DU84" s="6"/>
      <c r="DV84" s="6"/>
      <c r="DW84" s="6"/>
      <c r="DX84" s="6"/>
      <c r="DY84" s="6"/>
      <c r="DZ84" s="6"/>
      <c r="EA84" s="6"/>
      <c r="EB84" s="6"/>
      <c r="EC84" s="6"/>
      <c r="ED84" s="6"/>
      <c r="EE84" s="6"/>
      <c r="EF84" s="6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2:155" x14ac:dyDescent="0.25">
      <c r="B85" s="6"/>
      <c r="G85" s="6"/>
      <c r="H85" s="2"/>
      <c r="I85" s="2"/>
      <c r="J85" s="2"/>
      <c r="K85" s="2"/>
      <c r="L85" s="2"/>
      <c r="M85" s="2"/>
      <c r="O85" s="2"/>
      <c r="P85" s="2"/>
      <c r="V85" s="6"/>
      <c r="X85" s="2"/>
      <c r="AA85" s="6"/>
      <c r="AD85" s="6"/>
      <c r="AE85" s="2"/>
      <c r="AJ85" s="2"/>
      <c r="AM85" s="2"/>
      <c r="AR85" s="2"/>
      <c r="AU85" s="2"/>
      <c r="DP85" s="6"/>
      <c r="DQ85" s="6"/>
      <c r="DR85" s="6"/>
      <c r="DS85" s="6"/>
      <c r="DT85" s="6"/>
      <c r="DU85" s="6"/>
      <c r="DV85" s="6"/>
      <c r="DW85" s="6"/>
      <c r="DX85" s="6"/>
      <c r="DY85" s="6"/>
      <c r="DZ85" s="6"/>
      <c r="EA85" s="6"/>
      <c r="EB85" s="6"/>
      <c r="EC85" s="6"/>
      <c r="ED85" s="6"/>
      <c r="EE85" s="6"/>
      <c r="EF85" s="6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2:155" x14ac:dyDescent="0.25">
      <c r="B86" s="6"/>
      <c r="G86" s="6"/>
      <c r="H86" s="2"/>
      <c r="I86" s="2"/>
      <c r="J86" s="2"/>
      <c r="K86" s="2"/>
      <c r="L86" s="2"/>
      <c r="M86" s="2"/>
      <c r="O86" s="2"/>
      <c r="P86" s="2"/>
      <c r="V86" s="6"/>
      <c r="X86" s="2"/>
      <c r="AA86" s="6"/>
      <c r="AD86" s="6"/>
      <c r="AE86" s="2"/>
      <c r="AJ86" s="2"/>
      <c r="AM86" s="2"/>
      <c r="AR86" s="2"/>
      <c r="AU86" s="2"/>
      <c r="DP86" s="6"/>
      <c r="DQ86" s="6"/>
      <c r="DR86" s="6"/>
      <c r="DS86" s="6"/>
      <c r="DT86" s="6"/>
      <c r="DU86" s="6"/>
      <c r="DV86" s="6"/>
      <c r="DW86" s="6"/>
      <c r="DX86" s="6"/>
      <c r="DY86" s="6"/>
      <c r="DZ86" s="6"/>
      <c r="EA86" s="6"/>
      <c r="EB86" s="6"/>
      <c r="EC86" s="6"/>
      <c r="ED86" s="6"/>
      <c r="EE86" s="6"/>
      <c r="EF86" s="6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2:155" x14ac:dyDescent="0.25">
      <c r="B87" s="6"/>
      <c r="G87" s="6"/>
      <c r="H87" s="2"/>
      <c r="I87" s="2"/>
      <c r="J87" s="2"/>
      <c r="K87" s="2"/>
      <c r="L87" s="2"/>
      <c r="M87" s="2"/>
      <c r="O87" s="2"/>
      <c r="P87" s="2"/>
      <c r="V87" s="6"/>
      <c r="X87" s="2"/>
      <c r="AA87" s="6"/>
      <c r="AD87" s="6"/>
      <c r="AE87" s="2"/>
      <c r="AJ87" s="2"/>
      <c r="AM87" s="2"/>
      <c r="AR87" s="2"/>
      <c r="AU87" s="2"/>
      <c r="DP87" s="6"/>
      <c r="DQ87" s="6"/>
      <c r="DR87" s="6"/>
      <c r="DS87" s="6"/>
      <c r="DT87" s="6"/>
      <c r="DU87" s="6"/>
      <c r="DV87" s="6"/>
      <c r="DW87" s="6"/>
      <c r="DX87" s="6"/>
      <c r="DY87" s="6"/>
      <c r="DZ87" s="6"/>
      <c r="EA87" s="6"/>
      <c r="EB87" s="6"/>
      <c r="EC87" s="6"/>
      <c r="ED87" s="6"/>
      <c r="EE87" s="6"/>
      <c r="EF87" s="6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2:155" x14ac:dyDescent="0.25">
      <c r="B88" s="6"/>
      <c r="G88" s="6"/>
      <c r="H88" s="2"/>
      <c r="I88" s="2"/>
      <c r="J88" s="2"/>
      <c r="K88" s="2"/>
      <c r="L88" s="2"/>
      <c r="M88" s="2"/>
      <c r="O88" s="2"/>
      <c r="P88" s="2"/>
      <c r="V88" s="6"/>
      <c r="X88" s="2"/>
      <c r="AA88" s="6"/>
      <c r="AD88" s="6"/>
      <c r="AE88" s="2"/>
      <c r="AJ88" s="2"/>
      <c r="AM88" s="2"/>
      <c r="AR88" s="2"/>
      <c r="AU88" s="2"/>
      <c r="DP88" s="6"/>
      <c r="DQ88" s="6"/>
      <c r="DR88" s="6"/>
      <c r="DS88" s="6"/>
      <c r="DT88" s="6"/>
      <c r="DU88" s="6"/>
      <c r="DV88" s="6"/>
      <c r="DW88" s="6"/>
      <c r="DX88" s="6"/>
      <c r="DY88" s="6"/>
      <c r="DZ88" s="6"/>
      <c r="EA88" s="6"/>
      <c r="EB88" s="6"/>
      <c r="EC88" s="6"/>
      <c r="ED88" s="6"/>
      <c r="EE88" s="6"/>
      <c r="EF88" s="6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2:155" x14ac:dyDescent="0.25">
      <c r="B89" s="6"/>
      <c r="G89" s="6"/>
      <c r="H89" s="2"/>
      <c r="I89" s="2"/>
      <c r="J89" s="2"/>
      <c r="K89" s="2"/>
      <c r="L89" s="2"/>
      <c r="M89" s="2"/>
      <c r="O89" s="2"/>
      <c r="P89" s="2"/>
      <c r="V89" s="6"/>
      <c r="X89" s="2"/>
      <c r="AA89" s="6"/>
      <c r="AD89" s="6"/>
      <c r="AE89" s="2"/>
      <c r="AJ89" s="2"/>
      <c r="AM89" s="2"/>
      <c r="AR89" s="2"/>
      <c r="AU89" s="2"/>
      <c r="DP89" s="6"/>
      <c r="DQ89" s="6"/>
      <c r="DR89" s="6"/>
      <c r="DS89" s="6"/>
      <c r="DT89" s="6"/>
      <c r="DU89" s="6"/>
      <c r="DV89" s="6"/>
      <c r="DW89" s="6"/>
      <c r="DX89" s="6"/>
      <c r="DY89" s="6"/>
      <c r="DZ89" s="6"/>
      <c r="EA89" s="6"/>
      <c r="EB89" s="6"/>
      <c r="EC89" s="6"/>
      <c r="ED89" s="6"/>
      <c r="EE89" s="6"/>
      <c r="EF89" s="6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2:155" x14ac:dyDescent="0.25">
      <c r="B90" s="6"/>
      <c r="G90" s="6"/>
      <c r="H90" s="2"/>
      <c r="I90" s="2"/>
      <c r="J90" s="2"/>
      <c r="K90" s="2"/>
      <c r="L90" s="2"/>
      <c r="M90" s="2"/>
      <c r="O90" s="2"/>
      <c r="P90" s="2"/>
      <c r="V90" s="6"/>
      <c r="X90" s="2"/>
      <c r="AA90" s="6"/>
      <c r="AD90" s="6"/>
      <c r="AE90" s="2"/>
      <c r="AJ90" s="2"/>
      <c r="AM90" s="2"/>
      <c r="AR90" s="2"/>
      <c r="AU90" s="2"/>
      <c r="DP90" s="6"/>
      <c r="DQ90" s="6"/>
      <c r="DR90" s="6"/>
      <c r="DS90" s="6"/>
      <c r="DT90" s="6"/>
      <c r="DU90" s="6"/>
      <c r="DV90" s="6"/>
      <c r="DW90" s="6"/>
      <c r="DX90" s="6"/>
      <c r="DY90" s="6"/>
      <c r="DZ90" s="6"/>
      <c r="EA90" s="6"/>
      <c r="EB90" s="6"/>
      <c r="EC90" s="6"/>
      <c r="ED90" s="6"/>
      <c r="EE90" s="6"/>
      <c r="EF90" s="6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2:155" x14ac:dyDescent="0.25">
      <c r="B91" s="6"/>
      <c r="G91" s="6"/>
      <c r="H91" s="2"/>
      <c r="I91" s="2"/>
      <c r="J91" s="2"/>
      <c r="K91" s="2"/>
      <c r="L91" s="2"/>
      <c r="M91" s="2"/>
      <c r="O91" s="2"/>
      <c r="P91" s="2"/>
      <c r="V91" s="6"/>
      <c r="X91" s="2"/>
      <c r="AA91" s="6"/>
      <c r="AD91" s="6"/>
      <c r="AE91" s="2"/>
      <c r="AJ91" s="2"/>
      <c r="AM91" s="2"/>
      <c r="AR91" s="2"/>
      <c r="AU91" s="2"/>
      <c r="DP91" s="6"/>
      <c r="DQ91" s="6"/>
      <c r="DR91" s="6"/>
      <c r="DS91" s="6"/>
      <c r="DT91" s="6"/>
      <c r="DU91" s="6"/>
      <c r="DV91" s="6"/>
      <c r="DW91" s="6"/>
      <c r="DX91" s="6"/>
      <c r="DY91" s="6"/>
      <c r="DZ91" s="6"/>
      <c r="EA91" s="6"/>
      <c r="EB91" s="6"/>
      <c r="EC91" s="6"/>
      <c r="ED91" s="6"/>
      <c r="EE91" s="6"/>
      <c r="EF91" s="6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2:155" x14ac:dyDescent="0.25">
      <c r="B92" s="6"/>
      <c r="G92" s="6"/>
      <c r="H92" s="2"/>
      <c r="I92" s="2"/>
      <c r="J92" s="2"/>
      <c r="K92" s="2"/>
      <c r="L92" s="2"/>
      <c r="M92" s="2"/>
      <c r="O92" s="2"/>
      <c r="P92" s="2"/>
      <c r="V92" s="6"/>
      <c r="X92" s="2"/>
      <c r="AA92" s="6"/>
      <c r="AD92" s="6"/>
      <c r="AE92" s="2"/>
      <c r="AJ92" s="2"/>
      <c r="AM92" s="2"/>
      <c r="AR92" s="2"/>
      <c r="AU92" s="2"/>
      <c r="DP92" s="6"/>
      <c r="DQ92" s="6"/>
      <c r="DR92" s="6"/>
      <c r="DS92" s="6"/>
      <c r="DT92" s="6"/>
      <c r="DU92" s="6"/>
      <c r="DV92" s="6"/>
      <c r="DW92" s="6"/>
      <c r="DX92" s="6"/>
      <c r="DY92" s="6"/>
      <c r="DZ92" s="6"/>
      <c r="EA92" s="6"/>
      <c r="EB92" s="6"/>
      <c r="EC92" s="6"/>
      <c r="ED92" s="6"/>
      <c r="EE92" s="6"/>
      <c r="EF92" s="6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2:155" x14ac:dyDescent="0.25">
      <c r="B93" s="6"/>
      <c r="G93" s="6"/>
      <c r="H93" s="2"/>
      <c r="I93" s="2"/>
      <c r="J93" s="2"/>
      <c r="K93" s="2"/>
      <c r="L93" s="2"/>
      <c r="M93" s="2"/>
      <c r="O93" s="2"/>
      <c r="P93" s="2"/>
      <c r="V93" s="6"/>
      <c r="X93" s="2"/>
      <c r="AA93" s="6"/>
      <c r="AD93" s="6"/>
      <c r="AE93" s="2"/>
      <c r="AJ93" s="2"/>
      <c r="AM93" s="2"/>
      <c r="AR93" s="2"/>
      <c r="AU93" s="2"/>
      <c r="DP93" s="6"/>
      <c r="DQ93" s="6"/>
      <c r="DR93" s="6"/>
      <c r="DS93" s="6"/>
      <c r="DT93" s="6"/>
      <c r="DU93" s="6"/>
      <c r="DV93" s="6"/>
      <c r="DW93" s="6"/>
      <c r="DX93" s="6"/>
      <c r="DY93" s="6"/>
      <c r="DZ93" s="6"/>
      <c r="EA93" s="6"/>
      <c r="EB93" s="6"/>
      <c r="EC93" s="6"/>
      <c r="ED93" s="6"/>
      <c r="EE93" s="6"/>
      <c r="EF93" s="6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2:155" x14ac:dyDescent="0.25">
      <c r="B94" s="6"/>
      <c r="G94" s="6"/>
      <c r="H94" s="2"/>
      <c r="I94" s="2"/>
      <c r="J94" s="2"/>
      <c r="K94" s="2"/>
      <c r="L94" s="2"/>
      <c r="M94" s="2"/>
      <c r="O94" s="2"/>
      <c r="P94" s="2"/>
      <c r="V94" s="6"/>
      <c r="X94" s="2"/>
      <c r="AA94" s="6"/>
      <c r="AD94" s="6"/>
      <c r="AE94" s="2"/>
      <c r="AJ94" s="2"/>
      <c r="AM94" s="2"/>
      <c r="AR94" s="2"/>
      <c r="AU94" s="2"/>
      <c r="DP94" s="6"/>
      <c r="DQ94" s="6"/>
      <c r="DR94" s="6"/>
      <c r="DS94" s="6"/>
      <c r="DT94" s="6"/>
      <c r="DU94" s="6"/>
      <c r="DV94" s="6"/>
      <c r="DW94" s="6"/>
      <c r="DX94" s="6"/>
      <c r="DY94" s="6"/>
      <c r="DZ94" s="6"/>
      <c r="EA94" s="6"/>
      <c r="EB94" s="6"/>
      <c r="EC94" s="6"/>
      <c r="ED94" s="6"/>
      <c r="EE94" s="6"/>
      <c r="EF94" s="6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2:155" x14ac:dyDescent="0.25">
      <c r="B95" s="6"/>
      <c r="G95" s="6"/>
      <c r="H95" s="2"/>
      <c r="I95" s="2"/>
      <c r="J95" s="2"/>
      <c r="K95" s="2"/>
      <c r="L95" s="2"/>
      <c r="M95" s="2"/>
      <c r="O95" s="2"/>
      <c r="P95" s="2"/>
      <c r="V95" s="6"/>
      <c r="X95" s="2"/>
      <c r="AA95" s="6"/>
      <c r="AD95" s="6"/>
      <c r="AE95" s="2"/>
      <c r="AJ95" s="2"/>
      <c r="AM95" s="2"/>
      <c r="AR95" s="2"/>
      <c r="AU95" s="2"/>
      <c r="DP95" s="6"/>
      <c r="DQ95" s="6"/>
      <c r="DR95" s="6"/>
      <c r="DS95" s="6"/>
      <c r="DT95" s="6"/>
      <c r="DU95" s="6"/>
      <c r="DV95" s="6"/>
      <c r="DW95" s="6"/>
      <c r="DX95" s="6"/>
      <c r="DY95" s="6"/>
      <c r="DZ95" s="6"/>
      <c r="EA95" s="6"/>
      <c r="EB95" s="6"/>
      <c r="EC95" s="6"/>
      <c r="ED95" s="6"/>
      <c r="EE95" s="6"/>
      <c r="EF95" s="6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2:155" x14ac:dyDescent="0.25">
      <c r="B96" s="6"/>
      <c r="G96" s="6"/>
      <c r="H96" s="2"/>
      <c r="I96" s="2"/>
      <c r="J96" s="2"/>
      <c r="K96" s="2"/>
      <c r="L96" s="2"/>
      <c r="M96" s="2"/>
      <c r="O96" s="2"/>
      <c r="P96" s="2"/>
      <c r="V96" s="6"/>
      <c r="X96" s="2"/>
      <c r="AA96" s="6"/>
      <c r="AD96" s="6"/>
      <c r="AE96" s="2"/>
      <c r="AJ96" s="2"/>
      <c r="AM96" s="2"/>
      <c r="AR96" s="2"/>
      <c r="AU96" s="2"/>
      <c r="DP96" s="6"/>
      <c r="DQ96" s="6"/>
      <c r="DR96" s="6"/>
      <c r="DS96" s="6"/>
      <c r="DT96" s="6"/>
      <c r="DU96" s="6"/>
      <c r="DV96" s="6"/>
      <c r="DW96" s="6"/>
      <c r="DX96" s="6"/>
      <c r="DY96" s="6"/>
      <c r="DZ96" s="6"/>
      <c r="EA96" s="6"/>
      <c r="EB96" s="6"/>
      <c r="EC96" s="6"/>
      <c r="ED96" s="6"/>
      <c r="EE96" s="6"/>
      <c r="EF96" s="6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2:155" x14ac:dyDescent="0.25">
      <c r="B97" s="6"/>
      <c r="G97" s="6"/>
      <c r="H97" s="2"/>
      <c r="I97" s="2"/>
      <c r="J97" s="2"/>
      <c r="K97" s="2"/>
      <c r="L97" s="2"/>
      <c r="M97" s="2"/>
      <c r="O97" s="2"/>
      <c r="P97" s="2"/>
      <c r="V97" s="6"/>
      <c r="X97" s="2"/>
      <c r="AA97" s="6"/>
      <c r="AD97" s="6"/>
      <c r="AE97" s="2"/>
      <c r="AJ97" s="2"/>
      <c r="AM97" s="2"/>
      <c r="AR97" s="2"/>
      <c r="AU97" s="2"/>
      <c r="DP97" s="6"/>
      <c r="DQ97" s="6"/>
      <c r="DR97" s="6"/>
      <c r="DS97" s="6"/>
      <c r="DT97" s="6"/>
      <c r="DU97" s="6"/>
      <c r="DV97" s="6"/>
      <c r="DW97" s="6"/>
      <c r="DX97" s="6"/>
      <c r="DY97" s="6"/>
      <c r="DZ97" s="6"/>
      <c r="EA97" s="6"/>
      <c r="EB97" s="6"/>
      <c r="EC97" s="6"/>
      <c r="ED97" s="6"/>
      <c r="EE97" s="6"/>
      <c r="EF97" s="6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2:155" x14ac:dyDescent="0.25">
      <c r="B98" s="6"/>
      <c r="G98" s="6"/>
      <c r="H98" s="2"/>
      <c r="I98" s="2"/>
      <c r="J98" s="2"/>
      <c r="K98" s="2"/>
      <c r="L98" s="2"/>
      <c r="M98" s="2"/>
      <c r="O98" s="2"/>
      <c r="P98" s="2"/>
      <c r="V98" s="6"/>
      <c r="X98" s="2"/>
      <c r="AA98" s="6"/>
      <c r="AD98" s="6"/>
      <c r="AE98" s="2"/>
      <c r="AJ98" s="2"/>
      <c r="AM98" s="2"/>
      <c r="AR98" s="2"/>
      <c r="AU98" s="2"/>
      <c r="DP98" s="6"/>
      <c r="DQ98" s="6"/>
      <c r="DR98" s="6"/>
      <c r="DS98" s="6"/>
      <c r="DT98" s="6"/>
      <c r="DU98" s="6"/>
      <c r="DV98" s="6"/>
      <c r="DW98" s="6"/>
      <c r="DX98" s="6"/>
      <c r="DY98" s="6"/>
      <c r="DZ98" s="6"/>
      <c r="EA98" s="6"/>
      <c r="EB98" s="6"/>
      <c r="EC98" s="6"/>
      <c r="ED98" s="6"/>
      <c r="EE98" s="6"/>
      <c r="EF98" s="6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2:155" x14ac:dyDescent="0.25">
      <c r="B99" s="6"/>
      <c r="G99" s="6"/>
      <c r="H99" s="2"/>
      <c r="I99" s="2"/>
      <c r="J99" s="2"/>
      <c r="K99" s="2"/>
      <c r="L99" s="2"/>
      <c r="M99" s="2"/>
      <c r="O99" s="2"/>
      <c r="P99" s="2"/>
      <c r="V99" s="6"/>
      <c r="X99" s="2"/>
      <c r="AA99" s="6"/>
      <c r="AD99" s="6"/>
      <c r="AE99" s="2"/>
      <c r="AJ99" s="2"/>
      <c r="AM99" s="2"/>
      <c r="AR99" s="2"/>
      <c r="AU99" s="2"/>
      <c r="DP99" s="6"/>
      <c r="DQ99" s="6"/>
      <c r="DR99" s="6"/>
      <c r="DS99" s="6"/>
      <c r="DT99" s="6"/>
      <c r="DU99" s="6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I99" s="2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2:155" x14ac:dyDescent="0.25">
      <c r="B100" s="6"/>
      <c r="G100" s="6"/>
      <c r="H100" s="2"/>
      <c r="I100" s="2"/>
      <c r="J100" s="2"/>
      <c r="K100" s="2"/>
      <c r="L100" s="2"/>
      <c r="M100" s="2"/>
      <c r="O100" s="2"/>
      <c r="P100" s="2"/>
      <c r="V100" s="6"/>
      <c r="X100" s="2"/>
      <c r="AA100" s="6"/>
      <c r="AD100" s="6"/>
      <c r="AE100" s="2"/>
      <c r="AJ100" s="2"/>
      <c r="AM100" s="2"/>
      <c r="AR100" s="2"/>
      <c r="AU100" s="2"/>
      <c r="DP100" s="6"/>
      <c r="DQ100" s="6"/>
      <c r="DR100" s="6"/>
      <c r="DS100" s="6"/>
      <c r="DT100" s="6"/>
      <c r="DU100" s="6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I100" s="2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2:155" x14ac:dyDescent="0.25">
      <c r="B101" s="6"/>
      <c r="G101" s="6"/>
      <c r="H101" s="2"/>
      <c r="I101" s="2"/>
      <c r="J101" s="2"/>
      <c r="K101" s="2"/>
      <c r="L101" s="2"/>
      <c r="M101" s="2"/>
      <c r="O101" s="2"/>
      <c r="P101" s="2"/>
      <c r="V101" s="6"/>
      <c r="X101" s="2"/>
      <c r="AA101" s="6"/>
      <c r="AD101" s="6"/>
      <c r="AE101" s="2"/>
      <c r="AJ101" s="2"/>
      <c r="AM101" s="2"/>
      <c r="AR101" s="2"/>
      <c r="AU101" s="2"/>
      <c r="DP101" s="6"/>
      <c r="DQ101" s="6"/>
      <c r="DR101" s="6"/>
      <c r="DS101" s="6"/>
      <c r="DT101" s="6"/>
      <c r="DU101" s="6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I101" s="2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2:155" x14ac:dyDescent="0.25">
      <c r="B102" s="6"/>
      <c r="G102" s="6"/>
      <c r="H102" s="2"/>
      <c r="I102" s="2"/>
      <c r="J102" s="2"/>
      <c r="K102" s="2"/>
      <c r="L102" s="2"/>
      <c r="M102" s="2"/>
      <c r="O102" s="2"/>
      <c r="P102" s="2"/>
      <c r="V102" s="6"/>
      <c r="X102" s="2"/>
      <c r="AA102" s="6"/>
      <c r="AD102" s="6"/>
      <c r="AE102" s="2"/>
      <c r="AJ102" s="2"/>
      <c r="AM102" s="2"/>
      <c r="AR102" s="2"/>
      <c r="AU102" s="2"/>
      <c r="DP102" s="6"/>
      <c r="DQ102" s="6"/>
      <c r="DR102" s="6"/>
      <c r="DS102" s="6"/>
      <c r="DT102" s="6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I102" s="2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2:155" x14ac:dyDescent="0.25">
      <c r="B103" s="6"/>
      <c r="G103" s="6"/>
      <c r="H103" s="2"/>
      <c r="I103" s="2"/>
      <c r="J103" s="2"/>
      <c r="K103" s="2"/>
      <c r="L103" s="2"/>
      <c r="M103" s="2"/>
      <c r="O103" s="2"/>
      <c r="P103" s="2"/>
      <c r="V103" s="6"/>
      <c r="X103" s="2"/>
      <c r="AA103" s="6"/>
      <c r="AD103" s="6"/>
      <c r="AE103" s="2"/>
      <c r="AJ103" s="2"/>
      <c r="AM103" s="2"/>
      <c r="AR103" s="2"/>
      <c r="AU103" s="2"/>
      <c r="DP103" s="6"/>
      <c r="DQ103" s="6"/>
      <c r="DR103" s="6"/>
      <c r="DS103" s="6"/>
      <c r="DT103" s="6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I103" s="2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2:155" x14ac:dyDescent="0.25">
      <c r="B104" s="6"/>
      <c r="G104" s="6"/>
      <c r="H104" s="2"/>
      <c r="I104" s="2"/>
      <c r="J104" s="2"/>
      <c r="K104" s="2"/>
      <c r="L104" s="2"/>
      <c r="M104" s="2"/>
      <c r="O104" s="2"/>
      <c r="P104" s="2"/>
      <c r="V104" s="6"/>
      <c r="X104" s="2"/>
      <c r="AA104" s="6"/>
      <c r="AD104" s="6"/>
      <c r="AE104" s="2"/>
      <c r="AJ104" s="2"/>
      <c r="AM104" s="2"/>
      <c r="AR104" s="2"/>
      <c r="AU104" s="2"/>
      <c r="DP104" s="6"/>
      <c r="DQ104" s="6"/>
      <c r="DR104" s="6"/>
      <c r="DS104" s="6"/>
      <c r="DT104" s="6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2:155" x14ac:dyDescent="0.25">
      <c r="B105" s="6"/>
      <c r="G105" s="6"/>
      <c r="H105" s="2"/>
      <c r="I105" s="2"/>
      <c r="J105" s="2"/>
      <c r="K105" s="2"/>
      <c r="L105" s="2"/>
      <c r="M105" s="2"/>
      <c r="O105" s="2"/>
      <c r="P105" s="2"/>
      <c r="V105" s="6"/>
      <c r="X105" s="2"/>
      <c r="AA105" s="6"/>
      <c r="AD105" s="6"/>
      <c r="AE105" s="2"/>
      <c r="AJ105" s="2"/>
      <c r="AM105" s="2"/>
      <c r="AR105" s="2"/>
      <c r="AU105" s="2"/>
      <c r="DP105" s="6"/>
      <c r="DQ105" s="6"/>
      <c r="DR105" s="6"/>
      <c r="DS105" s="6"/>
      <c r="DT105" s="6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2:155" x14ac:dyDescent="0.25">
      <c r="B106" s="6"/>
      <c r="G106" s="6"/>
      <c r="H106" s="2"/>
      <c r="I106" s="2"/>
      <c r="J106" s="2"/>
      <c r="K106" s="2"/>
      <c r="L106" s="2"/>
      <c r="M106" s="2"/>
      <c r="O106" s="2"/>
      <c r="P106" s="2"/>
      <c r="V106" s="6"/>
      <c r="X106" s="2"/>
      <c r="AA106" s="6"/>
      <c r="AD106" s="6"/>
      <c r="AE106" s="2"/>
      <c r="AJ106" s="2"/>
      <c r="AM106" s="2"/>
      <c r="AR106" s="2"/>
      <c r="AU106" s="2"/>
      <c r="DP106" s="6"/>
      <c r="DQ106" s="6"/>
      <c r="DR106" s="6"/>
      <c r="DS106" s="6"/>
      <c r="DT106" s="6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2:155" x14ac:dyDescent="0.25">
      <c r="B107" s="6"/>
      <c r="G107" s="6"/>
      <c r="H107" s="2"/>
      <c r="I107" s="2"/>
      <c r="J107" s="2"/>
      <c r="K107" s="2"/>
      <c r="L107" s="2"/>
      <c r="M107" s="2"/>
      <c r="O107" s="2"/>
      <c r="P107" s="2"/>
      <c r="V107" s="6"/>
      <c r="X107" s="2"/>
      <c r="AA107" s="6"/>
      <c r="AD107" s="6"/>
      <c r="AE107" s="2"/>
      <c r="AJ107" s="2"/>
      <c r="AM107" s="2"/>
      <c r="AR107" s="2"/>
      <c r="AU107" s="2"/>
      <c r="DP107" s="6"/>
      <c r="DQ107" s="6"/>
      <c r="DR107" s="6"/>
      <c r="DS107" s="6"/>
      <c r="DT107" s="6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2:155" x14ac:dyDescent="0.25">
      <c r="B108" s="6"/>
      <c r="G108" s="6"/>
      <c r="H108" s="2"/>
      <c r="I108" s="2"/>
      <c r="J108" s="2"/>
      <c r="K108" s="2"/>
      <c r="L108" s="2"/>
      <c r="M108" s="2"/>
      <c r="O108" s="2"/>
      <c r="P108" s="2"/>
      <c r="V108" s="6"/>
      <c r="X108" s="2"/>
      <c r="AA108" s="6"/>
      <c r="AD108" s="6"/>
      <c r="AE108" s="2"/>
      <c r="AJ108" s="2"/>
      <c r="AM108" s="2"/>
      <c r="AR108" s="2"/>
      <c r="AU108" s="2"/>
      <c r="DP108" s="6"/>
      <c r="DQ108" s="6"/>
      <c r="DR108" s="6"/>
      <c r="DS108" s="6"/>
      <c r="DT108" s="6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2:155" x14ac:dyDescent="0.25">
      <c r="B109" s="6"/>
      <c r="G109" s="6"/>
      <c r="H109" s="2"/>
      <c r="I109" s="2"/>
      <c r="J109" s="2"/>
      <c r="K109" s="2"/>
      <c r="L109" s="2"/>
      <c r="M109" s="2"/>
      <c r="O109" s="2"/>
      <c r="P109" s="2"/>
      <c r="V109" s="6"/>
      <c r="X109" s="2"/>
      <c r="AA109" s="6"/>
      <c r="AD109" s="6"/>
      <c r="AE109" s="2"/>
      <c r="AJ109" s="2"/>
      <c r="AM109" s="2"/>
      <c r="AR109" s="2"/>
      <c r="AU109" s="2"/>
      <c r="DP109" s="6"/>
      <c r="DQ109" s="6"/>
      <c r="DR109" s="6"/>
      <c r="DS109" s="6"/>
      <c r="DT109" s="6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2:155" x14ac:dyDescent="0.25">
      <c r="B110" s="6"/>
      <c r="G110" s="6"/>
      <c r="H110" s="2"/>
      <c r="I110" s="2"/>
      <c r="J110" s="2"/>
      <c r="K110" s="2"/>
      <c r="L110" s="2"/>
      <c r="M110" s="2"/>
      <c r="O110" s="2"/>
      <c r="P110" s="2"/>
      <c r="V110" s="6"/>
      <c r="X110" s="2"/>
      <c r="AA110" s="6"/>
      <c r="AD110" s="6"/>
      <c r="AE110" s="2"/>
      <c r="AJ110" s="2"/>
      <c r="AM110" s="2"/>
      <c r="AR110" s="2"/>
      <c r="AU110" s="2"/>
      <c r="DP110" s="6"/>
      <c r="DQ110" s="6"/>
      <c r="DR110" s="6"/>
      <c r="DS110" s="6"/>
      <c r="DT110" s="6"/>
      <c r="DU110" s="6"/>
      <c r="DV110" s="6"/>
      <c r="DW110" s="6"/>
      <c r="DX110" s="6"/>
      <c r="DY110" s="6"/>
      <c r="DZ110" s="6"/>
      <c r="EA110" s="6"/>
      <c r="EB110" s="6"/>
      <c r="EC110" s="6"/>
      <c r="ED110" s="6"/>
      <c r="EE110" s="6"/>
      <c r="EF110" s="6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2:155" x14ac:dyDescent="0.25">
      <c r="B111" s="6"/>
      <c r="G111" s="6"/>
      <c r="H111" s="2"/>
      <c r="I111" s="2"/>
      <c r="J111" s="2"/>
      <c r="K111" s="2"/>
      <c r="L111" s="2"/>
      <c r="M111" s="2"/>
      <c r="O111" s="2"/>
      <c r="P111" s="2"/>
      <c r="V111" s="6"/>
      <c r="X111" s="2"/>
      <c r="AA111" s="6"/>
      <c r="AD111" s="6"/>
      <c r="AE111" s="2"/>
      <c r="AJ111" s="2"/>
      <c r="AM111" s="2"/>
      <c r="AR111" s="2"/>
      <c r="AU111" s="2"/>
      <c r="DP111" s="6"/>
      <c r="DQ111" s="6"/>
      <c r="DR111" s="6"/>
      <c r="DS111" s="6"/>
      <c r="DT111" s="6"/>
      <c r="DU111" s="6"/>
      <c r="DV111" s="6"/>
      <c r="DW111" s="6"/>
      <c r="DX111" s="6"/>
      <c r="DY111" s="6"/>
      <c r="DZ111" s="6"/>
      <c r="EA111" s="6"/>
      <c r="EB111" s="6"/>
      <c r="EC111" s="6"/>
      <c r="ED111" s="6"/>
      <c r="EE111" s="6"/>
      <c r="EF111" s="6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2:155" x14ac:dyDescent="0.25">
      <c r="B112" s="6"/>
      <c r="G112" s="6"/>
      <c r="H112" s="2"/>
      <c r="I112" s="2"/>
      <c r="J112" s="2"/>
      <c r="K112" s="2"/>
      <c r="L112" s="2"/>
      <c r="M112" s="2"/>
      <c r="O112" s="2"/>
      <c r="P112" s="2"/>
      <c r="V112" s="6"/>
      <c r="X112" s="2"/>
      <c r="AA112" s="6"/>
      <c r="AD112" s="6"/>
      <c r="AE112" s="2"/>
      <c r="AJ112" s="2"/>
      <c r="AM112" s="2"/>
      <c r="AR112" s="2"/>
      <c r="AU112" s="2"/>
      <c r="DP112" s="6"/>
      <c r="DQ112" s="6"/>
      <c r="DR112" s="6"/>
      <c r="DS112" s="6"/>
      <c r="DT112" s="6"/>
      <c r="DU112" s="6"/>
      <c r="DV112" s="6"/>
      <c r="DW112" s="6"/>
      <c r="DX112" s="6"/>
      <c r="DY112" s="6"/>
      <c r="DZ112" s="6"/>
      <c r="EA112" s="6"/>
      <c r="EB112" s="6"/>
      <c r="EC112" s="6"/>
      <c r="ED112" s="6"/>
      <c r="EE112" s="6"/>
      <c r="EF112" s="6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2:155" x14ac:dyDescent="0.25">
      <c r="B113" s="6"/>
      <c r="G113" s="6"/>
      <c r="H113" s="2"/>
      <c r="I113" s="2"/>
      <c r="J113" s="2"/>
      <c r="K113" s="2"/>
      <c r="L113" s="2"/>
      <c r="M113" s="2"/>
      <c r="O113" s="2"/>
      <c r="P113" s="2"/>
      <c r="V113" s="6"/>
      <c r="X113" s="2"/>
      <c r="AA113" s="6"/>
      <c r="AD113" s="6"/>
      <c r="AE113" s="2"/>
      <c r="AJ113" s="2"/>
      <c r="AM113" s="2"/>
      <c r="AR113" s="2"/>
      <c r="AU113" s="2"/>
      <c r="DP113" s="6"/>
      <c r="DQ113" s="6"/>
      <c r="DR113" s="6"/>
      <c r="DS113" s="6"/>
      <c r="DT113" s="6"/>
      <c r="DU113" s="6"/>
      <c r="DV113" s="6"/>
      <c r="DW113" s="6"/>
      <c r="DX113" s="6"/>
      <c r="DY113" s="6"/>
      <c r="DZ113" s="6"/>
      <c r="EA113" s="6"/>
      <c r="EB113" s="6"/>
      <c r="EC113" s="6"/>
      <c r="ED113" s="6"/>
      <c r="EE113" s="6"/>
      <c r="EF113" s="6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2:155" x14ac:dyDescent="0.25">
      <c r="B114" s="6"/>
      <c r="G114" s="6"/>
      <c r="H114" s="2"/>
      <c r="I114" s="2"/>
      <c r="J114" s="2"/>
      <c r="K114" s="2"/>
      <c r="L114" s="2"/>
      <c r="M114" s="2"/>
      <c r="O114" s="2"/>
      <c r="P114" s="2"/>
      <c r="V114" s="6"/>
      <c r="X114" s="2"/>
      <c r="AA114" s="6"/>
      <c r="AD114" s="6"/>
      <c r="AE114" s="2"/>
      <c r="AJ114" s="2"/>
      <c r="AM114" s="2"/>
      <c r="AR114" s="2"/>
      <c r="AU114" s="2"/>
      <c r="DP114" s="6"/>
      <c r="DQ114" s="6"/>
      <c r="DR114" s="6"/>
      <c r="DS114" s="6"/>
      <c r="DT114" s="6"/>
      <c r="DU114" s="6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2:155" x14ac:dyDescent="0.25">
      <c r="B115" s="6"/>
      <c r="G115" s="6"/>
      <c r="H115" s="2"/>
      <c r="I115" s="2"/>
      <c r="J115" s="2"/>
      <c r="K115" s="2"/>
      <c r="L115" s="2"/>
      <c r="M115" s="2"/>
      <c r="O115" s="2"/>
      <c r="P115" s="2"/>
      <c r="V115" s="6"/>
      <c r="X115" s="2"/>
      <c r="AA115" s="6"/>
      <c r="AD115" s="6"/>
      <c r="AE115" s="2"/>
      <c r="AJ115" s="2"/>
      <c r="AM115" s="2"/>
      <c r="AR115" s="2"/>
      <c r="AU115" s="2"/>
      <c r="DP115" s="6"/>
      <c r="DQ115" s="6"/>
      <c r="DR115" s="6"/>
      <c r="DS115" s="6"/>
      <c r="DT115" s="6"/>
      <c r="DU115" s="6"/>
      <c r="DV115" s="6"/>
      <c r="DW115" s="6"/>
      <c r="DX115" s="6"/>
      <c r="DY115" s="6"/>
      <c r="DZ115" s="6"/>
      <c r="EA115" s="6"/>
      <c r="EB115" s="6"/>
      <c r="EC115" s="6"/>
      <c r="ED115" s="6"/>
      <c r="EE115" s="6"/>
      <c r="EF115" s="6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2:155" x14ac:dyDescent="0.25">
      <c r="B116" s="6"/>
      <c r="G116" s="6"/>
      <c r="H116" s="2"/>
      <c r="I116" s="2"/>
      <c r="J116" s="2"/>
      <c r="K116" s="2"/>
      <c r="L116" s="2"/>
      <c r="M116" s="2"/>
      <c r="O116" s="2"/>
      <c r="P116" s="2"/>
      <c r="V116" s="6"/>
      <c r="X116" s="2"/>
      <c r="AA116" s="6"/>
      <c r="AD116" s="6"/>
      <c r="AE116" s="2"/>
      <c r="AJ116" s="2"/>
      <c r="AM116" s="2"/>
      <c r="AR116" s="2"/>
      <c r="AU116" s="2"/>
      <c r="DP116" s="6"/>
      <c r="DQ116" s="6"/>
      <c r="DR116" s="6"/>
      <c r="DS116" s="6"/>
      <c r="DT116" s="6"/>
      <c r="DU116" s="6"/>
      <c r="DV116" s="6"/>
      <c r="DW116" s="6"/>
      <c r="DX116" s="6"/>
      <c r="DY116" s="6"/>
      <c r="DZ116" s="6"/>
      <c r="EA116" s="6"/>
      <c r="EB116" s="6"/>
      <c r="EC116" s="6"/>
      <c r="ED116" s="6"/>
      <c r="EE116" s="6"/>
      <c r="EF116" s="6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2:155" x14ac:dyDescent="0.25">
      <c r="B117" s="6"/>
      <c r="G117" s="6"/>
      <c r="H117" s="2"/>
      <c r="I117" s="2"/>
      <c r="J117" s="2"/>
      <c r="K117" s="2"/>
      <c r="L117" s="2"/>
      <c r="M117" s="2"/>
      <c r="O117" s="2"/>
      <c r="P117" s="2"/>
      <c r="V117" s="6"/>
      <c r="X117" s="2"/>
      <c r="AA117" s="6"/>
      <c r="AD117" s="6"/>
      <c r="AE117" s="2"/>
      <c r="AJ117" s="2"/>
      <c r="AM117" s="2"/>
      <c r="AR117" s="2"/>
      <c r="AU117" s="2"/>
      <c r="DP117" s="6"/>
      <c r="DQ117" s="6"/>
      <c r="DR117" s="6"/>
      <c r="DS117" s="6"/>
      <c r="DT117" s="6"/>
      <c r="DU117" s="6"/>
      <c r="DV117" s="6"/>
      <c r="DW117" s="6"/>
      <c r="DX117" s="6"/>
      <c r="DY117" s="6"/>
      <c r="DZ117" s="6"/>
      <c r="EA117" s="6"/>
      <c r="EB117" s="6"/>
      <c r="EC117" s="6"/>
      <c r="ED117" s="6"/>
      <c r="EE117" s="6"/>
      <c r="EF117" s="6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2:155" x14ac:dyDescent="0.25">
      <c r="B118" s="6"/>
      <c r="G118" s="6"/>
      <c r="H118" s="2"/>
      <c r="I118" s="2"/>
      <c r="J118" s="2"/>
      <c r="K118" s="2"/>
      <c r="L118" s="2"/>
      <c r="M118" s="2"/>
      <c r="O118" s="2"/>
      <c r="P118" s="2"/>
      <c r="V118" s="6"/>
      <c r="X118" s="2"/>
      <c r="AA118" s="6"/>
      <c r="AD118" s="6"/>
      <c r="AE118" s="2"/>
      <c r="AJ118" s="2"/>
      <c r="AM118" s="2"/>
      <c r="AR118" s="2"/>
      <c r="AU118" s="2"/>
      <c r="DP118" s="6"/>
      <c r="DQ118" s="6"/>
      <c r="DR118" s="6"/>
      <c r="DS118" s="6"/>
      <c r="DT118" s="6"/>
      <c r="DU118" s="6"/>
      <c r="DV118" s="6"/>
      <c r="DW118" s="6"/>
      <c r="DX118" s="6"/>
      <c r="DY118" s="6"/>
      <c r="DZ118" s="6"/>
      <c r="EA118" s="6"/>
      <c r="EB118" s="6"/>
      <c r="EC118" s="6"/>
      <c r="ED118" s="6"/>
      <c r="EE118" s="6"/>
      <c r="EF118" s="6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2:155" x14ac:dyDescent="0.25">
      <c r="B119" s="6"/>
      <c r="G119" s="6"/>
      <c r="H119" s="2"/>
      <c r="I119" s="2"/>
      <c r="J119" s="2"/>
      <c r="K119" s="2"/>
      <c r="L119" s="2"/>
      <c r="M119" s="2"/>
      <c r="O119" s="2"/>
      <c r="P119" s="2"/>
      <c r="V119" s="6"/>
      <c r="X119" s="2"/>
      <c r="AA119" s="6"/>
      <c r="AD119" s="6"/>
      <c r="AE119" s="2"/>
      <c r="AJ119" s="2"/>
      <c r="AM119" s="2"/>
      <c r="AR119" s="2"/>
      <c r="AU119" s="2"/>
      <c r="DP119" s="6"/>
      <c r="DQ119" s="6"/>
      <c r="DR119" s="6"/>
      <c r="DS119" s="6"/>
      <c r="DT119" s="6"/>
      <c r="DU119" s="6"/>
      <c r="DV119" s="6"/>
      <c r="DW119" s="6"/>
      <c r="DX119" s="6"/>
      <c r="DY119" s="6"/>
      <c r="DZ119" s="6"/>
      <c r="EA119" s="6"/>
      <c r="EB119" s="6"/>
      <c r="EC119" s="6"/>
      <c r="ED119" s="6"/>
      <c r="EE119" s="6"/>
      <c r="EF119" s="6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2:155" x14ac:dyDescent="0.25">
      <c r="B120" s="6"/>
      <c r="G120" s="6"/>
      <c r="H120" s="2"/>
      <c r="I120" s="2"/>
      <c r="J120" s="2"/>
      <c r="K120" s="2"/>
      <c r="L120" s="2"/>
      <c r="M120" s="2"/>
      <c r="O120" s="2"/>
      <c r="P120" s="2"/>
      <c r="V120" s="6"/>
      <c r="X120" s="2"/>
      <c r="AA120" s="6"/>
      <c r="AD120" s="6"/>
      <c r="AE120" s="2"/>
      <c r="AJ120" s="2"/>
      <c r="AM120" s="2"/>
      <c r="AR120" s="2"/>
      <c r="AU120" s="2"/>
      <c r="DP120" s="6"/>
      <c r="DQ120" s="6"/>
      <c r="DR120" s="6"/>
      <c r="DS120" s="6"/>
      <c r="DT120" s="6"/>
      <c r="DU120" s="6"/>
      <c r="DV120" s="6"/>
      <c r="DW120" s="6"/>
      <c r="DX120" s="6"/>
      <c r="DY120" s="6"/>
      <c r="DZ120" s="6"/>
      <c r="EA120" s="6"/>
      <c r="EB120" s="6"/>
      <c r="EC120" s="6"/>
      <c r="ED120" s="6"/>
      <c r="EE120" s="6"/>
      <c r="EF120" s="6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  <row r="121" spans="2:155" x14ac:dyDescent="0.25">
      <c r="B121" s="6"/>
      <c r="G121" s="6"/>
      <c r="H121" s="2"/>
      <c r="I121" s="2"/>
      <c r="J121" s="2"/>
      <c r="K121" s="2"/>
      <c r="L121" s="2"/>
      <c r="M121" s="2"/>
      <c r="O121" s="2"/>
      <c r="P121" s="2"/>
      <c r="V121" s="6"/>
      <c r="X121" s="2"/>
      <c r="AA121" s="6"/>
      <c r="AD121" s="6"/>
      <c r="AE121" s="2"/>
      <c r="AJ121" s="2"/>
      <c r="AM121" s="2"/>
      <c r="AR121" s="2"/>
      <c r="AU121" s="2"/>
      <c r="DP121" s="6"/>
      <c r="DQ121" s="6"/>
      <c r="DR121" s="6"/>
      <c r="DS121" s="6"/>
      <c r="DT121" s="6"/>
      <c r="DU121" s="6"/>
      <c r="DV121" s="6"/>
      <c r="DW121" s="6"/>
      <c r="DX121" s="6"/>
      <c r="DY121" s="6"/>
      <c r="DZ121" s="6"/>
      <c r="EA121" s="6"/>
      <c r="EB121" s="6"/>
      <c r="EC121" s="6"/>
      <c r="ED121" s="6"/>
      <c r="EE121" s="6"/>
      <c r="EF121" s="6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</row>
    <row r="122" spans="2:155" x14ac:dyDescent="0.25">
      <c r="B122" s="6"/>
      <c r="G122" s="6"/>
      <c r="H122" s="2"/>
      <c r="I122" s="2"/>
      <c r="J122" s="2"/>
      <c r="K122" s="2"/>
      <c r="L122" s="2"/>
      <c r="M122" s="2"/>
      <c r="O122" s="2"/>
      <c r="P122" s="2"/>
      <c r="V122" s="6"/>
      <c r="X122" s="2"/>
      <c r="AA122" s="6"/>
      <c r="AD122" s="6"/>
      <c r="AE122" s="2"/>
      <c r="AJ122" s="2"/>
      <c r="AM122" s="2"/>
      <c r="AR122" s="2"/>
      <c r="AU122" s="2"/>
      <c r="DP122" s="6"/>
      <c r="DQ122" s="6"/>
      <c r="DR122" s="6"/>
      <c r="DS122" s="6"/>
      <c r="DT122" s="6"/>
      <c r="DU122" s="6"/>
      <c r="DV122" s="6"/>
      <c r="DW122" s="6"/>
      <c r="DX122" s="6"/>
      <c r="DY122" s="6"/>
      <c r="DZ122" s="6"/>
      <c r="EA122" s="6"/>
      <c r="EB122" s="6"/>
      <c r="EC122" s="6"/>
      <c r="ED122" s="6"/>
      <c r="EE122" s="6"/>
      <c r="EF122" s="6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</row>
    <row r="123" spans="2:155" x14ac:dyDescent="0.25">
      <c r="B123" s="6"/>
      <c r="G123" s="6"/>
      <c r="H123" s="2"/>
      <c r="I123" s="2"/>
      <c r="J123" s="2"/>
      <c r="K123" s="2"/>
      <c r="L123" s="2"/>
      <c r="M123" s="2"/>
      <c r="O123" s="2"/>
      <c r="P123" s="2"/>
      <c r="V123" s="6"/>
      <c r="X123" s="2"/>
      <c r="AA123" s="6"/>
      <c r="AD123" s="6"/>
      <c r="AE123" s="2"/>
      <c r="AJ123" s="2"/>
      <c r="AM123" s="2"/>
      <c r="AR123" s="2"/>
      <c r="AU123" s="2"/>
      <c r="DP123" s="6"/>
      <c r="DQ123" s="6"/>
      <c r="DR123" s="6"/>
      <c r="DS123" s="6"/>
      <c r="DT123" s="6"/>
      <c r="DU123" s="6"/>
      <c r="DV123" s="6"/>
      <c r="DW123" s="6"/>
      <c r="DX123" s="6"/>
      <c r="DY123" s="6"/>
      <c r="DZ123" s="6"/>
      <c r="EA123" s="6"/>
      <c r="EB123" s="6"/>
      <c r="EC123" s="6"/>
      <c r="ED123" s="6"/>
      <c r="EE123" s="6"/>
      <c r="EF123" s="6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</row>
    <row r="124" spans="2:155" x14ac:dyDescent="0.25">
      <c r="B124" s="6"/>
      <c r="G124" s="6"/>
      <c r="H124" s="2"/>
      <c r="I124" s="2"/>
      <c r="J124" s="2"/>
      <c r="K124" s="2"/>
      <c r="L124" s="2"/>
      <c r="M124" s="2"/>
      <c r="O124" s="2"/>
      <c r="P124" s="2"/>
      <c r="V124" s="6"/>
      <c r="X124" s="2"/>
      <c r="AA124" s="6"/>
      <c r="AD124" s="6"/>
      <c r="AE124" s="2"/>
      <c r="AJ124" s="2"/>
      <c r="AM124" s="2"/>
      <c r="AR124" s="2"/>
      <c r="AU124" s="2"/>
      <c r="DP124" s="6"/>
      <c r="DQ124" s="6"/>
      <c r="DR124" s="6"/>
      <c r="DS124" s="6"/>
      <c r="DT124" s="6"/>
      <c r="DU124" s="6"/>
      <c r="DV124" s="6"/>
      <c r="DW124" s="6"/>
      <c r="DX124" s="6"/>
      <c r="DY124" s="6"/>
      <c r="DZ124" s="6"/>
      <c r="EA124" s="6"/>
      <c r="EB124" s="6"/>
      <c r="EC124" s="6"/>
      <c r="ED124" s="6"/>
      <c r="EE124" s="6"/>
      <c r="EF124" s="6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</row>
    <row r="125" spans="2:155" x14ac:dyDescent="0.25">
      <c r="B125" s="6"/>
      <c r="G125" s="6"/>
      <c r="H125" s="2"/>
      <c r="I125" s="2"/>
      <c r="J125" s="2"/>
      <c r="K125" s="2"/>
      <c r="L125" s="2"/>
      <c r="M125" s="2"/>
      <c r="O125" s="2"/>
      <c r="P125" s="2"/>
      <c r="V125" s="6"/>
      <c r="X125" s="2"/>
      <c r="AA125" s="6"/>
      <c r="AD125" s="6"/>
      <c r="AE125" s="2"/>
      <c r="AJ125" s="2"/>
      <c r="AM125" s="2"/>
      <c r="AR125" s="2"/>
      <c r="AU125" s="2"/>
      <c r="DP125" s="6"/>
      <c r="DQ125" s="6"/>
      <c r="DR125" s="6"/>
      <c r="DS125" s="6"/>
      <c r="DT125" s="6"/>
      <c r="DU125" s="6"/>
      <c r="DV125" s="6"/>
      <c r="DW125" s="6"/>
      <c r="DX125" s="6"/>
      <c r="DY125" s="6"/>
      <c r="DZ125" s="6"/>
      <c r="EA125" s="6"/>
      <c r="EB125" s="6"/>
      <c r="EC125" s="6"/>
      <c r="ED125" s="6"/>
      <c r="EE125" s="6"/>
      <c r="EF125" s="6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</row>
    <row r="126" spans="2:155" x14ac:dyDescent="0.25">
      <c r="B126" s="6"/>
      <c r="G126" s="6"/>
      <c r="H126" s="2"/>
      <c r="I126" s="2"/>
      <c r="J126" s="2"/>
      <c r="K126" s="2"/>
      <c r="L126" s="2"/>
      <c r="M126" s="2"/>
      <c r="O126" s="2"/>
      <c r="P126" s="2"/>
      <c r="V126" s="6"/>
      <c r="X126" s="2"/>
      <c r="AA126" s="6"/>
      <c r="AD126" s="6"/>
      <c r="AE126" s="2"/>
      <c r="AJ126" s="2"/>
      <c r="AM126" s="2"/>
      <c r="AR126" s="2"/>
      <c r="AU126" s="2"/>
      <c r="DP126" s="6"/>
      <c r="DQ126" s="6"/>
      <c r="DR126" s="6"/>
      <c r="DS126" s="6"/>
      <c r="DT126" s="6"/>
      <c r="DU126" s="6"/>
      <c r="DV126" s="6"/>
      <c r="DW126" s="6"/>
      <c r="DX126" s="6"/>
      <c r="DY126" s="6"/>
      <c r="DZ126" s="6"/>
      <c r="EA126" s="6"/>
      <c r="EB126" s="6"/>
      <c r="EC126" s="6"/>
      <c r="ED126" s="6"/>
      <c r="EE126" s="6"/>
      <c r="EF126" s="6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</row>
    <row r="127" spans="2:155" x14ac:dyDescent="0.25">
      <c r="B127" s="6"/>
      <c r="G127" s="6"/>
      <c r="H127" s="2"/>
      <c r="I127" s="2"/>
      <c r="J127" s="2"/>
      <c r="K127" s="2"/>
      <c r="L127" s="2"/>
      <c r="M127" s="2"/>
      <c r="O127" s="2"/>
      <c r="P127" s="2"/>
      <c r="V127" s="6"/>
      <c r="X127" s="2"/>
      <c r="AA127" s="6"/>
      <c r="AD127" s="6"/>
      <c r="AE127" s="2"/>
      <c r="AJ127" s="2"/>
      <c r="AM127" s="2"/>
      <c r="AR127" s="2"/>
      <c r="AU127" s="2"/>
      <c r="DP127" s="6"/>
      <c r="DQ127" s="6"/>
      <c r="DR127" s="6"/>
      <c r="DS127" s="6"/>
      <c r="DT127" s="6"/>
      <c r="DU127" s="6"/>
      <c r="DV127" s="6"/>
      <c r="DW127" s="6"/>
      <c r="DX127" s="6"/>
      <c r="DY127" s="6"/>
      <c r="DZ127" s="6"/>
      <c r="EA127" s="6"/>
      <c r="EB127" s="6"/>
      <c r="EC127" s="6"/>
      <c r="ED127" s="6"/>
      <c r="EE127" s="6"/>
      <c r="EF127" s="6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</row>
    <row r="128" spans="2:155" x14ac:dyDescent="0.25">
      <c r="B128" s="6"/>
      <c r="G128" s="6"/>
      <c r="H128" s="2"/>
      <c r="I128" s="2"/>
      <c r="J128" s="2"/>
      <c r="K128" s="2"/>
      <c r="L128" s="2"/>
      <c r="M128" s="2"/>
      <c r="O128" s="2"/>
      <c r="P128" s="2"/>
      <c r="V128" s="6"/>
      <c r="X128" s="2"/>
      <c r="AA128" s="6"/>
      <c r="AD128" s="6"/>
      <c r="AE128" s="2"/>
      <c r="AJ128" s="2"/>
      <c r="AM128" s="2"/>
      <c r="AR128" s="2"/>
      <c r="AU128" s="2"/>
      <c r="DP128" s="6"/>
      <c r="DQ128" s="6"/>
      <c r="DR128" s="6"/>
      <c r="DS128" s="6"/>
      <c r="DT128" s="6"/>
      <c r="DU128" s="6"/>
      <c r="DV128" s="6"/>
      <c r="DW128" s="6"/>
      <c r="DX128" s="6"/>
      <c r="DY128" s="6"/>
      <c r="DZ128" s="6"/>
      <c r="EA128" s="6"/>
      <c r="EB128" s="6"/>
      <c r="EC128" s="6"/>
      <c r="ED128" s="6"/>
      <c r="EE128" s="6"/>
      <c r="EF128" s="6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</row>
    <row r="129" spans="2:155" x14ac:dyDescent="0.25">
      <c r="B129" s="6"/>
      <c r="G129" s="6"/>
      <c r="H129" s="2"/>
      <c r="I129" s="2"/>
      <c r="J129" s="2"/>
      <c r="K129" s="2"/>
      <c r="L129" s="2"/>
      <c r="M129" s="2"/>
      <c r="O129" s="2"/>
      <c r="P129" s="2"/>
      <c r="V129" s="6"/>
      <c r="X129" s="2"/>
      <c r="AA129" s="6"/>
      <c r="AD129" s="6"/>
      <c r="AE129" s="2"/>
      <c r="AJ129" s="2"/>
      <c r="AM129" s="2"/>
      <c r="AR129" s="2"/>
      <c r="AU129" s="2"/>
      <c r="DP129" s="6"/>
      <c r="DQ129" s="6"/>
      <c r="DR129" s="6"/>
      <c r="DS129" s="6"/>
      <c r="DT129" s="6"/>
      <c r="DU129" s="6"/>
      <c r="DV129" s="6"/>
      <c r="DW129" s="6"/>
      <c r="DX129" s="6"/>
      <c r="DY129" s="6"/>
      <c r="DZ129" s="6"/>
      <c r="EA129" s="6"/>
      <c r="EB129" s="6"/>
      <c r="EC129" s="6"/>
      <c r="ED129" s="6"/>
      <c r="EE129" s="6"/>
      <c r="EF129" s="6"/>
      <c r="EI129" s="2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</row>
    <row r="130" spans="2:155" x14ac:dyDescent="0.25">
      <c r="B130" s="6"/>
      <c r="G130" s="6"/>
      <c r="H130" s="2"/>
      <c r="I130" s="2"/>
      <c r="J130" s="2"/>
      <c r="K130" s="2"/>
      <c r="L130" s="2"/>
      <c r="M130" s="2"/>
      <c r="O130" s="2"/>
      <c r="P130" s="2"/>
      <c r="V130" s="6"/>
      <c r="X130" s="2"/>
      <c r="AA130" s="6"/>
      <c r="AD130" s="6"/>
      <c r="AE130" s="2"/>
      <c r="AJ130" s="2"/>
      <c r="AM130" s="2"/>
      <c r="AR130" s="2"/>
      <c r="AU130" s="2"/>
      <c r="DP130" s="6"/>
      <c r="DQ130" s="6"/>
      <c r="DR130" s="6"/>
      <c r="DS130" s="6"/>
      <c r="DT130" s="6"/>
      <c r="DU130" s="6"/>
      <c r="DV130" s="6"/>
      <c r="DW130" s="6"/>
      <c r="DX130" s="6"/>
      <c r="DY130" s="6"/>
      <c r="DZ130" s="6"/>
      <c r="EA130" s="6"/>
      <c r="EB130" s="6"/>
      <c r="EC130" s="6"/>
      <c r="ED130" s="6"/>
      <c r="EE130" s="6"/>
      <c r="EF130" s="6"/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</row>
    <row r="131" spans="2:155" x14ac:dyDescent="0.25">
      <c r="B131" s="6"/>
      <c r="G131" s="6"/>
      <c r="H131" s="2"/>
      <c r="I131" s="2"/>
      <c r="J131" s="2"/>
      <c r="K131" s="2"/>
      <c r="L131" s="2"/>
      <c r="M131" s="2"/>
      <c r="O131" s="2"/>
      <c r="P131" s="2"/>
      <c r="V131" s="6"/>
      <c r="X131" s="2"/>
      <c r="AA131" s="6"/>
      <c r="AD131" s="6"/>
      <c r="AE131" s="2"/>
      <c r="AJ131" s="2"/>
      <c r="AM131" s="2"/>
      <c r="AR131" s="2"/>
      <c r="AU131" s="2"/>
      <c r="DP131" s="6"/>
      <c r="DQ131" s="6"/>
      <c r="DR131" s="6"/>
      <c r="DS131" s="6"/>
      <c r="DT131" s="6"/>
      <c r="DU131" s="6"/>
      <c r="DV131" s="6"/>
      <c r="DW131" s="6"/>
      <c r="DX131" s="6"/>
      <c r="DY131" s="6"/>
      <c r="DZ131" s="6"/>
      <c r="EA131" s="6"/>
      <c r="EB131" s="6"/>
      <c r="EC131" s="6"/>
      <c r="ED131" s="6"/>
      <c r="EE131" s="6"/>
      <c r="EF131" s="6"/>
      <c r="EI131" s="2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</row>
    <row r="132" spans="2:155" x14ac:dyDescent="0.25">
      <c r="B132" s="6"/>
      <c r="G132" s="6"/>
      <c r="H132" s="2"/>
      <c r="I132" s="2"/>
      <c r="J132" s="2"/>
      <c r="K132" s="2"/>
      <c r="L132" s="2"/>
      <c r="M132" s="2"/>
      <c r="O132" s="2"/>
      <c r="P132" s="2"/>
      <c r="V132" s="6"/>
      <c r="X132" s="2"/>
      <c r="AA132" s="6"/>
      <c r="AD132" s="6"/>
      <c r="AE132" s="2"/>
      <c r="AJ132" s="2"/>
      <c r="AM132" s="2"/>
      <c r="AR132" s="2"/>
      <c r="AU132" s="2"/>
      <c r="DP132" s="6"/>
      <c r="DQ132" s="6"/>
      <c r="DR132" s="6"/>
      <c r="DS132" s="6"/>
      <c r="DT132" s="6"/>
      <c r="DU132" s="6"/>
      <c r="DV132" s="6"/>
      <c r="DW132" s="6"/>
      <c r="DX132" s="6"/>
      <c r="DY132" s="6"/>
      <c r="DZ132" s="6"/>
      <c r="EA132" s="6"/>
      <c r="EB132" s="6"/>
      <c r="EC132" s="6"/>
      <c r="ED132" s="6"/>
      <c r="EE132" s="6"/>
      <c r="EF132" s="6"/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</row>
    <row r="133" spans="2:155" x14ac:dyDescent="0.25">
      <c r="B133" s="6"/>
      <c r="G133" s="6"/>
      <c r="H133" s="2"/>
      <c r="I133" s="2"/>
      <c r="J133" s="2"/>
      <c r="K133" s="2"/>
      <c r="L133" s="2"/>
      <c r="M133" s="2"/>
      <c r="O133" s="2"/>
      <c r="P133" s="2"/>
      <c r="V133" s="6"/>
      <c r="X133" s="2"/>
      <c r="AA133" s="6"/>
      <c r="AD133" s="6"/>
      <c r="AE133" s="2"/>
      <c r="AJ133" s="2"/>
      <c r="AM133" s="2"/>
      <c r="AR133" s="2"/>
      <c r="AU133" s="2"/>
      <c r="DP133" s="6"/>
      <c r="DQ133" s="6"/>
      <c r="DR133" s="6"/>
      <c r="DS133" s="6"/>
      <c r="DT133" s="6"/>
      <c r="DU133" s="6"/>
      <c r="DV133" s="6"/>
      <c r="DW133" s="6"/>
      <c r="DX133" s="6"/>
      <c r="DY133" s="6"/>
      <c r="DZ133" s="6"/>
      <c r="EA133" s="6"/>
      <c r="EB133" s="6"/>
      <c r="EC133" s="6"/>
      <c r="ED133" s="6"/>
      <c r="EE133" s="6"/>
      <c r="EF133" s="6"/>
      <c r="EI133" s="2"/>
      <c r="EJ133" s="2"/>
      <c r="EK133" s="2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</row>
    <row r="134" spans="2:155" x14ac:dyDescent="0.25">
      <c r="B134" s="6"/>
      <c r="G134" s="6"/>
      <c r="H134" s="2"/>
      <c r="I134" s="2"/>
      <c r="J134" s="2"/>
      <c r="K134" s="2"/>
      <c r="L134" s="2"/>
      <c r="M134" s="2"/>
      <c r="O134" s="2"/>
      <c r="P134" s="2"/>
      <c r="V134" s="6"/>
      <c r="X134" s="2"/>
      <c r="AA134" s="6"/>
      <c r="AD134" s="6"/>
      <c r="AE134" s="2"/>
      <c r="AJ134" s="2"/>
      <c r="AM134" s="2"/>
      <c r="AR134" s="2"/>
      <c r="AU134" s="2"/>
      <c r="DP134" s="6"/>
      <c r="DQ134" s="6"/>
      <c r="DR134" s="6"/>
      <c r="DS134" s="6"/>
      <c r="DT134" s="6"/>
      <c r="DU134" s="6"/>
      <c r="DV134" s="6"/>
      <c r="DW134" s="6"/>
      <c r="DX134" s="6"/>
      <c r="DY134" s="6"/>
      <c r="DZ134" s="6"/>
      <c r="EA134" s="6"/>
      <c r="EB134" s="6"/>
      <c r="EC134" s="6"/>
      <c r="ED134" s="6"/>
      <c r="EE134" s="6"/>
      <c r="EF134" s="6"/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</row>
    <row r="135" spans="2:155" x14ac:dyDescent="0.25">
      <c r="B135" s="6"/>
      <c r="G135" s="6"/>
      <c r="H135" s="2"/>
      <c r="I135" s="2"/>
      <c r="J135" s="2"/>
      <c r="K135" s="2"/>
      <c r="L135" s="2"/>
      <c r="M135" s="2"/>
      <c r="O135" s="2"/>
      <c r="P135" s="2"/>
      <c r="V135" s="6"/>
      <c r="X135" s="2"/>
      <c r="AA135" s="6"/>
      <c r="AD135" s="6"/>
      <c r="AE135" s="2"/>
      <c r="AJ135" s="2"/>
      <c r="AM135" s="2"/>
      <c r="AR135" s="2"/>
      <c r="AU135" s="2"/>
      <c r="DP135" s="6"/>
      <c r="DQ135" s="6"/>
      <c r="DR135" s="6"/>
      <c r="DS135" s="6"/>
      <c r="DT135" s="6"/>
      <c r="DU135" s="6"/>
      <c r="DV135" s="6"/>
      <c r="DW135" s="6"/>
      <c r="DX135" s="6"/>
      <c r="DY135" s="6"/>
      <c r="DZ135" s="6"/>
      <c r="EA135" s="6"/>
      <c r="EB135" s="6"/>
      <c r="EC135" s="6"/>
      <c r="ED135" s="6"/>
      <c r="EE135" s="6"/>
      <c r="EF135" s="6"/>
      <c r="EI135" s="2"/>
      <c r="EJ135" s="2"/>
      <c r="EK135" s="2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</row>
    <row r="136" spans="2:155" x14ac:dyDescent="0.25">
      <c r="B136" s="6"/>
      <c r="G136" s="6"/>
      <c r="H136" s="2"/>
      <c r="I136" s="2"/>
      <c r="J136" s="2"/>
      <c r="K136" s="2"/>
      <c r="L136" s="2"/>
      <c r="M136" s="2"/>
      <c r="O136" s="2"/>
      <c r="P136" s="2"/>
      <c r="V136" s="6"/>
      <c r="X136" s="2"/>
      <c r="AA136" s="6"/>
      <c r="AD136" s="6"/>
      <c r="AE136" s="2"/>
      <c r="AJ136" s="2"/>
      <c r="AM136" s="2"/>
      <c r="AR136" s="2"/>
      <c r="AU136" s="2"/>
      <c r="DP136" s="6"/>
      <c r="DQ136" s="6"/>
      <c r="DR136" s="6"/>
      <c r="DS136" s="6"/>
      <c r="DT136" s="6"/>
      <c r="DU136" s="6"/>
      <c r="DV136" s="6"/>
      <c r="DW136" s="6"/>
      <c r="DX136" s="6"/>
      <c r="DY136" s="6"/>
      <c r="DZ136" s="6"/>
      <c r="EA136" s="6"/>
      <c r="EB136" s="6"/>
      <c r="EC136" s="6"/>
      <c r="ED136" s="6"/>
      <c r="EE136" s="6"/>
      <c r="EF136" s="6"/>
      <c r="EI136" s="2"/>
      <c r="EJ136" s="2"/>
      <c r="EK136" s="2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</row>
    <row r="137" spans="2:155" x14ac:dyDescent="0.25">
      <c r="B137" s="6"/>
      <c r="G137" s="6"/>
      <c r="H137" s="2"/>
      <c r="I137" s="2"/>
      <c r="J137" s="2"/>
      <c r="K137" s="2"/>
      <c r="L137" s="2"/>
      <c r="M137" s="2"/>
      <c r="O137" s="2"/>
      <c r="P137" s="2"/>
      <c r="V137" s="6"/>
      <c r="X137" s="2"/>
      <c r="AA137" s="6"/>
      <c r="AD137" s="6"/>
      <c r="AE137" s="2"/>
      <c r="AJ137" s="2"/>
      <c r="AM137" s="2"/>
      <c r="AR137" s="2"/>
      <c r="AU137" s="2"/>
      <c r="DP137" s="6"/>
      <c r="DQ137" s="6"/>
      <c r="DR137" s="6"/>
      <c r="DS137" s="6"/>
      <c r="DT137" s="6"/>
      <c r="DU137" s="6"/>
      <c r="DV137" s="6"/>
      <c r="DW137" s="6"/>
      <c r="DX137" s="6"/>
      <c r="DY137" s="6"/>
      <c r="DZ137" s="6"/>
      <c r="EA137" s="6"/>
      <c r="EB137" s="6"/>
      <c r="EC137" s="6"/>
      <c r="ED137" s="6"/>
      <c r="EE137" s="6"/>
      <c r="EF137" s="6"/>
      <c r="EI137" s="2"/>
      <c r="EJ137" s="2"/>
      <c r="EK137" s="2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</row>
    <row r="138" spans="2:155" x14ac:dyDescent="0.25">
      <c r="B138" s="6"/>
      <c r="G138" s="6"/>
      <c r="H138" s="2"/>
      <c r="I138" s="2"/>
      <c r="J138" s="2"/>
      <c r="K138" s="2"/>
      <c r="L138" s="2"/>
      <c r="M138" s="2"/>
      <c r="O138" s="2"/>
      <c r="P138" s="2"/>
      <c r="V138" s="6"/>
      <c r="X138" s="2"/>
      <c r="AA138" s="6"/>
      <c r="AD138" s="6"/>
      <c r="AE138" s="2"/>
      <c r="AJ138" s="2"/>
      <c r="AM138" s="2"/>
      <c r="AR138" s="2"/>
      <c r="AU138" s="2"/>
      <c r="DP138" s="6"/>
      <c r="DQ138" s="6"/>
      <c r="DR138" s="6"/>
      <c r="DS138" s="6"/>
      <c r="DT138" s="6"/>
      <c r="DU138" s="6"/>
      <c r="DV138" s="6"/>
      <c r="DW138" s="6"/>
      <c r="DX138" s="6"/>
      <c r="DY138" s="6"/>
      <c r="DZ138" s="6"/>
      <c r="EA138" s="6"/>
      <c r="EB138" s="6"/>
      <c r="EC138" s="6"/>
      <c r="ED138" s="6"/>
      <c r="EE138" s="6"/>
      <c r="EF138" s="6"/>
      <c r="EI138" s="2"/>
      <c r="EJ138" s="2"/>
      <c r="EK138" s="2"/>
      <c r="EL138" s="2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</row>
    <row r="139" spans="2:155" x14ac:dyDescent="0.25">
      <c r="B139" s="6"/>
      <c r="G139" s="6"/>
      <c r="H139" s="2"/>
      <c r="I139" s="2"/>
      <c r="J139" s="2"/>
      <c r="K139" s="2"/>
      <c r="L139" s="2"/>
      <c r="M139" s="2"/>
      <c r="O139" s="2"/>
      <c r="P139" s="2"/>
      <c r="V139" s="6"/>
      <c r="X139" s="2"/>
      <c r="AA139" s="6"/>
      <c r="AD139" s="6"/>
      <c r="AE139" s="2"/>
      <c r="AJ139" s="2"/>
      <c r="AM139" s="2"/>
      <c r="AR139" s="2"/>
      <c r="AU139" s="2"/>
      <c r="DP139" s="6"/>
      <c r="DQ139" s="6"/>
      <c r="DR139" s="6"/>
      <c r="DS139" s="6"/>
      <c r="DT139" s="6"/>
      <c r="DU139" s="6"/>
      <c r="DV139" s="6"/>
      <c r="DW139" s="6"/>
      <c r="DX139" s="6"/>
      <c r="DY139" s="6"/>
      <c r="DZ139" s="6"/>
      <c r="EA139" s="6"/>
      <c r="EB139" s="6"/>
      <c r="EC139" s="6"/>
      <c r="ED139" s="6"/>
      <c r="EE139" s="6"/>
      <c r="EF139" s="6"/>
      <c r="EI139" s="2"/>
      <c r="EJ139" s="2"/>
      <c r="EK139" s="2"/>
      <c r="EL139" s="2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</row>
    <row r="140" spans="2:155" x14ac:dyDescent="0.25">
      <c r="B140" s="6"/>
      <c r="G140" s="6"/>
      <c r="H140" s="2"/>
      <c r="I140" s="2"/>
      <c r="J140" s="2"/>
      <c r="K140" s="2"/>
      <c r="L140" s="2"/>
      <c r="M140" s="2"/>
      <c r="O140" s="2"/>
      <c r="P140" s="2"/>
      <c r="V140" s="6"/>
      <c r="X140" s="2"/>
      <c r="AA140" s="6"/>
      <c r="AD140" s="6"/>
      <c r="AE140" s="2"/>
      <c r="AJ140" s="2"/>
      <c r="AM140" s="2"/>
      <c r="AR140" s="2"/>
      <c r="AU140" s="2"/>
      <c r="DP140" s="6"/>
      <c r="DQ140" s="6"/>
      <c r="DR140" s="6"/>
      <c r="DS140" s="6"/>
      <c r="DT140" s="6"/>
      <c r="DU140" s="6"/>
      <c r="DV140" s="6"/>
      <c r="DW140" s="6"/>
      <c r="DX140" s="6"/>
      <c r="DY140" s="6"/>
      <c r="DZ140" s="6"/>
      <c r="EA140" s="6"/>
      <c r="EB140" s="6"/>
      <c r="EC140" s="6"/>
      <c r="ED140" s="6"/>
      <c r="EE140" s="6"/>
      <c r="EF140" s="6"/>
      <c r="EI140" s="2"/>
      <c r="EJ140" s="2"/>
      <c r="EK140" s="2"/>
      <c r="EL140" s="2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</row>
    <row r="141" spans="2:155" x14ac:dyDescent="0.25">
      <c r="B141" s="6"/>
      <c r="G141" s="6"/>
      <c r="H141" s="2"/>
      <c r="I141" s="2"/>
      <c r="J141" s="2"/>
      <c r="K141" s="2"/>
      <c r="L141" s="2"/>
      <c r="M141" s="2"/>
      <c r="O141" s="2"/>
      <c r="P141" s="2"/>
      <c r="V141" s="6"/>
      <c r="X141" s="2"/>
      <c r="AA141" s="6"/>
      <c r="AD141" s="6"/>
      <c r="AE141" s="2"/>
      <c r="AJ141" s="2"/>
      <c r="AM141" s="2"/>
      <c r="AR141" s="2"/>
      <c r="AU141" s="2"/>
      <c r="DP141" s="6"/>
      <c r="DQ141" s="6"/>
      <c r="DR141" s="6"/>
      <c r="DS141" s="6"/>
      <c r="DT141" s="6"/>
      <c r="DU141" s="6"/>
      <c r="DV141" s="6"/>
      <c r="DW141" s="6"/>
      <c r="DX141" s="6"/>
      <c r="DY141" s="6"/>
      <c r="DZ141" s="6"/>
      <c r="EA141" s="6"/>
      <c r="EB141" s="6"/>
      <c r="EC141" s="6"/>
      <c r="ED141" s="6"/>
      <c r="EE141" s="6"/>
      <c r="EF141" s="6"/>
      <c r="EI141" s="2"/>
      <c r="EJ141" s="2"/>
      <c r="EK141" s="2"/>
      <c r="EL141" s="2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</row>
    <row r="142" spans="2:155" x14ac:dyDescent="0.25">
      <c r="B142" s="6"/>
      <c r="G142" s="6"/>
      <c r="H142" s="2"/>
      <c r="I142" s="2"/>
      <c r="J142" s="2"/>
      <c r="K142" s="2"/>
      <c r="L142" s="2"/>
      <c r="M142" s="2"/>
      <c r="O142" s="2"/>
      <c r="P142" s="2"/>
      <c r="V142" s="6"/>
      <c r="X142" s="2"/>
      <c r="AA142" s="6"/>
      <c r="AD142" s="6"/>
      <c r="AE142" s="2"/>
      <c r="AJ142" s="2"/>
      <c r="AM142" s="2"/>
      <c r="AR142" s="2"/>
      <c r="AU142" s="2"/>
      <c r="DP142" s="6"/>
      <c r="DQ142" s="6"/>
      <c r="DR142" s="6"/>
      <c r="DS142" s="6"/>
      <c r="DT142" s="6"/>
      <c r="DU142" s="6"/>
      <c r="DV142" s="6"/>
      <c r="DW142" s="6"/>
      <c r="DX142" s="6"/>
      <c r="DY142" s="6"/>
      <c r="DZ142" s="6"/>
      <c r="EA142" s="6"/>
      <c r="EB142" s="6"/>
      <c r="EC142" s="6"/>
      <c r="ED142" s="6"/>
      <c r="EE142" s="6"/>
      <c r="EF142" s="6"/>
      <c r="EI142" s="2"/>
      <c r="EJ142" s="2"/>
      <c r="EK142" s="2"/>
      <c r="EL142" s="2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W142"/>
  <sheetViews>
    <sheetView zoomScale="96" zoomScaleNormal="96" zoomScaleSheetLayoutView="100" workbookViewId="0">
      <pane xSplit="2" ySplit="5" topLeftCell="C21" activePane="bottomRight" state="frozen"/>
      <selection activeCell="T18" sqref="T18"/>
      <selection pane="topRight" activeCell="T18" sqref="T18"/>
      <selection pane="bottomLeft" activeCell="T18" sqref="T18"/>
      <selection pane="bottomRight" activeCell="A38" sqref="A38:XFD38"/>
    </sheetView>
  </sheetViews>
  <sheetFormatPr defaultColWidth="8.85546875" defaultRowHeight="15" x14ac:dyDescent="0.25"/>
  <cols>
    <col min="1" max="1" width="11" style="2" customWidth="1"/>
    <col min="2" max="2" width="37.28515625" style="2" customWidth="1"/>
    <col min="3" max="3" width="12.140625" style="2" customWidth="1"/>
    <col min="4" max="4" width="11" style="2" bestFit="1" customWidth="1"/>
    <col min="5" max="5" width="11.42578125" style="2" bestFit="1" customWidth="1"/>
    <col min="6" max="6" width="12.5703125" style="2" bestFit="1" customWidth="1"/>
    <col min="7" max="7" width="11.42578125" style="2" bestFit="1" customWidth="1"/>
    <col min="8" max="8" width="11.42578125" style="6" bestFit="1" customWidth="1"/>
    <col min="9" max="9" width="13.28515625" style="6" customWidth="1"/>
    <col min="10" max="10" width="11.85546875" style="6" bestFit="1" customWidth="1"/>
    <col min="11" max="11" width="12" style="6" customWidth="1"/>
    <col min="12" max="13" width="11.85546875" style="6" bestFit="1" customWidth="1"/>
    <col min="14" max="14" width="12.140625" style="6" bestFit="1" customWidth="1"/>
    <col min="15" max="15" width="12.85546875" style="6" customWidth="1"/>
    <col min="16" max="16" width="12.42578125" style="6" customWidth="1"/>
    <col min="17" max="18" width="12.140625" style="2" customWidth="1"/>
    <col min="19" max="19" width="12.140625" style="6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6" customWidth="1"/>
    <col min="33" max="34" width="9.140625" style="2" customWidth="1"/>
    <col min="35" max="35" width="10.28515625" style="6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6" customWidth="1"/>
    <col min="41" max="41" width="10.42578125" style="2" customWidth="1"/>
    <col min="42" max="42" width="10" style="2" customWidth="1"/>
    <col min="43" max="43" width="11.5703125" style="6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6" customWidth="1"/>
    <col min="49" max="49" width="9.140625" style="2" customWidth="1"/>
    <col min="50" max="50" width="10.85546875" style="2" customWidth="1"/>
    <col min="51" max="51" width="10.85546875" style="6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6" customWidth="1"/>
    <col min="142" max="146" width="9.140625" style="6" hidden="1" customWidth="1"/>
    <col min="147" max="147" width="9.140625" style="6" customWidth="1"/>
    <col min="148" max="152" width="9.140625" style="6" hidden="1" customWidth="1"/>
    <col min="153" max="153" width="9.140625" style="6" customWidth="1"/>
    <col min="154" max="158" width="9.140625" style="6" hidden="1" customWidth="1"/>
    <col min="159" max="159" width="9.140625" style="6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59" ht="18.75" x14ac:dyDescent="0.3">
      <c r="A1" s="2" t="s">
        <v>53</v>
      </c>
      <c r="B1" s="20" t="s">
        <v>66</v>
      </c>
      <c r="AX1" s="7"/>
    </row>
    <row r="2" spans="1:159" ht="15.75" x14ac:dyDescent="0.25">
      <c r="A2" s="10" t="s">
        <v>50</v>
      </c>
      <c r="I2" s="6" t="str">
        <f>[1]GSVA_cur!$I$3</f>
        <v>As on 17.03.2025</v>
      </c>
    </row>
    <row r="3" spans="1:159" ht="15.75" x14ac:dyDescent="0.25">
      <c r="A3" s="10"/>
    </row>
    <row r="4" spans="1:159" ht="15.75" x14ac:dyDescent="0.25">
      <c r="A4" s="10"/>
      <c r="E4" s="9"/>
      <c r="F4" s="9" t="s">
        <v>57</v>
      </c>
      <c r="G4" s="9"/>
      <c r="S4" s="2"/>
      <c r="AF4" s="2"/>
      <c r="AI4" s="2"/>
      <c r="AM4" s="6"/>
      <c r="AO4" s="6"/>
      <c r="AP4" s="6"/>
      <c r="AR4" s="6"/>
      <c r="AS4" s="6"/>
      <c r="AT4" s="6"/>
      <c r="AU4" s="6"/>
      <c r="AW4" s="6"/>
      <c r="AX4" s="6"/>
      <c r="AZ4" s="6"/>
      <c r="BA4" s="6"/>
      <c r="BB4" s="6"/>
      <c r="BC4" s="6"/>
      <c r="BD4" s="6"/>
      <c r="BE4" s="6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59" ht="15.75" x14ac:dyDescent="0.25">
      <c r="A5" s="11" t="s">
        <v>0</v>
      </c>
      <c r="B5" s="12" t="s">
        <v>1</v>
      </c>
      <c r="C5" s="44" t="s">
        <v>21</v>
      </c>
      <c r="D5" s="44" t="s">
        <v>22</v>
      </c>
      <c r="E5" s="44" t="s">
        <v>23</v>
      </c>
      <c r="F5" s="44" t="s">
        <v>56</v>
      </c>
      <c r="G5" s="44" t="s">
        <v>65</v>
      </c>
      <c r="H5" s="45" t="s">
        <v>67</v>
      </c>
      <c r="I5" s="45" t="s">
        <v>68</v>
      </c>
      <c r="J5" s="45" t="s">
        <v>69</v>
      </c>
      <c r="K5" s="45" t="s">
        <v>70</v>
      </c>
      <c r="L5" s="45" t="s">
        <v>71</v>
      </c>
      <c r="M5" s="46" t="s">
        <v>72</v>
      </c>
      <c r="N5" s="46" t="s">
        <v>73</v>
      </c>
      <c r="O5" s="46" t="s">
        <v>74</v>
      </c>
      <c r="P5" s="46" t="s">
        <v>76</v>
      </c>
      <c r="S5" s="2"/>
      <c r="AF5" s="2"/>
      <c r="AI5" s="2"/>
      <c r="AM5" s="6"/>
      <c r="AO5" s="6"/>
      <c r="AP5" s="6"/>
      <c r="AR5" s="6"/>
      <c r="AS5" s="6"/>
      <c r="AT5" s="6"/>
      <c r="AU5" s="6"/>
      <c r="AW5" s="6"/>
      <c r="AX5" s="6"/>
      <c r="AZ5" s="6"/>
      <c r="BA5" s="6"/>
      <c r="BB5" s="6"/>
      <c r="BC5" s="6"/>
      <c r="BD5" s="6"/>
      <c r="BE5" s="6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59" s="27" customFormat="1" ht="15.75" x14ac:dyDescent="0.25">
      <c r="A6" s="24" t="s">
        <v>26</v>
      </c>
      <c r="B6" s="25" t="s">
        <v>2</v>
      </c>
      <c r="C6" s="26">
        <f>SUM(C7:C10)</f>
        <v>14333114.559351496</v>
      </c>
      <c r="D6" s="26">
        <f t="shared" ref="D6:P6" si="0">SUM(D7:D10)</f>
        <v>15529809.627710406</v>
      </c>
      <c r="E6" s="26">
        <f t="shared" si="0"/>
        <v>18349659.443798628</v>
      </c>
      <c r="F6" s="26">
        <f t="shared" si="0"/>
        <v>16757636.87741613</v>
      </c>
      <c r="G6" s="26">
        <f t="shared" si="0"/>
        <v>17055733.768265795</v>
      </c>
      <c r="H6" s="26">
        <f t="shared" si="0"/>
        <v>22452016.390457112</v>
      </c>
      <c r="I6" s="26">
        <f t="shared" si="0"/>
        <v>22155036.92581759</v>
      </c>
      <c r="J6" s="26">
        <f t="shared" si="0"/>
        <v>21727766.377081331</v>
      </c>
      <c r="K6" s="26">
        <f t="shared" si="0"/>
        <v>26164752.747938409</v>
      </c>
      <c r="L6" s="26">
        <f t="shared" si="0"/>
        <v>29039425.898692865</v>
      </c>
      <c r="M6" s="26">
        <f t="shared" si="0"/>
        <v>34615143.003466211</v>
      </c>
      <c r="N6" s="26">
        <f t="shared" si="0"/>
        <v>35769020.171282031</v>
      </c>
      <c r="O6" s="26">
        <f t="shared" si="0"/>
        <v>37838717.297581077</v>
      </c>
      <c r="P6" s="26">
        <f t="shared" si="0"/>
        <v>43044762.584561586</v>
      </c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36"/>
      <c r="AP6" s="36"/>
      <c r="AQ6" s="36"/>
      <c r="AR6" s="36"/>
      <c r="AS6" s="36"/>
      <c r="AT6" s="36"/>
      <c r="AU6" s="36"/>
      <c r="AV6" s="36"/>
      <c r="AW6" s="36"/>
      <c r="AX6" s="36"/>
      <c r="AY6" s="36"/>
      <c r="AZ6" s="36"/>
      <c r="BA6" s="36"/>
      <c r="BB6" s="36"/>
      <c r="BC6" s="36"/>
      <c r="BD6" s="36"/>
      <c r="BE6" s="36"/>
      <c r="BF6" s="36"/>
      <c r="BG6" s="36"/>
      <c r="BH6" s="36"/>
      <c r="BI6" s="36"/>
      <c r="BJ6" s="36"/>
      <c r="BK6" s="36"/>
      <c r="BL6" s="36"/>
      <c r="BM6" s="36"/>
      <c r="BN6" s="36"/>
      <c r="BO6" s="36"/>
      <c r="BP6" s="36"/>
      <c r="BQ6" s="36"/>
      <c r="BR6" s="36"/>
      <c r="BS6" s="36"/>
      <c r="BT6" s="36"/>
      <c r="BU6" s="36"/>
      <c r="BV6" s="36"/>
      <c r="BW6" s="36"/>
      <c r="BX6" s="36"/>
      <c r="BY6" s="36"/>
      <c r="BZ6" s="36"/>
      <c r="CA6" s="36"/>
      <c r="CB6" s="36"/>
      <c r="CC6" s="36"/>
      <c r="CD6" s="36"/>
      <c r="CE6" s="36"/>
      <c r="CF6" s="36"/>
      <c r="CG6" s="36"/>
      <c r="CH6" s="36"/>
      <c r="CI6" s="36"/>
      <c r="CJ6" s="36"/>
      <c r="CK6" s="36"/>
      <c r="CL6" s="36"/>
      <c r="CM6" s="36"/>
      <c r="CN6" s="36"/>
      <c r="CO6" s="36"/>
      <c r="CP6" s="36"/>
      <c r="CQ6" s="36"/>
      <c r="CR6" s="36"/>
      <c r="CS6" s="36"/>
      <c r="CT6" s="36"/>
      <c r="CU6" s="36"/>
      <c r="CV6" s="36"/>
      <c r="CW6" s="36"/>
      <c r="CX6" s="36"/>
      <c r="CY6" s="36"/>
      <c r="CZ6" s="36"/>
      <c r="DA6" s="36"/>
      <c r="DB6" s="36"/>
      <c r="DC6" s="36"/>
      <c r="DD6" s="36"/>
      <c r="DE6" s="36"/>
      <c r="DF6" s="36"/>
      <c r="DG6" s="36"/>
      <c r="DH6" s="36"/>
      <c r="DI6" s="36"/>
      <c r="DJ6" s="36"/>
      <c r="DK6" s="37"/>
      <c r="DL6" s="37"/>
      <c r="DM6" s="37"/>
      <c r="DN6" s="38"/>
      <c r="DO6" s="37"/>
      <c r="DP6" s="37"/>
    </row>
    <row r="7" spans="1:159" ht="15.75" x14ac:dyDescent="0.25">
      <c r="A7" s="15">
        <v>1.1000000000000001</v>
      </c>
      <c r="B7" s="16" t="s">
        <v>59</v>
      </c>
      <c r="C7" s="4">
        <v>9615251.85148599</v>
      </c>
      <c r="D7" s="4">
        <v>10170613.587922325</v>
      </c>
      <c r="E7" s="4">
        <v>12905289.636074342</v>
      </c>
      <c r="F7" s="4">
        <v>10661650.190194927</v>
      </c>
      <c r="G7" s="4">
        <v>10561986.701135132</v>
      </c>
      <c r="H7" s="1">
        <v>14389596.341536695</v>
      </c>
      <c r="I7" s="1">
        <v>13061045.22860253</v>
      </c>
      <c r="J7" s="1">
        <v>11949837.664627744</v>
      </c>
      <c r="K7" s="1">
        <v>15162591.222148292</v>
      </c>
      <c r="L7" s="1">
        <v>16804734.853885185</v>
      </c>
      <c r="M7" s="1">
        <v>21037883.088465974</v>
      </c>
      <c r="N7" s="1">
        <v>20696813.971802164</v>
      </c>
      <c r="O7" s="1">
        <v>22094772.82377819</v>
      </c>
      <c r="P7" s="1">
        <v>25729969.529834397</v>
      </c>
      <c r="S7" s="2"/>
      <c r="AF7" s="2"/>
      <c r="AI7" s="2"/>
      <c r="AN7" s="2"/>
      <c r="AO7" s="36"/>
      <c r="AP7" s="36"/>
      <c r="AQ7" s="36"/>
      <c r="AR7" s="36"/>
      <c r="AS7" s="36"/>
      <c r="AT7" s="36"/>
      <c r="AU7" s="36"/>
      <c r="AV7" s="36"/>
      <c r="AW7" s="36"/>
      <c r="AX7" s="36"/>
      <c r="AY7" s="36"/>
      <c r="AZ7" s="36"/>
      <c r="BA7" s="36"/>
      <c r="BB7" s="36"/>
      <c r="BC7" s="36"/>
      <c r="BD7" s="36"/>
      <c r="BE7" s="36"/>
      <c r="BF7" s="39"/>
      <c r="BG7" s="39"/>
      <c r="BH7" s="39"/>
      <c r="BI7" s="39"/>
      <c r="BJ7" s="39"/>
      <c r="BK7" s="39"/>
      <c r="BL7" s="39"/>
      <c r="BM7" s="39"/>
      <c r="BN7" s="39"/>
      <c r="BO7" s="39"/>
      <c r="BP7" s="39"/>
      <c r="BQ7" s="39"/>
      <c r="BR7" s="39"/>
      <c r="BS7" s="39"/>
      <c r="BT7" s="39"/>
      <c r="BU7" s="39"/>
      <c r="BV7" s="39"/>
      <c r="BW7" s="39"/>
      <c r="BX7" s="39"/>
      <c r="BY7" s="39"/>
      <c r="BZ7" s="39"/>
      <c r="CA7" s="39"/>
      <c r="CB7" s="39"/>
      <c r="CC7" s="39"/>
      <c r="CD7" s="39"/>
      <c r="CE7" s="39"/>
      <c r="CF7" s="39"/>
      <c r="CG7" s="39"/>
      <c r="CH7" s="39"/>
      <c r="CI7" s="39"/>
      <c r="CJ7" s="39"/>
      <c r="CK7" s="39"/>
      <c r="CL7" s="39"/>
      <c r="CM7" s="39"/>
      <c r="CN7" s="39"/>
      <c r="CO7" s="39"/>
      <c r="CP7" s="39"/>
      <c r="CQ7" s="39"/>
      <c r="CR7" s="39"/>
      <c r="CS7" s="39"/>
      <c r="CT7" s="39"/>
      <c r="CU7" s="39"/>
      <c r="CV7" s="39"/>
      <c r="CW7" s="39"/>
      <c r="CX7" s="39"/>
      <c r="CY7" s="39"/>
      <c r="CZ7" s="39"/>
      <c r="DA7" s="39"/>
      <c r="DB7" s="39"/>
      <c r="DC7" s="39"/>
      <c r="DD7" s="39"/>
      <c r="DE7" s="39"/>
      <c r="DF7" s="39"/>
      <c r="DG7" s="39"/>
      <c r="DH7" s="39"/>
      <c r="DI7" s="39"/>
      <c r="DJ7" s="39"/>
      <c r="DK7" s="37"/>
      <c r="DL7" s="37"/>
      <c r="DM7" s="37"/>
      <c r="DN7" s="38"/>
      <c r="DO7" s="38"/>
      <c r="DP7" s="38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</row>
    <row r="8" spans="1:159" ht="15.75" x14ac:dyDescent="0.25">
      <c r="A8" s="15">
        <v>1.2</v>
      </c>
      <c r="B8" s="16" t="s">
        <v>60</v>
      </c>
      <c r="C8" s="4">
        <v>2815278.2889553881</v>
      </c>
      <c r="D8" s="4">
        <v>3235950.2563454984</v>
      </c>
      <c r="E8" s="4">
        <v>3466801.2242953498</v>
      </c>
      <c r="F8" s="4">
        <v>3937299.5046282643</v>
      </c>
      <c r="G8" s="4">
        <v>4359340.4782700902</v>
      </c>
      <c r="H8" s="1">
        <v>5081280.5717450958</v>
      </c>
      <c r="I8" s="1">
        <v>5712446.1813954981</v>
      </c>
      <c r="J8" s="1">
        <v>5959195.9943948127</v>
      </c>
      <c r="K8" s="1">
        <v>6478322.1430265103</v>
      </c>
      <c r="L8" s="1">
        <v>7621188.6620782111</v>
      </c>
      <c r="M8" s="1">
        <v>8185168.8965501115</v>
      </c>
      <c r="N8" s="1">
        <v>8844320.8814273626</v>
      </c>
      <c r="O8" s="1">
        <v>9884745.6965039074</v>
      </c>
      <c r="P8" s="1">
        <v>10863564.099506376</v>
      </c>
      <c r="S8" s="2"/>
      <c r="AF8" s="2"/>
      <c r="AI8" s="2"/>
      <c r="AN8" s="2"/>
      <c r="AO8" s="36"/>
      <c r="AP8" s="36"/>
      <c r="AQ8" s="36"/>
      <c r="AR8" s="36"/>
      <c r="AS8" s="36"/>
      <c r="AT8" s="36"/>
      <c r="AU8" s="36"/>
      <c r="AV8" s="36"/>
      <c r="AW8" s="36"/>
      <c r="AX8" s="36"/>
      <c r="AY8" s="36"/>
      <c r="AZ8" s="36"/>
      <c r="BA8" s="36"/>
      <c r="BB8" s="36"/>
      <c r="BC8" s="36"/>
      <c r="BD8" s="36"/>
      <c r="BE8" s="36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39"/>
      <c r="CA8" s="39"/>
      <c r="CB8" s="39"/>
      <c r="CC8" s="39"/>
      <c r="CD8" s="39"/>
      <c r="CE8" s="39"/>
      <c r="CF8" s="39"/>
      <c r="CG8" s="39"/>
      <c r="CH8" s="39"/>
      <c r="CI8" s="39"/>
      <c r="CJ8" s="39"/>
      <c r="CK8" s="39"/>
      <c r="CL8" s="39"/>
      <c r="CM8" s="39"/>
      <c r="CN8" s="39"/>
      <c r="CO8" s="39"/>
      <c r="CP8" s="39"/>
      <c r="CQ8" s="39"/>
      <c r="CR8" s="39"/>
      <c r="CS8" s="39"/>
      <c r="CT8" s="39"/>
      <c r="CU8" s="39"/>
      <c r="CV8" s="39"/>
      <c r="CW8" s="39"/>
      <c r="CX8" s="39"/>
      <c r="CY8" s="39"/>
      <c r="CZ8" s="39"/>
      <c r="DA8" s="39"/>
      <c r="DB8" s="39"/>
      <c r="DC8" s="39"/>
      <c r="DD8" s="39"/>
      <c r="DE8" s="39"/>
      <c r="DF8" s="39"/>
      <c r="DG8" s="39"/>
      <c r="DH8" s="39"/>
      <c r="DI8" s="39"/>
      <c r="DJ8" s="39"/>
      <c r="DK8" s="37"/>
      <c r="DL8" s="37"/>
      <c r="DM8" s="37"/>
      <c r="DN8" s="38"/>
      <c r="DO8" s="38"/>
      <c r="DP8" s="38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  <c r="EZ8" s="2"/>
      <c r="FA8" s="2"/>
      <c r="FB8" s="2"/>
      <c r="FC8" s="2"/>
    </row>
    <row r="9" spans="1:159" ht="15.75" x14ac:dyDescent="0.25">
      <c r="A9" s="15">
        <v>1.3</v>
      </c>
      <c r="B9" s="16" t="s">
        <v>61</v>
      </c>
      <c r="C9" s="4">
        <v>1643455.2627154058</v>
      </c>
      <c r="D9" s="4">
        <v>1811450.2133667229</v>
      </c>
      <c r="E9" s="4">
        <v>1633294.9978996275</v>
      </c>
      <c r="F9" s="4">
        <v>1728309.9014696956</v>
      </c>
      <c r="G9" s="4">
        <v>1703885.7303655325</v>
      </c>
      <c r="H9" s="1">
        <v>2405397.8156497632</v>
      </c>
      <c r="I9" s="1">
        <v>2799572.8110591616</v>
      </c>
      <c r="J9" s="1">
        <v>3314362.830175377</v>
      </c>
      <c r="K9" s="1">
        <v>3969968.1792701073</v>
      </c>
      <c r="L9" s="1">
        <v>4031346.8538662689</v>
      </c>
      <c r="M9" s="1">
        <v>4746435.3170466078</v>
      </c>
      <c r="N9" s="1">
        <v>5503392.426500814</v>
      </c>
      <c r="O9" s="1">
        <v>5053126.3425580952</v>
      </c>
      <c r="P9" s="1">
        <v>5548554.3891430255</v>
      </c>
      <c r="S9" s="2"/>
      <c r="AF9" s="2"/>
      <c r="AI9" s="2"/>
      <c r="AN9" s="2"/>
      <c r="AO9" s="36"/>
      <c r="AP9" s="36"/>
      <c r="AQ9" s="36"/>
      <c r="AR9" s="36"/>
      <c r="AS9" s="36"/>
      <c r="AT9" s="36"/>
      <c r="AU9" s="36"/>
      <c r="AV9" s="36"/>
      <c r="AW9" s="36"/>
      <c r="AX9" s="36"/>
      <c r="AY9" s="36"/>
      <c r="AZ9" s="36"/>
      <c r="BA9" s="36"/>
      <c r="BB9" s="36"/>
      <c r="BC9" s="36"/>
      <c r="BD9" s="36"/>
      <c r="BE9" s="36"/>
      <c r="BF9" s="39"/>
      <c r="BG9" s="39"/>
      <c r="BH9" s="39"/>
      <c r="BI9" s="39"/>
      <c r="BJ9" s="39"/>
      <c r="BK9" s="39"/>
      <c r="BL9" s="39"/>
      <c r="BM9" s="39"/>
      <c r="BN9" s="39"/>
      <c r="BO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BZ9" s="39"/>
      <c r="CA9" s="39"/>
      <c r="CB9" s="39"/>
      <c r="CC9" s="39"/>
      <c r="CD9" s="39"/>
      <c r="CE9" s="39"/>
      <c r="CF9" s="39"/>
      <c r="CG9" s="39"/>
      <c r="CH9" s="39"/>
      <c r="CI9" s="39"/>
      <c r="CJ9" s="39"/>
      <c r="CK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V9" s="39"/>
      <c r="CW9" s="39"/>
      <c r="CX9" s="39"/>
      <c r="CY9" s="39"/>
      <c r="CZ9" s="39"/>
      <c r="DA9" s="39"/>
      <c r="DB9" s="39"/>
      <c r="DC9" s="39"/>
      <c r="DD9" s="39"/>
      <c r="DE9" s="39"/>
      <c r="DF9" s="39"/>
      <c r="DG9" s="39"/>
      <c r="DH9" s="39"/>
      <c r="DI9" s="39"/>
      <c r="DJ9" s="39"/>
      <c r="DK9" s="37"/>
      <c r="DL9" s="37"/>
      <c r="DM9" s="37"/>
      <c r="DN9" s="38"/>
      <c r="DO9" s="38"/>
      <c r="DP9" s="38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"/>
      <c r="FA9" s="2"/>
      <c r="FB9" s="2"/>
      <c r="FC9" s="2"/>
    </row>
    <row r="10" spans="1:159" ht="15.75" x14ac:dyDescent="0.25">
      <c r="A10" s="15">
        <v>1.4</v>
      </c>
      <c r="B10" s="16" t="s">
        <v>62</v>
      </c>
      <c r="C10" s="4">
        <v>259129.15619471355</v>
      </c>
      <c r="D10" s="4">
        <v>311795.57007585943</v>
      </c>
      <c r="E10" s="4">
        <v>344273.58552930877</v>
      </c>
      <c r="F10" s="4">
        <v>430377.28112324391</v>
      </c>
      <c r="G10" s="4">
        <v>430520.85849503626</v>
      </c>
      <c r="H10" s="1">
        <v>575741.66152555752</v>
      </c>
      <c r="I10" s="1">
        <v>581972.70476039988</v>
      </c>
      <c r="J10" s="1">
        <v>504369.88788340002</v>
      </c>
      <c r="K10" s="1">
        <v>553871.20349350013</v>
      </c>
      <c r="L10" s="1">
        <v>582155.52886319882</v>
      </c>
      <c r="M10" s="1">
        <v>645655.701403521</v>
      </c>
      <c r="N10" s="1">
        <v>724492.89155169134</v>
      </c>
      <c r="O10" s="1">
        <v>806072.43474088761</v>
      </c>
      <c r="P10" s="1">
        <v>902674.56607778382</v>
      </c>
      <c r="S10" s="2"/>
      <c r="AF10" s="2"/>
      <c r="AI10" s="2"/>
      <c r="AN10" s="2"/>
      <c r="AO10" s="36"/>
      <c r="AP10" s="36"/>
      <c r="AQ10" s="36"/>
      <c r="AR10" s="36"/>
      <c r="AS10" s="36"/>
      <c r="AT10" s="36"/>
      <c r="AU10" s="36"/>
      <c r="AV10" s="36"/>
      <c r="AW10" s="36"/>
      <c r="AX10" s="36"/>
      <c r="AY10" s="36"/>
      <c r="AZ10" s="36"/>
      <c r="BA10" s="36"/>
      <c r="BB10" s="36"/>
      <c r="BC10" s="36"/>
      <c r="BD10" s="36"/>
      <c r="BE10" s="36"/>
      <c r="BF10" s="39"/>
      <c r="BG10" s="39"/>
      <c r="BH10" s="39"/>
      <c r="BI10" s="39"/>
      <c r="BJ10" s="39"/>
      <c r="BK10" s="39"/>
      <c r="BL10" s="39"/>
      <c r="BM10" s="39"/>
      <c r="BN10" s="39"/>
      <c r="BO10" s="39"/>
      <c r="BP10" s="39"/>
      <c r="BQ10" s="39"/>
      <c r="BR10" s="39"/>
      <c r="BS10" s="39"/>
      <c r="BT10" s="39"/>
      <c r="BU10" s="39"/>
      <c r="BV10" s="39"/>
      <c r="BW10" s="39"/>
      <c r="BX10" s="39"/>
      <c r="BY10" s="39"/>
      <c r="BZ10" s="39"/>
      <c r="CA10" s="39"/>
      <c r="CB10" s="39"/>
      <c r="CC10" s="39"/>
      <c r="CD10" s="39"/>
      <c r="CE10" s="39"/>
      <c r="CF10" s="39"/>
      <c r="CG10" s="39"/>
      <c r="CH10" s="39"/>
      <c r="CI10" s="39"/>
      <c r="CJ10" s="39"/>
      <c r="CK10" s="39"/>
      <c r="CL10" s="39"/>
      <c r="CM10" s="39"/>
      <c r="CN10" s="39"/>
      <c r="CO10" s="39"/>
      <c r="CP10" s="39"/>
      <c r="CQ10" s="39"/>
      <c r="CR10" s="39"/>
      <c r="CS10" s="39"/>
      <c r="CT10" s="39"/>
      <c r="CU10" s="39"/>
      <c r="CV10" s="39"/>
      <c r="CW10" s="39"/>
      <c r="CX10" s="39"/>
      <c r="CY10" s="39"/>
      <c r="CZ10" s="39"/>
      <c r="DA10" s="39"/>
      <c r="DB10" s="39"/>
      <c r="DC10" s="39"/>
      <c r="DD10" s="39"/>
      <c r="DE10" s="39"/>
      <c r="DF10" s="39"/>
      <c r="DG10" s="39"/>
      <c r="DH10" s="39"/>
      <c r="DI10" s="39"/>
      <c r="DJ10" s="39"/>
      <c r="DK10" s="37"/>
      <c r="DL10" s="37"/>
      <c r="DM10" s="37"/>
      <c r="DN10" s="38"/>
      <c r="DO10" s="38"/>
      <c r="DP10" s="38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  <c r="EW10" s="2"/>
      <c r="EX10" s="2"/>
      <c r="EY10" s="2"/>
      <c r="EZ10" s="2"/>
      <c r="FA10" s="2"/>
      <c r="FB10" s="2"/>
      <c r="FC10" s="2"/>
    </row>
    <row r="11" spans="1:159" ht="15.75" x14ac:dyDescent="0.25">
      <c r="A11" s="17" t="s">
        <v>31</v>
      </c>
      <c r="B11" s="16" t="s">
        <v>3</v>
      </c>
      <c r="C11" s="4">
        <v>4967405.0559997596</v>
      </c>
      <c r="D11" s="4">
        <v>5175833.2411457971</v>
      </c>
      <c r="E11" s="4">
        <v>4155198.4808852198</v>
      </c>
      <c r="F11" s="4">
        <v>4463810.2543297149</v>
      </c>
      <c r="G11" s="4">
        <v>5619735.0794210285</v>
      </c>
      <c r="H11" s="1">
        <v>5771853.3058976801</v>
      </c>
      <c r="I11" s="1">
        <v>5951299.5097296285</v>
      </c>
      <c r="J11" s="1">
        <v>6278768</v>
      </c>
      <c r="K11" s="1">
        <v>5959337.588700261</v>
      </c>
      <c r="L11" s="1">
        <v>5539382.5861170162</v>
      </c>
      <c r="M11" s="1">
        <v>5958770.055290224</v>
      </c>
      <c r="N11" s="1">
        <v>5520537.7963028923</v>
      </c>
      <c r="O11" s="1">
        <v>5927675.6918809619</v>
      </c>
      <c r="P11" s="1">
        <v>6215777.0108003952</v>
      </c>
      <c r="S11" s="2"/>
      <c r="AF11" s="2"/>
      <c r="AI11" s="2"/>
      <c r="AN11" s="2"/>
      <c r="AO11" s="36"/>
      <c r="AP11" s="36"/>
      <c r="AQ11" s="36"/>
      <c r="AR11" s="36"/>
      <c r="AS11" s="36"/>
      <c r="AT11" s="36"/>
      <c r="AU11" s="36"/>
      <c r="AV11" s="36"/>
      <c r="AW11" s="36"/>
      <c r="AX11" s="36"/>
      <c r="AY11" s="36"/>
      <c r="AZ11" s="36"/>
      <c r="BA11" s="36"/>
      <c r="BB11" s="36"/>
      <c r="BC11" s="36"/>
      <c r="BD11" s="36"/>
      <c r="BE11" s="36"/>
      <c r="BF11" s="39"/>
      <c r="BG11" s="39"/>
      <c r="BH11" s="39"/>
      <c r="BI11" s="39"/>
      <c r="BJ11" s="39"/>
      <c r="BK11" s="39"/>
      <c r="BL11" s="39"/>
      <c r="BM11" s="39"/>
      <c r="BN11" s="39"/>
      <c r="BO11" s="39"/>
      <c r="BP11" s="39"/>
      <c r="BQ11" s="39"/>
      <c r="BR11" s="39"/>
      <c r="BS11" s="39"/>
      <c r="BT11" s="39"/>
      <c r="BU11" s="39"/>
      <c r="BV11" s="39"/>
      <c r="BW11" s="39"/>
      <c r="BX11" s="39"/>
      <c r="BY11" s="39"/>
      <c r="BZ11" s="39"/>
      <c r="CA11" s="39"/>
      <c r="CB11" s="39"/>
      <c r="CC11" s="39"/>
      <c r="CD11" s="39"/>
      <c r="CE11" s="39"/>
      <c r="CF11" s="39"/>
      <c r="CG11" s="39"/>
      <c r="CH11" s="39"/>
      <c r="CI11" s="39"/>
      <c r="CJ11" s="39"/>
      <c r="CK11" s="39"/>
      <c r="CL11" s="39"/>
      <c r="CM11" s="39"/>
      <c r="CN11" s="39"/>
      <c r="CO11" s="39"/>
      <c r="CP11" s="39"/>
      <c r="CQ11" s="39"/>
      <c r="CR11" s="39"/>
      <c r="CS11" s="39"/>
      <c r="CT11" s="39"/>
      <c r="CU11" s="39"/>
      <c r="CV11" s="39"/>
      <c r="CW11" s="39"/>
      <c r="CX11" s="39"/>
      <c r="CY11" s="39"/>
      <c r="CZ11" s="39"/>
      <c r="DA11" s="39"/>
      <c r="DB11" s="39"/>
      <c r="DC11" s="39"/>
      <c r="DD11" s="39"/>
      <c r="DE11" s="39"/>
      <c r="DF11" s="39"/>
      <c r="DG11" s="39"/>
      <c r="DH11" s="39"/>
      <c r="DI11" s="39"/>
      <c r="DJ11" s="39"/>
      <c r="DK11" s="37"/>
      <c r="DL11" s="37"/>
      <c r="DM11" s="37"/>
      <c r="DN11" s="38"/>
      <c r="DO11" s="38"/>
      <c r="DP11" s="38"/>
      <c r="EK11" s="2"/>
      <c r="EL11" s="2"/>
      <c r="EM11" s="2"/>
      <c r="EN11" s="2"/>
      <c r="EO11" s="2"/>
      <c r="EP11" s="2"/>
      <c r="EQ11" s="2"/>
      <c r="ER11" s="2"/>
      <c r="ES11" s="2"/>
      <c r="ET11" s="2"/>
      <c r="EU11" s="2"/>
      <c r="EV11" s="2"/>
      <c r="EW11" s="2"/>
      <c r="EX11" s="2"/>
      <c r="EY11" s="2"/>
      <c r="EZ11" s="2"/>
      <c r="FA11" s="2"/>
      <c r="FB11" s="2"/>
      <c r="FC11" s="2"/>
    </row>
    <row r="12" spans="1:159" s="23" customFormat="1" ht="15.75" x14ac:dyDescent="0.25">
      <c r="A12" s="28"/>
      <c r="B12" s="29" t="s">
        <v>28</v>
      </c>
      <c r="C12" s="30">
        <f>C6+C11</f>
        <v>19300519.615351256</v>
      </c>
      <c r="D12" s="30">
        <f t="shared" ref="D12:P12" si="1">D6+D11</f>
        <v>20705642.868856203</v>
      </c>
      <c r="E12" s="30">
        <f t="shared" si="1"/>
        <v>22504857.924683847</v>
      </c>
      <c r="F12" s="30">
        <f t="shared" si="1"/>
        <v>21221447.131745845</v>
      </c>
      <c r="G12" s="30">
        <f t="shared" si="1"/>
        <v>22675468.847686823</v>
      </c>
      <c r="H12" s="30">
        <f t="shared" si="1"/>
        <v>28223869.696354792</v>
      </c>
      <c r="I12" s="30">
        <f t="shared" si="1"/>
        <v>28106336.435547218</v>
      </c>
      <c r="J12" s="30">
        <f t="shared" si="1"/>
        <v>28006534.377081331</v>
      </c>
      <c r="K12" s="30">
        <f t="shared" si="1"/>
        <v>32124090.33663867</v>
      </c>
      <c r="L12" s="30">
        <f t="shared" si="1"/>
        <v>34578808.484809883</v>
      </c>
      <c r="M12" s="30">
        <f t="shared" si="1"/>
        <v>40573913.058756433</v>
      </c>
      <c r="N12" s="30">
        <f t="shared" si="1"/>
        <v>41289557.967584923</v>
      </c>
      <c r="O12" s="30">
        <f t="shared" si="1"/>
        <v>43766392.98946204</v>
      </c>
      <c r="P12" s="30">
        <f t="shared" si="1"/>
        <v>49260539.595361978</v>
      </c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36"/>
      <c r="AP12" s="36"/>
      <c r="AQ12" s="36"/>
      <c r="AR12" s="36"/>
      <c r="AS12" s="36"/>
      <c r="AT12" s="36"/>
      <c r="AU12" s="36"/>
      <c r="AV12" s="36"/>
      <c r="AW12" s="36"/>
      <c r="AX12" s="36"/>
      <c r="AY12" s="36"/>
      <c r="AZ12" s="36"/>
      <c r="BA12" s="36"/>
      <c r="BB12" s="36"/>
      <c r="BC12" s="36"/>
      <c r="BD12" s="36"/>
      <c r="BE12" s="36"/>
      <c r="BF12" s="39"/>
      <c r="BG12" s="39"/>
      <c r="BH12" s="39"/>
      <c r="BI12" s="39"/>
      <c r="BJ12" s="39"/>
      <c r="BK12" s="39"/>
      <c r="BL12" s="39"/>
      <c r="BM12" s="39"/>
      <c r="BN12" s="39"/>
      <c r="BO12" s="39"/>
      <c r="BP12" s="39"/>
      <c r="BQ12" s="39"/>
      <c r="BR12" s="39"/>
      <c r="BS12" s="39"/>
      <c r="BT12" s="39"/>
      <c r="BU12" s="39"/>
      <c r="BV12" s="39"/>
      <c r="BW12" s="39"/>
      <c r="BX12" s="39"/>
      <c r="BY12" s="39"/>
      <c r="BZ12" s="39"/>
      <c r="CA12" s="39"/>
      <c r="CB12" s="39"/>
      <c r="CC12" s="39"/>
      <c r="CD12" s="39"/>
      <c r="CE12" s="39"/>
      <c r="CF12" s="39"/>
      <c r="CG12" s="39"/>
      <c r="CH12" s="39"/>
      <c r="CI12" s="39"/>
      <c r="CJ12" s="39"/>
      <c r="CK12" s="39"/>
      <c r="CL12" s="39"/>
      <c r="CM12" s="39"/>
      <c r="CN12" s="39"/>
      <c r="CO12" s="39"/>
      <c r="CP12" s="39"/>
      <c r="CQ12" s="39"/>
      <c r="CR12" s="39"/>
      <c r="CS12" s="39"/>
      <c r="CT12" s="39"/>
      <c r="CU12" s="39"/>
      <c r="CV12" s="39"/>
      <c r="CW12" s="39"/>
      <c r="CX12" s="39"/>
      <c r="CY12" s="39"/>
      <c r="CZ12" s="39"/>
      <c r="DA12" s="39"/>
      <c r="DB12" s="39"/>
      <c r="DC12" s="39"/>
      <c r="DD12" s="39"/>
      <c r="DE12" s="39"/>
      <c r="DF12" s="39"/>
      <c r="DG12" s="39"/>
      <c r="DH12" s="39"/>
      <c r="DI12" s="39"/>
      <c r="DJ12" s="39"/>
      <c r="DK12" s="37"/>
      <c r="DL12" s="37"/>
      <c r="DM12" s="37"/>
      <c r="DN12" s="38"/>
      <c r="DO12" s="38"/>
      <c r="DP12" s="38"/>
    </row>
    <row r="13" spans="1:159" s="6" customFormat="1" ht="15.75" x14ac:dyDescent="0.25">
      <c r="A13" s="13" t="s">
        <v>32</v>
      </c>
      <c r="B13" s="14" t="s">
        <v>4</v>
      </c>
      <c r="C13" s="1">
        <v>20680408.513398968</v>
      </c>
      <c r="D13" s="1">
        <v>23615814.593233719</v>
      </c>
      <c r="E13" s="1">
        <v>27902218.316513468</v>
      </c>
      <c r="F13" s="1">
        <v>29307439.102513645</v>
      </c>
      <c r="G13" s="1">
        <v>32311065.430802327</v>
      </c>
      <c r="H13" s="1">
        <v>32994629.538804498</v>
      </c>
      <c r="I13" s="1">
        <v>35254071.696199134</v>
      </c>
      <c r="J13" s="1">
        <v>34249875.112679869</v>
      </c>
      <c r="K13" s="1">
        <v>29217624.168290094</v>
      </c>
      <c r="L13" s="1">
        <v>31756325.267135929</v>
      </c>
      <c r="M13" s="1">
        <v>39899186.071119934</v>
      </c>
      <c r="N13" s="1">
        <v>40528147.280953042</v>
      </c>
      <c r="O13" s="1">
        <v>42210985.482800916</v>
      </c>
      <c r="P13" s="1">
        <v>44531275.77501794</v>
      </c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36"/>
      <c r="AP13" s="36"/>
      <c r="AQ13" s="36"/>
      <c r="AR13" s="36"/>
      <c r="AS13" s="36"/>
      <c r="AT13" s="36"/>
      <c r="AU13" s="36"/>
      <c r="AV13" s="36"/>
      <c r="AW13" s="36"/>
      <c r="AX13" s="36"/>
      <c r="AY13" s="36"/>
      <c r="AZ13" s="36"/>
      <c r="BA13" s="36"/>
      <c r="BB13" s="36"/>
      <c r="BC13" s="36"/>
      <c r="BD13" s="36"/>
      <c r="BE13" s="36"/>
      <c r="BF13" s="36"/>
      <c r="BG13" s="36"/>
      <c r="BH13" s="36"/>
      <c r="BI13" s="36"/>
      <c r="BJ13" s="36"/>
      <c r="BK13" s="36"/>
      <c r="BL13" s="36"/>
      <c r="BM13" s="36"/>
      <c r="BN13" s="36"/>
      <c r="BO13" s="36"/>
      <c r="BP13" s="36"/>
      <c r="BQ13" s="36"/>
      <c r="BR13" s="36"/>
      <c r="BS13" s="36"/>
      <c r="BT13" s="36"/>
      <c r="BU13" s="36"/>
      <c r="BV13" s="36"/>
      <c r="BW13" s="36"/>
      <c r="BX13" s="36"/>
      <c r="BY13" s="36"/>
      <c r="BZ13" s="36"/>
      <c r="CA13" s="36"/>
      <c r="CB13" s="36"/>
      <c r="CC13" s="36"/>
      <c r="CD13" s="36"/>
      <c r="CE13" s="36"/>
      <c r="CF13" s="36"/>
      <c r="CG13" s="36"/>
      <c r="CH13" s="36"/>
      <c r="CI13" s="36"/>
      <c r="CJ13" s="36"/>
      <c r="CK13" s="36"/>
      <c r="CL13" s="36"/>
      <c r="CM13" s="36"/>
      <c r="CN13" s="36"/>
      <c r="CO13" s="36"/>
      <c r="CP13" s="36"/>
      <c r="CQ13" s="36"/>
      <c r="CR13" s="36"/>
      <c r="CS13" s="36"/>
      <c r="CT13" s="36"/>
      <c r="CU13" s="36"/>
      <c r="CV13" s="36"/>
      <c r="CW13" s="36"/>
      <c r="CX13" s="36"/>
      <c r="CY13" s="36"/>
      <c r="CZ13" s="36"/>
      <c r="DA13" s="36"/>
      <c r="DB13" s="36"/>
      <c r="DC13" s="36"/>
      <c r="DD13" s="36"/>
      <c r="DE13" s="36"/>
      <c r="DF13" s="36"/>
      <c r="DG13" s="36"/>
      <c r="DH13" s="36"/>
      <c r="DI13" s="36"/>
      <c r="DJ13" s="36"/>
      <c r="DK13" s="37"/>
      <c r="DL13" s="37"/>
      <c r="DM13" s="37"/>
      <c r="DN13" s="38"/>
      <c r="DO13" s="37"/>
      <c r="DP13" s="37"/>
    </row>
    <row r="14" spans="1:159" ht="30" x14ac:dyDescent="0.25">
      <c r="A14" s="17" t="s">
        <v>33</v>
      </c>
      <c r="B14" s="16" t="s">
        <v>5</v>
      </c>
      <c r="C14" s="4">
        <v>1802120.3046742918</v>
      </c>
      <c r="D14" s="4">
        <v>1937550.789524012</v>
      </c>
      <c r="E14" s="4">
        <v>2686765.7735236646</v>
      </c>
      <c r="F14" s="4">
        <v>2588072.8179742824</v>
      </c>
      <c r="G14" s="4">
        <v>2784140.3769496046</v>
      </c>
      <c r="H14" s="1">
        <v>2641267.9160716836</v>
      </c>
      <c r="I14" s="1">
        <v>3694473.2756512747</v>
      </c>
      <c r="J14" s="1">
        <v>3813567.5640601418</v>
      </c>
      <c r="K14" s="1">
        <v>3816799.883279114</v>
      </c>
      <c r="L14" s="1">
        <v>3677181.0722036427</v>
      </c>
      <c r="M14" s="1">
        <v>4089411.0431860471</v>
      </c>
      <c r="N14" s="1">
        <v>3383422.6548024495</v>
      </c>
      <c r="O14" s="1">
        <v>3945193.2639767192</v>
      </c>
      <c r="P14" s="1">
        <v>4256292.7971480135</v>
      </c>
      <c r="S14" s="2"/>
      <c r="AF14" s="2"/>
      <c r="AI14" s="2"/>
      <c r="AN14" s="2"/>
      <c r="AO14" s="36"/>
      <c r="AP14" s="36"/>
      <c r="AQ14" s="36"/>
      <c r="AR14" s="36"/>
      <c r="AS14" s="36"/>
      <c r="AT14" s="36"/>
      <c r="AU14" s="36"/>
      <c r="AV14" s="36"/>
      <c r="AW14" s="36"/>
      <c r="AX14" s="36"/>
      <c r="AY14" s="36"/>
      <c r="AZ14" s="36"/>
      <c r="BA14" s="36"/>
      <c r="BB14" s="36"/>
      <c r="BC14" s="36"/>
      <c r="BD14" s="36"/>
      <c r="BE14" s="36"/>
      <c r="BF14" s="39"/>
      <c r="BG14" s="39"/>
      <c r="BH14" s="39"/>
      <c r="BI14" s="39"/>
      <c r="BJ14" s="39"/>
      <c r="BK14" s="39"/>
      <c r="BL14" s="39"/>
      <c r="BM14" s="39"/>
      <c r="BN14" s="39"/>
      <c r="BO14" s="39"/>
      <c r="BP14" s="39"/>
      <c r="BQ14" s="39"/>
      <c r="BR14" s="39"/>
      <c r="BS14" s="39"/>
      <c r="BT14" s="39"/>
      <c r="BU14" s="39"/>
      <c r="BV14" s="39"/>
      <c r="BW14" s="36"/>
      <c r="BX14" s="39"/>
      <c r="BY14" s="39"/>
      <c r="BZ14" s="39"/>
      <c r="CA14" s="39"/>
      <c r="CB14" s="39"/>
      <c r="CC14" s="39"/>
      <c r="CD14" s="39"/>
      <c r="CE14" s="39"/>
      <c r="CF14" s="39"/>
      <c r="CG14" s="39"/>
      <c r="CH14" s="39"/>
      <c r="CI14" s="39"/>
      <c r="CJ14" s="39"/>
      <c r="CK14" s="39"/>
      <c r="CL14" s="39"/>
      <c r="CM14" s="39"/>
      <c r="CN14" s="39"/>
      <c r="CO14" s="39"/>
      <c r="CP14" s="39"/>
      <c r="CQ14" s="39"/>
      <c r="CR14" s="39"/>
      <c r="CS14" s="39"/>
      <c r="CT14" s="39"/>
      <c r="CU14" s="36"/>
      <c r="CV14" s="39"/>
      <c r="CW14" s="39"/>
      <c r="CX14" s="39"/>
      <c r="CY14" s="39"/>
      <c r="CZ14" s="39"/>
      <c r="DA14" s="39"/>
      <c r="DB14" s="39"/>
      <c r="DC14" s="39"/>
      <c r="DD14" s="39"/>
      <c r="DE14" s="39"/>
      <c r="DF14" s="39"/>
      <c r="DG14" s="39"/>
      <c r="DH14" s="39"/>
      <c r="DI14" s="39"/>
      <c r="DJ14" s="39"/>
      <c r="DK14" s="37"/>
      <c r="DL14" s="37"/>
      <c r="DM14" s="37"/>
      <c r="DN14" s="38"/>
      <c r="DO14" s="38"/>
      <c r="DP14" s="38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  <c r="EW14" s="2"/>
      <c r="EX14" s="2"/>
      <c r="EY14" s="2"/>
      <c r="EZ14" s="2"/>
      <c r="FA14" s="2"/>
      <c r="FB14" s="2"/>
      <c r="FC14" s="2"/>
    </row>
    <row r="15" spans="1:159" ht="15.75" x14ac:dyDescent="0.25">
      <c r="A15" s="17" t="s">
        <v>34</v>
      </c>
      <c r="B15" s="16" t="s">
        <v>6</v>
      </c>
      <c r="C15" s="4">
        <v>7684092.0121231396</v>
      </c>
      <c r="D15" s="4">
        <v>7964150.8680512048</v>
      </c>
      <c r="E15" s="4">
        <v>8665011.0432218295</v>
      </c>
      <c r="F15" s="4">
        <v>9520553.0023326017</v>
      </c>
      <c r="G15" s="4">
        <v>9444571.2359069847</v>
      </c>
      <c r="H15" s="1">
        <v>10231692.693937315</v>
      </c>
      <c r="I15" s="1">
        <v>11059760.884002747</v>
      </c>
      <c r="J15" s="1">
        <v>12577119.725004412</v>
      </c>
      <c r="K15" s="1">
        <v>12701235.166736417</v>
      </c>
      <c r="L15" s="1">
        <v>12535342.252789784</v>
      </c>
      <c r="M15" s="1">
        <v>17513097.03009741</v>
      </c>
      <c r="N15" s="1">
        <v>20610419.628870532</v>
      </c>
      <c r="O15" s="1">
        <v>22808615.172001969</v>
      </c>
      <c r="P15" s="1">
        <v>25351322.664407469</v>
      </c>
      <c r="S15" s="2"/>
      <c r="AF15" s="2"/>
      <c r="AI15" s="2"/>
      <c r="AN15" s="2"/>
      <c r="AO15" s="36"/>
      <c r="AP15" s="36"/>
      <c r="AQ15" s="36"/>
      <c r="AR15" s="36"/>
      <c r="AS15" s="36"/>
      <c r="AT15" s="36"/>
      <c r="AU15" s="36"/>
      <c r="AV15" s="36"/>
      <c r="AW15" s="36"/>
      <c r="AX15" s="36"/>
      <c r="AY15" s="36"/>
      <c r="AZ15" s="36"/>
      <c r="BA15" s="36"/>
      <c r="BB15" s="36"/>
      <c r="BC15" s="36"/>
      <c r="BD15" s="36"/>
      <c r="BE15" s="36"/>
      <c r="BF15" s="39"/>
      <c r="BG15" s="39"/>
      <c r="BH15" s="39"/>
      <c r="BI15" s="39"/>
      <c r="BJ15" s="39"/>
      <c r="BK15" s="39"/>
      <c r="BL15" s="39"/>
      <c r="BM15" s="39"/>
      <c r="BN15" s="39"/>
      <c r="BO15" s="39"/>
      <c r="BP15" s="39"/>
      <c r="BQ15" s="39"/>
      <c r="BR15" s="39"/>
      <c r="BS15" s="39"/>
      <c r="BT15" s="39"/>
      <c r="BU15" s="39"/>
      <c r="BV15" s="39"/>
      <c r="BW15" s="36"/>
      <c r="BX15" s="39"/>
      <c r="BY15" s="39"/>
      <c r="BZ15" s="39"/>
      <c r="CA15" s="39"/>
      <c r="CB15" s="39"/>
      <c r="CC15" s="39"/>
      <c r="CD15" s="39"/>
      <c r="CE15" s="39"/>
      <c r="CF15" s="39"/>
      <c r="CG15" s="39"/>
      <c r="CH15" s="39"/>
      <c r="CI15" s="39"/>
      <c r="CJ15" s="39"/>
      <c r="CK15" s="39"/>
      <c r="CL15" s="39"/>
      <c r="CM15" s="39"/>
      <c r="CN15" s="39"/>
      <c r="CO15" s="39"/>
      <c r="CP15" s="39"/>
      <c r="CQ15" s="39"/>
      <c r="CR15" s="39"/>
      <c r="CS15" s="39"/>
      <c r="CT15" s="39"/>
      <c r="CU15" s="36"/>
      <c r="CV15" s="39"/>
      <c r="CW15" s="39"/>
      <c r="CX15" s="39"/>
      <c r="CY15" s="39"/>
      <c r="CZ15" s="39"/>
      <c r="DA15" s="39"/>
      <c r="DB15" s="39"/>
      <c r="DC15" s="39"/>
      <c r="DD15" s="39"/>
      <c r="DE15" s="39"/>
      <c r="DF15" s="39"/>
      <c r="DG15" s="39"/>
      <c r="DH15" s="39"/>
      <c r="DI15" s="39"/>
      <c r="DJ15" s="39"/>
      <c r="DK15" s="37"/>
      <c r="DL15" s="37"/>
      <c r="DM15" s="37"/>
      <c r="DN15" s="38"/>
      <c r="DO15" s="38"/>
      <c r="DP15" s="38"/>
      <c r="EK15" s="2"/>
      <c r="EL15" s="2"/>
      <c r="EM15" s="2"/>
      <c r="EN15" s="2"/>
      <c r="EO15" s="2"/>
      <c r="EP15" s="2"/>
      <c r="EQ15" s="2"/>
      <c r="ER15" s="2"/>
      <c r="ES15" s="2"/>
      <c r="ET15" s="2"/>
      <c r="EU15" s="2"/>
      <c r="EV15" s="2"/>
      <c r="EW15" s="2"/>
      <c r="EX15" s="2"/>
      <c r="EY15" s="2"/>
      <c r="EZ15" s="2"/>
      <c r="FA15" s="2"/>
      <c r="FB15" s="2"/>
      <c r="FC15" s="2"/>
    </row>
    <row r="16" spans="1:159" s="23" customFormat="1" ht="15.75" x14ac:dyDescent="0.25">
      <c r="A16" s="28"/>
      <c r="B16" s="29" t="s">
        <v>29</v>
      </c>
      <c r="C16" s="30">
        <f>+C13+C14+C15</f>
        <v>30166620.830196396</v>
      </c>
      <c r="D16" s="30">
        <f t="shared" ref="D16:M16" si="2">+D13+D14+D15</f>
        <v>33517516.250808936</v>
      </c>
      <c r="E16" s="30">
        <f t="shared" si="2"/>
        <v>39253995.133258961</v>
      </c>
      <c r="F16" s="30">
        <f t="shared" si="2"/>
        <v>41416064.922820523</v>
      </c>
      <c r="G16" s="30">
        <f t="shared" si="2"/>
        <v>44539777.043658912</v>
      </c>
      <c r="H16" s="30">
        <f t="shared" si="2"/>
        <v>45867590.148813501</v>
      </c>
      <c r="I16" s="30">
        <f t="shared" si="2"/>
        <v>50008305.855853155</v>
      </c>
      <c r="J16" s="30">
        <f t="shared" si="2"/>
        <v>50640562.401744425</v>
      </c>
      <c r="K16" s="30">
        <f t="shared" si="2"/>
        <v>45735659.218305625</v>
      </c>
      <c r="L16" s="30">
        <f t="shared" si="2"/>
        <v>47968848.59212935</v>
      </c>
      <c r="M16" s="30">
        <f t="shared" si="2"/>
        <v>61501694.144403391</v>
      </c>
      <c r="N16" s="30">
        <f t="shared" ref="N16:O16" si="3">+N13+N14+N15</f>
        <v>64521989.564626023</v>
      </c>
      <c r="O16" s="30">
        <f t="shared" si="3"/>
        <v>68964793.918779612</v>
      </c>
      <c r="P16" s="30">
        <f t="shared" ref="P16" si="4">+P13+P14+P15</f>
        <v>74138891.236573428</v>
      </c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36"/>
      <c r="AP16" s="36"/>
      <c r="AQ16" s="36"/>
      <c r="AR16" s="36"/>
      <c r="AS16" s="36"/>
      <c r="AT16" s="36"/>
      <c r="AU16" s="36"/>
      <c r="AV16" s="36"/>
      <c r="AW16" s="36"/>
      <c r="AX16" s="36"/>
      <c r="AY16" s="36"/>
      <c r="AZ16" s="36"/>
      <c r="BA16" s="36"/>
      <c r="BB16" s="36"/>
      <c r="BC16" s="36"/>
      <c r="BD16" s="36"/>
      <c r="BE16" s="36"/>
      <c r="BF16" s="39"/>
      <c r="BG16" s="39"/>
      <c r="BH16" s="39"/>
      <c r="BI16" s="39"/>
      <c r="BJ16" s="39"/>
      <c r="BK16" s="39"/>
      <c r="BL16" s="39"/>
      <c r="BM16" s="39"/>
      <c r="BN16" s="39"/>
      <c r="BO16" s="39"/>
      <c r="BP16" s="39"/>
      <c r="BQ16" s="39"/>
      <c r="BR16" s="39"/>
      <c r="BS16" s="39"/>
      <c r="BT16" s="39"/>
      <c r="BU16" s="39"/>
      <c r="BV16" s="39"/>
      <c r="BW16" s="36"/>
      <c r="BX16" s="39"/>
      <c r="BY16" s="39"/>
      <c r="BZ16" s="39"/>
      <c r="CA16" s="39"/>
      <c r="CB16" s="39"/>
      <c r="CC16" s="39"/>
      <c r="CD16" s="39"/>
      <c r="CE16" s="39"/>
      <c r="CF16" s="39"/>
      <c r="CG16" s="39"/>
      <c r="CH16" s="39"/>
      <c r="CI16" s="39"/>
      <c r="CJ16" s="39"/>
      <c r="CK16" s="39"/>
      <c r="CL16" s="39"/>
      <c r="CM16" s="39"/>
      <c r="CN16" s="39"/>
      <c r="CO16" s="39"/>
      <c r="CP16" s="39"/>
      <c r="CQ16" s="39"/>
      <c r="CR16" s="39"/>
      <c r="CS16" s="39"/>
      <c r="CT16" s="39"/>
      <c r="CU16" s="36"/>
      <c r="CV16" s="39"/>
      <c r="CW16" s="39"/>
      <c r="CX16" s="39"/>
      <c r="CY16" s="39"/>
      <c r="CZ16" s="39"/>
      <c r="DA16" s="39"/>
      <c r="DB16" s="39"/>
      <c r="DC16" s="39"/>
      <c r="DD16" s="39"/>
      <c r="DE16" s="39"/>
      <c r="DF16" s="39"/>
      <c r="DG16" s="39"/>
      <c r="DH16" s="39"/>
      <c r="DI16" s="39"/>
      <c r="DJ16" s="39"/>
      <c r="DK16" s="37"/>
      <c r="DL16" s="37"/>
      <c r="DM16" s="37"/>
      <c r="DN16" s="38"/>
      <c r="DO16" s="38"/>
      <c r="DP16" s="38"/>
    </row>
    <row r="17" spans="1:159" s="27" customFormat="1" ht="15.75" x14ac:dyDescent="0.25">
      <c r="A17" s="24" t="s">
        <v>35</v>
      </c>
      <c r="B17" s="25" t="s">
        <v>7</v>
      </c>
      <c r="C17" s="26">
        <f>C18+C19</f>
        <v>9806128.4138610363</v>
      </c>
      <c r="D17" s="26">
        <f t="shared" ref="D17:M17" si="5">D18+D19</f>
        <v>11859783.195872977</v>
      </c>
      <c r="E17" s="26">
        <f t="shared" si="5"/>
        <v>12577569.511586156</v>
      </c>
      <c r="F17" s="26">
        <f t="shared" si="5"/>
        <v>13672706.917428309</v>
      </c>
      <c r="G17" s="26">
        <f t="shared" si="5"/>
        <v>14346169</v>
      </c>
      <c r="H17" s="26">
        <f t="shared" si="5"/>
        <v>16886616.916057065</v>
      </c>
      <c r="I17" s="26">
        <f t="shared" si="5"/>
        <v>18804591</v>
      </c>
      <c r="J17" s="26">
        <f t="shared" si="5"/>
        <v>22008080</v>
      </c>
      <c r="K17" s="26">
        <f t="shared" si="5"/>
        <v>23654382</v>
      </c>
      <c r="L17" s="26">
        <f t="shared" si="5"/>
        <v>18011028.104753695</v>
      </c>
      <c r="M17" s="26">
        <f t="shared" si="5"/>
        <v>22347326.000035442</v>
      </c>
      <c r="N17" s="26">
        <f t="shared" ref="N17:O17" si="6">N18+N19</f>
        <v>27385585.925030351</v>
      </c>
      <c r="O17" s="26">
        <f t="shared" si="6"/>
        <v>30264928.623345286</v>
      </c>
      <c r="P17" s="26">
        <f t="shared" ref="P17" si="7">P18+P19</f>
        <v>33265163.868683811</v>
      </c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36"/>
      <c r="AP17" s="36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6"/>
      <c r="BM17" s="36"/>
      <c r="BN17" s="36"/>
      <c r="BO17" s="36"/>
      <c r="BP17" s="36"/>
      <c r="BQ17" s="36"/>
      <c r="BR17" s="36"/>
      <c r="BS17" s="36"/>
      <c r="BT17" s="36"/>
      <c r="BU17" s="36"/>
      <c r="BV17" s="36"/>
      <c r="BW17" s="36"/>
      <c r="BX17" s="36"/>
      <c r="BY17" s="36"/>
      <c r="BZ17" s="36"/>
      <c r="CA17" s="36"/>
      <c r="CB17" s="36"/>
      <c r="CC17" s="36"/>
      <c r="CD17" s="36"/>
      <c r="CE17" s="36"/>
      <c r="CF17" s="36"/>
      <c r="CG17" s="36"/>
      <c r="CH17" s="36"/>
      <c r="CI17" s="36"/>
      <c r="CJ17" s="36"/>
      <c r="CK17" s="36"/>
      <c r="CL17" s="36"/>
      <c r="CM17" s="36"/>
      <c r="CN17" s="36"/>
      <c r="CO17" s="36"/>
      <c r="CP17" s="36"/>
      <c r="CQ17" s="36"/>
      <c r="CR17" s="36"/>
      <c r="CS17" s="36"/>
      <c r="CT17" s="36"/>
      <c r="CU17" s="36"/>
      <c r="CV17" s="36"/>
      <c r="CW17" s="36"/>
      <c r="CX17" s="36"/>
      <c r="CY17" s="36"/>
      <c r="CZ17" s="36"/>
      <c r="DA17" s="36"/>
      <c r="DB17" s="36"/>
      <c r="DC17" s="36"/>
      <c r="DD17" s="36"/>
      <c r="DE17" s="36"/>
      <c r="DF17" s="36"/>
      <c r="DG17" s="36"/>
      <c r="DH17" s="36"/>
      <c r="DI17" s="36"/>
      <c r="DJ17" s="36"/>
      <c r="DK17" s="37"/>
      <c r="DL17" s="37"/>
      <c r="DM17" s="37"/>
      <c r="DN17" s="38"/>
      <c r="DO17" s="37"/>
      <c r="DP17" s="37"/>
    </row>
    <row r="18" spans="1:159" ht="15.75" x14ac:dyDescent="0.25">
      <c r="A18" s="15">
        <v>6.1</v>
      </c>
      <c r="B18" s="16" t="s">
        <v>8</v>
      </c>
      <c r="C18" s="4">
        <v>8749449.2719866447</v>
      </c>
      <c r="D18" s="4">
        <v>10679689.583918544</v>
      </c>
      <c r="E18" s="4">
        <v>11298356.697360003</v>
      </c>
      <c r="F18" s="4">
        <v>12333848.477940945</v>
      </c>
      <c r="G18" s="4">
        <v>12877880.37652109</v>
      </c>
      <c r="H18" s="1">
        <v>15256529.414207147</v>
      </c>
      <c r="I18" s="1">
        <v>17000791</v>
      </c>
      <c r="J18" s="1">
        <v>19991732</v>
      </c>
      <c r="K18" s="1">
        <v>21449489</v>
      </c>
      <c r="L18" s="1">
        <v>17140801.891132575</v>
      </c>
      <c r="M18" s="1">
        <v>20954137.094443299</v>
      </c>
      <c r="N18" s="1">
        <v>24836818.63921674</v>
      </c>
      <c r="O18" s="1">
        <v>27426484.088646732</v>
      </c>
      <c r="P18" s="1">
        <v>30105628.636081494</v>
      </c>
      <c r="S18" s="2"/>
      <c r="AF18" s="2"/>
      <c r="AI18" s="2"/>
      <c r="AN18" s="2"/>
      <c r="AO18" s="36"/>
      <c r="AP18" s="36"/>
      <c r="AQ18" s="36"/>
      <c r="AR18" s="36"/>
      <c r="AS18" s="36"/>
      <c r="AT18" s="36"/>
      <c r="AU18" s="36"/>
      <c r="AV18" s="36"/>
      <c r="AW18" s="36"/>
      <c r="AX18" s="36"/>
      <c r="AY18" s="36"/>
      <c r="AZ18" s="36"/>
      <c r="BA18" s="36"/>
      <c r="BB18" s="36"/>
      <c r="BC18" s="36"/>
      <c r="BD18" s="36"/>
      <c r="BE18" s="36"/>
      <c r="BF18" s="39"/>
      <c r="BG18" s="39"/>
      <c r="BH18" s="39"/>
      <c r="BI18" s="39"/>
      <c r="BJ18" s="39"/>
      <c r="BK18" s="39"/>
      <c r="BL18" s="39"/>
      <c r="BM18" s="39"/>
      <c r="BN18" s="39"/>
      <c r="BO18" s="39"/>
      <c r="BP18" s="39"/>
      <c r="BQ18" s="39"/>
      <c r="BR18" s="39"/>
      <c r="BS18" s="39"/>
      <c r="BT18" s="39"/>
      <c r="BU18" s="39"/>
      <c r="BV18" s="39"/>
      <c r="BW18" s="39"/>
      <c r="BX18" s="39"/>
      <c r="BY18" s="39"/>
      <c r="BZ18" s="39"/>
      <c r="CA18" s="39"/>
      <c r="CB18" s="39"/>
      <c r="CC18" s="39"/>
      <c r="CD18" s="39"/>
      <c r="CE18" s="39"/>
      <c r="CF18" s="39"/>
      <c r="CG18" s="39"/>
      <c r="CH18" s="39"/>
      <c r="CI18" s="39"/>
      <c r="CJ18" s="39"/>
      <c r="CK18" s="39"/>
      <c r="CL18" s="39"/>
      <c r="CM18" s="39"/>
      <c r="CN18" s="39"/>
      <c r="CO18" s="39"/>
      <c r="CP18" s="39"/>
      <c r="CQ18" s="39"/>
      <c r="CR18" s="39"/>
      <c r="CS18" s="39"/>
      <c r="CT18" s="39"/>
      <c r="CU18" s="39"/>
      <c r="CV18" s="39"/>
      <c r="CW18" s="39"/>
      <c r="CX18" s="39"/>
      <c r="CY18" s="39"/>
      <c r="CZ18" s="39"/>
      <c r="DA18" s="39"/>
      <c r="DB18" s="39"/>
      <c r="DC18" s="39"/>
      <c r="DD18" s="39"/>
      <c r="DE18" s="39"/>
      <c r="DF18" s="39"/>
      <c r="DG18" s="39"/>
      <c r="DH18" s="39"/>
      <c r="DI18" s="39"/>
      <c r="DJ18" s="39"/>
      <c r="DK18" s="37"/>
      <c r="DL18" s="37"/>
      <c r="DM18" s="37"/>
      <c r="DN18" s="38"/>
      <c r="DO18" s="38"/>
      <c r="DP18" s="38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  <c r="EZ18" s="2"/>
      <c r="FA18" s="2"/>
      <c r="FB18" s="2"/>
      <c r="FC18" s="2"/>
    </row>
    <row r="19" spans="1:159" ht="15.75" x14ac:dyDescent="0.25">
      <c r="A19" s="15">
        <v>6.2</v>
      </c>
      <c r="B19" s="16" t="s">
        <v>9</v>
      </c>
      <c r="C19" s="4">
        <v>1056679.1418743921</v>
      </c>
      <c r="D19" s="4">
        <v>1180093.6119544336</v>
      </c>
      <c r="E19" s="4">
        <v>1279212.8142261533</v>
      </c>
      <c r="F19" s="4">
        <v>1338858.4394873644</v>
      </c>
      <c r="G19" s="4">
        <v>1468288.6234789102</v>
      </c>
      <c r="H19" s="1">
        <v>1630087.5018499196</v>
      </c>
      <c r="I19" s="1">
        <v>1803800</v>
      </c>
      <c r="J19" s="1">
        <v>2016348</v>
      </c>
      <c r="K19" s="1">
        <v>2204893</v>
      </c>
      <c r="L19" s="1">
        <v>870226.21362112113</v>
      </c>
      <c r="M19" s="1">
        <v>1393188.9055921431</v>
      </c>
      <c r="N19" s="1">
        <v>2548767.2858136096</v>
      </c>
      <c r="O19" s="1">
        <v>2838444.5346985552</v>
      </c>
      <c r="P19" s="1">
        <v>3159535.232602316</v>
      </c>
      <c r="S19" s="2"/>
      <c r="AF19" s="2"/>
      <c r="AI19" s="2"/>
      <c r="AN19" s="2"/>
      <c r="AO19" s="36"/>
      <c r="AP19" s="36"/>
      <c r="AQ19" s="36"/>
      <c r="AR19" s="36"/>
      <c r="AS19" s="36"/>
      <c r="AT19" s="36"/>
      <c r="AU19" s="36"/>
      <c r="AV19" s="36"/>
      <c r="AW19" s="36"/>
      <c r="AX19" s="36"/>
      <c r="AY19" s="36"/>
      <c r="AZ19" s="36"/>
      <c r="BA19" s="36"/>
      <c r="BB19" s="36"/>
      <c r="BC19" s="36"/>
      <c r="BD19" s="36"/>
      <c r="BE19" s="36"/>
      <c r="BF19" s="39"/>
      <c r="BG19" s="39"/>
      <c r="BH19" s="39"/>
      <c r="BI19" s="39"/>
      <c r="BJ19" s="39"/>
      <c r="BK19" s="39"/>
      <c r="BL19" s="39"/>
      <c r="BM19" s="39"/>
      <c r="BN19" s="39"/>
      <c r="BO19" s="39"/>
      <c r="BP19" s="39"/>
      <c r="BQ19" s="39"/>
      <c r="BR19" s="39"/>
      <c r="BS19" s="39"/>
      <c r="BT19" s="39"/>
      <c r="BU19" s="39"/>
      <c r="BV19" s="39"/>
      <c r="BW19" s="39"/>
      <c r="BX19" s="39"/>
      <c r="BY19" s="39"/>
      <c r="BZ19" s="39"/>
      <c r="CA19" s="39"/>
      <c r="CB19" s="39"/>
      <c r="CC19" s="39"/>
      <c r="CD19" s="39"/>
      <c r="CE19" s="39"/>
      <c r="CF19" s="39"/>
      <c r="CG19" s="39"/>
      <c r="CH19" s="39"/>
      <c r="CI19" s="39"/>
      <c r="CJ19" s="39"/>
      <c r="CK19" s="39"/>
      <c r="CL19" s="39"/>
      <c r="CM19" s="39"/>
      <c r="CN19" s="39"/>
      <c r="CO19" s="39"/>
      <c r="CP19" s="39"/>
      <c r="CQ19" s="39"/>
      <c r="CR19" s="39"/>
      <c r="CS19" s="39"/>
      <c r="CT19" s="39"/>
      <c r="CU19" s="39"/>
      <c r="CV19" s="39"/>
      <c r="CW19" s="39"/>
      <c r="CX19" s="39"/>
      <c r="CY19" s="39"/>
      <c r="CZ19" s="39"/>
      <c r="DA19" s="39"/>
      <c r="DB19" s="39"/>
      <c r="DC19" s="39"/>
      <c r="DD19" s="39"/>
      <c r="DE19" s="39"/>
      <c r="DF19" s="39"/>
      <c r="DG19" s="39"/>
      <c r="DH19" s="39"/>
      <c r="DI19" s="39"/>
      <c r="DJ19" s="39"/>
      <c r="DK19" s="37"/>
      <c r="DL19" s="37"/>
      <c r="DM19" s="37"/>
      <c r="DN19" s="38"/>
      <c r="DO19" s="38"/>
      <c r="DP19" s="38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  <c r="EZ19" s="2"/>
      <c r="FA19" s="2"/>
      <c r="FB19" s="2"/>
      <c r="FC19" s="2"/>
    </row>
    <row r="20" spans="1:159" s="27" customFormat="1" ht="30" x14ac:dyDescent="0.25">
      <c r="A20" s="31" t="s">
        <v>36</v>
      </c>
      <c r="B20" s="32" t="s">
        <v>10</v>
      </c>
      <c r="C20" s="26">
        <f>SUM(C21:C27)</f>
        <v>5460110.6109334026</v>
      </c>
      <c r="D20" s="26">
        <f t="shared" ref="D20:P20" si="8">SUM(D21:D27)</f>
        <v>6375913.2683180384</v>
      </c>
      <c r="E20" s="26">
        <f t="shared" si="8"/>
        <v>6602865.1741904216</v>
      </c>
      <c r="F20" s="26">
        <f t="shared" si="8"/>
        <v>7486014.4752849806</v>
      </c>
      <c r="G20" s="26">
        <f t="shared" si="8"/>
        <v>8447933.6330083683</v>
      </c>
      <c r="H20" s="26">
        <f t="shared" si="8"/>
        <v>8918595.1064417399</v>
      </c>
      <c r="I20" s="26">
        <f t="shared" si="8"/>
        <v>9309558.894628536</v>
      </c>
      <c r="J20" s="26">
        <f t="shared" si="8"/>
        <v>9770080.530229738</v>
      </c>
      <c r="K20" s="26">
        <f t="shared" si="8"/>
        <v>9737270.2823828142</v>
      </c>
      <c r="L20" s="26">
        <f t="shared" si="8"/>
        <v>8266263.7383180754</v>
      </c>
      <c r="M20" s="26">
        <f t="shared" si="8"/>
        <v>11030471.899577826</v>
      </c>
      <c r="N20" s="26">
        <f t="shared" si="8"/>
        <v>12020937.037179222</v>
      </c>
      <c r="O20" s="26">
        <f t="shared" si="8"/>
        <v>13144839.79727542</v>
      </c>
      <c r="P20" s="26">
        <f t="shared" si="8"/>
        <v>14279480.687536545</v>
      </c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36"/>
      <c r="AP20" s="36"/>
      <c r="AQ20" s="36"/>
      <c r="AR20" s="36"/>
      <c r="AS20" s="36"/>
      <c r="AT20" s="36"/>
      <c r="AU20" s="36"/>
      <c r="AV20" s="36"/>
      <c r="AW20" s="36"/>
      <c r="AX20" s="36"/>
      <c r="AY20" s="36"/>
      <c r="AZ20" s="36"/>
      <c r="BA20" s="36"/>
      <c r="BB20" s="36"/>
      <c r="BC20" s="36"/>
      <c r="BD20" s="36"/>
      <c r="BE20" s="36"/>
      <c r="BF20" s="36"/>
      <c r="BG20" s="36"/>
      <c r="BH20" s="36"/>
      <c r="BI20" s="36"/>
      <c r="BJ20" s="36"/>
      <c r="BK20" s="36"/>
      <c r="BL20" s="36"/>
      <c r="BM20" s="36"/>
      <c r="BN20" s="36"/>
      <c r="BO20" s="36"/>
      <c r="BP20" s="36"/>
      <c r="BQ20" s="36"/>
      <c r="BR20" s="36"/>
      <c r="BS20" s="36"/>
      <c r="BT20" s="36"/>
      <c r="BU20" s="36"/>
      <c r="BV20" s="36"/>
      <c r="BW20" s="36"/>
      <c r="BX20" s="36"/>
      <c r="BY20" s="36"/>
      <c r="BZ20" s="36"/>
      <c r="CA20" s="36"/>
      <c r="CB20" s="36"/>
      <c r="CC20" s="36"/>
      <c r="CD20" s="36"/>
      <c r="CE20" s="36"/>
      <c r="CF20" s="36"/>
      <c r="CG20" s="36"/>
      <c r="CH20" s="36"/>
      <c r="CI20" s="36"/>
      <c r="CJ20" s="36"/>
      <c r="CK20" s="36"/>
      <c r="CL20" s="36"/>
      <c r="CM20" s="36"/>
      <c r="CN20" s="36"/>
      <c r="CO20" s="36"/>
      <c r="CP20" s="36"/>
      <c r="CQ20" s="36"/>
      <c r="CR20" s="36"/>
      <c r="CS20" s="36"/>
      <c r="CT20" s="36"/>
      <c r="CU20" s="36"/>
      <c r="CV20" s="36"/>
      <c r="CW20" s="36"/>
      <c r="CX20" s="36"/>
      <c r="CY20" s="36"/>
      <c r="CZ20" s="36"/>
      <c r="DA20" s="36"/>
      <c r="DB20" s="36"/>
      <c r="DC20" s="36"/>
      <c r="DD20" s="36"/>
      <c r="DE20" s="36"/>
      <c r="DF20" s="36"/>
      <c r="DG20" s="36"/>
      <c r="DH20" s="36"/>
      <c r="DI20" s="36"/>
      <c r="DJ20" s="36"/>
      <c r="DK20" s="37"/>
      <c r="DL20" s="37"/>
      <c r="DM20" s="37"/>
      <c r="DN20" s="38"/>
      <c r="DO20" s="37"/>
      <c r="DP20" s="37"/>
    </row>
    <row r="21" spans="1:159" ht="15.75" x14ac:dyDescent="0.25">
      <c r="A21" s="15">
        <v>7.1</v>
      </c>
      <c r="B21" s="16" t="s">
        <v>11</v>
      </c>
      <c r="C21" s="4">
        <v>512534</v>
      </c>
      <c r="D21" s="4">
        <v>555091</v>
      </c>
      <c r="E21" s="4">
        <v>575928</v>
      </c>
      <c r="F21" s="4">
        <v>695679</v>
      </c>
      <c r="G21" s="4">
        <v>760720</v>
      </c>
      <c r="H21" s="1">
        <v>977107</v>
      </c>
      <c r="I21" s="1">
        <v>1145460</v>
      </c>
      <c r="J21" s="1">
        <v>1118506</v>
      </c>
      <c r="K21" s="1">
        <v>1064091</v>
      </c>
      <c r="L21" s="1">
        <v>1100249.6509407905</v>
      </c>
      <c r="M21" s="1">
        <v>1113697.9806518182</v>
      </c>
      <c r="N21" s="1">
        <v>1214411.3539598803</v>
      </c>
      <c r="O21" s="1">
        <v>1331544.2190367593</v>
      </c>
      <c r="P21" s="1">
        <v>1455340.8138605964</v>
      </c>
      <c r="S21" s="2"/>
      <c r="AF21" s="2"/>
      <c r="AI21" s="2"/>
      <c r="AN21" s="2"/>
      <c r="AO21" s="36"/>
      <c r="AP21" s="36"/>
      <c r="AQ21" s="36"/>
      <c r="AR21" s="36"/>
      <c r="AS21" s="36"/>
      <c r="AT21" s="36"/>
      <c r="AU21" s="36"/>
      <c r="AV21" s="36"/>
      <c r="AW21" s="36"/>
      <c r="AX21" s="36"/>
      <c r="AY21" s="36"/>
      <c r="AZ21" s="36"/>
      <c r="BA21" s="36"/>
      <c r="BB21" s="36"/>
      <c r="BC21" s="36"/>
      <c r="BD21" s="36"/>
      <c r="BE21" s="36"/>
      <c r="BF21" s="39"/>
      <c r="BG21" s="39"/>
      <c r="BH21" s="39"/>
      <c r="BI21" s="39"/>
      <c r="BJ21" s="39"/>
      <c r="BK21" s="39"/>
      <c r="BL21" s="39"/>
      <c r="BM21" s="39"/>
      <c r="BN21" s="39"/>
      <c r="BO21" s="39"/>
      <c r="BP21" s="39"/>
      <c r="BQ21" s="39"/>
      <c r="BR21" s="39"/>
      <c r="BS21" s="39"/>
      <c r="BT21" s="39"/>
      <c r="BU21" s="39"/>
      <c r="BV21" s="39"/>
      <c r="BW21" s="39"/>
      <c r="BX21" s="39"/>
      <c r="BY21" s="39"/>
      <c r="BZ21" s="39"/>
      <c r="CA21" s="39"/>
      <c r="CB21" s="39"/>
      <c r="CC21" s="39"/>
      <c r="CD21" s="39"/>
      <c r="CE21" s="39"/>
      <c r="CF21" s="39"/>
      <c r="CG21" s="39"/>
      <c r="CH21" s="39"/>
      <c r="CI21" s="39"/>
      <c r="CJ21" s="39"/>
      <c r="CK21" s="39"/>
      <c r="CL21" s="39"/>
      <c r="CM21" s="39"/>
      <c r="CN21" s="39"/>
      <c r="CO21" s="39"/>
      <c r="CP21" s="39"/>
      <c r="CQ21" s="39"/>
      <c r="CR21" s="39"/>
      <c r="CS21" s="39"/>
      <c r="CT21" s="39"/>
      <c r="CU21" s="39"/>
      <c r="CV21" s="39"/>
      <c r="CW21" s="39"/>
      <c r="CX21" s="39"/>
      <c r="CY21" s="39"/>
      <c r="CZ21" s="39"/>
      <c r="DA21" s="39"/>
      <c r="DB21" s="39"/>
      <c r="DC21" s="39"/>
      <c r="DD21" s="39"/>
      <c r="DE21" s="39"/>
      <c r="DF21" s="39"/>
      <c r="DG21" s="39"/>
      <c r="DH21" s="39"/>
      <c r="DI21" s="39"/>
      <c r="DJ21" s="39"/>
      <c r="DK21" s="37"/>
      <c r="DL21" s="37"/>
      <c r="DM21" s="37"/>
      <c r="DN21" s="38"/>
      <c r="DO21" s="38"/>
      <c r="DP21" s="38"/>
      <c r="EK21" s="2"/>
      <c r="EL21" s="2"/>
      <c r="EM21" s="2"/>
      <c r="EN21" s="2"/>
      <c r="EO21" s="2"/>
      <c r="EP21" s="2"/>
      <c r="EQ21" s="2"/>
      <c r="ER21" s="2"/>
      <c r="ES21" s="2"/>
      <c r="ET21" s="2"/>
      <c r="EU21" s="2"/>
      <c r="EV21" s="2"/>
      <c r="EW21" s="2"/>
      <c r="EX21" s="2"/>
      <c r="EY21" s="2"/>
      <c r="EZ21" s="2"/>
      <c r="FA21" s="2"/>
      <c r="FB21" s="2"/>
      <c r="FC21" s="2"/>
    </row>
    <row r="22" spans="1:159" ht="15.75" x14ac:dyDescent="0.25">
      <c r="A22" s="15">
        <v>7.2</v>
      </c>
      <c r="B22" s="16" t="s">
        <v>12</v>
      </c>
      <c r="C22" s="4">
        <v>2742297.3079728484</v>
      </c>
      <c r="D22" s="4">
        <v>3162865.4240900706</v>
      </c>
      <c r="E22" s="4">
        <v>3339325.1420683665</v>
      </c>
      <c r="F22" s="4">
        <v>3609959.3930973513</v>
      </c>
      <c r="G22" s="4">
        <v>3871842.7477906393</v>
      </c>
      <c r="H22" s="1">
        <v>4204968.1933028996</v>
      </c>
      <c r="I22" s="1">
        <v>4581280.5718514323</v>
      </c>
      <c r="J22" s="1">
        <v>4996994.4649371132</v>
      </c>
      <c r="K22" s="1">
        <v>4691852.152809415</v>
      </c>
      <c r="L22" s="1">
        <v>3319117.6926942449</v>
      </c>
      <c r="M22" s="1">
        <v>5111998.2154346574</v>
      </c>
      <c r="N22" s="1">
        <v>5036483.5207525128</v>
      </c>
      <c r="O22" s="1">
        <v>5498499.5307705561</v>
      </c>
      <c r="P22" s="1">
        <v>5848054.1000789544</v>
      </c>
      <c r="S22" s="2"/>
      <c r="AF22" s="2"/>
      <c r="AI22" s="2"/>
      <c r="AN22" s="2"/>
      <c r="AO22" s="36"/>
      <c r="AP22" s="36"/>
      <c r="AQ22" s="36"/>
      <c r="AR22" s="36"/>
      <c r="AS22" s="36"/>
      <c r="AT22" s="36"/>
      <c r="AU22" s="36"/>
      <c r="AV22" s="36"/>
      <c r="AW22" s="36"/>
      <c r="AX22" s="36"/>
      <c r="AY22" s="36"/>
      <c r="AZ22" s="36"/>
      <c r="BA22" s="36"/>
      <c r="BB22" s="36"/>
      <c r="BC22" s="36"/>
      <c r="BD22" s="36"/>
      <c r="BE22" s="36"/>
      <c r="BF22" s="39"/>
      <c r="BG22" s="39"/>
      <c r="BH22" s="39"/>
      <c r="BI22" s="39"/>
      <c r="BJ22" s="39"/>
      <c r="BK22" s="39"/>
      <c r="BL22" s="39"/>
      <c r="BM22" s="39"/>
      <c r="BN22" s="39"/>
      <c r="BO22" s="39"/>
      <c r="BP22" s="39"/>
      <c r="BQ22" s="39"/>
      <c r="BR22" s="39"/>
      <c r="BS22" s="39"/>
      <c r="BT22" s="39"/>
      <c r="BU22" s="39"/>
      <c r="BV22" s="39"/>
      <c r="BW22" s="39"/>
      <c r="BX22" s="39"/>
      <c r="BY22" s="39"/>
      <c r="BZ22" s="39"/>
      <c r="CA22" s="39"/>
      <c r="CB22" s="39"/>
      <c r="CC22" s="39"/>
      <c r="CD22" s="39"/>
      <c r="CE22" s="39"/>
      <c r="CF22" s="39"/>
      <c r="CG22" s="39"/>
      <c r="CH22" s="39"/>
      <c r="CI22" s="39"/>
      <c r="CJ22" s="39"/>
      <c r="CK22" s="39"/>
      <c r="CL22" s="39"/>
      <c r="CM22" s="39"/>
      <c r="CN22" s="39"/>
      <c r="CO22" s="39"/>
      <c r="CP22" s="39"/>
      <c r="CQ22" s="39"/>
      <c r="CR22" s="39"/>
      <c r="CS22" s="39"/>
      <c r="CT22" s="39"/>
      <c r="CU22" s="39"/>
      <c r="CV22" s="39"/>
      <c r="CW22" s="39"/>
      <c r="CX22" s="39"/>
      <c r="CY22" s="39"/>
      <c r="CZ22" s="39"/>
      <c r="DA22" s="39"/>
      <c r="DB22" s="39"/>
      <c r="DC22" s="39"/>
      <c r="DD22" s="39"/>
      <c r="DE22" s="39"/>
      <c r="DF22" s="39"/>
      <c r="DG22" s="39"/>
      <c r="DH22" s="39"/>
      <c r="DI22" s="39"/>
      <c r="DJ22" s="39"/>
      <c r="DK22" s="37"/>
      <c r="DL22" s="37"/>
      <c r="DM22" s="37"/>
      <c r="DN22" s="38"/>
      <c r="DO22" s="38"/>
      <c r="DP22" s="38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  <c r="EW22" s="2"/>
      <c r="EX22" s="2"/>
      <c r="EY22" s="2"/>
      <c r="EZ22" s="2"/>
      <c r="FA22" s="2"/>
      <c r="FB22" s="2"/>
      <c r="FC22" s="2"/>
    </row>
    <row r="23" spans="1:159" ht="15.75" x14ac:dyDescent="0.25">
      <c r="A23" s="15">
        <v>7.3</v>
      </c>
      <c r="B23" s="16" t="s">
        <v>13</v>
      </c>
      <c r="C23" s="4">
        <v>79607.181029464322</v>
      </c>
      <c r="D23" s="4">
        <v>111835.51522587755</v>
      </c>
      <c r="E23" s="4">
        <v>89060.452373721462</v>
      </c>
      <c r="F23" s="4">
        <v>135394.31755821483</v>
      </c>
      <c r="G23" s="4">
        <v>132832.96047238074</v>
      </c>
      <c r="H23" s="1">
        <v>143819.44563277683</v>
      </c>
      <c r="I23" s="1">
        <v>157761.34088441968</v>
      </c>
      <c r="J23" s="1">
        <v>219617.53658600178</v>
      </c>
      <c r="K23" s="1">
        <v>232835.7893405162</v>
      </c>
      <c r="L23" s="1">
        <v>230677.00803220124</v>
      </c>
      <c r="M23" s="1">
        <v>335717.14128967444</v>
      </c>
      <c r="N23" s="1">
        <v>430136.62661749724</v>
      </c>
      <c r="O23" s="1">
        <v>510553.43424783216</v>
      </c>
      <c r="P23" s="1">
        <v>612064.31372577045</v>
      </c>
      <c r="S23" s="2"/>
      <c r="AF23" s="2"/>
      <c r="AI23" s="2"/>
      <c r="AN23" s="2"/>
      <c r="AO23" s="36"/>
      <c r="AP23" s="36"/>
      <c r="AQ23" s="36"/>
      <c r="AR23" s="36"/>
      <c r="AS23" s="36"/>
      <c r="AT23" s="36"/>
      <c r="AU23" s="36"/>
      <c r="AV23" s="36"/>
      <c r="AW23" s="36"/>
      <c r="AX23" s="36"/>
      <c r="AY23" s="36"/>
      <c r="AZ23" s="36"/>
      <c r="BA23" s="36"/>
      <c r="BB23" s="36"/>
      <c r="BC23" s="36"/>
      <c r="BD23" s="36"/>
      <c r="BE23" s="36"/>
      <c r="BF23" s="39"/>
      <c r="BG23" s="39"/>
      <c r="BH23" s="39"/>
      <c r="BI23" s="39"/>
      <c r="BJ23" s="39"/>
      <c r="BK23" s="39"/>
      <c r="BL23" s="39"/>
      <c r="BM23" s="39"/>
      <c r="BN23" s="39"/>
      <c r="BO23" s="39"/>
      <c r="BP23" s="39"/>
      <c r="BQ23" s="39"/>
      <c r="BR23" s="39"/>
      <c r="BS23" s="39"/>
      <c r="BT23" s="39"/>
      <c r="BU23" s="39"/>
      <c r="BV23" s="39"/>
      <c r="BW23" s="39"/>
      <c r="BX23" s="39"/>
      <c r="BY23" s="39"/>
      <c r="BZ23" s="39"/>
      <c r="CA23" s="39"/>
      <c r="CB23" s="39"/>
      <c r="CC23" s="39"/>
      <c r="CD23" s="39"/>
      <c r="CE23" s="39"/>
      <c r="CF23" s="39"/>
      <c r="CG23" s="39"/>
      <c r="CH23" s="39"/>
      <c r="CI23" s="39"/>
      <c r="CJ23" s="39"/>
      <c r="CK23" s="39"/>
      <c r="CL23" s="39"/>
      <c r="CM23" s="39"/>
      <c r="CN23" s="39"/>
      <c r="CO23" s="39"/>
      <c r="CP23" s="39"/>
      <c r="CQ23" s="39"/>
      <c r="CR23" s="39"/>
      <c r="CS23" s="39"/>
      <c r="CT23" s="39"/>
      <c r="CU23" s="39"/>
      <c r="CV23" s="39"/>
      <c r="CW23" s="39"/>
      <c r="CX23" s="39"/>
      <c r="CY23" s="39"/>
      <c r="CZ23" s="39"/>
      <c r="DA23" s="39"/>
      <c r="DB23" s="39"/>
      <c r="DC23" s="39"/>
      <c r="DD23" s="39"/>
      <c r="DE23" s="39"/>
      <c r="DF23" s="39"/>
      <c r="DG23" s="39"/>
      <c r="DH23" s="39"/>
      <c r="DI23" s="39"/>
      <c r="DJ23" s="39"/>
      <c r="DK23" s="37"/>
      <c r="DL23" s="37"/>
      <c r="DM23" s="37"/>
      <c r="DN23" s="38"/>
      <c r="DO23" s="38"/>
      <c r="DP23" s="38"/>
      <c r="EK23" s="2"/>
      <c r="EL23" s="2"/>
      <c r="EM23" s="2"/>
      <c r="EN23" s="2"/>
      <c r="EO23" s="2"/>
      <c r="EP23" s="2"/>
      <c r="EQ23" s="2"/>
      <c r="ER23" s="2"/>
      <c r="ES23" s="2"/>
      <c r="ET23" s="2"/>
      <c r="EU23" s="2"/>
      <c r="EV23" s="2"/>
      <c r="EW23" s="2"/>
      <c r="EX23" s="2"/>
      <c r="EY23" s="2"/>
      <c r="EZ23" s="2"/>
      <c r="FA23" s="2"/>
      <c r="FB23" s="2"/>
      <c r="FC23" s="2"/>
    </row>
    <row r="24" spans="1:159" ht="15.75" x14ac:dyDescent="0.25">
      <c r="A24" s="15">
        <v>7.4</v>
      </c>
      <c r="B24" s="16" t="s">
        <v>14</v>
      </c>
      <c r="C24" s="4">
        <v>26359.14173797339</v>
      </c>
      <c r="D24" s="4">
        <v>102998.89546454635</v>
      </c>
      <c r="E24" s="4">
        <v>72893.047618820216</v>
      </c>
      <c r="F24" s="4">
        <v>171329.59945347358</v>
      </c>
      <c r="G24" s="4">
        <v>368092.18381900521</v>
      </c>
      <c r="H24" s="1">
        <v>384050.63754630566</v>
      </c>
      <c r="I24" s="1">
        <v>365601.36534939095</v>
      </c>
      <c r="J24" s="1">
        <v>192101.36113685058</v>
      </c>
      <c r="K24" s="1">
        <v>313976.75973325677</v>
      </c>
      <c r="L24" s="1">
        <v>103247.7215300829</v>
      </c>
      <c r="M24" s="1">
        <v>132805.68330955502</v>
      </c>
      <c r="N24" s="1">
        <v>228644.63113336515</v>
      </c>
      <c r="O24" s="1">
        <v>215195.69127619924</v>
      </c>
      <c r="P24" s="1">
        <v>226519.13487026314</v>
      </c>
      <c r="S24" s="2"/>
      <c r="AF24" s="2"/>
      <c r="AI24" s="2"/>
      <c r="AN24" s="2"/>
      <c r="AO24" s="36"/>
      <c r="AP24" s="36"/>
      <c r="AQ24" s="36"/>
      <c r="AR24" s="36"/>
      <c r="AS24" s="36"/>
      <c r="AT24" s="36"/>
      <c r="AU24" s="36"/>
      <c r="AV24" s="36"/>
      <c r="AW24" s="36"/>
      <c r="AX24" s="36"/>
      <c r="AY24" s="36"/>
      <c r="AZ24" s="36"/>
      <c r="BA24" s="36"/>
      <c r="BB24" s="36"/>
      <c r="BC24" s="36"/>
      <c r="BD24" s="36"/>
      <c r="BE24" s="36"/>
      <c r="BF24" s="39"/>
      <c r="BG24" s="39"/>
      <c r="BH24" s="39"/>
      <c r="BI24" s="39"/>
      <c r="BJ24" s="39"/>
      <c r="BK24" s="39"/>
      <c r="BL24" s="39"/>
      <c r="BM24" s="39"/>
      <c r="BN24" s="39"/>
      <c r="BO24" s="39"/>
      <c r="BP24" s="39"/>
      <c r="BQ24" s="39"/>
      <c r="BR24" s="39"/>
      <c r="BS24" s="39"/>
      <c r="BT24" s="39"/>
      <c r="BU24" s="39"/>
      <c r="BV24" s="39"/>
      <c r="BW24" s="39"/>
      <c r="BX24" s="39"/>
      <c r="BY24" s="39"/>
      <c r="BZ24" s="39"/>
      <c r="CA24" s="39"/>
      <c r="CB24" s="39"/>
      <c r="CC24" s="39"/>
      <c r="CD24" s="39"/>
      <c r="CE24" s="39"/>
      <c r="CF24" s="39"/>
      <c r="CG24" s="39"/>
      <c r="CH24" s="39"/>
      <c r="CI24" s="39"/>
      <c r="CJ24" s="39"/>
      <c r="CK24" s="39"/>
      <c r="CL24" s="39"/>
      <c r="CM24" s="39"/>
      <c r="CN24" s="39"/>
      <c r="CO24" s="39"/>
      <c r="CP24" s="39"/>
      <c r="CQ24" s="39"/>
      <c r="CR24" s="39"/>
      <c r="CS24" s="39"/>
      <c r="CT24" s="39"/>
      <c r="CU24" s="39"/>
      <c r="CV24" s="39"/>
      <c r="CW24" s="39"/>
      <c r="CX24" s="39"/>
      <c r="CY24" s="39"/>
      <c r="CZ24" s="39"/>
      <c r="DA24" s="39"/>
      <c r="DB24" s="39"/>
      <c r="DC24" s="39"/>
      <c r="DD24" s="39"/>
      <c r="DE24" s="39"/>
      <c r="DF24" s="39"/>
      <c r="DG24" s="39"/>
      <c r="DH24" s="39"/>
      <c r="DI24" s="39"/>
      <c r="DJ24" s="39"/>
      <c r="DK24" s="37"/>
      <c r="DL24" s="37"/>
      <c r="DM24" s="37"/>
      <c r="DN24" s="38"/>
      <c r="DO24" s="38"/>
      <c r="DP24" s="38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  <c r="EW24" s="2"/>
      <c r="EX24" s="2"/>
      <c r="EY24" s="2"/>
      <c r="EZ24" s="2"/>
      <c r="FA24" s="2"/>
      <c r="FB24" s="2"/>
      <c r="FC24" s="2"/>
    </row>
    <row r="25" spans="1:159" ht="15.75" x14ac:dyDescent="0.25">
      <c r="A25" s="15">
        <v>7.5</v>
      </c>
      <c r="B25" s="16" t="s">
        <v>15</v>
      </c>
      <c r="C25" s="4">
        <v>731832.89543147862</v>
      </c>
      <c r="D25" s="4">
        <v>880333.18242450664</v>
      </c>
      <c r="E25" s="4">
        <v>791594.53212951298</v>
      </c>
      <c r="F25" s="4">
        <v>884793.16517594084</v>
      </c>
      <c r="G25" s="4">
        <v>957316.32661032141</v>
      </c>
      <c r="H25" s="1">
        <v>923011.08633728197</v>
      </c>
      <c r="I25" s="1">
        <v>963842.00176270411</v>
      </c>
      <c r="J25" s="1">
        <v>914039.91762734239</v>
      </c>
      <c r="K25" s="1">
        <v>860717.22763860621</v>
      </c>
      <c r="L25" s="1">
        <v>767569.74683629884</v>
      </c>
      <c r="M25" s="1">
        <v>1103958.3995441282</v>
      </c>
      <c r="N25" s="1">
        <v>1301979.7592996336</v>
      </c>
      <c r="O25" s="1">
        <v>1357041.0487951781</v>
      </c>
      <c r="P25" s="1">
        <v>1422049.4523498325</v>
      </c>
      <c r="S25" s="2"/>
      <c r="AF25" s="2"/>
      <c r="AI25" s="2"/>
      <c r="AN25" s="2"/>
      <c r="AO25" s="36"/>
      <c r="AP25" s="36"/>
      <c r="AQ25" s="36"/>
      <c r="AR25" s="36"/>
      <c r="AS25" s="36"/>
      <c r="AT25" s="36"/>
      <c r="AU25" s="36"/>
      <c r="AV25" s="36"/>
      <c r="AW25" s="36"/>
      <c r="AX25" s="36"/>
      <c r="AY25" s="36"/>
      <c r="AZ25" s="36"/>
      <c r="BA25" s="36"/>
      <c r="BB25" s="36"/>
      <c r="BC25" s="36"/>
      <c r="BD25" s="36"/>
      <c r="BE25" s="36"/>
      <c r="BF25" s="39"/>
      <c r="BG25" s="39"/>
      <c r="BH25" s="39"/>
      <c r="BI25" s="39"/>
      <c r="BJ25" s="39"/>
      <c r="BK25" s="39"/>
      <c r="BL25" s="39"/>
      <c r="BM25" s="39"/>
      <c r="BN25" s="39"/>
      <c r="BO25" s="39"/>
      <c r="BP25" s="39"/>
      <c r="BQ25" s="39"/>
      <c r="BR25" s="39"/>
      <c r="BS25" s="39"/>
      <c r="BT25" s="39"/>
      <c r="BU25" s="39"/>
      <c r="BV25" s="39"/>
      <c r="BW25" s="39"/>
      <c r="BX25" s="39"/>
      <c r="BY25" s="39"/>
      <c r="BZ25" s="39"/>
      <c r="CA25" s="39"/>
      <c r="CB25" s="39"/>
      <c r="CC25" s="39"/>
      <c r="CD25" s="39"/>
      <c r="CE25" s="39"/>
      <c r="CF25" s="39"/>
      <c r="CG25" s="39"/>
      <c r="CH25" s="39"/>
      <c r="CI25" s="39"/>
      <c r="CJ25" s="39"/>
      <c r="CK25" s="39"/>
      <c r="CL25" s="39"/>
      <c r="CM25" s="39"/>
      <c r="CN25" s="39"/>
      <c r="CO25" s="39"/>
      <c r="CP25" s="39"/>
      <c r="CQ25" s="39"/>
      <c r="CR25" s="39"/>
      <c r="CS25" s="39"/>
      <c r="CT25" s="39"/>
      <c r="CU25" s="39"/>
      <c r="CV25" s="39"/>
      <c r="CW25" s="39"/>
      <c r="CX25" s="39"/>
      <c r="CY25" s="39"/>
      <c r="CZ25" s="39"/>
      <c r="DA25" s="39"/>
      <c r="DB25" s="39"/>
      <c r="DC25" s="39"/>
      <c r="DD25" s="39"/>
      <c r="DE25" s="39"/>
      <c r="DF25" s="39"/>
      <c r="DG25" s="39"/>
      <c r="DH25" s="39"/>
      <c r="DI25" s="39"/>
      <c r="DJ25" s="39"/>
      <c r="DK25" s="37"/>
      <c r="DL25" s="37"/>
      <c r="DM25" s="37"/>
      <c r="DN25" s="38"/>
      <c r="DO25" s="38"/>
      <c r="DP25" s="38"/>
      <c r="EK25" s="2"/>
      <c r="EL25" s="2"/>
      <c r="EM25" s="2"/>
      <c r="EN25" s="2"/>
      <c r="EO25" s="2"/>
      <c r="EP25" s="2"/>
      <c r="EQ25" s="2"/>
      <c r="ER25" s="2"/>
      <c r="ES25" s="2"/>
      <c r="ET25" s="2"/>
      <c r="EU25" s="2"/>
      <c r="EV25" s="2"/>
      <c r="EW25" s="2"/>
      <c r="EX25" s="2"/>
      <c r="EY25" s="2"/>
      <c r="EZ25" s="2"/>
      <c r="FA25" s="2"/>
      <c r="FB25" s="2"/>
      <c r="FC25" s="2"/>
    </row>
    <row r="26" spans="1:159" ht="15.75" x14ac:dyDescent="0.25">
      <c r="A26" s="15">
        <v>7.6</v>
      </c>
      <c r="B26" s="16" t="s">
        <v>16</v>
      </c>
      <c r="C26" s="4">
        <v>79171.084761638806</v>
      </c>
      <c r="D26" s="4">
        <v>88245.2511130364</v>
      </c>
      <c r="E26" s="4">
        <v>97092</v>
      </c>
      <c r="F26" s="4">
        <v>106274</v>
      </c>
      <c r="G26" s="4">
        <v>109865.00000000001</v>
      </c>
      <c r="H26" s="1">
        <v>114589.00000000001</v>
      </c>
      <c r="I26" s="1">
        <v>127333</v>
      </c>
      <c r="J26" s="1">
        <v>387572.88063240662</v>
      </c>
      <c r="K26" s="1">
        <v>399960.33125579718</v>
      </c>
      <c r="L26" s="1">
        <v>410903.74769204966</v>
      </c>
      <c r="M26" s="1">
        <v>438325.01601412008</v>
      </c>
      <c r="N26" s="1">
        <v>498366.9542237625</v>
      </c>
      <c r="O26" s="1">
        <v>561473.28442357387</v>
      </c>
      <c r="P26" s="1">
        <v>634569.18821446982</v>
      </c>
      <c r="S26" s="2"/>
      <c r="AF26" s="2"/>
      <c r="AI26" s="2"/>
      <c r="AN26" s="2"/>
      <c r="AO26" s="36"/>
      <c r="AP26" s="36"/>
      <c r="AQ26" s="36"/>
      <c r="AR26" s="36"/>
      <c r="AS26" s="36"/>
      <c r="AT26" s="36"/>
      <c r="AU26" s="36"/>
      <c r="AV26" s="36"/>
      <c r="AW26" s="36"/>
      <c r="AX26" s="36"/>
      <c r="AY26" s="36"/>
      <c r="AZ26" s="36"/>
      <c r="BA26" s="36"/>
      <c r="BB26" s="36"/>
      <c r="BC26" s="36"/>
      <c r="BD26" s="36"/>
      <c r="BE26" s="36"/>
      <c r="BF26" s="39"/>
      <c r="BG26" s="39"/>
      <c r="BH26" s="39"/>
      <c r="BI26" s="39"/>
      <c r="BJ26" s="39"/>
      <c r="BK26" s="39"/>
      <c r="BL26" s="39"/>
      <c r="BM26" s="39"/>
      <c r="BN26" s="39"/>
      <c r="BO26" s="39"/>
      <c r="BP26" s="39"/>
      <c r="BQ26" s="39"/>
      <c r="BR26" s="39"/>
      <c r="BS26" s="39"/>
      <c r="BT26" s="39"/>
      <c r="BU26" s="39"/>
      <c r="BV26" s="39"/>
      <c r="BW26" s="39"/>
      <c r="BX26" s="39"/>
      <c r="BY26" s="39"/>
      <c r="BZ26" s="39"/>
      <c r="CA26" s="39"/>
      <c r="CB26" s="39"/>
      <c r="CC26" s="39"/>
      <c r="CD26" s="39"/>
      <c r="CE26" s="39"/>
      <c r="CF26" s="39"/>
      <c r="CG26" s="39"/>
      <c r="CH26" s="39"/>
      <c r="CI26" s="39"/>
      <c r="CJ26" s="39"/>
      <c r="CK26" s="39"/>
      <c r="CL26" s="39"/>
      <c r="CM26" s="39"/>
      <c r="CN26" s="39"/>
      <c r="CO26" s="39"/>
      <c r="CP26" s="39"/>
      <c r="CQ26" s="39"/>
      <c r="CR26" s="39"/>
      <c r="CS26" s="39"/>
      <c r="CT26" s="39"/>
      <c r="CU26" s="39"/>
      <c r="CV26" s="39"/>
      <c r="CW26" s="39"/>
      <c r="CX26" s="39"/>
      <c r="CY26" s="39"/>
      <c r="CZ26" s="39"/>
      <c r="DA26" s="39"/>
      <c r="DB26" s="39"/>
      <c r="DC26" s="39"/>
      <c r="DD26" s="39"/>
      <c r="DE26" s="39"/>
      <c r="DF26" s="39"/>
      <c r="DG26" s="39"/>
      <c r="DH26" s="39"/>
      <c r="DI26" s="39"/>
      <c r="DJ26" s="39"/>
      <c r="DK26" s="37"/>
      <c r="DL26" s="37"/>
      <c r="DM26" s="37"/>
      <c r="DN26" s="38"/>
      <c r="DO26" s="38"/>
      <c r="DP26" s="38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</row>
    <row r="27" spans="1:159" ht="30" x14ac:dyDescent="0.25">
      <c r="A27" s="15">
        <v>7.7</v>
      </c>
      <c r="B27" s="16" t="s">
        <v>17</v>
      </c>
      <c r="C27" s="4">
        <v>1288309</v>
      </c>
      <c r="D27" s="4">
        <v>1474544</v>
      </c>
      <c r="E27" s="4">
        <v>1636972</v>
      </c>
      <c r="F27" s="4">
        <v>1882584.9999999998</v>
      </c>
      <c r="G27" s="4">
        <v>2247264.4143160209</v>
      </c>
      <c r="H27" s="1">
        <v>2171049.7436224753</v>
      </c>
      <c r="I27" s="1">
        <v>1968280.6147805899</v>
      </c>
      <c r="J27" s="1">
        <v>1941248.3693100226</v>
      </c>
      <c r="K27" s="1">
        <v>2173837.021605223</v>
      </c>
      <c r="L27" s="1">
        <v>2334498.1705924077</v>
      </c>
      <c r="M27" s="1">
        <v>2793969.4633338721</v>
      </c>
      <c r="N27" s="1">
        <v>3310914.1911925711</v>
      </c>
      <c r="O27" s="1">
        <v>3670532.588725321</v>
      </c>
      <c r="P27" s="1">
        <v>4080883.6844366584</v>
      </c>
      <c r="S27" s="2"/>
      <c r="AF27" s="2"/>
      <c r="AI27" s="2"/>
      <c r="AN27" s="2"/>
      <c r="AO27" s="36"/>
      <c r="AP27" s="36"/>
      <c r="AQ27" s="36"/>
      <c r="AR27" s="36"/>
      <c r="AS27" s="36"/>
      <c r="AT27" s="36"/>
      <c r="AU27" s="36"/>
      <c r="AV27" s="36"/>
      <c r="AW27" s="36"/>
      <c r="AX27" s="36"/>
      <c r="AY27" s="36"/>
      <c r="AZ27" s="36"/>
      <c r="BA27" s="36"/>
      <c r="BB27" s="36"/>
      <c r="BC27" s="36"/>
      <c r="BD27" s="36"/>
      <c r="BE27" s="36"/>
      <c r="BF27" s="39"/>
      <c r="BG27" s="39"/>
      <c r="BH27" s="39"/>
      <c r="BI27" s="39"/>
      <c r="BJ27" s="39"/>
      <c r="BK27" s="39"/>
      <c r="BL27" s="39"/>
      <c r="BM27" s="39"/>
      <c r="BN27" s="39"/>
      <c r="BO27" s="39"/>
      <c r="BP27" s="39"/>
      <c r="BQ27" s="39"/>
      <c r="BR27" s="39"/>
      <c r="BS27" s="39"/>
      <c r="BT27" s="39"/>
      <c r="BU27" s="39"/>
      <c r="BV27" s="39"/>
      <c r="BW27" s="39"/>
      <c r="BX27" s="39"/>
      <c r="BY27" s="39"/>
      <c r="BZ27" s="39"/>
      <c r="CA27" s="39"/>
      <c r="CB27" s="39"/>
      <c r="CC27" s="39"/>
      <c r="CD27" s="39"/>
      <c r="CE27" s="39"/>
      <c r="CF27" s="39"/>
      <c r="CG27" s="39"/>
      <c r="CH27" s="39"/>
      <c r="CI27" s="39"/>
      <c r="CJ27" s="39"/>
      <c r="CK27" s="39"/>
      <c r="CL27" s="39"/>
      <c r="CM27" s="39"/>
      <c r="CN27" s="39"/>
      <c r="CO27" s="39"/>
      <c r="CP27" s="39"/>
      <c r="CQ27" s="39"/>
      <c r="CR27" s="39"/>
      <c r="CS27" s="39"/>
      <c r="CT27" s="39"/>
      <c r="CU27" s="39"/>
      <c r="CV27" s="39"/>
      <c r="CW27" s="39"/>
      <c r="CX27" s="39"/>
      <c r="CY27" s="39"/>
      <c r="CZ27" s="39"/>
      <c r="DA27" s="39"/>
      <c r="DB27" s="39"/>
      <c r="DC27" s="39"/>
      <c r="DD27" s="39"/>
      <c r="DE27" s="39"/>
      <c r="DF27" s="39"/>
      <c r="DG27" s="39"/>
      <c r="DH27" s="39"/>
      <c r="DI27" s="39"/>
      <c r="DJ27" s="39"/>
      <c r="DK27" s="37"/>
      <c r="DL27" s="37"/>
      <c r="DM27" s="37"/>
      <c r="DN27" s="38"/>
      <c r="DO27" s="38"/>
      <c r="DP27" s="38"/>
      <c r="EK27" s="2"/>
      <c r="EL27" s="2"/>
      <c r="EM27" s="2"/>
      <c r="EN27" s="2"/>
      <c r="EO27" s="2"/>
      <c r="EP27" s="2"/>
      <c r="EQ27" s="2"/>
      <c r="ER27" s="2"/>
      <c r="ES27" s="2"/>
      <c r="ET27" s="2"/>
      <c r="EU27" s="2"/>
      <c r="EV27" s="2"/>
      <c r="EW27" s="2"/>
      <c r="EX27" s="2"/>
      <c r="EY27" s="2"/>
      <c r="EZ27" s="2"/>
      <c r="FA27" s="2"/>
      <c r="FB27" s="2"/>
      <c r="FC27" s="2"/>
    </row>
    <row r="28" spans="1:159" ht="15.75" x14ac:dyDescent="0.25">
      <c r="A28" s="17" t="s">
        <v>37</v>
      </c>
      <c r="B28" s="16" t="s">
        <v>18</v>
      </c>
      <c r="C28" s="4">
        <v>11597555</v>
      </c>
      <c r="D28" s="4">
        <v>12680417</v>
      </c>
      <c r="E28" s="4">
        <v>14722526.999999998</v>
      </c>
      <c r="F28" s="4">
        <v>16105945.000000002</v>
      </c>
      <c r="G28" s="4">
        <v>17457397.981274333</v>
      </c>
      <c r="H28" s="1">
        <v>18373983.718618121</v>
      </c>
      <c r="I28" s="1">
        <v>19342403.243653804</v>
      </c>
      <c r="J28" s="1">
        <v>22193761</v>
      </c>
      <c r="K28" s="1">
        <v>24197855.580206923</v>
      </c>
      <c r="L28" s="1">
        <v>24900731.820381716</v>
      </c>
      <c r="M28" s="1">
        <v>27816064.798995953</v>
      </c>
      <c r="N28" s="1">
        <v>36224589.244923733</v>
      </c>
      <c r="O28" s="1">
        <v>39720196.310083203</v>
      </c>
      <c r="P28" s="1">
        <v>44339716.603872366</v>
      </c>
      <c r="S28" s="2"/>
      <c r="AF28" s="2"/>
      <c r="AI28" s="2"/>
      <c r="AN28" s="2"/>
      <c r="AO28" s="36"/>
      <c r="AP28" s="36"/>
      <c r="AQ28" s="36"/>
      <c r="AR28" s="36"/>
      <c r="AS28" s="36"/>
      <c r="AT28" s="36"/>
      <c r="AU28" s="36"/>
      <c r="AV28" s="36"/>
      <c r="AW28" s="36"/>
      <c r="AX28" s="36"/>
      <c r="AY28" s="36"/>
      <c r="AZ28" s="36"/>
      <c r="BA28" s="36"/>
      <c r="BB28" s="36"/>
      <c r="BC28" s="36"/>
      <c r="BD28" s="36"/>
      <c r="BE28" s="36"/>
      <c r="BF28" s="39"/>
      <c r="BG28" s="39"/>
      <c r="BH28" s="39"/>
      <c r="BI28" s="39"/>
      <c r="BJ28" s="39"/>
      <c r="BK28" s="39"/>
      <c r="BL28" s="39"/>
      <c r="BM28" s="39"/>
      <c r="BN28" s="39"/>
      <c r="BO28" s="39"/>
      <c r="BP28" s="39"/>
      <c r="BQ28" s="39"/>
      <c r="BR28" s="39"/>
      <c r="BS28" s="39"/>
      <c r="BT28" s="39"/>
      <c r="BU28" s="39"/>
      <c r="BV28" s="39"/>
      <c r="BW28" s="39"/>
      <c r="BX28" s="39"/>
      <c r="BY28" s="39"/>
      <c r="BZ28" s="39"/>
      <c r="CA28" s="39"/>
      <c r="CB28" s="39"/>
      <c r="CC28" s="39"/>
      <c r="CD28" s="39"/>
      <c r="CE28" s="39"/>
      <c r="CF28" s="39"/>
      <c r="CG28" s="39"/>
      <c r="CH28" s="39"/>
      <c r="CI28" s="39"/>
      <c r="CJ28" s="39"/>
      <c r="CK28" s="39"/>
      <c r="CL28" s="39"/>
      <c r="CM28" s="39"/>
      <c r="CN28" s="39"/>
      <c r="CO28" s="39"/>
      <c r="CP28" s="39"/>
      <c r="CQ28" s="39"/>
      <c r="CR28" s="39"/>
      <c r="CS28" s="39"/>
      <c r="CT28" s="39"/>
      <c r="CU28" s="39"/>
      <c r="CV28" s="39"/>
      <c r="CW28" s="39"/>
      <c r="CX28" s="39"/>
      <c r="CY28" s="39"/>
      <c r="CZ28" s="39"/>
      <c r="DA28" s="39"/>
      <c r="DB28" s="39"/>
      <c r="DC28" s="39"/>
      <c r="DD28" s="39"/>
      <c r="DE28" s="39"/>
      <c r="DF28" s="39"/>
      <c r="DG28" s="39"/>
      <c r="DH28" s="39"/>
      <c r="DI28" s="39"/>
      <c r="DJ28" s="39"/>
      <c r="DK28" s="37"/>
      <c r="DL28" s="37"/>
      <c r="DM28" s="37"/>
      <c r="DN28" s="38"/>
      <c r="DO28" s="38"/>
      <c r="DP28" s="38"/>
      <c r="EK28" s="2"/>
      <c r="EL28" s="2"/>
      <c r="EM28" s="2"/>
      <c r="EN28" s="2"/>
      <c r="EO28" s="2"/>
      <c r="EP28" s="2"/>
      <c r="EQ28" s="2"/>
      <c r="ER28" s="2"/>
      <c r="ES28" s="2"/>
      <c r="ET28" s="2"/>
      <c r="EU28" s="2"/>
      <c r="EV28" s="2"/>
      <c r="EW28" s="2"/>
      <c r="EX28" s="2"/>
      <c r="EY28" s="2"/>
      <c r="EZ28" s="2"/>
      <c r="FA28" s="2"/>
      <c r="FB28" s="2"/>
      <c r="FC28" s="2"/>
    </row>
    <row r="29" spans="1:159" ht="30" x14ac:dyDescent="0.25">
      <c r="A29" s="17" t="s">
        <v>38</v>
      </c>
      <c r="B29" s="16" t="s">
        <v>19</v>
      </c>
      <c r="C29" s="4">
        <v>14108745.317200001</v>
      </c>
      <c r="D29" s="4">
        <v>16546071.172042001</v>
      </c>
      <c r="E29" s="4">
        <v>19542890</v>
      </c>
      <c r="F29" s="4">
        <v>22817203.053271111</v>
      </c>
      <c r="G29" s="4">
        <v>26148575</v>
      </c>
      <c r="H29" s="1">
        <v>30494323</v>
      </c>
      <c r="I29" s="1">
        <v>33709434.312985241</v>
      </c>
      <c r="J29" s="1">
        <v>36724264.02132982</v>
      </c>
      <c r="K29" s="1">
        <v>41024490.157531366</v>
      </c>
      <c r="L29" s="1">
        <v>40935893.116541065</v>
      </c>
      <c r="M29" s="1">
        <v>49142052.915116549</v>
      </c>
      <c r="N29" s="1">
        <v>58951958.054329842</v>
      </c>
      <c r="O29" s="1">
        <v>67992536.350874454</v>
      </c>
      <c r="P29" s="1">
        <v>76655310.370855749</v>
      </c>
      <c r="S29" s="2"/>
      <c r="AF29" s="2"/>
      <c r="AI29" s="2"/>
      <c r="AN29" s="2"/>
      <c r="AO29" s="36"/>
      <c r="AP29" s="36"/>
      <c r="AQ29" s="36"/>
      <c r="AR29" s="36"/>
      <c r="AS29" s="36"/>
      <c r="AT29" s="36"/>
      <c r="AU29" s="36"/>
      <c r="AV29" s="36"/>
      <c r="AW29" s="36"/>
      <c r="AX29" s="36"/>
      <c r="AY29" s="36"/>
      <c r="AZ29" s="36"/>
      <c r="BA29" s="36"/>
      <c r="BB29" s="36"/>
      <c r="BC29" s="36"/>
      <c r="BD29" s="36"/>
      <c r="BE29" s="36"/>
      <c r="BF29" s="39"/>
      <c r="BG29" s="39"/>
      <c r="BH29" s="39"/>
      <c r="BI29" s="39"/>
      <c r="BJ29" s="39"/>
      <c r="BK29" s="39"/>
      <c r="BL29" s="39"/>
      <c r="BM29" s="39"/>
      <c r="BN29" s="39"/>
      <c r="BO29" s="39"/>
      <c r="BP29" s="39"/>
      <c r="BQ29" s="39"/>
      <c r="BR29" s="39"/>
      <c r="BS29" s="39"/>
      <c r="BT29" s="39"/>
      <c r="BU29" s="39"/>
      <c r="BV29" s="39"/>
      <c r="BW29" s="39"/>
      <c r="BX29" s="39"/>
      <c r="BY29" s="39"/>
      <c r="BZ29" s="39"/>
      <c r="CA29" s="39"/>
      <c r="CB29" s="39"/>
      <c r="CC29" s="39"/>
      <c r="CD29" s="39"/>
      <c r="CE29" s="39"/>
      <c r="CF29" s="39"/>
      <c r="CG29" s="39"/>
      <c r="CH29" s="39"/>
      <c r="CI29" s="39"/>
      <c r="CJ29" s="39"/>
      <c r="CK29" s="39"/>
      <c r="CL29" s="39"/>
      <c r="CM29" s="39"/>
      <c r="CN29" s="39"/>
      <c r="CO29" s="39"/>
      <c r="CP29" s="39"/>
      <c r="CQ29" s="39"/>
      <c r="CR29" s="39"/>
      <c r="CS29" s="39"/>
      <c r="CT29" s="39"/>
      <c r="CU29" s="39"/>
      <c r="CV29" s="39"/>
      <c r="CW29" s="39"/>
      <c r="CX29" s="39"/>
      <c r="CY29" s="39"/>
      <c r="CZ29" s="39"/>
      <c r="DA29" s="39"/>
      <c r="DB29" s="39"/>
      <c r="DC29" s="39"/>
      <c r="DD29" s="39"/>
      <c r="DE29" s="39"/>
      <c r="DF29" s="39"/>
      <c r="DG29" s="39"/>
      <c r="DH29" s="39"/>
      <c r="DI29" s="39"/>
      <c r="DJ29" s="39"/>
      <c r="DK29" s="37"/>
      <c r="DL29" s="37"/>
      <c r="DM29" s="37"/>
      <c r="DN29" s="38"/>
      <c r="DO29" s="38"/>
      <c r="DP29" s="38"/>
      <c r="EK29" s="2"/>
      <c r="EL29" s="2"/>
      <c r="EM29" s="2"/>
      <c r="EN29" s="2"/>
      <c r="EO29" s="2"/>
      <c r="EP29" s="2"/>
      <c r="EQ29" s="2"/>
      <c r="ER29" s="2"/>
      <c r="ES29" s="2"/>
      <c r="ET29" s="2"/>
      <c r="EU29" s="2"/>
      <c r="EV29" s="2"/>
      <c r="EW29" s="2"/>
      <c r="EX29" s="2"/>
      <c r="EY29" s="2"/>
      <c r="EZ29" s="2"/>
      <c r="FA29" s="2"/>
      <c r="FB29" s="2"/>
      <c r="FC29" s="2"/>
    </row>
    <row r="30" spans="1:159" ht="15.75" x14ac:dyDescent="0.25">
      <c r="A30" s="17" t="s">
        <v>39</v>
      </c>
      <c r="B30" s="16" t="s">
        <v>54</v>
      </c>
      <c r="C30" s="4">
        <v>2784350</v>
      </c>
      <c r="D30" s="4">
        <v>3131490</v>
      </c>
      <c r="E30" s="4">
        <v>3497226.9999999995</v>
      </c>
      <c r="F30" s="4">
        <v>3826962.9999999995</v>
      </c>
      <c r="G30" s="4">
        <v>4303969.9190994259</v>
      </c>
      <c r="H30" s="1">
        <v>4896439.3966884417</v>
      </c>
      <c r="I30" s="1">
        <v>5537720.8817362748</v>
      </c>
      <c r="J30" s="1">
        <v>6084042.5821491806</v>
      </c>
      <c r="K30" s="1">
        <v>7508669.1666474771</v>
      </c>
      <c r="L30" s="1">
        <v>7713833.4565991182</v>
      </c>
      <c r="M30" s="1">
        <v>8306786.6405098028</v>
      </c>
      <c r="N30" s="1">
        <v>10713368.898263391</v>
      </c>
      <c r="O30" s="1">
        <v>12621334.879040333</v>
      </c>
      <c r="P30" s="1">
        <v>14577086.590185167</v>
      </c>
      <c r="S30" s="2"/>
      <c r="AF30" s="2"/>
      <c r="AI30" s="2"/>
      <c r="AN30" s="2"/>
      <c r="AO30" s="36"/>
      <c r="AP30" s="36"/>
      <c r="AQ30" s="36"/>
      <c r="AR30" s="36"/>
      <c r="AS30" s="36"/>
      <c r="AT30" s="36"/>
      <c r="AU30" s="36"/>
      <c r="AV30" s="36"/>
      <c r="AW30" s="36"/>
      <c r="AX30" s="36"/>
      <c r="AY30" s="36"/>
      <c r="AZ30" s="36"/>
      <c r="BA30" s="36"/>
      <c r="BB30" s="36"/>
      <c r="BC30" s="36"/>
      <c r="BD30" s="36"/>
      <c r="BE30" s="36"/>
      <c r="BF30" s="39"/>
      <c r="BG30" s="39"/>
      <c r="BH30" s="39"/>
      <c r="BI30" s="39"/>
      <c r="BJ30" s="39"/>
      <c r="BK30" s="39"/>
      <c r="BL30" s="39"/>
      <c r="BM30" s="39"/>
      <c r="BN30" s="39"/>
      <c r="BO30" s="39"/>
      <c r="BP30" s="39"/>
      <c r="BQ30" s="39"/>
      <c r="BR30" s="39"/>
      <c r="BS30" s="39"/>
      <c r="BT30" s="39"/>
      <c r="BU30" s="39"/>
      <c r="BV30" s="39"/>
      <c r="BW30" s="39"/>
      <c r="BX30" s="39"/>
      <c r="BY30" s="39"/>
      <c r="BZ30" s="39"/>
      <c r="CA30" s="39"/>
      <c r="CB30" s="39"/>
      <c r="CC30" s="39"/>
      <c r="CD30" s="39"/>
      <c r="CE30" s="39"/>
      <c r="CF30" s="39"/>
      <c r="CG30" s="39"/>
      <c r="CH30" s="39"/>
      <c r="CI30" s="39"/>
      <c r="CJ30" s="39"/>
      <c r="CK30" s="39"/>
      <c r="CL30" s="39"/>
      <c r="CM30" s="39"/>
      <c r="CN30" s="39"/>
      <c r="CO30" s="39"/>
      <c r="CP30" s="39"/>
      <c r="CQ30" s="39"/>
      <c r="CR30" s="39"/>
      <c r="CS30" s="39"/>
      <c r="CT30" s="39"/>
      <c r="CU30" s="39"/>
      <c r="CV30" s="39"/>
      <c r="CW30" s="39"/>
      <c r="CX30" s="39"/>
      <c r="CY30" s="39"/>
      <c r="CZ30" s="39"/>
      <c r="DA30" s="39"/>
      <c r="DB30" s="39"/>
      <c r="DC30" s="39"/>
      <c r="DD30" s="39"/>
      <c r="DE30" s="39"/>
      <c r="DF30" s="39"/>
      <c r="DG30" s="39"/>
      <c r="DH30" s="39"/>
      <c r="DI30" s="39"/>
      <c r="DJ30" s="39"/>
      <c r="DK30" s="37"/>
      <c r="DL30" s="37"/>
      <c r="DM30" s="37"/>
      <c r="DN30" s="38"/>
      <c r="DO30" s="38"/>
      <c r="DP30" s="38"/>
      <c r="EK30" s="2"/>
      <c r="EL30" s="2"/>
      <c r="EM30" s="2"/>
      <c r="EN30" s="2"/>
      <c r="EO30" s="2"/>
      <c r="EP30" s="2"/>
      <c r="EQ30" s="2"/>
      <c r="ER30" s="2"/>
      <c r="ES30" s="2"/>
      <c r="ET30" s="2"/>
      <c r="EU30" s="2"/>
      <c r="EV30" s="2"/>
      <c r="EW30" s="2"/>
      <c r="EX30" s="2"/>
      <c r="EY30" s="2"/>
      <c r="EZ30" s="2"/>
      <c r="FA30" s="2"/>
      <c r="FB30" s="2"/>
      <c r="FC30" s="2"/>
    </row>
    <row r="31" spans="1:159" ht="15.75" x14ac:dyDescent="0.25">
      <c r="A31" s="17" t="s">
        <v>40</v>
      </c>
      <c r="B31" s="16" t="s">
        <v>20</v>
      </c>
      <c r="C31" s="4">
        <v>5840340</v>
      </c>
      <c r="D31" s="4">
        <v>6942444</v>
      </c>
      <c r="E31" s="4">
        <v>8102175</v>
      </c>
      <c r="F31" s="4">
        <v>9555238</v>
      </c>
      <c r="G31" s="4">
        <v>11037769</v>
      </c>
      <c r="H31" s="1">
        <v>12845963</v>
      </c>
      <c r="I31" s="1">
        <v>14466178.747545578</v>
      </c>
      <c r="J31" s="1">
        <v>15869000.00165165</v>
      </c>
      <c r="K31" s="1">
        <v>18556929.47901566</v>
      </c>
      <c r="L31" s="1">
        <v>15946578.737783303</v>
      </c>
      <c r="M31" s="1">
        <v>18661523.691265896</v>
      </c>
      <c r="N31" s="1">
        <v>22760624.72349263</v>
      </c>
      <c r="O31" s="1">
        <v>26034765.953973308</v>
      </c>
      <c r="P31" s="1">
        <v>29170631.30990757</v>
      </c>
      <c r="S31" s="2"/>
      <c r="AF31" s="2"/>
      <c r="AI31" s="2"/>
      <c r="AN31" s="2"/>
      <c r="AO31" s="36"/>
      <c r="AP31" s="36"/>
      <c r="AQ31" s="36"/>
      <c r="AR31" s="36"/>
      <c r="AS31" s="36"/>
      <c r="AT31" s="36"/>
      <c r="AU31" s="36"/>
      <c r="AV31" s="36"/>
      <c r="AW31" s="36"/>
      <c r="AX31" s="36"/>
      <c r="AY31" s="36"/>
      <c r="AZ31" s="36"/>
      <c r="BA31" s="36"/>
      <c r="BB31" s="36"/>
      <c r="BC31" s="36"/>
      <c r="BD31" s="36"/>
      <c r="BE31" s="36"/>
      <c r="BF31" s="39"/>
      <c r="BG31" s="39"/>
      <c r="BH31" s="39"/>
      <c r="BI31" s="39"/>
      <c r="BJ31" s="39"/>
      <c r="BK31" s="39"/>
      <c r="BL31" s="39"/>
      <c r="BM31" s="39"/>
      <c r="BN31" s="39"/>
      <c r="BO31" s="39"/>
      <c r="BP31" s="39"/>
      <c r="BQ31" s="39"/>
      <c r="BR31" s="39"/>
      <c r="BS31" s="39"/>
      <c r="BT31" s="39"/>
      <c r="BU31" s="39"/>
      <c r="BV31" s="39"/>
      <c r="BW31" s="39"/>
      <c r="BX31" s="39"/>
      <c r="BY31" s="39"/>
      <c r="BZ31" s="39"/>
      <c r="CA31" s="39"/>
      <c r="CB31" s="39"/>
      <c r="CC31" s="39"/>
      <c r="CD31" s="39"/>
      <c r="CE31" s="39"/>
      <c r="CF31" s="39"/>
      <c r="CG31" s="39"/>
      <c r="CH31" s="39"/>
      <c r="CI31" s="39"/>
      <c r="CJ31" s="39"/>
      <c r="CK31" s="39"/>
      <c r="CL31" s="39"/>
      <c r="CM31" s="39"/>
      <c r="CN31" s="39"/>
      <c r="CO31" s="39"/>
      <c r="CP31" s="39"/>
      <c r="CQ31" s="39"/>
      <c r="CR31" s="39"/>
      <c r="CS31" s="39"/>
      <c r="CT31" s="39"/>
      <c r="CU31" s="39"/>
      <c r="CV31" s="39"/>
      <c r="CW31" s="39"/>
      <c r="CX31" s="39"/>
      <c r="CY31" s="39"/>
      <c r="CZ31" s="39"/>
      <c r="DA31" s="39"/>
      <c r="DB31" s="39"/>
      <c r="DC31" s="39"/>
      <c r="DD31" s="39"/>
      <c r="DE31" s="39"/>
      <c r="DF31" s="39"/>
      <c r="DG31" s="39"/>
      <c r="DH31" s="39"/>
      <c r="DI31" s="39"/>
      <c r="DJ31" s="39"/>
      <c r="DK31" s="37"/>
      <c r="DL31" s="37"/>
      <c r="DM31" s="37"/>
      <c r="DN31" s="38"/>
      <c r="DO31" s="38"/>
      <c r="DP31" s="38"/>
      <c r="EK31" s="2"/>
      <c r="EL31" s="2"/>
      <c r="EM31" s="2"/>
      <c r="EN31" s="2"/>
      <c r="EO31" s="2"/>
      <c r="EP31" s="2"/>
      <c r="EQ31" s="2"/>
      <c r="ER31" s="2"/>
      <c r="ES31" s="2"/>
      <c r="ET31" s="2"/>
      <c r="EU31" s="2"/>
      <c r="EV31" s="2"/>
      <c r="EW31" s="2"/>
      <c r="EX31" s="2"/>
      <c r="EY31" s="2"/>
      <c r="EZ31" s="2"/>
      <c r="FA31" s="2"/>
      <c r="FB31" s="2"/>
      <c r="FC31" s="2"/>
    </row>
    <row r="32" spans="1:159" s="23" customFormat="1" ht="15.75" x14ac:dyDescent="0.25">
      <c r="A32" s="28"/>
      <c r="B32" s="29" t="s">
        <v>30</v>
      </c>
      <c r="C32" s="30">
        <f>C17+C20+C28+C29+C30+C31</f>
        <v>49597229.341994435</v>
      </c>
      <c r="D32" s="30">
        <f t="shared" ref="D32:O32" si="9">D17+D20+D28+D29+D30+D31</f>
        <v>57536118.636233017</v>
      </c>
      <c r="E32" s="30">
        <f t="shared" si="9"/>
        <v>65045253.685776576</v>
      </c>
      <c r="F32" s="30">
        <f t="shared" si="9"/>
        <v>73464070.445984408</v>
      </c>
      <c r="G32" s="30">
        <f t="shared" si="9"/>
        <v>81741814.533382118</v>
      </c>
      <c r="H32" s="30">
        <f t="shared" si="9"/>
        <v>92415921.137805372</v>
      </c>
      <c r="I32" s="30">
        <f t="shared" si="9"/>
        <v>101169887.08054945</v>
      </c>
      <c r="J32" s="30">
        <f t="shared" si="9"/>
        <v>112649228.13536039</v>
      </c>
      <c r="K32" s="30">
        <f t="shared" si="9"/>
        <v>124679596.66578424</v>
      </c>
      <c r="L32" s="30">
        <f t="shared" si="9"/>
        <v>115774328.97437696</v>
      </c>
      <c r="M32" s="30">
        <f t="shared" si="9"/>
        <v>137304225.94550145</v>
      </c>
      <c r="N32" s="30">
        <f t="shared" si="9"/>
        <v>168057063.88321918</v>
      </c>
      <c r="O32" s="30">
        <f t="shared" si="9"/>
        <v>189778601.91459203</v>
      </c>
      <c r="P32" s="30">
        <f t="shared" ref="P32" si="10">P17+P20+P28+P29+P30+P31</f>
        <v>212287389.43104118</v>
      </c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36"/>
      <c r="AP32" s="36"/>
      <c r="AQ32" s="36"/>
      <c r="AR32" s="36"/>
      <c r="AS32" s="36"/>
      <c r="AT32" s="36"/>
      <c r="AU32" s="36"/>
      <c r="AV32" s="36"/>
      <c r="AW32" s="36"/>
      <c r="AX32" s="36"/>
      <c r="AY32" s="36"/>
      <c r="AZ32" s="36"/>
      <c r="BA32" s="36"/>
      <c r="BB32" s="36"/>
      <c r="BC32" s="36"/>
      <c r="BD32" s="36"/>
      <c r="BE32" s="36"/>
      <c r="BF32" s="39"/>
      <c r="BG32" s="39"/>
      <c r="BH32" s="39"/>
      <c r="BI32" s="39"/>
      <c r="BJ32" s="39"/>
      <c r="BK32" s="39"/>
      <c r="BL32" s="39"/>
      <c r="BM32" s="39"/>
      <c r="BN32" s="39"/>
      <c r="BO32" s="39"/>
      <c r="BP32" s="39"/>
      <c r="BQ32" s="39"/>
      <c r="BR32" s="39"/>
      <c r="BS32" s="39"/>
      <c r="BT32" s="39"/>
      <c r="BU32" s="39"/>
      <c r="BV32" s="39"/>
      <c r="BW32" s="39"/>
      <c r="BX32" s="39"/>
      <c r="BY32" s="39"/>
      <c r="BZ32" s="39"/>
      <c r="CA32" s="39"/>
      <c r="CB32" s="39"/>
      <c r="CC32" s="39"/>
      <c r="CD32" s="39"/>
      <c r="CE32" s="39"/>
      <c r="CF32" s="39"/>
      <c r="CG32" s="39"/>
      <c r="CH32" s="39"/>
      <c r="CI32" s="39"/>
      <c r="CJ32" s="39"/>
      <c r="CK32" s="39"/>
      <c r="CL32" s="39"/>
      <c r="CM32" s="39"/>
      <c r="CN32" s="39"/>
      <c r="CO32" s="39"/>
      <c r="CP32" s="39"/>
      <c r="CQ32" s="39"/>
      <c r="CR32" s="39"/>
      <c r="CS32" s="39"/>
      <c r="CT32" s="39"/>
      <c r="CU32" s="39"/>
      <c r="CV32" s="39"/>
      <c r="CW32" s="39"/>
      <c r="CX32" s="39"/>
      <c r="CY32" s="39"/>
      <c r="CZ32" s="39"/>
      <c r="DA32" s="39"/>
      <c r="DB32" s="39"/>
      <c r="DC32" s="39"/>
      <c r="DD32" s="39"/>
      <c r="DE32" s="39"/>
      <c r="DF32" s="39"/>
      <c r="DG32" s="39"/>
      <c r="DH32" s="39"/>
      <c r="DI32" s="39"/>
      <c r="DJ32" s="39"/>
      <c r="DK32" s="37"/>
      <c r="DL32" s="37"/>
      <c r="DM32" s="37"/>
      <c r="DN32" s="38"/>
      <c r="DO32" s="38"/>
      <c r="DP32" s="38"/>
    </row>
    <row r="33" spans="1:159" s="27" customFormat="1" ht="15.75" x14ac:dyDescent="0.25">
      <c r="A33" s="24" t="s">
        <v>27</v>
      </c>
      <c r="B33" s="33" t="s">
        <v>51</v>
      </c>
      <c r="C33" s="26">
        <f>C6+C11+C13+C14+C15+C17+C20+C28+C29+C30+C31</f>
        <v>99064369.78754209</v>
      </c>
      <c r="D33" s="26">
        <f t="shared" ref="D33:M33" si="11">D6+D11+D13+D14+D15+D17+D20+D28+D29+D30+D31</f>
        <v>111759277.75589816</v>
      </c>
      <c r="E33" s="26">
        <f t="shared" si="11"/>
        <v>126804106.74371938</v>
      </c>
      <c r="F33" s="26">
        <f t="shared" si="11"/>
        <v>136101582.50055078</v>
      </c>
      <c r="G33" s="26">
        <f t="shared" si="11"/>
        <v>148957060.42472786</v>
      </c>
      <c r="H33" s="26">
        <f t="shared" si="11"/>
        <v>166507380.98297366</v>
      </c>
      <c r="I33" s="26">
        <f t="shared" si="11"/>
        <v>179284529.37194982</v>
      </c>
      <c r="J33" s="26">
        <f t="shared" si="11"/>
        <v>191296324.91418615</v>
      </c>
      <c r="K33" s="26">
        <f t="shared" si="11"/>
        <v>202539346.22072855</v>
      </c>
      <c r="L33" s="26">
        <f t="shared" si="11"/>
        <v>198321986.0513162</v>
      </c>
      <c r="M33" s="26">
        <f t="shared" si="11"/>
        <v>239379833.14866132</v>
      </c>
      <c r="N33" s="26">
        <f t="shared" ref="N33:O33" si="12">N6+N11+N13+N14+N15+N17+N20+N28+N29+N30+N31</f>
        <v>273868611.41543013</v>
      </c>
      <c r="O33" s="26">
        <f t="shared" si="12"/>
        <v>302509788.82283366</v>
      </c>
      <c r="P33" s="26">
        <f t="shared" ref="P33" si="13">P6+P11+P13+P14+P15+P17+P20+P28+P29+P30+P31</f>
        <v>335686820.26297659</v>
      </c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36"/>
      <c r="AP33" s="36"/>
      <c r="AQ33" s="36"/>
      <c r="AR33" s="36"/>
      <c r="AS33" s="36"/>
      <c r="AT33" s="36"/>
      <c r="AU33" s="36"/>
      <c r="AV33" s="36"/>
      <c r="AW33" s="36"/>
      <c r="AX33" s="36"/>
      <c r="AY33" s="36"/>
      <c r="AZ33" s="36"/>
      <c r="BA33" s="36"/>
      <c r="BB33" s="36"/>
      <c r="BC33" s="36"/>
      <c r="BD33" s="36"/>
      <c r="BE33" s="36"/>
      <c r="BF33" s="36"/>
      <c r="BG33" s="36"/>
      <c r="BH33" s="36"/>
      <c r="BI33" s="36"/>
      <c r="BJ33" s="36"/>
      <c r="BK33" s="36"/>
      <c r="BL33" s="36"/>
      <c r="BM33" s="36"/>
      <c r="BN33" s="36"/>
      <c r="BO33" s="36"/>
      <c r="BP33" s="36"/>
      <c r="BQ33" s="36"/>
      <c r="BR33" s="36"/>
      <c r="BS33" s="36"/>
      <c r="BT33" s="36"/>
      <c r="BU33" s="36"/>
      <c r="BV33" s="36"/>
      <c r="BW33" s="36"/>
      <c r="BX33" s="36"/>
      <c r="BY33" s="36"/>
      <c r="BZ33" s="36"/>
      <c r="CA33" s="36"/>
      <c r="CB33" s="36"/>
      <c r="CC33" s="36"/>
      <c r="CD33" s="36"/>
      <c r="CE33" s="36"/>
      <c r="CF33" s="36"/>
      <c r="CG33" s="36"/>
      <c r="CH33" s="36"/>
      <c r="CI33" s="36"/>
      <c r="CJ33" s="36"/>
      <c r="CK33" s="36"/>
      <c r="CL33" s="36"/>
      <c r="CM33" s="36"/>
      <c r="CN33" s="36"/>
      <c r="CO33" s="36"/>
      <c r="CP33" s="36"/>
      <c r="CQ33" s="36"/>
      <c r="CR33" s="36"/>
      <c r="CS33" s="36"/>
      <c r="CT33" s="36"/>
      <c r="CU33" s="36"/>
      <c r="CV33" s="36"/>
      <c r="CW33" s="36"/>
      <c r="CX33" s="36"/>
      <c r="CY33" s="36"/>
      <c r="CZ33" s="36"/>
      <c r="DA33" s="36"/>
      <c r="DB33" s="36"/>
      <c r="DC33" s="36"/>
      <c r="DD33" s="36"/>
      <c r="DE33" s="36"/>
      <c r="DF33" s="36"/>
      <c r="DG33" s="36"/>
      <c r="DH33" s="36"/>
      <c r="DI33" s="36"/>
      <c r="DJ33" s="36"/>
      <c r="DK33" s="37"/>
      <c r="DL33" s="37"/>
      <c r="DM33" s="37"/>
      <c r="DN33" s="38"/>
      <c r="DO33" s="37"/>
      <c r="DP33" s="37"/>
    </row>
    <row r="34" spans="1:159" s="23" customFormat="1" ht="15.75" x14ac:dyDescent="0.25">
      <c r="A34" s="34" t="s">
        <v>43</v>
      </c>
      <c r="B34" s="35" t="s">
        <v>25</v>
      </c>
      <c r="C34" s="30">
        <f>GSVA_cur!C34</f>
        <v>16208500</v>
      </c>
      <c r="D34" s="30">
        <f>GSVA_cur!D34</f>
        <v>19830400</v>
      </c>
      <c r="E34" s="30">
        <f>GSVA_cur!E34</f>
        <v>21632200</v>
      </c>
      <c r="F34" s="30">
        <f>GSVA_cur!F34</f>
        <v>22880797</v>
      </c>
      <c r="G34" s="30">
        <f>GSVA_cur!G34</f>
        <v>27668009.000000004</v>
      </c>
      <c r="H34" s="30">
        <f>GSVA_cur!H34</f>
        <v>31767545.000000007</v>
      </c>
      <c r="I34" s="30">
        <f>GSVA_cur!I34</f>
        <v>31520040.000000004</v>
      </c>
      <c r="J34" s="30">
        <f>GSVA_cur!J34</f>
        <v>34164248</v>
      </c>
      <c r="K34" s="30">
        <f>GSVA_cur!K34</f>
        <v>33868682.114041395</v>
      </c>
      <c r="L34" s="30">
        <f>GSVA_cur!L34</f>
        <v>32208986.262019049</v>
      </c>
      <c r="M34" s="30">
        <f>GSVA_cur!M34</f>
        <v>40977959.179671474</v>
      </c>
      <c r="N34" s="30">
        <f>GSVA_cur!N34</f>
        <v>51087262.224490561</v>
      </c>
      <c r="O34" s="30">
        <f>GSVA_cur!O34</f>
        <v>59178389.577391654</v>
      </c>
      <c r="P34" s="30">
        <f>GSVA_cur!P34</f>
        <v>68786351.026220933</v>
      </c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36"/>
      <c r="AP34" s="36"/>
      <c r="AQ34" s="36"/>
      <c r="AR34" s="36"/>
      <c r="AS34" s="36"/>
      <c r="AT34" s="36"/>
      <c r="AU34" s="36"/>
      <c r="AV34" s="36"/>
      <c r="AW34" s="36"/>
      <c r="AX34" s="36"/>
      <c r="AY34" s="36"/>
      <c r="AZ34" s="36"/>
      <c r="BA34" s="36"/>
      <c r="BB34" s="36"/>
      <c r="BC34" s="36"/>
      <c r="BD34" s="36"/>
      <c r="BE34" s="36"/>
      <c r="BF34" s="39"/>
      <c r="BG34" s="39"/>
      <c r="BH34" s="39"/>
      <c r="BI34" s="39"/>
      <c r="BJ34" s="39"/>
      <c r="BK34" s="39"/>
      <c r="BL34" s="39"/>
      <c r="BM34" s="39"/>
      <c r="BN34" s="39"/>
      <c r="BO34" s="39"/>
      <c r="BP34" s="39"/>
      <c r="BQ34" s="39"/>
      <c r="BR34" s="39"/>
      <c r="BS34" s="39"/>
      <c r="BT34" s="39"/>
      <c r="BU34" s="39"/>
      <c r="BV34" s="39"/>
      <c r="BW34" s="39"/>
      <c r="BX34" s="39"/>
      <c r="BY34" s="39"/>
      <c r="BZ34" s="39"/>
      <c r="CA34" s="39"/>
      <c r="CB34" s="39"/>
      <c r="CC34" s="39"/>
      <c r="CD34" s="39"/>
      <c r="CE34" s="39"/>
      <c r="CF34" s="39"/>
      <c r="CG34" s="39"/>
      <c r="CH34" s="39"/>
      <c r="CI34" s="39"/>
      <c r="CJ34" s="39"/>
      <c r="CK34" s="39"/>
      <c r="CL34" s="39"/>
      <c r="CM34" s="39"/>
      <c r="CN34" s="39"/>
      <c r="CO34" s="39"/>
      <c r="CP34" s="39"/>
      <c r="CQ34" s="39"/>
      <c r="CR34" s="39"/>
      <c r="CS34" s="39"/>
      <c r="CT34" s="39"/>
      <c r="CU34" s="39"/>
      <c r="CV34" s="39"/>
      <c r="CW34" s="39"/>
      <c r="CX34" s="39"/>
      <c r="CY34" s="39"/>
      <c r="CZ34" s="39"/>
      <c r="DA34" s="39"/>
      <c r="DB34" s="39"/>
      <c r="DC34" s="39"/>
      <c r="DD34" s="39"/>
      <c r="DE34" s="39"/>
      <c r="DF34" s="39"/>
      <c r="DG34" s="39"/>
      <c r="DH34" s="39"/>
      <c r="DI34" s="39"/>
      <c r="DJ34" s="38"/>
      <c r="DK34" s="38"/>
      <c r="DL34" s="38"/>
      <c r="DM34" s="38"/>
      <c r="DN34" s="38"/>
      <c r="DO34" s="38"/>
      <c r="DP34" s="38"/>
    </row>
    <row r="35" spans="1:159" s="23" customFormat="1" ht="15.75" x14ac:dyDescent="0.25">
      <c r="A35" s="34" t="s">
        <v>44</v>
      </c>
      <c r="B35" s="35" t="s">
        <v>24</v>
      </c>
      <c r="C35" s="30">
        <f>GSVA_cur!C35</f>
        <v>2613400</v>
      </c>
      <c r="D35" s="30">
        <f>GSVA_cur!D35</f>
        <v>3371700</v>
      </c>
      <c r="E35" s="30">
        <f>GSVA_cur!E35</f>
        <v>3564300</v>
      </c>
      <c r="F35" s="30">
        <f>GSVA_cur!F35</f>
        <v>3660712.0000000005</v>
      </c>
      <c r="G35" s="30">
        <f>GSVA_cur!G35</f>
        <v>3094319</v>
      </c>
      <c r="H35" s="30">
        <f>GSVA_cur!H35</f>
        <v>2797500</v>
      </c>
      <c r="I35" s="30">
        <f>GSVA_cur!I35</f>
        <v>2685076</v>
      </c>
      <c r="J35" s="30">
        <f>GSVA_cur!J35</f>
        <v>2955646</v>
      </c>
      <c r="K35" s="30">
        <f>GSVA_cur!K35</f>
        <v>3245110</v>
      </c>
      <c r="L35" s="30">
        <f>GSVA_cur!L35</f>
        <v>4359066</v>
      </c>
      <c r="M35" s="30">
        <f>GSVA_cur!M35</f>
        <v>5822433</v>
      </c>
      <c r="N35" s="30">
        <f>GSVA_cur!N35</f>
        <v>7124095.0000000009</v>
      </c>
      <c r="O35" s="30">
        <f>GSVA_cur!O35</f>
        <v>7891385.6932910522</v>
      </c>
      <c r="P35" s="30">
        <f>GSVA_cur!P35</f>
        <v>8741316.3581168819</v>
      </c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36"/>
      <c r="AP35" s="36"/>
      <c r="AQ35" s="36"/>
      <c r="AR35" s="36"/>
      <c r="AS35" s="36"/>
      <c r="AT35" s="36"/>
      <c r="AU35" s="36"/>
      <c r="AV35" s="36"/>
      <c r="AW35" s="36"/>
      <c r="AX35" s="36"/>
      <c r="AY35" s="36"/>
      <c r="AZ35" s="36"/>
      <c r="BA35" s="36"/>
      <c r="BB35" s="36"/>
      <c r="BC35" s="36"/>
      <c r="BD35" s="36"/>
      <c r="BE35" s="36"/>
      <c r="BF35" s="39"/>
      <c r="BG35" s="39"/>
      <c r="BH35" s="39"/>
      <c r="BI35" s="39"/>
      <c r="BJ35" s="39"/>
      <c r="BK35" s="39"/>
      <c r="BL35" s="39"/>
      <c r="BM35" s="39"/>
      <c r="BN35" s="39"/>
      <c r="BO35" s="39"/>
      <c r="BP35" s="39"/>
      <c r="BQ35" s="39"/>
      <c r="BR35" s="39"/>
      <c r="BS35" s="39"/>
      <c r="BT35" s="39"/>
      <c r="BU35" s="39"/>
      <c r="BV35" s="39"/>
      <c r="BW35" s="39"/>
      <c r="BX35" s="39"/>
      <c r="BY35" s="39"/>
      <c r="BZ35" s="39"/>
      <c r="CA35" s="39"/>
      <c r="CB35" s="39"/>
      <c r="CC35" s="39"/>
      <c r="CD35" s="39"/>
      <c r="CE35" s="39"/>
      <c r="CF35" s="39"/>
      <c r="CG35" s="39"/>
      <c r="CH35" s="39"/>
      <c r="CI35" s="39"/>
      <c r="CJ35" s="39"/>
      <c r="CK35" s="39"/>
      <c r="CL35" s="39"/>
      <c r="CM35" s="39"/>
      <c r="CN35" s="39"/>
      <c r="CO35" s="39"/>
      <c r="CP35" s="39"/>
      <c r="CQ35" s="39"/>
      <c r="CR35" s="39"/>
      <c r="CS35" s="39"/>
      <c r="CT35" s="39"/>
      <c r="CU35" s="39"/>
      <c r="CV35" s="39"/>
      <c r="CW35" s="39"/>
      <c r="CX35" s="39"/>
      <c r="CY35" s="39"/>
      <c r="CZ35" s="39"/>
      <c r="DA35" s="39"/>
      <c r="DB35" s="39"/>
      <c r="DC35" s="39"/>
      <c r="DD35" s="39"/>
      <c r="DE35" s="39"/>
      <c r="DF35" s="39"/>
      <c r="DG35" s="39"/>
      <c r="DH35" s="39"/>
      <c r="DI35" s="39"/>
      <c r="DJ35" s="38"/>
      <c r="DK35" s="38"/>
      <c r="DL35" s="38"/>
      <c r="DM35" s="38"/>
      <c r="DN35" s="38"/>
      <c r="DO35" s="38"/>
      <c r="DP35" s="38"/>
    </row>
    <row r="36" spans="1:159" s="23" customFormat="1" ht="15.75" x14ac:dyDescent="0.25">
      <c r="A36" s="34" t="s">
        <v>45</v>
      </c>
      <c r="B36" s="35" t="s">
        <v>63</v>
      </c>
      <c r="C36" s="30">
        <f>C33+C34-C35</f>
        <v>112659469.78754209</v>
      </c>
      <c r="D36" s="30">
        <f t="shared" ref="D36:O36" si="14">D33+D34-D35</f>
        <v>128217977.75589816</v>
      </c>
      <c r="E36" s="30">
        <f t="shared" si="14"/>
        <v>144872006.7437194</v>
      </c>
      <c r="F36" s="30">
        <f t="shared" si="14"/>
        <v>155321667.50055078</v>
      </c>
      <c r="G36" s="30">
        <f t="shared" si="14"/>
        <v>173530750.42472786</v>
      </c>
      <c r="H36" s="30">
        <f t="shared" si="14"/>
        <v>195477425.98297366</v>
      </c>
      <c r="I36" s="30">
        <f t="shared" si="14"/>
        <v>208119493.37194982</v>
      </c>
      <c r="J36" s="30">
        <f t="shared" si="14"/>
        <v>222504926.91418615</v>
      </c>
      <c r="K36" s="30">
        <f t="shared" si="14"/>
        <v>233162918.33476993</v>
      </c>
      <c r="L36" s="30">
        <f t="shared" si="14"/>
        <v>226171906.31333524</v>
      </c>
      <c r="M36" s="30">
        <f t="shared" si="14"/>
        <v>274535359.32833278</v>
      </c>
      <c r="N36" s="30">
        <f t="shared" si="14"/>
        <v>317831778.63992071</v>
      </c>
      <c r="O36" s="30">
        <f t="shared" si="14"/>
        <v>353796792.70693421</v>
      </c>
      <c r="P36" s="30">
        <f t="shared" ref="P36" si="15">P33+P34-P35</f>
        <v>395731854.93108064</v>
      </c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36"/>
      <c r="AP36" s="36"/>
      <c r="AQ36" s="36"/>
      <c r="AR36" s="36"/>
      <c r="AS36" s="36"/>
      <c r="AT36" s="36"/>
      <c r="AU36" s="36"/>
      <c r="AV36" s="36"/>
      <c r="AW36" s="36"/>
      <c r="AX36" s="36"/>
      <c r="AY36" s="36"/>
      <c r="AZ36" s="36"/>
      <c r="BA36" s="36"/>
      <c r="BB36" s="36"/>
      <c r="BC36" s="36"/>
      <c r="BD36" s="36"/>
      <c r="BE36" s="36"/>
      <c r="BF36" s="39"/>
      <c r="BG36" s="39"/>
      <c r="BH36" s="39"/>
      <c r="BI36" s="39"/>
      <c r="BJ36" s="39"/>
      <c r="BK36" s="39"/>
      <c r="BL36" s="39"/>
      <c r="BM36" s="39"/>
      <c r="BN36" s="39"/>
      <c r="BO36" s="39"/>
      <c r="BP36" s="39"/>
      <c r="BQ36" s="39"/>
      <c r="BR36" s="39"/>
      <c r="BS36" s="39"/>
      <c r="BT36" s="39"/>
      <c r="BU36" s="39"/>
      <c r="BV36" s="39"/>
      <c r="BW36" s="39"/>
      <c r="BX36" s="39"/>
      <c r="BY36" s="39"/>
      <c r="BZ36" s="39"/>
      <c r="CA36" s="39"/>
      <c r="CB36" s="39"/>
      <c r="CC36" s="39"/>
      <c r="CD36" s="39"/>
      <c r="CE36" s="39"/>
      <c r="CF36" s="39"/>
      <c r="CG36" s="39"/>
      <c r="CH36" s="39"/>
      <c r="CI36" s="39"/>
      <c r="CJ36" s="39"/>
      <c r="CK36" s="39"/>
      <c r="CL36" s="39"/>
      <c r="CM36" s="39"/>
      <c r="CN36" s="39"/>
      <c r="CO36" s="39"/>
      <c r="CP36" s="39"/>
      <c r="CQ36" s="39"/>
      <c r="CR36" s="39"/>
      <c r="CS36" s="39"/>
      <c r="CT36" s="39"/>
      <c r="CU36" s="39"/>
      <c r="CV36" s="39"/>
      <c r="CW36" s="39"/>
      <c r="CX36" s="39"/>
      <c r="CY36" s="39"/>
      <c r="CZ36" s="39"/>
      <c r="DA36" s="39"/>
      <c r="DB36" s="39"/>
      <c r="DC36" s="39"/>
      <c r="DD36" s="39"/>
      <c r="DE36" s="39"/>
      <c r="DF36" s="39"/>
      <c r="DG36" s="39"/>
      <c r="DH36" s="39"/>
      <c r="DI36" s="39"/>
      <c r="DJ36" s="38"/>
      <c r="DK36" s="38"/>
      <c r="DL36" s="38"/>
      <c r="DM36" s="38"/>
      <c r="DN36" s="38"/>
      <c r="DO36" s="38"/>
      <c r="DP36" s="38"/>
    </row>
    <row r="37" spans="1:159" s="23" customFormat="1" ht="15.75" x14ac:dyDescent="0.25">
      <c r="A37" s="34" t="s">
        <v>46</v>
      </c>
      <c r="B37" s="35" t="s">
        <v>42</v>
      </c>
      <c r="C37" s="30">
        <f>GSVA_cur!C37</f>
        <v>1131150</v>
      </c>
      <c r="D37" s="30">
        <f>GSVA_cur!D37</f>
        <v>1143860</v>
      </c>
      <c r="E37" s="30">
        <f>GSVA_cur!E37</f>
        <v>1156560</v>
      </c>
      <c r="F37" s="30">
        <f>GSVA_cur!F37</f>
        <v>1169270</v>
      </c>
      <c r="G37" s="30">
        <f>GSVA_cur!G37</f>
        <v>1181970</v>
      </c>
      <c r="H37" s="30">
        <f>GSVA_cur!H37</f>
        <v>1193930</v>
      </c>
      <c r="I37" s="30">
        <f>GSVA_cur!I37</f>
        <v>1205350</v>
      </c>
      <c r="J37" s="30">
        <f>GSVA_cur!J37</f>
        <v>1216770</v>
      </c>
      <c r="K37" s="30">
        <f>GSVA_cur!K37</f>
        <v>1228190</v>
      </c>
      <c r="L37" s="30">
        <f>GSVA_cur!L37</f>
        <v>1239610</v>
      </c>
      <c r="M37" s="30">
        <f>GSVA_cur!M37</f>
        <v>1250050</v>
      </c>
      <c r="N37" s="30">
        <f>GSVA_cur!N37</f>
        <v>1259790</v>
      </c>
      <c r="O37" s="30">
        <f>GSVA_cur!O37</f>
        <v>1269540</v>
      </c>
      <c r="P37" s="30">
        <f>GSVA_cur!P37</f>
        <v>1279280</v>
      </c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37"/>
      <c r="AP37" s="37"/>
      <c r="AQ37" s="37"/>
      <c r="AR37" s="37"/>
      <c r="AS37" s="37"/>
      <c r="AT37" s="37"/>
      <c r="AU37" s="37"/>
      <c r="AV37" s="37"/>
      <c r="AW37" s="37"/>
      <c r="AX37" s="37"/>
      <c r="AY37" s="37"/>
      <c r="AZ37" s="37"/>
      <c r="BA37" s="37"/>
      <c r="BB37" s="37"/>
      <c r="BC37" s="37"/>
      <c r="BD37" s="37"/>
      <c r="BE37" s="37"/>
      <c r="BF37" s="38"/>
      <c r="BG37" s="38"/>
      <c r="BH37" s="38"/>
      <c r="BI37" s="38"/>
      <c r="BJ37" s="38"/>
      <c r="BK37" s="38"/>
      <c r="BL37" s="38"/>
      <c r="BM37" s="38"/>
      <c r="BN37" s="38"/>
      <c r="BO37" s="38"/>
      <c r="BP37" s="38"/>
      <c r="BQ37" s="38"/>
      <c r="BR37" s="38"/>
      <c r="BS37" s="38"/>
      <c r="BT37" s="38"/>
      <c r="BU37" s="38"/>
      <c r="BV37" s="38"/>
      <c r="BW37" s="38"/>
      <c r="BX37" s="38"/>
      <c r="BY37" s="38"/>
      <c r="BZ37" s="38"/>
      <c r="CA37" s="38"/>
      <c r="CB37" s="38"/>
      <c r="CC37" s="38"/>
      <c r="CD37" s="38"/>
      <c r="CE37" s="38"/>
      <c r="CF37" s="38"/>
      <c r="CG37" s="38"/>
      <c r="CH37" s="38"/>
      <c r="CI37" s="38"/>
      <c r="CJ37" s="38"/>
      <c r="CK37" s="38"/>
      <c r="CL37" s="38"/>
      <c r="CM37" s="38"/>
      <c r="CN37" s="38"/>
      <c r="CO37" s="38"/>
      <c r="CP37" s="38"/>
      <c r="CQ37" s="38"/>
      <c r="CR37" s="38"/>
      <c r="CS37" s="38"/>
      <c r="CT37" s="38"/>
      <c r="CU37" s="38"/>
      <c r="CV37" s="38"/>
      <c r="CW37" s="38"/>
      <c r="CX37" s="38"/>
      <c r="CY37" s="38"/>
      <c r="CZ37" s="38"/>
      <c r="DA37" s="38"/>
      <c r="DB37" s="38"/>
      <c r="DC37" s="38"/>
      <c r="DD37" s="38"/>
      <c r="DE37" s="38"/>
      <c r="DF37" s="38"/>
      <c r="DG37" s="38"/>
      <c r="DH37" s="38"/>
      <c r="DI37" s="38"/>
      <c r="DJ37" s="38"/>
      <c r="DK37" s="38"/>
      <c r="DL37" s="38"/>
      <c r="DM37" s="38"/>
      <c r="DN37" s="38"/>
      <c r="DO37" s="38"/>
      <c r="DP37" s="38"/>
    </row>
    <row r="38" spans="1:159" s="23" customFormat="1" ht="15.75" x14ac:dyDescent="0.25">
      <c r="A38" s="40" t="s">
        <v>47</v>
      </c>
      <c r="B38" s="35" t="s">
        <v>64</v>
      </c>
      <c r="C38" s="30">
        <f>C36/C37*1000</f>
        <v>99597.285760104394</v>
      </c>
      <c r="D38" s="30">
        <f t="shared" ref="D38:O38" si="16">D36/D37*1000</f>
        <v>112092.36948219026</v>
      </c>
      <c r="E38" s="30">
        <f t="shared" si="16"/>
        <v>125261.12501186224</v>
      </c>
      <c r="F38" s="30">
        <f t="shared" si="16"/>
        <v>132836.44282377104</v>
      </c>
      <c r="G38" s="30">
        <f t="shared" si="16"/>
        <v>146814.85183611079</v>
      </c>
      <c r="H38" s="30">
        <f t="shared" si="16"/>
        <v>163726.03585048844</v>
      </c>
      <c r="I38" s="30">
        <f t="shared" si="16"/>
        <v>172663.1213937444</v>
      </c>
      <c r="J38" s="30">
        <f t="shared" si="16"/>
        <v>182865.23082767174</v>
      </c>
      <c r="K38" s="30">
        <f t="shared" si="16"/>
        <v>189842.71027672425</v>
      </c>
      <c r="L38" s="30">
        <f t="shared" si="16"/>
        <v>182454.08339182101</v>
      </c>
      <c r="M38" s="30">
        <f t="shared" si="16"/>
        <v>219619.50268255893</v>
      </c>
      <c r="N38" s="30">
        <f t="shared" si="16"/>
        <v>252289.49161361871</v>
      </c>
      <c r="O38" s="30">
        <f t="shared" si="16"/>
        <v>278681.09134563245</v>
      </c>
      <c r="P38" s="30">
        <f t="shared" ref="P38" si="17">P36/P37*1000</f>
        <v>309339.5151421742</v>
      </c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37"/>
      <c r="AP38" s="37"/>
      <c r="AQ38" s="37"/>
      <c r="AR38" s="37"/>
      <c r="AS38" s="37"/>
      <c r="AT38" s="37"/>
      <c r="AU38" s="37"/>
      <c r="AV38" s="37"/>
      <c r="AW38" s="37"/>
      <c r="AX38" s="37"/>
      <c r="AY38" s="37"/>
      <c r="AZ38" s="37"/>
      <c r="BA38" s="37"/>
      <c r="BB38" s="37"/>
      <c r="BC38" s="37"/>
      <c r="BD38" s="37"/>
      <c r="BE38" s="37"/>
      <c r="BF38" s="38"/>
      <c r="BG38" s="38"/>
      <c r="BH38" s="38"/>
      <c r="BI38" s="38"/>
      <c r="BJ38" s="38"/>
      <c r="BK38" s="38"/>
      <c r="BL38" s="38"/>
      <c r="BM38" s="38"/>
      <c r="BN38" s="38"/>
      <c r="BO38" s="38"/>
      <c r="BP38" s="38"/>
      <c r="BQ38" s="38"/>
      <c r="BR38" s="38"/>
      <c r="BS38" s="38"/>
      <c r="BT38" s="38"/>
      <c r="BU38" s="38"/>
      <c r="BV38" s="38"/>
      <c r="BW38" s="38"/>
      <c r="BX38" s="38"/>
      <c r="BY38" s="38"/>
      <c r="BZ38" s="38"/>
      <c r="CA38" s="38"/>
      <c r="CB38" s="38"/>
      <c r="CC38" s="38"/>
      <c r="CD38" s="38"/>
      <c r="CE38" s="38"/>
      <c r="CF38" s="38"/>
      <c r="CG38" s="38"/>
      <c r="CH38" s="38"/>
      <c r="CI38" s="38"/>
      <c r="CJ38" s="38"/>
      <c r="CK38" s="38"/>
      <c r="CL38" s="38"/>
      <c r="CM38" s="38"/>
      <c r="CN38" s="38"/>
      <c r="CO38" s="38"/>
      <c r="CP38" s="38"/>
      <c r="CQ38" s="38"/>
      <c r="CR38" s="38"/>
      <c r="CS38" s="38"/>
      <c r="CT38" s="38"/>
      <c r="CU38" s="38"/>
      <c r="CV38" s="38"/>
      <c r="CW38" s="38"/>
      <c r="CX38" s="38"/>
      <c r="CY38" s="38"/>
      <c r="CZ38" s="38"/>
      <c r="DA38" s="38"/>
      <c r="DB38" s="38"/>
      <c r="DC38" s="38"/>
      <c r="DD38" s="38"/>
      <c r="DE38" s="38"/>
      <c r="DF38" s="38"/>
      <c r="DG38" s="38"/>
      <c r="DH38" s="38"/>
      <c r="DI38" s="38"/>
      <c r="DJ38" s="38"/>
      <c r="DK38" s="38"/>
      <c r="DL38" s="38"/>
      <c r="DM38" s="38"/>
      <c r="DN38" s="38"/>
      <c r="DO38" s="38"/>
      <c r="DP38" s="38"/>
    </row>
    <row r="39" spans="1:159" x14ac:dyDescent="0.25">
      <c r="A39" s="2" t="s">
        <v>75</v>
      </c>
      <c r="C39" s="8"/>
      <c r="D39" s="8"/>
      <c r="E39" s="8"/>
      <c r="F39" s="8"/>
      <c r="G39" s="8"/>
      <c r="H39" s="7"/>
      <c r="I39" s="7"/>
      <c r="J39" s="7"/>
      <c r="K39" s="7"/>
      <c r="L39" s="7"/>
      <c r="M39" s="7"/>
      <c r="N39" s="7"/>
      <c r="O39" s="7"/>
      <c r="P39" s="7"/>
      <c r="S39" s="2"/>
      <c r="AF39" s="2"/>
      <c r="AI39" s="2"/>
      <c r="AN39" s="2"/>
      <c r="AQ39" s="37"/>
      <c r="AR39" s="37"/>
      <c r="AS39" s="37"/>
      <c r="AT39" s="37"/>
      <c r="AU39" s="37"/>
      <c r="AV39" s="37"/>
      <c r="AW39" s="37"/>
      <c r="AX39" s="37"/>
      <c r="AY39" s="37"/>
      <c r="AZ39" s="37"/>
      <c r="BA39" s="37"/>
      <c r="BB39" s="37"/>
      <c r="BC39" s="37"/>
      <c r="BD39" s="37"/>
      <c r="BE39" s="37"/>
      <c r="BF39" s="37"/>
      <c r="BG39" s="37"/>
      <c r="BH39" s="38"/>
      <c r="BI39" s="38"/>
      <c r="BJ39" s="38"/>
      <c r="BK39" s="38"/>
      <c r="BL39" s="38"/>
      <c r="BM39" s="38"/>
      <c r="BN39" s="38"/>
      <c r="BO39" s="38"/>
      <c r="BP39" s="38"/>
      <c r="BQ39" s="38"/>
      <c r="BR39" s="38"/>
      <c r="BS39" s="38"/>
      <c r="BT39" s="38"/>
      <c r="BU39" s="38"/>
      <c r="BV39" s="38"/>
      <c r="BW39" s="38"/>
      <c r="BX39" s="38"/>
      <c r="BY39" s="38"/>
      <c r="BZ39" s="38"/>
      <c r="CA39" s="38"/>
      <c r="CB39" s="38"/>
      <c r="CC39" s="38"/>
      <c r="CD39" s="38"/>
      <c r="CE39" s="38"/>
      <c r="CF39" s="38"/>
      <c r="CG39" s="38"/>
      <c r="CH39" s="38"/>
      <c r="CI39" s="38"/>
      <c r="CJ39" s="38"/>
      <c r="CK39" s="38"/>
      <c r="CL39" s="38"/>
      <c r="CM39" s="38"/>
      <c r="CN39" s="38"/>
      <c r="CO39" s="38"/>
      <c r="CP39" s="38"/>
      <c r="CQ39" s="38"/>
      <c r="CR39" s="38"/>
      <c r="CS39" s="38"/>
      <c r="CT39" s="38"/>
      <c r="CU39" s="38"/>
      <c r="CV39" s="38"/>
      <c r="CW39" s="38"/>
      <c r="CX39" s="38"/>
      <c r="CY39" s="38"/>
      <c r="CZ39" s="38"/>
      <c r="DA39" s="38"/>
      <c r="DB39" s="38"/>
      <c r="DC39" s="38"/>
      <c r="DD39" s="38"/>
      <c r="DE39" s="38"/>
      <c r="DF39" s="38"/>
      <c r="DG39" s="38"/>
      <c r="DH39" s="38"/>
      <c r="DI39" s="38"/>
      <c r="DJ39" s="38"/>
      <c r="DK39" s="38"/>
      <c r="DL39" s="38"/>
      <c r="DM39" s="38"/>
      <c r="DN39" s="38"/>
      <c r="DO39" s="38"/>
      <c r="DP39" s="38"/>
      <c r="DQ39" s="38"/>
      <c r="DR39" s="38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59" s="23" customForma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37"/>
      <c r="AA40" s="38"/>
      <c r="AB40" s="38"/>
      <c r="AC40" s="38"/>
      <c r="AD40" s="38"/>
      <c r="AE40" s="37"/>
      <c r="AF40" s="38"/>
      <c r="AG40" s="38"/>
      <c r="AH40" s="37"/>
      <c r="AI40" s="38"/>
      <c r="AJ40" s="38"/>
      <c r="AK40" s="38"/>
      <c r="AL40" s="38"/>
      <c r="AM40" s="38"/>
      <c r="AN40" s="38"/>
      <c r="AO40" s="38"/>
      <c r="AP40" s="38"/>
      <c r="AQ40" s="38"/>
      <c r="AR40" s="38"/>
      <c r="AS40" s="38"/>
      <c r="AT40" s="38"/>
      <c r="AU40" s="38"/>
      <c r="AV40" s="38"/>
      <c r="AW40" s="38"/>
      <c r="AX40" s="38"/>
      <c r="AY40" s="38"/>
      <c r="AZ40" s="38"/>
      <c r="BA40" s="38"/>
      <c r="BB40" s="38"/>
      <c r="BC40" s="38"/>
      <c r="BD40" s="38"/>
      <c r="BE40" s="38"/>
      <c r="BF40" s="38"/>
      <c r="BG40" s="38"/>
      <c r="BH40" s="38"/>
      <c r="BI40" s="38"/>
      <c r="BJ40" s="38"/>
      <c r="BK40" s="38"/>
      <c r="BL40" s="38"/>
      <c r="BM40" s="38"/>
      <c r="BN40" s="38"/>
      <c r="BO40" s="38"/>
      <c r="BP40" s="38"/>
      <c r="BQ40" s="38"/>
      <c r="BR40" s="38"/>
      <c r="BS40" s="38"/>
      <c r="BT40" s="38"/>
      <c r="BU40" s="38"/>
      <c r="BV40" s="38"/>
      <c r="BW40" s="38"/>
      <c r="BX40" s="38"/>
      <c r="BY40" s="38"/>
      <c r="BZ40" s="38"/>
      <c r="CA40" s="38"/>
      <c r="CB40" s="38"/>
      <c r="CC40" s="38"/>
      <c r="CD40" s="38"/>
      <c r="CE40" s="38"/>
      <c r="CF40" s="38"/>
      <c r="CG40" s="38"/>
      <c r="CH40" s="38"/>
      <c r="CI40" s="38"/>
      <c r="CJ40" s="38"/>
      <c r="CK40" s="38"/>
      <c r="CL40" s="38"/>
      <c r="CM40" s="38"/>
      <c r="CN40" s="38"/>
      <c r="CO40" s="38"/>
      <c r="CP40" s="38"/>
      <c r="CQ40" s="38"/>
      <c r="CR40" s="38"/>
      <c r="CS40" s="38"/>
      <c r="CT40" s="38"/>
      <c r="CU40" s="38"/>
      <c r="CV40" s="38"/>
      <c r="CW40" s="38"/>
      <c r="CX40" s="38"/>
      <c r="CY40" s="38"/>
      <c r="CZ40" s="38"/>
      <c r="DA40" s="38"/>
      <c r="DT40" s="27"/>
      <c r="DU40" s="27"/>
      <c r="DV40" s="27"/>
      <c r="DW40" s="27"/>
      <c r="DX40" s="27"/>
      <c r="DY40" s="27"/>
      <c r="DZ40" s="27"/>
      <c r="EA40" s="27"/>
      <c r="EB40" s="27"/>
      <c r="EC40" s="27"/>
      <c r="ED40" s="27"/>
      <c r="EE40" s="27"/>
      <c r="EF40" s="27"/>
      <c r="EG40" s="27"/>
      <c r="EH40" s="27"/>
      <c r="EI40" s="27"/>
      <c r="EJ40" s="27"/>
      <c r="EK40" s="27"/>
      <c r="EL40" s="27"/>
    </row>
    <row r="41" spans="1:159" s="23" customForma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6"/>
      <c r="AA41" s="2"/>
      <c r="AB41" s="2"/>
      <c r="AC41" s="2"/>
      <c r="AD41" s="2"/>
      <c r="AE41" s="6"/>
      <c r="AF41" s="2"/>
      <c r="AG41" s="2"/>
      <c r="AH41" s="6"/>
      <c r="AI41" s="2"/>
      <c r="AJ41" s="2"/>
      <c r="AK41" s="2"/>
      <c r="AL41" s="2"/>
      <c r="AM41" s="2"/>
      <c r="AN41" s="2"/>
      <c r="AO41" s="2"/>
      <c r="DT41" s="27"/>
      <c r="DU41" s="27"/>
      <c r="DV41" s="27"/>
      <c r="DW41" s="27"/>
      <c r="DX41" s="27"/>
      <c r="DY41" s="27"/>
      <c r="DZ41" s="27"/>
      <c r="EA41" s="27"/>
      <c r="EB41" s="27"/>
      <c r="EC41" s="27"/>
      <c r="ED41" s="27"/>
      <c r="EE41" s="27"/>
      <c r="EF41" s="27"/>
      <c r="EG41" s="27"/>
      <c r="EH41" s="27"/>
      <c r="EI41" s="27"/>
      <c r="EJ41" s="27"/>
      <c r="EK41" s="27"/>
      <c r="EL41" s="27"/>
    </row>
    <row r="42" spans="1:159" x14ac:dyDescent="0.25">
      <c r="B42" s="6"/>
      <c r="H42" s="2"/>
      <c r="I42" s="2"/>
      <c r="J42" s="2"/>
      <c r="K42" s="2"/>
      <c r="L42" s="2"/>
      <c r="M42" s="2"/>
      <c r="N42" s="2"/>
      <c r="P42" s="2"/>
      <c r="R42" s="6"/>
      <c r="S42" s="2"/>
      <c r="W42" s="6"/>
      <c r="Z42" s="6"/>
      <c r="AE42" s="6"/>
      <c r="AF42" s="2"/>
      <c r="AH42" s="6"/>
      <c r="AI42" s="2"/>
      <c r="AN42" s="2"/>
      <c r="AQ42" s="2"/>
      <c r="AV42" s="2"/>
      <c r="AY42" s="2"/>
      <c r="DT42" s="6"/>
      <c r="DU42" s="6"/>
      <c r="DV42" s="6"/>
      <c r="DW42" s="6"/>
      <c r="DX42" s="6"/>
      <c r="DY42" s="6"/>
      <c r="DZ42" s="6"/>
      <c r="EA42" s="6"/>
      <c r="EB42" s="6"/>
      <c r="EC42" s="6"/>
      <c r="ED42" s="6"/>
      <c r="EE42" s="6"/>
      <c r="EF42" s="6"/>
      <c r="EG42" s="6"/>
      <c r="EH42" s="6"/>
      <c r="EI42" s="6"/>
      <c r="EJ42" s="6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59" x14ac:dyDescent="0.25">
      <c r="B43" s="6"/>
      <c r="H43" s="2"/>
      <c r="I43" s="2"/>
      <c r="J43" s="2"/>
      <c r="K43" s="2"/>
      <c r="L43" s="2"/>
      <c r="M43" s="2"/>
      <c r="N43" s="2"/>
      <c r="P43" s="2"/>
      <c r="R43" s="6"/>
      <c r="S43" s="2"/>
      <c r="W43" s="6"/>
      <c r="Z43" s="6"/>
      <c r="AE43" s="6"/>
      <c r="AF43" s="2"/>
      <c r="AH43" s="6"/>
      <c r="AI43" s="2"/>
      <c r="AN43" s="2"/>
      <c r="AQ43" s="2"/>
      <c r="AV43" s="2"/>
      <c r="AY43" s="2"/>
      <c r="DT43" s="6"/>
      <c r="DU43" s="6"/>
      <c r="DV43" s="6"/>
      <c r="DW43" s="6"/>
      <c r="DX43" s="6"/>
      <c r="DY43" s="6"/>
      <c r="DZ43" s="6"/>
      <c r="EA43" s="6"/>
      <c r="EB43" s="6"/>
      <c r="EC43" s="6"/>
      <c r="ED43" s="6"/>
      <c r="EE43" s="6"/>
      <c r="EF43" s="6"/>
      <c r="EG43" s="6"/>
      <c r="EH43" s="6"/>
      <c r="EI43" s="6"/>
      <c r="EJ43" s="6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59" x14ac:dyDescent="0.25">
      <c r="B44" s="6"/>
      <c r="H44" s="2"/>
      <c r="I44" s="2"/>
      <c r="J44" s="2"/>
      <c r="K44" s="2"/>
      <c r="L44" s="2"/>
      <c r="M44" s="2"/>
      <c r="N44" s="2"/>
      <c r="P44" s="2"/>
      <c r="R44" s="6"/>
      <c r="S44" s="2"/>
      <c r="W44" s="6"/>
      <c r="Z44" s="6"/>
      <c r="AE44" s="6"/>
      <c r="AF44" s="2"/>
      <c r="AH44" s="6"/>
      <c r="AI44" s="2"/>
      <c r="AN44" s="2"/>
      <c r="AQ44" s="2"/>
      <c r="AV44" s="2"/>
      <c r="AY44" s="2"/>
      <c r="DT44" s="6"/>
      <c r="DU44" s="6"/>
      <c r="DV44" s="6"/>
      <c r="DW44" s="6"/>
      <c r="DX44" s="6"/>
      <c r="DY44" s="6"/>
      <c r="DZ44" s="6"/>
      <c r="EA44" s="6"/>
      <c r="EB44" s="6"/>
      <c r="EC44" s="6"/>
      <c r="ED44" s="6"/>
      <c r="EE44" s="6"/>
      <c r="EF44" s="6"/>
      <c r="EG44" s="6"/>
      <c r="EH44" s="6"/>
      <c r="EI44" s="6"/>
      <c r="EJ44" s="6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</row>
    <row r="45" spans="1:159" x14ac:dyDescent="0.25">
      <c r="B45" s="6"/>
      <c r="H45" s="2"/>
      <c r="I45" s="2"/>
      <c r="J45" s="2"/>
      <c r="K45" s="2"/>
      <c r="L45" s="2"/>
      <c r="M45" s="2"/>
      <c r="N45" s="2"/>
      <c r="P45" s="2"/>
      <c r="R45" s="6"/>
      <c r="S45" s="2"/>
      <c r="W45" s="6"/>
      <c r="Z45" s="6"/>
      <c r="AE45" s="6"/>
      <c r="AF45" s="2"/>
      <c r="AH45" s="6"/>
      <c r="AI45" s="2"/>
      <c r="AN45" s="2"/>
      <c r="AQ45" s="2"/>
      <c r="AV45" s="2"/>
      <c r="AY45" s="2"/>
      <c r="DT45" s="6"/>
      <c r="DU45" s="6"/>
      <c r="DV45" s="6"/>
      <c r="DW45" s="6"/>
      <c r="DX45" s="6"/>
      <c r="DY45" s="6"/>
      <c r="DZ45" s="6"/>
      <c r="EA45" s="6"/>
      <c r="EB45" s="6"/>
      <c r="EC45" s="6"/>
      <c r="ED45" s="6"/>
      <c r="EE45" s="6"/>
      <c r="EF45" s="6"/>
      <c r="EG45" s="6"/>
      <c r="EH45" s="6"/>
      <c r="EI45" s="6"/>
      <c r="EJ45" s="6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</row>
    <row r="46" spans="1:159" x14ac:dyDescent="0.25">
      <c r="B46" s="6"/>
      <c r="H46" s="2"/>
      <c r="I46" s="2"/>
      <c r="J46" s="2"/>
      <c r="K46" s="2"/>
      <c r="L46" s="2"/>
      <c r="M46" s="2"/>
      <c r="N46" s="2"/>
      <c r="P46" s="2"/>
      <c r="R46" s="6"/>
      <c r="S46" s="2"/>
      <c r="W46" s="6"/>
      <c r="Z46" s="6"/>
      <c r="AE46" s="6"/>
      <c r="AF46" s="2"/>
      <c r="AH46" s="6"/>
      <c r="AI46" s="2"/>
      <c r="AN46" s="2"/>
      <c r="AQ46" s="2"/>
      <c r="AV46" s="2"/>
      <c r="AY46" s="2"/>
      <c r="DT46" s="6"/>
      <c r="DU46" s="6"/>
      <c r="DV46" s="6"/>
      <c r="DW46" s="6"/>
      <c r="DX46" s="6"/>
      <c r="DY46" s="6"/>
      <c r="DZ46" s="6"/>
      <c r="EA46" s="6"/>
      <c r="EB46" s="6"/>
      <c r="EC46" s="6"/>
      <c r="ED46" s="6"/>
      <c r="EE46" s="6"/>
      <c r="EF46" s="6"/>
      <c r="EG46" s="6"/>
      <c r="EH46" s="6"/>
      <c r="EI46" s="6"/>
      <c r="EJ46" s="6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</row>
    <row r="47" spans="1:159" x14ac:dyDescent="0.25">
      <c r="B47" s="6"/>
      <c r="H47" s="2"/>
      <c r="I47" s="2"/>
      <c r="J47" s="2"/>
      <c r="K47" s="2"/>
      <c r="L47" s="2"/>
      <c r="M47" s="2"/>
      <c r="N47" s="2"/>
      <c r="P47" s="2"/>
      <c r="R47" s="6"/>
      <c r="S47" s="2"/>
      <c r="W47" s="6"/>
      <c r="Z47" s="6"/>
      <c r="AE47" s="6"/>
      <c r="AF47" s="2"/>
      <c r="AH47" s="6"/>
      <c r="AI47" s="2"/>
      <c r="AN47" s="2"/>
      <c r="AQ47" s="2"/>
      <c r="AV47" s="2"/>
      <c r="AY47" s="2"/>
      <c r="DT47" s="6"/>
      <c r="DU47" s="6"/>
      <c r="DV47" s="6"/>
      <c r="DW47" s="6"/>
      <c r="DX47" s="6"/>
      <c r="DY47" s="6"/>
      <c r="DZ47" s="6"/>
      <c r="EA47" s="6"/>
      <c r="EB47" s="6"/>
      <c r="EC47" s="6"/>
      <c r="ED47" s="6"/>
      <c r="EE47" s="6"/>
      <c r="EF47" s="6"/>
      <c r="EG47" s="6"/>
      <c r="EH47" s="6"/>
      <c r="EI47" s="6"/>
      <c r="EJ47" s="6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59" x14ac:dyDescent="0.25">
      <c r="B48" s="6"/>
      <c r="H48" s="2"/>
      <c r="I48" s="2"/>
      <c r="J48" s="2"/>
      <c r="K48" s="2"/>
      <c r="L48" s="2"/>
      <c r="M48" s="2"/>
      <c r="N48" s="2"/>
      <c r="P48" s="2"/>
      <c r="R48" s="6"/>
      <c r="S48" s="2"/>
      <c r="W48" s="6"/>
      <c r="Z48" s="6"/>
      <c r="AE48" s="6"/>
      <c r="AF48" s="2"/>
      <c r="AH48" s="6"/>
      <c r="AI48" s="2"/>
      <c r="AN48" s="2"/>
      <c r="AQ48" s="2"/>
      <c r="AV48" s="2"/>
      <c r="AY48" s="2"/>
      <c r="DT48" s="6"/>
      <c r="DU48" s="6"/>
      <c r="DV48" s="6"/>
      <c r="DW48" s="6"/>
      <c r="DX48" s="6"/>
      <c r="DY48" s="6"/>
      <c r="DZ48" s="6"/>
      <c r="EA48" s="6"/>
      <c r="EB48" s="6"/>
      <c r="EC48" s="6"/>
      <c r="ED48" s="6"/>
      <c r="EE48" s="6"/>
      <c r="EF48" s="6"/>
      <c r="EG48" s="6"/>
      <c r="EH48" s="6"/>
      <c r="EI48" s="6"/>
      <c r="EJ48" s="6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2:159" x14ac:dyDescent="0.25">
      <c r="B49" s="6"/>
      <c r="H49" s="2"/>
      <c r="I49" s="2"/>
      <c r="J49" s="2"/>
      <c r="K49" s="2"/>
      <c r="L49" s="2"/>
      <c r="M49" s="2"/>
      <c r="N49" s="2"/>
      <c r="P49" s="2"/>
      <c r="R49" s="6"/>
      <c r="S49" s="2"/>
      <c r="W49" s="6"/>
      <c r="Z49" s="6"/>
      <c r="AE49" s="6"/>
      <c r="AF49" s="2"/>
      <c r="AH49" s="6"/>
      <c r="AI49" s="2"/>
      <c r="AN49" s="2"/>
      <c r="AQ49" s="2"/>
      <c r="AV49" s="2"/>
      <c r="AY49" s="2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G49" s="6"/>
      <c r="EH49" s="6"/>
      <c r="EI49" s="6"/>
      <c r="EJ49" s="6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2:159" x14ac:dyDescent="0.25">
      <c r="B50" s="6"/>
      <c r="H50" s="2"/>
      <c r="I50" s="2"/>
      <c r="J50" s="2"/>
      <c r="K50" s="2"/>
      <c r="L50" s="2"/>
      <c r="M50" s="2"/>
      <c r="N50" s="2"/>
      <c r="P50" s="2"/>
      <c r="R50" s="6"/>
      <c r="S50" s="2"/>
      <c r="W50" s="6"/>
      <c r="Z50" s="6"/>
      <c r="AE50" s="6"/>
      <c r="AF50" s="2"/>
      <c r="AH50" s="6"/>
      <c r="AI50" s="2"/>
      <c r="AN50" s="2"/>
      <c r="AQ50" s="2"/>
      <c r="AV50" s="2"/>
      <c r="AY50" s="2"/>
      <c r="DT50" s="6"/>
      <c r="DU50" s="6"/>
      <c r="DV50" s="6"/>
      <c r="DW50" s="6"/>
      <c r="DX50" s="6"/>
      <c r="DY50" s="6"/>
      <c r="DZ50" s="6"/>
      <c r="EA50" s="6"/>
      <c r="EB50" s="6"/>
      <c r="EC50" s="6"/>
      <c r="ED50" s="6"/>
      <c r="EE50" s="6"/>
      <c r="EF50" s="6"/>
      <c r="EG50" s="6"/>
      <c r="EH50" s="6"/>
      <c r="EI50" s="6"/>
      <c r="EJ50" s="6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2:159" x14ac:dyDescent="0.25">
      <c r="B51" s="6"/>
      <c r="H51" s="2"/>
      <c r="I51" s="2"/>
      <c r="J51" s="2"/>
      <c r="K51" s="2"/>
      <c r="L51" s="2"/>
      <c r="M51" s="2"/>
      <c r="N51" s="2"/>
      <c r="P51" s="2"/>
      <c r="R51" s="6"/>
      <c r="S51" s="2"/>
      <c r="W51" s="6"/>
      <c r="Z51" s="6"/>
      <c r="AE51" s="6"/>
      <c r="AF51" s="2"/>
      <c r="AH51" s="6"/>
      <c r="AI51" s="2"/>
      <c r="AN51" s="2"/>
      <c r="AQ51" s="2"/>
      <c r="AV51" s="2"/>
      <c r="AY51" s="2"/>
      <c r="DT51" s="6"/>
      <c r="DU51" s="6"/>
      <c r="DV51" s="6"/>
      <c r="DW51" s="6"/>
      <c r="DX51" s="6"/>
      <c r="DY51" s="6"/>
      <c r="DZ51" s="6"/>
      <c r="EA51" s="6"/>
      <c r="EB51" s="6"/>
      <c r="EC51" s="6"/>
      <c r="ED51" s="6"/>
      <c r="EE51" s="6"/>
      <c r="EF51" s="6"/>
      <c r="EG51" s="6"/>
      <c r="EH51" s="6"/>
      <c r="EI51" s="6"/>
      <c r="EJ51" s="6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2:159" x14ac:dyDescent="0.25">
      <c r="B52" s="6"/>
      <c r="H52" s="2"/>
      <c r="I52" s="2"/>
      <c r="J52" s="2"/>
      <c r="K52" s="2"/>
      <c r="L52" s="2"/>
      <c r="M52" s="2"/>
      <c r="N52" s="2"/>
      <c r="P52" s="2"/>
      <c r="R52" s="6"/>
      <c r="S52" s="2"/>
      <c r="W52" s="6"/>
      <c r="Z52" s="6"/>
      <c r="AE52" s="6"/>
      <c r="AF52" s="2"/>
      <c r="AH52" s="6"/>
      <c r="AI52" s="2"/>
      <c r="AN52" s="2"/>
      <c r="AQ52" s="2"/>
      <c r="AV52" s="2"/>
      <c r="AY52" s="2"/>
      <c r="DT52" s="6"/>
      <c r="DU52" s="6"/>
      <c r="DV52" s="6"/>
      <c r="DW52" s="6"/>
      <c r="DX52" s="6"/>
      <c r="DY52" s="6"/>
      <c r="DZ52" s="6"/>
      <c r="EA52" s="6"/>
      <c r="EB52" s="6"/>
      <c r="EC52" s="6"/>
      <c r="ED52" s="6"/>
      <c r="EE52" s="6"/>
      <c r="EF52" s="6"/>
      <c r="EG52" s="6"/>
      <c r="EH52" s="6"/>
      <c r="EI52" s="6"/>
      <c r="EJ52" s="6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2:159" x14ac:dyDescent="0.25">
      <c r="B53" s="6"/>
      <c r="H53" s="2"/>
      <c r="I53" s="2"/>
      <c r="J53" s="2"/>
      <c r="K53" s="2"/>
      <c r="L53" s="2"/>
      <c r="M53" s="2"/>
      <c r="N53" s="2"/>
      <c r="P53" s="2"/>
      <c r="R53" s="6"/>
      <c r="S53" s="2"/>
      <c r="W53" s="6"/>
      <c r="Z53" s="6"/>
      <c r="AE53" s="6"/>
      <c r="AF53" s="2"/>
      <c r="AH53" s="6"/>
      <c r="AI53" s="2"/>
      <c r="AN53" s="2"/>
      <c r="AQ53" s="2"/>
      <c r="AV53" s="2"/>
      <c r="AY53" s="2"/>
      <c r="DT53" s="6"/>
      <c r="DU53" s="6"/>
      <c r="DV53" s="6"/>
      <c r="DW53" s="6"/>
      <c r="DX53" s="6"/>
      <c r="DY53" s="6"/>
      <c r="DZ53" s="6"/>
      <c r="EA53" s="6"/>
      <c r="EB53" s="6"/>
      <c r="EC53" s="6"/>
      <c r="ED53" s="6"/>
      <c r="EE53" s="6"/>
      <c r="EF53" s="6"/>
      <c r="EG53" s="6"/>
      <c r="EH53" s="6"/>
      <c r="EI53" s="6"/>
      <c r="EJ53" s="6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2:159" x14ac:dyDescent="0.25">
      <c r="B54" s="6"/>
      <c r="H54" s="2"/>
      <c r="I54" s="2"/>
      <c r="J54" s="2"/>
      <c r="K54" s="2"/>
      <c r="L54" s="2"/>
      <c r="M54" s="2"/>
      <c r="N54" s="2"/>
      <c r="P54" s="2"/>
      <c r="R54" s="6"/>
      <c r="S54" s="2"/>
      <c r="W54" s="6"/>
      <c r="Z54" s="6"/>
      <c r="AE54" s="6"/>
      <c r="AF54" s="2"/>
      <c r="AH54" s="6"/>
      <c r="AI54" s="2"/>
      <c r="AN54" s="2"/>
      <c r="AQ54" s="2"/>
      <c r="AV54" s="2"/>
      <c r="AY54" s="2"/>
      <c r="DT54" s="6"/>
      <c r="DU54" s="6"/>
      <c r="DV54" s="6"/>
      <c r="DW54" s="6"/>
      <c r="DX54" s="6"/>
      <c r="DY54" s="6"/>
      <c r="DZ54" s="6"/>
      <c r="EA54" s="6"/>
      <c r="EB54" s="6"/>
      <c r="EC54" s="6"/>
      <c r="ED54" s="6"/>
      <c r="EE54" s="6"/>
      <c r="EF54" s="6"/>
      <c r="EG54" s="6"/>
      <c r="EH54" s="6"/>
      <c r="EI54" s="6"/>
      <c r="EJ54" s="6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2:159" x14ac:dyDescent="0.25">
      <c r="B55" s="6"/>
      <c r="H55" s="2"/>
      <c r="I55" s="2"/>
      <c r="J55" s="2"/>
      <c r="K55" s="2"/>
      <c r="L55" s="2"/>
      <c r="M55" s="2"/>
      <c r="N55" s="2"/>
      <c r="P55" s="2"/>
      <c r="R55" s="6"/>
      <c r="S55" s="2"/>
      <c r="W55" s="6"/>
      <c r="Z55" s="6"/>
      <c r="AE55" s="6"/>
      <c r="AF55" s="2"/>
      <c r="AH55" s="6"/>
      <c r="AI55" s="2"/>
      <c r="AN55" s="2"/>
      <c r="AQ55" s="2"/>
      <c r="AV55" s="2"/>
      <c r="AY55" s="2"/>
      <c r="DT55" s="6"/>
      <c r="DU55" s="6"/>
      <c r="DV55" s="6"/>
      <c r="DW55" s="6"/>
      <c r="DX55" s="6"/>
      <c r="DY55" s="6"/>
      <c r="DZ55" s="6"/>
      <c r="EA55" s="6"/>
      <c r="EB55" s="6"/>
      <c r="EC55" s="6"/>
      <c r="ED55" s="6"/>
      <c r="EE55" s="6"/>
      <c r="EF55" s="6"/>
      <c r="EG55" s="6"/>
      <c r="EH55" s="6"/>
      <c r="EI55" s="6"/>
      <c r="EJ55" s="6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2:159" x14ac:dyDescent="0.25">
      <c r="B56" s="6"/>
      <c r="H56" s="2"/>
      <c r="I56" s="2"/>
      <c r="J56" s="2"/>
      <c r="K56" s="2"/>
      <c r="L56" s="2"/>
      <c r="M56" s="2"/>
      <c r="N56" s="2"/>
      <c r="P56" s="2"/>
      <c r="R56" s="6"/>
      <c r="S56" s="2"/>
      <c r="W56" s="6"/>
      <c r="Z56" s="6"/>
      <c r="AE56" s="6"/>
      <c r="AF56" s="2"/>
      <c r="AH56" s="6"/>
      <c r="AI56" s="2"/>
      <c r="AN56" s="2"/>
      <c r="AQ56" s="2"/>
      <c r="AV56" s="2"/>
      <c r="AY56" s="2"/>
      <c r="DT56" s="6"/>
      <c r="DU56" s="6"/>
      <c r="DV56" s="6"/>
      <c r="DW56" s="6"/>
      <c r="DX56" s="6"/>
      <c r="DY56" s="6"/>
      <c r="DZ56" s="6"/>
      <c r="EA56" s="6"/>
      <c r="EB56" s="6"/>
      <c r="EC56" s="6"/>
      <c r="ED56" s="6"/>
      <c r="EE56" s="6"/>
      <c r="EF56" s="6"/>
      <c r="EG56" s="6"/>
      <c r="EH56" s="6"/>
      <c r="EI56" s="6"/>
      <c r="EJ56" s="6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2:159" x14ac:dyDescent="0.25">
      <c r="B57" s="6"/>
      <c r="H57" s="2"/>
      <c r="I57" s="2"/>
      <c r="J57" s="2"/>
      <c r="K57" s="2"/>
      <c r="L57" s="2"/>
      <c r="M57" s="2"/>
      <c r="N57" s="2"/>
      <c r="P57" s="2"/>
      <c r="R57" s="6"/>
      <c r="S57" s="2"/>
      <c r="W57" s="6"/>
      <c r="Z57" s="6"/>
      <c r="AE57" s="6"/>
      <c r="AF57" s="2"/>
      <c r="AH57" s="6"/>
      <c r="AI57" s="2"/>
      <c r="AN57" s="2"/>
      <c r="AQ57" s="2"/>
      <c r="AV57" s="2"/>
      <c r="AY57" s="2"/>
      <c r="DT57" s="6"/>
      <c r="DU57" s="6"/>
      <c r="DV57" s="6"/>
      <c r="DW57" s="6"/>
      <c r="DX57" s="6"/>
      <c r="DY57" s="6"/>
      <c r="DZ57" s="6"/>
      <c r="EA57" s="6"/>
      <c r="EB57" s="6"/>
      <c r="EC57" s="6"/>
      <c r="ED57" s="6"/>
      <c r="EE57" s="6"/>
      <c r="EF57" s="6"/>
      <c r="EG57" s="6"/>
      <c r="EH57" s="6"/>
      <c r="EI57" s="6"/>
      <c r="EJ57" s="6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2:159" x14ac:dyDescent="0.25">
      <c r="B58" s="6"/>
      <c r="H58" s="2"/>
      <c r="I58" s="2"/>
      <c r="J58" s="2"/>
      <c r="K58" s="2"/>
      <c r="L58" s="2"/>
      <c r="M58" s="2"/>
      <c r="N58" s="2"/>
      <c r="P58" s="2"/>
      <c r="R58" s="6"/>
      <c r="S58" s="2"/>
      <c r="W58" s="6"/>
      <c r="Z58" s="6"/>
      <c r="AE58" s="6"/>
      <c r="AF58" s="2"/>
      <c r="AH58" s="6"/>
      <c r="AI58" s="2"/>
      <c r="AN58" s="2"/>
      <c r="AQ58" s="2"/>
      <c r="AV58" s="2"/>
      <c r="AY58" s="2"/>
      <c r="DT58" s="6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G58" s="6"/>
      <c r="EH58" s="6"/>
      <c r="EI58" s="6"/>
      <c r="EJ58" s="6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2:159" x14ac:dyDescent="0.25">
      <c r="B59" s="6"/>
      <c r="H59" s="2"/>
      <c r="I59" s="2"/>
      <c r="J59" s="2"/>
      <c r="K59" s="2"/>
      <c r="L59" s="2"/>
      <c r="M59" s="2"/>
      <c r="N59" s="2"/>
      <c r="P59" s="2"/>
      <c r="R59" s="6"/>
      <c r="S59" s="2"/>
      <c r="W59" s="6"/>
      <c r="Z59" s="6"/>
      <c r="AE59" s="6"/>
      <c r="AF59" s="2"/>
      <c r="AH59" s="6"/>
      <c r="AI59" s="2"/>
      <c r="AN59" s="2"/>
      <c r="AQ59" s="2"/>
      <c r="AV59" s="2"/>
      <c r="AY59" s="2"/>
      <c r="DT59" s="6"/>
      <c r="DU59" s="6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G59" s="6"/>
      <c r="EH59" s="6"/>
      <c r="EI59" s="6"/>
      <c r="EJ59" s="6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2:159" x14ac:dyDescent="0.25">
      <c r="B60" s="6"/>
      <c r="H60" s="2"/>
      <c r="I60" s="2"/>
      <c r="J60" s="2"/>
      <c r="K60" s="2"/>
      <c r="L60" s="2"/>
      <c r="M60" s="2"/>
      <c r="N60" s="2"/>
      <c r="P60" s="2"/>
      <c r="R60" s="6"/>
      <c r="S60" s="2"/>
      <c r="W60" s="6"/>
      <c r="Z60" s="6"/>
      <c r="AE60" s="6"/>
      <c r="AF60" s="2"/>
      <c r="AH60" s="6"/>
      <c r="AI60" s="2"/>
      <c r="AN60" s="2"/>
      <c r="AQ60" s="2"/>
      <c r="AV60" s="2"/>
      <c r="AY60" s="2"/>
      <c r="DT60" s="6"/>
      <c r="DU60" s="6"/>
      <c r="DV60" s="6"/>
      <c r="DW60" s="6"/>
      <c r="DX60" s="6"/>
      <c r="DY60" s="6"/>
      <c r="DZ60" s="6"/>
      <c r="EA60" s="6"/>
      <c r="EB60" s="6"/>
      <c r="EC60" s="6"/>
      <c r="ED60" s="6"/>
      <c r="EE60" s="6"/>
      <c r="EF60" s="6"/>
      <c r="EG60" s="6"/>
      <c r="EH60" s="6"/>
      <c r="EI60" s="6"/>
      <c r="EJ60" s="6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2:159" x14ac:dyDescent="0.25">
      <c r="B61" s="6"/>
      <c r="H61" s="2"/>
      <c r="I61" s="2"/>
      <c r="J61" s="2"/>
      <c r="K61" s="2"/>
      <c r="L61" s="2"/>
      <c r="M61" s="2"/>
      <c r="N61" s="2"/>
      <c r="P61" s="2"/>
      <c r="R61" s="6"/>
      <c r="S61" s="2"/>
      <c r="W61" s="6"/>
      <c r="Z61" s="6"/>
      <c r="AE61" s="6"/>
      <c r="AF61" s="2"/>
      <c r="AH61" s="6"/>
      <c r="AI61" s="2"/>
      <c r="AN61" s="2"/>
      <c r="AQ61" s="2"/>
      <c r="AV61" s="2"/>
      <c r="AY61" s="2"/>
      <c r="DT61" s="6"/>
      <c r="DU61" s="6"/>
      <c r="DV61" s="6"/>
      <c r="DW61" s="6"/>
      <c r="DX61" s="6"/>
      <c r="DY61" s="6"/>
      <c r="DZ61" s="6"/>
      <c r="EA61" s="6"/>
      <c r="EB61" s="6"/>
      <c r="EC61" s="6"/>
      <c r="ED61" s="6"/>
      <c r="EE61" s="6"/>
      <c r="EF61" s="6"/>
      <c r="EG61" s="6"/>
      <c r="EH61" s="6"/>
      <c r="EI61" s="6"/>
      <c r="EJ61" s="6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2:159" x14ac:dyDescent="0.25">
      <c r="B62" s="6"/>
      <c r="H62" s="2"/>
      <c r="I62" s="2"/>
      <c r="J62" s="2"/>
      <c r="K62" s="2"/>
      <c r="L62" s="2"/>
      <c r="M62" s="2"/>
      <c r="N62" s="2"/>
      <c r="P62" s="2"/>
      <c r="R62" s="6"/>
      <c r="S62" s="2"/>
      <c r="W62" s="6"/>
      <c r="Z62" s="6"/>
      <c r="AE62" s="6"/>
      <c r="AF62" s="2"/>
      <c r="AH62" s="6"/>
      <c r="AI62" s="2"/>
      <c r="AN62" s="2"/>
      <c r="AQ62" s="2"/>
      <c r="AV62" s="2"/>
      <c r="AY62" s="2"/>
      <c r="DT62" s="6"/>
      <c r="DU62" s="6"/>
      <c r="DV62" s="6"/>
      <c r="DW62" s="6"/>
      <c r="DX62" s="6"/>
      <c r="DY62" s="6"/>
      <c r="DZ62" s="6"/>
      <c r="EA62" s="6"/>
      <c r="EB62" s="6"/>
      <c r="EC62" s="6"/>
      <c r="ED62" s="6"/>
      <c r="EE62" s="6"/>
      <c r="EF62" s="6"/>
      <c r="EG62" s="6"/>
      <c r="EH62" s="6"/>
      <c r="EI62" s="6"/>
      <c r="EJ62" s="6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2:159" x14ac:dyDescent="0.25">
      <c r="B63" s="6"/>
      <c r="H63" s="2"/>
      <c r="I63" s="2"/>
      <c r="J63" s="2"/>
      <c r="K63" s="2"/>
      <c r="L63" s="2"/>
      <c r="M63" s="2"/>
      <c r="N63" s="2"/>
      <c r="P63" s="2"/>
      <c r="R63" s="6"/>
      <c r="S63" s="2"/>
      <c r="W63" s="6"/>
      <c r="Z63" s="6"/>
      <c r="AE63" s="6"/>
      <c r="AF63" s="2"/>
      <c r="AH63" s="6"/>
      <c r="AI63" s="2"/>
      <c r="AN63" s="2"/>
      <c r="AQ63" s="2"/>
      <c r="AV63" s="2"/>
      <c r="AY63" s="2"/>
      <c r="DT63" s="6"/>
      <c r="DU63" s="6"/>
      <c r="DV63" s="6"/>
      <c r="DW63" s="6"/>
      <c r="DX63" s="6"/>
      <c r="DY63" s="6"/>
      <c r="DZ63" s="6"/>
      <c r="EA63" s="6"/>
      <c r="EB63" s="6"/>
      <c r="EC63" s="6"/>
      <c r="ED63" s="6"/>
      <c r="EE63" s="6"/>
      <c r="EF63" s="6"/>
      <c r="EG63" s="6"/>
      <c r="EH63" s="6"/>
      <c r="EI63" s="6"/>
      <c r="EJ63" s="6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2:159" x14ac:dyDescent="0.25">
      <c r="B64" s="6"/>
      <c r="H64" s="2"/>
      <c r="I64" s="2"/>
      <c r="J64" s="2"/>
      <c r="K64" s="2"/>
      <c r="L64" s="2"/>
      <c r="M64" s="2"/>
      <c r="N64" s="2"/>
      <c r="P64" s="2"/>
      <c r="R64" s="6"/>
      <c r="S64" s="2"/>
      <c r="W64" s="6"/>
      <c r="Z64" s="6"/>
      <c r="AE64" s="6"/>
      <c r="AF64" s="2"/>
      <c r="AH64" s="6"/>
      <c r="AI64" s="2"/>
      <c r="AN64" s="2"/>
      <c r="AQ64" s="2"/>
      <c r="AV64" s="2"/>
      <c r="AY64" s="2"/>
      <c r="DT64" s="6"/>
      <c r="DU64" s="6"/>
      <c r="DV64" s="6"/>
      <c r="DW64" s="6"/>
      <c r="DX64" s="6"/>
      <c r="DY64" s="6"/>
      <c r="DZ64" s="6"/>
      <c r="EA64" s="6"/>
      <c r="EB64" s="6"/>
      <c r="EC64" s="6"/>
      <c r="ED64" s="6"/>
      <c r="EE64" s="6"/>
      <c r="EF64" s="6"/>
      <c r="EG64" s="6"/>
      <c r="EH64" s="6"/>
      <c r="EI64" s="6"/>
      <c r="EJ64" s="6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2:159" x14ac:dyDescent="0.25">
      <c r="B65" s="6"/>
      <c r="H65" s="2"/>
      <c r="I65" s="2"/>
      <c r="J65" s="2"/>
      <c r="K65" s="2"/>
      <c r="L65" s="2"/>
      <c r="M65" s="2"/>
      <c r="N65" s="2"/>
      <c r="P65" s="2"/>
      <c r="R65" s="6"/>
      <c r="S65" s="2"/>
      <c r="W65" s="6"/>
      <c r="Z65" s="6"/>
      <c r="AE65" s="6"/>
      <c r="AF65" s="2"/>
      <c r="AH65" s="6"/>
      <c r="AI65" s="2"/>
      <c r="AN65" s="2"/>
      <c r="AQ65" s="2"/>
      <c r="AV65" s="2"/>
      <c r="AY65" s="2"/>
      <c r="DT65" s="6"/>
      <c r="DU65" s="6"/>
      <c r="DV65" s="6"/>
      <c r="DW65" s="6"/>
      <c r="DX65" s="6"/>
      <c r="DY65" s="6"/>
      <c r="DZ65" s="6"/>
      <c r="EA65" s="6"/>
      <c r="EB65" s="6"/>
      <c r="EC65" s="6"/>
      <c r="ED65" s="6"/>
      <c r="EE65" s="6"/>
      <c r="EF65" s="6"/>
      <c r="EG65" s="6"/>
      <c r="EH65" s="6"/>
      <c r="EI65" s="6"/>
      <c r="EJ65" s="6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2:159" x14ac:dyDescent="0.25">
      <c r="B66" s="6"/>
      <c r="H66" s="2"/>
      <c r="I66" s="2"/>
      <c r="J66" s="2"/>
      <c r="K66" s="2"/>
      <c r="L66" s="2"/>
      <c r="M66" s="2"/>
      <c r="N66" s="2"/>
      <c r="P66" s="2"/>
      <c r="R66" s="6"/>
      <c r="S66" s="2"/>
      <c r="W66" s="6"/>
      <c r="Z66" s="6"/>
      <c r="AE66" s="6"/>
      <c r="AF66" s="2"/>
      <c r="AH66" s="6"/>
      <c r="AI66" s="2"/>
      <c r="AN66" s="2"/>
      <c r="AQ66" s="2"/>
      <c r="AV66" s="2"/>
      <c r="AY66" s="2"/>
      <c r="DT66" s="6"/>
      <c r="DU66" s="6"/>
      <c r="DV66" s="6"/>
      <c r="DW66" s="6"/>
      <c r="DX66" s="6"/>
      <c r="DY66" s="6"/>
      <c r="DZ66" s="6"/>
      <c r="EA66" s="6"/>
      <c r="EB66" s="6"/>
      <c r="EC66" s="6"/>
      <c r="ED66" s="6"/>
      <c r="EE66" s="6"/>
      <c r="EF66" s="6"/>
      <c r="EG66" s="6"/>
      <c r="EH66" s="6"/>
      <c r="EI66" s="6"/>
      <c r="EJ66" s="6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2:159" x14ac:dyDescent="0.25">
      <c r="B67" s="6"/>
      <c r="H67" s="2"/>
      <c r="I67" s="2"/>
      <c r="J67" s="2"/>
      <c r="K67" s="2"/>
      <c r="L67" s="2"/>
      <c r="M67" s="2"/>
      <c r="N67" s="2"/>
      <c r="P67" s="2"/>
      <c r="R67" s="6"/>
      <c r="S67" s="2"/>
      <c r="W67" s="6"/>
      <c r="Z67" s="6"/>
      <c r="AE67" s="6"/>
      <c r="AF67" s="2"/>
      <c r="AH67" s="6"/>
      <c r="AI67" s="2"/>
      <c r="AN67" s="2"/>
      <c r="AQ67" s="2"/>
      <c r="AV67" s="2"/>
      <c r="AY67" s="2"/>
      <c r="DT67" s="6"/>
      <c r="DU67" s="6"/>
      <c r="DV67" s="6"/>
      <c r="DW67" s="6"/>
      <c r="DX67" s="6"/>
      <c r="DY67" s="6"/>
      <c r="DZ67" s="6"/>
      <c r="EA67" s="6"/>
      <c r="EB67" s="6"/>
      <c r="EC67" s="6"/>
      <c r="ED67" s="6"/>
      <c r="EE67" s="6"/>
      <c r="EF67" s="6"/>
      <c r="EG67" s="6"/>
      <c r="EH67" s="6"/>
      <c r="EI67" s="6"/>
      <c r="EJ67" s="6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2:159" x14ac:dyDescent="0.25">
      <c r="B68" s="6"/>
      <c r="H68" s="2"/>
      <c r="I68" s="2"/>
      <c r="J68" s="2"/>
      <c r="K68" s="2"/>
      <c r="L68" s="2"/>
      <c r="M68" s="2"/>
      <c r="N68" s="2"/>
      <c r="P68" s="2"/>
      <c r="R68" s="6"/>
      <c r="S68" s="2"/>
      <c r="W68" s="6"/>
      <c r="Z68" s="6"/>
      <c r="AE68" s="6"/>
      <c r="AF68" s="2"/>
      <c r="AH68" s="6"/>
      <c r="AI68" s="2"/>
      <c r="AN68" s="2"/>
      <c r="AQ68" s="2"/>
      <c r="AV68" s="2"/>
      <c r="AY68" s="2"/>
      <c r="DT68" s="6"/>
      <c r="DU68" s="6"/>
      <c r="DV68" s="6"/>
      <c r="DW68" s="6"/>
      <c r="DX68" s="6"/>
      <c r="DY68" s="6"/>
      <c r="DZ68" s="6"/>
      <c r="EA68" s="6"/>
      <c r="EB68" s="6"/>
      <c r="EC68" s="6"/>
      <c r="ED68" s="6"/>
      <c r="EE68" s="6"/>
      <c r="EF68" s="6"/>
      <c r="EG68" s="6"/>
      <c r="EH68" s="6"/>
      <c r="EI68" s="6"/>
      <c r="EJ68" s="6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2:159" x14ac:dyDescent="0.25">
      <c r="B69" s="6"/>
      <c r="H69" s="2"/>
      <c r="I69" s="2"/>
      <c r="J69" s="2"/>
      <c r="K69" s="2"/>
      <c r="L69" s="2"/>
      <c r="M69" s="2"/>
      <c r="N69" s="2"/>
      <c r="P69" s="2"/>
      <c r="R69" s="6"/>
      <c r="S69" s="2"/>
      <c r="W69" s="6"/>
      <c r="Z69" s="6"/>
      <c r="AE69" s="6"/>
      <c r="AF69" s="2"/>
      <c r="AH69" s="6"/>
      <c r="AI69" s="2"/>
      <c r="AN69" s="2"/>
      <c r="AQ69" s="2"/>
      <c r="AV69" s="2"/>
      <c r="AY69" s="2"/>
      <c r="DT69" s="6"/>
      <c r="DU69" s="6"/>
      <c r="DV69" s="6"/>
      <c r="DW69" s="6"/>
      <c r="DX69" s="6"/>
      <c r="DY69" s="6"/>
      <c r="DZ69" s="6"/>
      <c r="EA69" s="6"/>
      <c r="EB69" s="6"/>
      <c r="EC69" s="6"/>
      <c r="ED69" s="6"/>
      <c r="EE69" s="6"/>
      <c r="EF69" s="6"/>
      <c r="EG69" s="6"/>
      <c r="EH69" s="6"/>
      <c r="EI69" s="6"/>
      <c r="EJ69" s="6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2:159" x14ac:dyDescent="0.25">
      <c r="B70" s="6"/>
      <c r="H70" s="2"/>
      <c r="I70" s="2"/>
      <c r="J70" s="2"/>
      <c r="K70" s="2"/>
      <c r="L70" s="2"/>
      <c r="M70" s="2"/>
      <c r="N70" s="2"/>
      <c r="P70" s="2"/>
      <c r="R70" s="6"/>
      <c r="S70" s="2"/>
      <c r="W70" s="6"/>
      <c r="Z70" s="6"/>
      <c r="AE70" s="6"/>
      <c r="AF70" s="2"/>
      <c r="AH70" s="6"/>
      <c r="AI70" s="2"/>
      <c r="AN70" s="2"/>
      <c r="AQ70" s="2"/>
      <c r="AV70" s="2"/>
      <c r="AY70" s="2"/>
      <c r="DT70" s="6"/>
      <c r="DU70" s="6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G70" s="6"/>
      <c r="EH70" s="6"/>
      <c r="EI70" s="6"/>
      <c r="EJ70" s="6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2:159" x14ac:dyDescent="0.25">
      <c r="B71" s="6"/>
      <c r="H71" s="2"/>
      <c r="I71" s="2"/>
      <c r="J71" s="2"/>
      <c r="K71" s="2"/>
      <c r="L71" s="2"/>
      <c r="M71" s="2"/>
      <c r="N71" s="2"/>
      <c r="P71" s="2"/>
      <c r="R71" s="6"/>
      <c r="S71" s="2"/>
      <c r="W71" s="6"/>
      <c r="Z71" s="6"/>
      <c r="AE71" s="6"/>
      <c r="AF71" s="2"/>
      <c r="AH71" s="6"/>
      <c r="AI71" s="2"/>
      <c r="AN71" s="2"/>
      <c r="AQ71" s="2"/>
      <c r="AV71" s="2"/>
      <c r="AY71" s="2"/>
      <c r="DT71" s="6"/>
      <c r="DU71" s="6"/>
      <c r="DV71" s="6"/>
      <c r="DW71" s="6"/>
      <c r="DX71" s="6"/>
      <c r="DY71" s="6"/>
      <c r="DZ71" s="6"/>
      <c r="EA71" s="6"/>
      <c r="EB71" s="6"/>
      <c r="EC71" s="6"/>
      <c r="ED71" s="6"/>
      <c r="EE71" s="6"/>
      <c r="EF71" s="6"/>
      <c r="EG71" s="6"/>
      <c r="EH71" s="6"/>
      <c r="EI71" s="6"/>
      <c r="EJ71" s="6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2:159" x14ac:dyDescent="0.25">
      <c r="B72" s="6"/>
      <c r="H72" s="2"/>
      <c r="I72" s="2"/>
      <c r="J72" s="2"/>
      <c r="K72" s="2"/>
      <c r="L72" s="2"/>
      <c r="M72" s="2"/>
      <c r="N72" s="2"/>
      <c r="P72" s="2"/>
      <c r="R72" s="6"/>
      <c r="S72" s="2"/>
      <c r="W72" s="6"/>
      <c r="Z72" s="6"/>
      <c r="AE72" s="6"/>
      <c r="AF72" s="2"/>
      <c r="AH72" s="6"/>
      <c r="AI72" s="2"/>
      <c r="AN72" s="2"/>
      <c r="AQ72" s="2"/>
      <c r="AV72" s="2"/>
      <c r="AY72" s="2"/>
      <c r="DT72" s="6"/>
      <c r="DU72" s="6"/>
      <c r="DV72" s="6"/>
      <c r="DW72" s="6"/>
      <c r="DX72" s="6"/>
      <c r="DY72" s="6"/>
      <c r="DZ72" s="6"/>
      <c r="EA72" s="6"/>
      <c r="EB72" s="6"/>
      <c r="EC72" s="6"/>
      <c r="ED72" s="6"/>
      <c r="EE72" s="6"/>
      <c r="EF72" s="6"/>
      <c r="EG72" s="6"/>
      <c r="EH72" s="6"/>
      <c r="EI72" s="6"/>
      <c r="EJ72" s="6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2:159" x14ac:dyDescent="0.25">
      <c r="B73" s="6"/>
      <c r="H73" s="2"/>
      <c r="I73" s="2"/>
      <c r="J73" s="2"/>
      <c r="K73" s="2"/>
      <c r="L73" s="2"/>
      <c r="M73" s="2"/>
      <c r="N73" s="2"/>
      <c r="P73" s="2"/>
      <c r="R73" s="6"/>
      <c r="S73" s="2"/>
      <c r="W73" s="6"/>
      <c r="Z73" s="6"/>
      <c r="AE73" s="6"/>
      <c r="AF73" s="2"/>
      <c r="AH73" s="6"/>
      <c r="AI73" s="2"/>
      <c r="AN73" s="2"/>
      <c r="AQ73" s="2"/>
      <c r="AV73" s="2"/>
      <c r="AY73" s="2"/>
      <c r="DT73" s="6"/>
      <c r="DU73" s="6"/>
      <c r="DV73" s="6"/>
      <c r="DW73" s="6"/>
      <c r="DX73" s="6"/>
      <c r="DY73" s="6"/>
      <c r="DZ73" s="6"/>
      <c r="EA73" s="6"/>
      <c r="EB73" s="6"/>
      <c r="EC73" s="6"/>
      <c r="ED73" s="6"/>
      <c r="EE73" s="6"/>
      <c r="EF73" s="6"/>
      <c r="EG73" s="6"/>
      <c r="EH73" s="6"/>
      <c r="EI73" s="6"/>
      <c r="EJ73" s="6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2:159" x14ac:dyDescent="0.25">
      <c r="B74" s="6"/>
      <c r="H74" s="2"/>
      <c r="I74" s="2"/>
      <c r="J74" s="2"/>
      <c r="K74" s="2"/>
      <c r="L74" s="2"/>
      <c r="M74" s="2"/>
      <c r="N74" s="2"/>
      <c r="P74" s="2"/>
      <c r="R74" s="6"/>
      <c r="S74" s="2"/>
      <c r="W74" s="6"/>
      <c r="Z74" s="6"/>
      <c r="AE74" s="6"/>
      <c r="AF74" s="2"/>
      <c r="AH74" s="6"/>
      <c r="AI74" s="2"/>
      <c r="AN74" s="2"/>
      <c r="AQ74" s="2"/>
      <c r="AV74" s="2"/>
      <c r="AY74" s="2"/>
      <c r="DT74" s="6"/>
      <c r="DU74" s="6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G74" s="6"/>
      <c r="EH74" s="6"/>
      <c r="EI74" s="6"/>
      <c r="EJ74" s="6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2:159" x14ac:dyDescent="0.25">
      <c r="B75" s="6"/>
      <c r="H75" s="2"/>
      <c r="I75" s="2"/>
      <c r="J75" s="2"/>
      <c r="K75" s="2"/>
      <c r="L75" s="2"/>
      <c r="M75" s="2"/>
      <c r="N75" s="2"/>
      <c r="P75" s="2"/>
      <c r="R75" s="6"/>
      <c r="S75" s="2"/>
      <c r="W75" s="6"/>
      <c r="Z75" s="6"/>
      <c r="AE75" s="6"/>
      <c r="AF75" s="2"/>
      <c r="AH75" s="6"/>
      <c r="AI75" s="2"/>
      <c r="AN75" s="2"/>
      <c r="AQ75" s="2"/>
      <c r="AV75" s="2"/>
      <c r="AY75" s="2"/>
      <c r="DT75" s="6"/>
      <c r="DU75" s="6"/>
      <c r="DV75" s="6"/>
      <c r="DW75" s="6"/>
      <c r="DX75" s="6"/>
      <c r="DY75" s="6"/>
      <c r="DZ75" s="6"/>
      <c r="EA75" s="6"/>
      <c r="EB75" s="6"/>
      <c r="EC75" s="6"/>
      <c r="ED75" s="6"/>
      <c r="EE75" s="6"/>
      <c r="EF75" s="6"/>
      <c r="EG75" s="6"/>
      <c r="EH75" s="6"/>
      <c r="EI75" s="6"/>
      <c r="EJ75" s="6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2:159" x14ac:dyDescent="0.25">
      <c r="B76" s="6"/>
      <c r="H76" s="2"/>
      <c r="I76" s="2"/>
      <c r="J76" s="2"/>
      <c r="K76" s="2"/>
      <c r="L76" s="2"/>
      <c r="M76" s="2"/>
      <c r="N76" s="2"/>
      <c r="P76" s="2"/>
      <c r="R76" s="6"/>
      <c r="S76" s="2"/>
      <c r="W76" s="6"/>
      <c r="Z76" s="6"/>
      <c r="AE76" s="6"/>
      <c r="AF76" s="2"/>
      <c r="AH76" s="6"/>
      <c r="AI76" s="2"/>
      <c r="AN76" s="2"/>
      <c r="AQ76" s="2"/>
      <c r="AV76" s="2"/>
      <c r="AY76" s="2"/>
      <c r="DT76" s="6"/>
      <c r="DU76" s="6"/>
      <c r="DV76" s="6"/>
      <c r="DW76" s="6"/>
      <c r="DX76" s="6"/>
      <c r="DY76" s="6"/>
      <c r="DZ76" s="6"/>
      <c r="EA76" s="6"/>
      <c r="EB76" s="6"/>
      <c r="EC76" s="6"/>
      <c r="ED76" s="6"/>
      <c r="EE76" s="6"/>
      <c r="EF76" s="6"/>
      <c r="EG76" s="6"/>
      <c r="EH76" s="6"/>
      <c r="EI76" s="6"/>
      <c r="EJ76" s="6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2:159" x14ac:dyDescent="0.25">
      <c r="B77" s="6"/>
      <c r="H77" s="2"/>
      <c r="I77" s="2"/>
      <c r="J77" s="2"/>
      <c r="K77" s="2"/>
      <c r="L77" s="2"/>
      <c r="M77" s="2"/>
      <c r="N77" s="2"/>
      <c r="P77" s="2"/>
      <c r="R77" s="6"/>
      <c r="S77" s="2"/>
      <c r="W77" s="6"/>
      <c r="Z77" s="6"/>
      <c r="AE77" s="6"/>
      <c r="AF77" s="2"/>
      <c r="AH77" s="6"/>
      <c r="AI77" s="2"/>
      <c r="AN77" s="2"/>
      <c r="AQ77" s="2"/>
      <c r="AV77" s="2"/>
      <c r="AY77" s="2"/>
      <c r="DT77" s="6"/>
      <c r="DU77" s="6"/>
      <c r="DV77" s="6"/>
      <c r="DW77" s="6"/>
      <c r="DX77" s="6"/>
      <c r="DY77" s="6"/>
      <c r="DZ77" s="6"/>
      <c r="EA77" s="6"/>
      <c r="EB77" s="6"/>
      <c r="EC77" s="6"/>
      <c r="ED77" s="6"/>
      <c r="EE77" s="6"/>
      <c r="EF77" s="6"/>
      <c r="EG77" s="6"/>
      <c r="EH77" s="6"/>
      <c r="EI77" s="6"/>
      <c r="EJ77" s="6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2:159" x14ac:dyDescent="0.25">
      <c r="B78" s="6"/>
      <c r="H78" s="2"/>
      <c r="I78" s="2"/>
      <c r="J78" s="2"/>
      <c r="K78" s="2"/>
      <c r="L78" s="2"/>
      <c r="M78" s="2"/>
      <c r="N78" s="2"/>
      <c r="P78" s="2"/>
      <c r="R78" s="6"/>
      <c r="S78" s="2"/>
      <c r="W78" s="6"/>
      <c r="Z78" s="6"/>
      <c r="AE78" s="6"/>
      <c r="AF78" s="2"/>
      <c r="AH78" s="6"/>
      <c r="AI78" s="2"/>
      <c r="AN78" s="2"/>
      <c r="AQ78" s="2"/>
      <c r="AV78" s="2"/>
      <c r="AY78" s="2"/>
      <c r="DT78" s="6"/>
      <c r="DU78" s="6"/>
      <c r="DV78" s="6"/>
      <c r="DW78" s="6"/>
      <c r="DX78" s="6"/>
      <c r="DY78" s="6"/>
      <c r="DZ78" s="6"/>
      <c r="EA78" s="6"/>
      <c r="EB78" s="6"/>
      <c r="EC78" s="6"/>
      <c r="ED78" s="6"/>
      <c r="EE78" s="6"/>
      <c r="EF78" s="6"/>
      <c r="EG78" s="6"/>
      <c r="EH78" s="6"/>
      <c r="EI78" s="6"/>
      <c r="EJ78" s="6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2:159" x14ac:dyDescent="0.25">
      <c r="B79" s="6"/>
      <c r="H79" s="2"/>
      <c r="I79" s="2"/>
      <c r="J79" s="2"/>
      <c r="K79" s="2"/>
      <c r="L79" s="2"/>
      <c r="M79" s="2"/>
      <c r="N79" s="2"/>
      <c r="P79" s="2"/>
      <c r="R79" s="6"/>
      <c r="S79" s="2"/>
      <c r="W79" s="6"/>
      <c r="Z79" s="6"/>
      <c r="AE79" s="6"/>
      <c r="AF79" s="2"/>
      <c r="AH79" s="6"/>
      <c r="AI79" s="2"/>
      <c r="AN79" s="2"/>
      <c r="AQ79" s="2"/>
      <c r="AV79" s="2"/>
      <c r="AY79" s="2"/>
      <c r="DT79" s="6"/>
      <c r="DU79" s="6"/>
      <c r="DV79" s="6"/>
      <c r="DW79" s="6"/>
      <c r="DX79" s="6"/>
      <c r="DY79" s="6"/>
      <c r="DZ79" s="6"/>
      <c r="EA79" s="6"/>
      <c r="EB79" s="6"/>
      <c r="EC79" s="6"/>
      <c r="ED79" s="6"/>
      <c r="EE79" s="6"/>
      <c r="EF79" s="6"/>
      <c r="EG79" s="6"/>
      <c r="EH79" s="6"/>
      <c r="EI79" s="6"/>
      <c r="EJ79" s="6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2:159" x14ac:dyDescent="0.25">
      <c r="B80" s="6"/>
      <c r="H80" s="2"/>
      <c r="I80" s="2"/>
      <c r="J80" s="2"/>
      <c r="K80" s="2"/>
      <c r="L80" s="2"/>
      <c r="M80" s="2"/>
      <c r="N80" s="2"/>
      <c r="P80" s="2"/>
      <c r="R80" s="6"/>
      <c r="S80" s="2"/>
      <c r="W80" s="6"/>
      <c r="Z80" s="6"/>
      <c r="AE80" s="6"/>
      <c r="AF80" s="2"/>
      <c r="AH80" s="6"/>
      <c r="AI80" s="2"/>
      <c r="AN80" s="2"/>
      <c r="AQ80" s="2"/>
      <c r="AV80" s="2"/>
      <c r="AY80" s="2"/>
      <c r="DT80" s="6"/>
      <c r="DU80" s="6"/>
      <c r="DV80" s="6"/>
      <c r="DW80" s="6"/>
      <c r="DX80" s="6"/>
      <c r="DY80" s="6"/>
      <c r="DZ80" s="6"/>
      <c r="EA80" s="6"/>
      <c r="EB80" s="6"/>
      <c r="EC80" s="6"/>
      <c r="ED80" s="6"/>
      <c r="EE80" s="6"/>
      <c r="EF80" s="6"/>
      <c r="EG80" s="6"/>
      <c r="EH80" s="6"/>
      <c r="EI80" s="6"/>
      <c r="EJ80" s="6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2:159" x14ac:dyDescent="0.25">
      <c r="B81" s="6"/>
      <c r="H81" s="2"/>
      <c r="I81" s="2"/>
      <c r="J81" s="2"/>
      <c r="K81" s="2"/>
      <c r="L81" s="2"/>
      <c r="M81" s="2"/>
      <c r="N81" s="2"/>
      <c r="P81" s="2"/>
      <c r="R81" s="6"/>
      <c r="S81" s="2"/>
      <c r="W81" s="6"/>
      <c r="Z81" s="6"/>
      <c r="AE81" s="6"/>
      <c r="AF81" s="2"/>
      <c r="AH81" s="6"/>
      <c r="AI81" s="2"/>
      <c r="AN81" s="2"/>
      <c r="AQ81" s="2"/>
      <c r="AV81" s="2"/>
      <c r="AY81" s="2"/>
      <c r="DT81" s="6"/>
      <c r="DU81" s="6"/>
      <c r="DV81" s="6"/>
      <c r="DW81" s="6"/>
      <c r="DX81" s="6"/>
      <c r="DY81" s="6"/>
      <c r="DZ81" s="6"/>
      <c r="EA81" s="6"/>
      <c r="EB81" s="6"/>
      <c r="EC81" s="6"/>
      <c r="ED81" s="6"/>
      <c r="EE81" s="6"/>
      <c r="EF81" s="6"/>
      <c r="EG81" s="6"/>
      <c r="EH81" s="6"/>
      <c r="EI81" s="6"/>
      <c r="EJ81" s="6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2:159" x14ac:dyDescent="0.25">
      <c r="B82" s="6"/>
      <c r="H82" s="2"/>
      <c r="I82" s="2"/>
      <c r="J82" s="2"/>
      <c r="K82" s="2"/>
      <c r="L82" s="2"/>
      <c r="M82" s="2"/>
      <c r="N82" s="2"/>
      <c r="P82" s="2"/>
      <c r="R82" s="6"/>
      <c r="S82" s="2"/>
      <c r="W82" s="6"/>
      <c r="Z82" s="6"/>
      <c r="AE82" s="6"/>
      <c r="AF82" s="2"/>
      <c r="AH82" s="6"/>
      <c r="AI82" s="2"/>
      <c r="AN82" s="2"/>
      <c r="AQ82" s="2"/>
      <c r="AV82" s="2"/>
      <c r="AY82" s="2"/>
      <c r="DT82" s="6"/>
      <c r="DU82" s="6"/>
      <c r="DV82" s="6"/>
      <c r="DW82" s="6"/>
      <c r="DX82" s="6"/>
      <c r="DY82" s="6"/>
      <c r="DZ82" s="6"/>
      <c r="EA82" s="6"/>
      <c r="EB82" s="6"/>
      <c r="EC82" s="6"/>
      <c r="ED82" s="6"/>
      <c r="EE82" s="6"/>
      <c r="EF82" s="6"/>
      <c r="EG82" s="6"/>
      <c r="EH82" s="6"/>
      <c r="EI82" s="6"/>
      <c r="EJ82" s="6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2:159" x14ac:dyDescent="0.25">
      <c r="B83" s="6"/>
      <c r="H83" s="2"/>
      <c r="I83" s="2"/>
      <c r="J83" s="2"/>
      <c r="K83" s="2"/>
      <c r="L83" s="2"/>
      <c r="M83" s="2"/>
      <c r="N83" s="2"/>
      <c r="P83" s="2"/>
      <c r="R83" s="6"/>
      <c r="S83" s="2"/>
      <c r="W83" s="6"/>
      <c r="Z83" s="6"/>
      <c r="AE83" s="6"/>
      <c r="AF83" s="2"/>
      <c r="AH83" s="6"/>
      <c r="AI83" s="2"/>
      <c r="AN83" s="2"/>
      <c r="AQ83" s="2"/>
      <c r="AV83" s="2"/>
      <c r="AY83" s="2"/>
      <c r="DT83" s="6"/>
      <c r="DU83" s="6"/>
      <c r="DV83" s="6"/>
      <c r="DW83" s="6"/>
      <c r="DX83" s="6"/>
      <c r="DY83" s="6"/>
      <c r="DZ83" s="6"/>
      <c r="EA83" s="6"/>
      <c r="EB83" s="6"/>
      <c r="EC83" s="6"/>
      <c r="ED83" s="6"/>
      <c r="EE83" s="6"/>
      <c r="EF83" s="6"/>
      <c r="EG83" s="6"/>
      <c r="EH83" s="6"/>
      <c r="EI83" s="6"/>
      <c r="EJ83" s="6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2:159" x14ac:dyDescent="0.25">
      <c r="B84" s="6"/>
      <c r="H84" s="2"/>
      <c r="I84" s="2"/>
      <c r="J84" s="2"/>
      <c r="K84" s="2"/>
      <c r="L84" s="2"/>
      <c r="M84" s="2"/>
      <c r="N84" s="2"/>
      <c r="P84" s="2"/>
      <c r="R84" s="6"/>
      <c r="S84" s="2"/>
      <c r="W84" s="6"/>
      <c r="Z84" s="6"/>
      <c r="AE84" s="6"/>
      <c r="AF84" s="2"/>
      <c r="AH84" s="6"/>
      <c r="AI84" s="2"/>
      <c r="AN84" s="2"/>
      <c r="AQ84" s="2"/>
      <c r="AV84" s="2"/>
      <c r="AY84" s="2"/>
      <c r="DT84" s="6"/>
      <c r="DU84" s="6"/>
      <c r="DV84" s="6"/>
      <c r="DW84" s="6"/>
      <c r="DX84" s="6"/>
      <c r="DY84" s="6"/>
      <c r="DZ84" s="6"/>
      <c r="EA84" s="6"/>
      <c r="EB84" s="6"/>
      <c r="EC84" s="6"/>
      <c r="ED84" s="6"/>
      <c r="EE84" s="6"/>
      <c r="EF84" s="6"/>
      <c r="EG84" s="6"/>
      <c r="EH84" s="6"/>
      <c r="EI84" s="6"/>
      <c r="EJ84" s="6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2:159" x14ac:dyDescent="0.25">
      <c r="B85" s="6"/>
      <c r="H85" s="2"/>
      <c r="I85" s="2"/>
      <c r="J85" s="2"/>
      <c r="K85" s="2"/>
      <c r="L85" s="2"/>
      <c r="M85" s="2"/>
      <c r="N85" s="2"/>
      <c r="P85" s="2"/>
      <c r="R85" s="6"/>
      <c r="S85" s="2"/>
      <c r="W85" s="6"/>
      <c r="Z85" s="6"/>
      <c r="AE85" s="6"/>
      <c r="AF85" s="2"/>
      <c r="AH85" s="6"/>
      <c r="AI85" s="2"/>
      <c r="AN85" s="2"/>
      <c r="AQ85" s="2"/>
      <c r="AV85" s="2"/>
      <c r="AY85" s="2"/>
      <c r="DT85" s="6"/>
      <c r="DU85" s="6"/>
      <c r="DV85" s="6"/>
      <c r="DW85" s="6"/>
      <c r="DX85" s="6"/>
      <c r="DY85" s="6"/>
      <c r="DZ85" s="6"/>
      <c r="EA85" s="6"/>
      <c r="EB85" s="6"/>
      <c r="EC85" s="6"/>
      <c r="ED85" s="6"/>
      <c r="EE85" s="6"/>
      <c r="EF85" s="6"/>
      <c r="EG85" s="6"/>
      <c r="EH85" s="6"/>
      <c r="EI85" s="6"/>
      <c r="EJ85" s="6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2:159" x14ac:dyDescent="0.25">
      <c r="B86" s="6"/>
      <c r="H86" s="2"/>
      <c r="I86" s="2"/>
      <c r="J86" s="2"/>
      <c r="K86" s="2"/>
      <c r="L86" s="2"/>
      <c r="M86" s="2"/>
      <c r="N86" s="2"/>
      <c r="P86" s="2"/>
      <c r="R86" s="6"/>
      <c r="S86" s="2"/>
      <c r="W86" s="6"/>
      <c r="Z86" s="6"/>
      <c r="AE86" s="6"/>
      <c r="AF86" s="2"/>
      <c r="AH86" s="6"/>
      <c r="AI86" s="2"/>
      <c r="AN86" s="2"/>
      <c r="AQ86" s="2"/>
      <c r="AV86" s="2"/>
      <c r="AY86" s="2"/>
      <c r="DT86" s="6"/>
      <c r="DU86" s="6"/>
      <c r="DV86" s="6"/>
      <c r="DW86" s="6"/>
      <c r="DX86" s="6"/>
      <c r="DY86" s="6"/>
      <c r="DZ86" s="6"/>
      <c r="EA86" s="6"/>
      <c r="EB86" s="6"/>
      <c r="EC86" s="6"/>
      <c r="ED86" s="6"/>
      <c r="EE86" s="6"/>
      <c r="EF86" s="6"/>
      <c r="EG86" s="6"/>
      <c r="EH86" s="6"/>
      <c r="EI86" s="6"/>
      <c r="EJ86" s="6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2:159" x14ac:dyDescent="0.25">
      <c r="B87" s="6"/>
      <c r="H87" s="2"/>
      <c r="I87" s="2"/>
      <c r="J87" s="2"/>
      <c r="K87" s="2"/>
      <c r="L87" s="2"/>
      <c r="M87" s="2"/>
      <c r="N87" s="2"/>
      <c r="P87" s="2"/>
      <c r="R87" s="6"/>
      <c r="S87" s="2"/>
      <c r="W87" s="6"/>
      <c r="Z87" s="6"/>
      <c r="AE87" s="6"/>
      <c r="AF87" s="2"/>
      <c r="AH87" s="6"/>
      <c r="AI87" s="2"/>
      <c r="AN87" s="2"/>
      <c r="AQ87" s="2"/>
      <c r="AV87" s="2"/>
      <c r="AY87" s="2"/>
      <c r="DT87" s="6"/>
      <c r="DU87" s="6"/>
      <c r="DV87" s="6"/>
      <c r="DW87" s="6"/>
      <c r="DX87" s="6"/>
      <c r="DY87" s="6"/>
      <c r="DZ87" s="6"/>
      <c r="EA87" s="6"/>
      <c r="EB87" s="6"/>
      <c r="EC87" s="6"/>
      <c r="ED87" s="6"/>
      <c r="EE87" s="6"/>
      <c r="EF87" s="6"/>
      <c r="EG87" s="6"/>
      <c r="EH87" s="6"/>
      <c r="EI87" s="6"/>
      <c r="EJ87" s="6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2:159" x14ac:dyDescent="0.25">
      <c r="B88" s="6"/>
      <c r="H88" s="2"/>
      <c r="I88" s="2"/>
      <c r="J88" s="2"/>
      <c r="K88" s="2"/>
      <c r="L88" s="2"/>
      <c r="M88" s="2"/>
      <c r="N88" s="2"/>
      <c r="P88" s="2"/>
      <c r="R88" s="6"/>
      <c r="S88" s="2"/>
      <c r="W88" s="6"/>
      <c r="Z88" s="6"/>
      <c r="AE88" s="6"/>
      <c r="AF88" s="2"/>
      <c r="AH88" s="6"/>
      <c r="AI88" s="2"/>
      <c r="AN88" s="2"/>
      <c r="AQ88" s="2"/>
      <c r="AV88" s="2"/>
      <c r="AY88" s="2"/>
      <c r="DT88" s="6"/>
      <c r="DU88" s="6"/>
      <c r="DV88" s="6"/>
      <c r="DW88" s="6"/>
      <c r="DX88" s="6"/>
      <c r="DY88" s="6"/>
      <c r="DZ88" s="6"/>
      <c r="EA88" s="6"/>
      <c r="EB88" s="6"/>
      <c r="EC88" s="6"/>
      <c r="ED88" s="6"/>
      <c r="EE88" s="6"/>
      <c r="EF88" s="6"/>
      <c r="EG88" s="6"/>
      <c r="EH88" s="6"/>
      <c r="EI88" s="6"/>
      <c r="EJ88" s="6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2:159" x14ac:dyDescent="0.25">
      <c r="B89" s="6"/>
      <c r="H89" s="2"/>
      <c r="I89" s="2"/>
      <c r="J89" s="2"/>
      <c r="K89" s="2"/>
      <c r="L89" s="2"/>
      <c r="M89" s="2"/>
      <c r="N89" s="2"/>
      <c r="P89" s="2"/>
      <c r="R89" s="6"/>
      <c r="S89" s="2"/>
      <c r="W89" s="6"/>
      <c r="Z89" s="6"/>
      <c r="AE89" s="6"/>
      <c r="AF89" s="2"/>
      <c r="AH89" s="6"/>
      <c r="AI89" s="2"/>
      <c r="AN89" s="2"/>
      <c r="AQ89" s="2"/>
      <c r="AV89" s="2"/>
      <c r="AY89" s="2"/>
      <c r="DT89" s="6"/>
      <c r="DU89" s="6"/>
      <c r="DV89" s="6"/>
      <c r="DW89" s="6"/>
      <c r="DX89" s="6"/>
      <c r="DY89" s="6"/>
      <c r="DZ89" s="6"/>
      <c r="EA89" s="6"/>
      <c r="EB89" s="6"/>
      <c r="EC89" s="6"/>
      <c r="ED89" s="6"/>
      <c r="EE89" s="6"/>
      <c r="EF89" s="6"/>
      <c r="EG89" s="6"/>
      <c r="EH89" s="6"/>
      <c r="EI89" s="6"/>
      <c r="EJ89" s="6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2:159" x14ac:dyDescent="0.25">
      <c r="B90" s="6"/>
      <c r="H90" s="2"/>
      <c r="I90" s="2"/>
      <c r="J90" s="2"/>
      <c r="K90" s="2"/>
      <c r="L90" s="2"/>
      <c r="M90" s="2"/>
      <c r="N90" s="2"/>
      <c r="P90" s="2"/>
      <c r="R90" s="6"/>
      <c r="S90" s="2"/>
      <c r="W90" s="6"/>
      <c r="Z90" s="6"/>
      <c r="AE90" s="6"/>
      <c r="AF90" s="2"/>
      <c r="AH90" s="6"/>
      <c r="AI90" s="2"/>
      <c r="AN90" s="2"/>
      <c r="AQ90" s="2"/>
      <c r="AV90" s="2"/>
      <c r="AY90" s="2"/>
      <c r="DT90" s="6"/>
      <c r="DU90" s="6"/>
      <c r="DV90" s="6"/>
      <c r="DW90" s="6"/>
      <c r="DX90" s="6"/>
      <c r="DY90" s="6"/>
      <c r="DZ90" s="6"/>
      <c r="EA90" s="6"/>
      <c r="EB90" s="6"/>
      <c r="EC90" s="6"/>
      <c r="ED90" s="6"/>
      <c r="EE90" s="6"/>
      <c r="EF90" s="6"/>
      <c r="EG90" s="6"/>
      <c r="EH90" s="6"/>
      <c r="EI90" s="6"/>
      <c r="EJ90" s="6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2:159" x14ac:dyDescent="0.25">
      <c r="B91" s="6"/>
      <c r="H91" s="2"/>
      <c r="I91" s="2"/>
      <c r="J91" s="2"/>
      <c r="K91" s="2"/>
      <c r="L91" s="2"/>
      <c r="M91" s="2"/>
      <c r="N91" s="2"/>
      <c r="P91" s="2"/>
      <c r="R91" s="6"/>
      <c r="S91" s="2"/>
      <c r="W91" s="6"/>
      <c r="Z91" s="6"/>
      <c r="AE91" s="6"/>
      <c r="AF91" s="2"/>
      <c r="AH91" s="6"/>
      <c r="AI91" s="2"/>
      <c r="AN91" s="2"/>
      <c r="AQ91" s="2"/>
      <c r="AV91" s="2"/>
      <c r="AY91" s="2"/>
      <c r="DT91" s="6"/>
      <c r="DU91" s="6"/>
      <c r="DV91" s="6"/>
      <c r="DW91" s="6"/>
      <c r="DX91" s="6"/>
      <c r="DY91" s="6"/>
      <c r="DZ91" s="6"/>
      <c r="EA91" s="6"/>
      <c r="EB91" s="6"/>
      <c r="EC91" s="6"/>
      <c r="ED91" s="6"/>
      <c r="EE91" s="6"/>
      <c r="EF91" s="6"/>
      <c r="EG91" s="6"/>
      <c r="EH91" s="6"/>
      <c r="EI91" s="6"/>
      <c r="EJ91" s="6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2:159" x14ac:dyDescent="0.25">
      <c r="B92" s="6"/>
      <c r="H92" s="2"/>
      <c r="I92" s="2"/>
      <c r="J92" s="2"/>
      <c r="K92" s="2"/>
      <c r="L92" s="2"/>
      <c r="M92" s="2"/>
      <c r="N92" s="2"/>
      <c r="P92" s="2"/>
      <c r="R92" s="6"/>
      <c r="S92" s="2"/>
      <c r="W92" s="6"/>
      <c r="Z92" s="6"/>
      <c r="AE92" s="6"/>
      <c r="AF92" s="2"/>
      <c r="AH92" s="6"/>
      <c r="AI92" s="2"/>
      <c r="AN92" s="2"/>
      <c r="AQ92" s="2"/>
      <c r="AV92" s="2"/>
      <c r="AY92" s="2"/>
      <c r="DT92" s="6"/>
      <c r="DU92" s="6"/>
      <c r="DV92" s="6"/>
      <c r="DW92" s="6"/>
      <c r="DX92" s="6"/>
      <c r="DY92" s="6"/>
      <c r="DZ92" s="6"/>
      <c r="EA92" s="6"/>
      <c r="EB92" s="6"/>
      <c r="EC92" s="6"/>
      <c r="ED92" s="6"/>
      <c r="EE92" s="6"/>
      <c r="EF92" s="6"/>
      <c r="EG92" s="6"/>
      <c r="EH92" s="6"/>
      <c r="EI92" s="6"/>
      <c r="EJ92" s="6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2:159" x14ac:dyDescent="0.25">
      <c r="B93" s="6"/>
      <c r="H93" s="2"/>
      <c r="I93" s="2"/>
      <c r="J93" s="2"/>
      <c r="K93" s="2"/>
      <c r="L93" s="2"/>
      <c r="M93" s="2"/>
      <c r="N93" s="2"/>
      <c r="P93" s="2"/>
      <c r="R93" s="6"/>
      <c r="S93" s="2"/>
      <c r="W93" s="6"/>
      <c r="Z93" s="6"/>
      <c r="AE93" s="6"/>
      <c r="AF93" s="2"/>
      <c r="AH93" s="6"/>
      <c r="AI93" s="2"/>
      <c r="AN93" s="2"/>
      <c r="AQ93" s="2"/>
      <c r="AV93" s="2"/>
      <c r="AY93" s="2"/>
      <c r="DT93" s="6"/>
      <c r="DU93" s="6"/>
      <c r="DV93" s="6"/>
      <c r="DW93" s="6"/>
      <c r="DX93" s="6"/>
      <c r="DY93" s="6"/>
      <c r="DZ93" s="6"/>
      <c r="EA93" s="6"/>
      <c r="EB93" s="6"/>
      <c r="EC93" s="6"/>
      <c r="ED93" s="6"/>
      <c r="EE93" s="6"/>
      <c r="EF93" s="6"/>
      <c r="EG93" s="6"/>
      <c r="EH93" s="6"/>
      <c r="EI93" s="6"/>
      <c r="EJ93" s="6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2:159" x14ac:dyDescent="0.25">
      <c r="B94" s="6"/>
      <c r="H94" s="2"/>
      <c r="I94" s="2"/>
      <c r="J94" s="2"/>
      <c r="K94" s="2"/>
      <c r="L94" s="2"/>
      <c r="M94" s="2"/>
      <c r="N94" s="2"/>
      <c r="P94" s="2"/>
      <c r="R94" s="6"/>
      <c r="S94" s="2"/>
      <c r="W94" s="6"/>
      <c r="Z94" s="6"/>
      <c r="AE94" s="6"/>
      <c r="AF94" s="2"/>
      <c r="AH94" s="6"/>
      <c r="AI94" s="2"/>
      <c r="AN94" s="2"/>
      <c r="AQ94" s="2"/>
      <c r="AV94" s="2"/>
      <c r="AY94" s="2"/>
      <c r="DT94" s="6"/>
      <c r="DU94" s="6"/>
      <c r="DV94" s="6"/>
      <c r="DW94" s="6"/>
      <c r="DX94" s="6"/>
      <c r="DY94" s="6"/>
      <c r="DZ94" s="6"/>
      <c r="EA94" s="6"/>
      <c r="EB94" s="6"/>
      <c r="EC94" s="6"/>
      <c r="ED94" s="6"/>
      <c r="EE94" s="6"/>
      <c r="EF94" s="6"/>
      <c r="EG94" s="6"/>
      <c r="EH94" s="6"/>
      <c r="EI94" s="6"/>
      <c r="EJ94" s="6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2:159" x14ac:dyDescent="0.25">
      <c r="B95" s="6"/>
      <c r="H95" s="2"/>
      <c r="I95" s="2"/>
      <c r="J95" s="2"/>
      <c r="K95" s="2"/>
      <c r="L95" s="2"/>
      <c r="M95" s="2"/>
      <c r="N95" s="2"/>
      <c r="P95" s="2"/>
      <c r="R95" s="6"/>
      <c r="S95" s="2"/>
      <c r="W95" s="6"/>
      <c r="Z95" s="6"/>
      <c r="AE95" s="6"/>
      <c r="AF95" s="2"/>
      <c r="AH95" s="6"/>
      <c r="AI95" s="2"/>
      <c r="AN95" s="2"/>
      <c r="AQ95" s="2"/>
      <c r="AV95" s="2"/>
      <c r="AY95" s="2"/>
      <c r="DT95" s="6"/>
      <c r="DU95" s="6"/>
      <c r="DV95" s="6"/>
      <c r="DW95" s="6"/>
      <c r="DX95" s="6"/>
      <c r="DY95" s="6"/>
      <c r="DZ95" s="6"/>
      <c r="EA95" s="6"/>
      <c r="EB95" s="6"/>
      <c r="EC95" s="6"/>
      <c r="ED95" s="6"/>
      <c r="EE95" s="6"/>
      <c r="EF95" s="6"/>
      <c r="EG95" s="6"/>
      <c r="EH95" s="6"/>
      <c r="EI95" s="6"/>
      <c r="EJ95" s="6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2:159" x14ac:dyDescent="0.25">
      <c r="B96" s="6"/>
      <c r="H96" s="2"/>
      <c r="I96" s="2"/>
      <c r="J96" s="2"/>
      <c r="K96" s="2"/>
      <c r="L96" s="2"/>
      <c r="M96" s="2"/>
      <c r="N96" s="2"/>
      <c r="P96" s="2"/>
      <c r="R96" s="6"/>
      <c r="S96" s="2"/>
      <c r="W96" s="6"/>
      <c r="Z96" s="6"/>
      <c r="AE96" s="6"/>
      <c r="AF96" s="2"/>
      <c r="AH96" s="6"/>
      <c r="AI96" s="2"/>
      <c r="AN96" s="2"/>
      <c r="AQ96" s="2"/>
      <c r="AV96" s="2"/>
      <c r="AY96" s="2"/>
      <c r="DT96" s="6"/>
      <c r="DU96" s="6"/>
      <c r="DV96" s="6"/>
      <c r="DW96" s="6"/>
      <c r="DX96" s="6"/>
      <c r="DY96" s="6"/>
      <c r="DZ96" s="6"/>
      <c r="EA96" s="6"/>
      <c r="EB96" s="6"/>
      <c r="EC96" s="6"/>
      <c r="ED96" s="6"/>
      <c r="EE96" s="6"/>
      <c r="EF96" s="6"/>
      <c r="EG96" s="6"/>
      <c r="EH96" s="6"/>
      <c r="EI96" s="6"/>
      <c r="EJ96" s="6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2:159" x14ac:dyDescent="0.25">
      <c r="B97" s="6"/>
      <c r="H97" s="2"/>
      <c r="I97" s="2"/>
      <c r="J97" s="2"/>
      <c r="K97" s="2"/>
      <c r="L97" s="2"/>
      <c r="M97" s="2"/>
      <c r="N97" s="2"/>
      <c r="P97" s="2"/>
      <c r="R97" s="6"/>
      <c r="S97" s="2"/>
      <c r="W97" s="6"/>
      <c r="Z97" s="6"/>
      <c r="AE97" s="6"/>
      <c r="AF97" s="2"/>
      <c r="AH97" s="6"/>
      <c r="AI97" s="2"/>
      <c r="AN97" s="2"/>
      <c r="AQ97" s="2"/>
      <c r="AV97" s="2"/>
      <c r="AY97" s="2"/>
      <c r="DT97" s="6"/>
      <c r="DU97" s="6"/>
      <c r="DV97" s="6"/>
      <c r="DW97" s="6"/>
      <c r="DX97" s="6"/>
      <c r="DY97" s="6"/>
      <c r="DZ97" s="6"/>
      <c r="EA97" s="6"/>
      <c r="EB97" s="6"/>
      <c r="EC97" s="6"/>
      <c r="ED97" s="6"/>
      <c r="EE97" s="6"/>
      <c r="EF97" s="6"/>
      <c r="EG97" s="6"/>
      <c r="EH97" s="6"/>
      <c r="EI97" s="6"/>
      <c r="EJ97" s="6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2:159" x14ac:dyDescent="0.25">
      <c r="B98" s="6"/>
      <c r="H98" s="2"/>
      <c r="I98" s="2"/>
      <c r="J98" s="2"/>
      <c r="K98" s="2"/>
      <c r="L98" s="2"/>
      <c r="M98" s="2"/>
      <c r="N98" s="2"/>
      <c r="P98" s="2"/>
      <c r="R98" s="6"/>
      <c r="S98" s="2"/>
      <c r="W98" s="6"/>
      <c r="Z98" s="6"/>
      <c r="AE98" s="6"/>
      <c r="AF98" s="2"/>
      <c r="AH98" s="6"/>
      <c r="AI98" s="2"/>
      <c r="AN98" s="2"/>
      <c r="AQ98" s="2"/>
      <c r="AV98" s="2"/>
      <c r="AY98" s="2"/>
      <c r="DT98" s="6"/>
      <c r="DU98" s="6"/>
      <c r="DV98" s="6"/>
      <c r="DW98" s="6"/>
      <c r="DX98" s="6"/>
      <c r="DY98" s="6"/>
      <c r="DZ98" s="6"/>
      <c r="EA98" s="6"/>
      <c r="EB98" s="6"/>
      <c r="EC98" s="6"/>
      <c r="ED98" s="6"/>
      <c r="EE98" s="6"/>
      <c r="EF98" s="6"/>
      <c r="EG98" s="6"/>
      <c r="EH98" s="6"/>
      <c r="EI98" s="6"/>
      <c r="EJ98" s="6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2:159" x14ac:dyDescent="0.25">
      <c r="B99" s="6"/>
      <c r="H99" s="2"/>
      <c r="I99" s="2"/>
      <c r="J99" s="2"/>
      <c r="K99" s="2"/>
      <c r="L99" s="2"/>
      <c r="M99" s="2"/>
      <c r="N99" s="2"/>
      <c r="P99" s="2"/>
      <c r="R99" s="6"/>
      <c r="S99" s="2"/>
      <c r="W99" s="6"/>
      <c r="Z99" s="6"/>
      <c r="AE99" s="6"/>
      <c r="AF99" s="2"/>
      <c r="AH99" s="6"/>
      <c r="AI99" s="2"/>
      <c r="AN99" s="2"/>
      <c r="AQ99" s="2"/>
      <c r="AV99" s="2"/>
      <c r="AY99" s="2"/>
      <c r="DT99" s="6"/>
      <c r="DU99" s="6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G99" s="6"/>
      <c r="EH99" s="6"/>
      <c r="EI99" s="6"/>
      <c r="EJ99" s="6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2:159" x14ac:dyDescent="0.25">
      <c r="B100" s="6"/>
      <c r="H100" s="2"/>
      <c r="I100" s="2"/>
      <c r="J100" s="2"/>
      <c r="K100" s="2"/>
      <c r="L100" s="2"/>
      <c r="M100" s="2"/>
      <c r="N100" s="2"/>
      <c r="P100" s="2"/>
      <c r="R100" s="6"/>
      <c r="S100" s="2"/>
      <c r="W100" s="6"/>
      <c r="Z100" s="6"/>
      <c r="AE100" s="6"/>
      <c r="AF100" s="2"/>
      <c r="AH100" s="6"/>
      <c r="AI100" s="2"/>
      <c r="AN100" s="2"/>
      <c r="AQ100" s="2"/>
      <c r="AV100" s="2"/>
      <c r="AY100" s="2"/>
      <c r="DT100" s="6"/>
      <c r="DU100" s="6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G100" s="6"/>
      <c r="EH100" s="6"/>
      <c r="EI100" s="6"/>
      <c r="EJ100" s="6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2:159" x14ac:dyDescent="0.25">
      <c r="B101" s="6"/>
      <c r="H101" s="2"/>
      <c r="I101" s="2"/>
      <c r="J101" s="2"/>
      <c r="K101" s="2"/>
      <c r="L101" s="2"/>
      <c r="M101" s="2"/>
      <c r="N101" s="2"/>
      <c r="P101" s="2"/>
      <c r="R101" s="6"/>
      <c r="S101" s="2"/>
      <c r="W101" s="6"/>
      <c r="Z101" s="6"/>
      <c r="AE101" s="6"/>
      <c r="AF101" s="2"/>
      <c r="AH101" s="6"/>
      <c r="AI101" s="2"/>
      <c r="AN101" s="2"/>
      <c r="AQ101" s="2"/>
      <c r="AV101" s="2"/>
      <c r="AY101" s="2"/>
      <c r="DT101" s="6"/>
      <c r="DU101" s="6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G101" s="6"/>
      <c r="EH101" s="6"/>
      <c r="EI101" s="6"/>
      <c r="EJ101" s="6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2:159" x14ac:dyDescent="0.25">
      <c r="B102" s="6"/>
      <c r="H102" s="2"/>
      <c r="I102" s="2"/>
      <c r="J102" s="2"/>
      <c r="K102" s="2"/>
      <c r="L102" s="2"/>
      <c r="M102" s="2"/>
      <c r="N102" s="2"/>
      <c r="P102" s="2"/>
      <c r="R102" s="6"/>
      <c r="S102" s="2"/>
      <c r="W102" s="6"/>
      <c r="Z102" s="6"/>
      <c r="AE102" s="6"/>
      <c r="AF102" s="2"/>
      <c r="AH102" s="6"/>
      <c r="AI102" s="2"/>
      <c r="AN102" s="2"/>
      <c r="AQ102" s="2"/>
      <c r="AV102" s="2"/>
      <c r="AY102" s="2"/>
      <c r="DT102" s="6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G102" s="6"/>
      <c r="EH102" s="6"/>
      <c r="EI102" s="6"/>
      <c r="EJ102" s="6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2:159" x14ac:dyDescent="0.25">
      <c r="B103" s="6"/>
      <c r="H103" s="2"/>
      <c r="I103" s="2"/>
      <c r="J103" s="2"/>
      <c r="K103" s="2"/>
      <c r="L103" s="2"/>
      <c r="M103" s="2"/>
      <c r="N103" s="2"/>
      <c r="P103" s="2"/>
      <c r="R103" s="6"/>
      <c r="S103" s="2"/>
      <c r="W103" s="6"/>
      <c r="Z103" s="6"/>
      <c r="AE103" s="6"/>
      <c r="AF103" s="2"/>
      <c r="AH103" s="6"/>
      <c r="AI103" s="2"/>
      <c r="AN103" s="2"/>
      <c r="AQ103" s="2"/>
      <c r="AV103" s="2"/>
      <c r="AY103" s="2"/>
      <c r="DT103" s="6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G103" s="6"/>
      <c r="EH103" s="6"/>
      <c r="EI103" s="6"/>
      <c r="EJ103" s="6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2:159" x14ac:dyDescent="0.25">
      <c r="B104" s="6"/>
      <c r="H104" s="2"/>
      <c r="I104" s="2"/>
      <c r="J104" s="2"/>
      <c r="K104" s="2"/>
      <c r="L104" s="2"/>
      <c r="M104" s="2"/>
      <c r="N104" s="2"/>
      <c r="P104" s="2"/>
      <c r="R104" s="6"/>
      <c r="S104" s="2"/>
      <c r="W104" s="6"/>
      <c r="Z104" s="6"/>
      <c r="AE104" s="6"/>
      <c r="AF104" s="2"/>
      <c r="AH104" s="6"/>
      <c r="AI104" s="2"/>
      <c r="AN104" s="2"/>
      <c r="AQ104" s="2"/>
      <c r="AV104" s="2"/>
      <c r="AY104" s="2"/>
      <c r="DT104" s="6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G104" s="6"/>
      <c r="EH104" s="6"/>
      <c r="EI104" s="6"/>
      <c r="EJ104" s="6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2:159" x14ac:dyDescent="0.25">
      <c r="B105" s="6"/>
      <c r="H105" s="2"/>
      <c r="I105" s="2"/>
      <c r="J105" s="2"/>
      <c r="K105" s="2"/>
      <c r="L105" s="2"/>
      <c r="M105" s="2"/>
      <c r="N105" s="2"/>
      <c r="P105" s="2"/>
      <c r="R105" s="6"/>
      <c r="S105" s="2"/>
      <c r="W105" s="6"/>
      <c r="Z105" s="6"/>
      <c r="AE105" s="6"/>
      <c r="AF105" s="2"/>
      <c r="AH105" s="6"/>
      <c r="AI105" s="2"/>
      <c r="AN105" s="2"/>
      <c r="AQ105" s="2"/>
      <c r="AV105" s="2"/>
      <c r="AY105" s="2"/>
      <c r="DT105" s="6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G105" s="6"/>
      <c r="EH105" s="6"/>
      <c r="EI105" s="6"/>
      <c r="EJ105" s="6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2:159" x14ac:dyDescent="0.25">
      <c r="B106" s="6"/>
      <c r="H106" s="2"/>
      <c r="I106" s="2"/>
      <c r="J106" s="2"/>
      <c r="K106" s="2"/>
      <c r="L106" s="2"/>
      <c r="M106" s="2"/>
      <c r="N106" s="2"/>
      <c r="P106" s="2"/>
      <c r="R106" s="6"/>
      <c r="S106" s="2"/>
      <c r="W106" s="6"/>
      <c r="Z106" s="6"/>
      <c r="AE106" s="6"/>
      <c r="AF106" s="2"/>
      <c r="AH106" s="6"/>
      <c r="AI106" s="2"/>
      <c r="AN106" s="2"/>
      <c r="AQ106" s="2"/>
      <c r="AV106" s="2"/>
      <c r="AY106" s="2"/>
      <c r="DT106" s="6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G106" s="6"/>
      <c r="EH106" s="6"/>
      <c r="EI106" s="6"/>
      <c r="EJ106" s="6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2:159" x14ac:dyDescent="0.25">
      <c r="B107" s="6"/>
      <c r="H107" s="2"/>
      <c r="I107" s="2"/>
      <c r="J107" s="2"/>
      <c r="K107" s="2"/>
      <c r="L107" s="2"/>
      <c r="M107" s="2"/>
      <c r="N107" s="2"/>
      <c r="P107" s="2"/>
      <c r="R107" s="6"/>
      <c r="S107" s="2"/>
      <c r="W107" s="6"/>
      <c r="Z107" s="6"/>
      <c r="AE107" s="6"/>
      <c r="AF107" s="2"/>
      <c r="AH107" s="6"/>
      <c r="AI107" s="2"/>
      <c r="AN107" s="2"/>
      <c r="AQ107" s="2"/>
      <c r="AV107" s="2"/>
      <c r="AY107" s="2"/>
      <c r="DT107" s="6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G107" s="6"/>
      <c r="EH107" s="6"/>
      <c r="EI107" s="6"/>
      <c r="EJ107" s="6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2:159" x14ac:dyDescent="0.25">
      <c r="B108" s="6"/>
      <c r="H108" s="2"/>
      <c r="I108" s="2"/>
      <c r="J108" s="2"/>
      <c r="K108" s="2"/>
      <c r="L108" s="2"/>
      <c r="M108" s="2"/>
      <c r="N108" s="2"/>
      <c r="P108" s="2"/>
      <c r="R108" s="6"/>
      <c r="S108" s="2"/>
      <c r="W108" s="6"/>
      <c r="Z108" s="6"/>
      <c r="AE108" s="6"/>
      <c r="AF108" s="2"/>
      <c r="AH108" s="6"/>
      <c r="AI108" s="2"/>
      <c r="AN108" s="2"/>
      <c r="AQ108" s="2"/>
      <c r="AV108" s="2"/>
      <c r="AY108" s="2"/>
      <c r="DT108" s="6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G108" s="6"/>
      <c r="EH108" s="6"/>
      <c r="EI108" s="6"/>
      <c r="EJ108" s="6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2:159" x14ac:dyDescent="0.25">
      <c r="B109" s="6"/>
      <c r="H109" s="2"/>
      <c r="I109" s="2"/>
      <c r="J109" s="2"/>
      <c r="K109" s="2"/>
      <c r="L109" s="2"/>
      <c r="M109" s="2"/>
      <c r="N109" s="2"/>
      <c r="P109" s="2"/>
      <c r="R109" s="6"/>
      <c r="S109" s="2"/>
      <c r="W109" s="6"/>
      <c r="Z109" s="6"/>
      <c r="AE109" s="6"/>
      <c r="AF109" s="2"/>
      <c r="AH109" s="6"/>
      <c r="AI109" s="2"/>
      <c r="AN109" s="2"/>
      <c r="AQ109" s="2"/>
      <c r="AV109" s="2"/>
      <c r="AY109" s="2"/>
      <c r="DT109" s="6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G109" s="6"/>
      <c r="EH109" s="6"/>
      <c r="EI109" s="6"/>
      <c r="EJ109" s="6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2:159" x14ac:dyDescent="0.25">
      <c r="B110" s="6"/>
      <c r="H110" s="2"/>
      <c r="I110" s="2"/>
      <c r="J110" s="2"/>
      <c r="K110" s="2"/>
      <c r="L110" s="2"/>
      <c r="M110" s="2"/>
      <c r="N110" s="2"/>
      <c r="P110" s="2"/>
      <c r="R110" s="6"/>
      <c r="S110" s="2"/>
      <c r="W110" s="6"/>
      <c r="Z110" s="6"/>
      <c r="AE110" s="6"/>
      <c r="AF110" s="2"/>
      <c r="AH110" s="6"/>
      <c r="AI110" s="2"/>
      <c r="AN110" s="2"/>
      <c r="AQ110" s="2"/>
      <c r="AV110" s="2"/>
      <c r="AY110" s="2"/>
      <c r="DT110" s="6"/>
      <c r="DU110" s="6"/>
      <c r="DV110" s="6"/>
      <c r="DW110" s="6"/>
      <c r="DX110" s="6"/>
      <c r="DY110" s="6"/>
      <c r="DZ110" s="6"/>
      <c r="EA110" s="6"/>
      <c r="EB110" s="6"/>
      <c r="EC110" s="6"/>
      <c r="ED110" s="6"/>
      <c r="EE110" s="6"/>
      <c r="EF110" s="6"/>
      <c r="EG110" s="6"/>
      <c r="EH110" s="6"/>
      <c r="EI110" s="6"/>
      <c r="EJ110" s="6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2:159" x14ac:dyDescent="0.25">
      <c r="B111" s="6"/>
      <c r="H111" s="2"/>
      <c r="I111" s="2"/>
      <c r="J111" s="2"/>
      <c r="K111" s="2"/>
      <c r="L111" s="2"/>
      <c r="M111" s="2"/>
      <c r="N111" s="2"/>
      <c r="P111" s="2"/>
      <c r="R111" s="6"/>
      <c r="S111" s="2"/>
      <c r="W111" s="6"/>
      <c r="Z111" s="6"/>
      <c r="AE111" s="6"/>
      <c r="AF111" s="2"/>
      <c r="AH111" s="6"/>
      <c r="AI111" s="2"/>
      <c r="AN111" s="2"/>
      <c r="AQ111" s="2"/>
      <c r="AV111" s="2"/>
      <c r="AY111" s="2"/>
      <c r="DT111" s="6"/>
      <c r="DU111" s="6"/>
      <c r="DV111" s="6"/>
      <c r="DW111" s="6"/>
      <c r="DX111" s="6"/>
      <c r="DY111" s="6"/>
      <c r="DZ111" s="6"/>
      <c r="EA111" s="6"/>
      <c r="EB111" s="6"/>
      <c r="EC111" s="6"/>
      <c r="ED111" s="6"/>
      <c r="EE111" s="6"/>
      <c r="EF111" s="6"/>
      <c r="EG111" s="6"/>
      <c r="EH111" s="6"/>
      <c r="EI111" s="6"/>
      <c r="EJ111" s="6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2:159" x14ac:dyDescent="0.25">
      <c r="B112" s="6"/>
      <c r="H112" s="2"/>
      <c r="I112" s="2"/>
      <c r="J112" s="2"/>
      <c r="K112" s="2"/>
      <c r="L112" s="2"/>
      <c r="M112" s="2"/>
      <c r="N112" s="2"/>
      <c r="P112" s="2"/>
      <c r="R112" s="6"/>
      <c r="S112" s="2"/>
      <c r="W112" s="6"/>
      <c r="Z112" s="6"/>
      <c r="AE112" s="6"/>
      <c r="AF112" s="2"/>
      <c r="AH112" s="6"/>
      <c r="AI112" s="2"/>
      <c r="AN112" s="2"/>
      <c r="AQ112" s="2"/>
      <c r="AV112" s="2"/>
      <c r="AY112" s="2"/>
      <c r="DT112" s="6"/>
      <c r="DU112" s="6"/>
      <c r="DV112" s="6"/>
      <c r="DW112" s="6"/>
      <c r="DX112" s="6"/>
      <c r="DY112" s="6"/>
      <c r="DZ112" s="6"/>
      <c r="EA112" s="6"/>
      <c r="EB112" s="6"/>
      <c r="EC112" s="6"/>
      <c r="ED112" s="6"/>
      <c r="EE112" s="6"/>
      <c r="EF112" s="6"/>
      <c r="EG112" s="6"/>
      <c r="EH112" s="6"/>
      <c r="EI112" s="6"/>
      <c r="EJ112" s="6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2:159" x14ac:dyDescent="0.25">
      <c r="B113" s="6"/>
      <c r="H113" s="2"/>
      <c r="I113" s="2"/>
      <c r="J113" s="2"/>
      <c r="K113" s="2"/>
      <c r="L113" s="2"/>
      <c r="M113" s="2"/>
      <c r="N113" s="2"/>
      <c r="P113" s="2"/>
      <c r="R113" s="6"/>
      <c r="S113" s="2"/>
      <c r="W113" s="6"/>
      <c r="Z113" s="6"/>
      <c r="AE113" s="6"/>
      <c r="AF113" s="2"/>
      <c r="AH113" s="6"/>
      <c r="AI113" s="2"/>
      <c r="AN113" s="2"/>
      <c r="AQ113" s="2"/>
      <c r="AV113" s="2"/>
      <c r="AY113" s="2"/>
      <c r="DT113" s="6"/>
      <c r="DU113" s="6"/>
      <c r="DV113" s="6"/>
      <c r="DW113" s="6"/>
      <c r="DX113" s="6"/>
      <c r="DY113" s="6"/>
      <c r="DZ113" s="6"/>
      <c r="EA113" s="6"/>
      <c r="EB113" s="6"/>
      <c r="EC113" s="6"/>
      <c r="ED113" s="6"/>
      <c r="EE113" s="6"/>
      <c r="EF113" s="6"/>
      <c r="EG113" s="6"/>
      <c r="EH113" s="6"/>
      <c r="EI113" s="6"/>
      <c r="EJ113" s="6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2:159" x14ac:dyDescent="0.25">
      <c r="B114" s="6"/>
      <c r="H114" s="2"/>
      <c r="I114" s="2"/>
      <c r="J114" s="2"/>
      <c r="K114" s="2"/>
      <c r="L114" s="2"/>
      <c r="M114" s="2"/>
      <c r="N114" s="2"/>
      <c r="P114" s="2"/>
      <c r="R114" s="6"/>
      <c r="S114" s="2"/>
      <c r="W114" s="6"/>
      <c r="Z114" s="6"/>
      <c r="AE114" s="6"/>
      <c r="AF114" s="2"/>
      <c r="AH114" s="6"/>
      <c r="AI114" s="2"/>
      <c r="AN114" s="2"/>
      <c r="AQ114" s="2"/>
      <c r="AV114" s="2"/>
      <c r="AY114" s="2"/>
      <c r="DT114" s="6"/>
      <c r="DU114" s="6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G114" s="6"/>
      <c r="EH114" s="6"/>
      <c r="EI114" s="6"/>
      <c r="EJ114" s="6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2:159" x14ac:dyDescent="0.25">
      <c r="B115" s="6"/>
      <c r="H115" s="2"/>
      <c r="I115" s="2"/>
      <c r="J115" s="2"/>
      <c r="K115" s="2"/>
      <c r="L115" s="2"/>
      <c r="M115" s="2"/>
      <c r="N115" s="2"/>
      <c r="P115" s="2"/>
      <c r="R115" s="6"/>
      <c r="S115" s="2"/>
      <c r="W115" s="6"/>
      <c r="Z115" s="6"/>
      <c r="AE115" s="6"/>
      <c r="AF115" s="2"/>
      <c r="AH115" s="6"/>
      <c r="AI115" s="2"/>
      <c r="AN115" s="2"/>
      <c r="AQ115" s="2"/>
      <c r="AV115" s="2"/>
      <c r="AY115" s="2"/>
      <c r="DT115" s="6"/>
      <c r="DU115" s="6"/>
      <c r="DV115" s="6"/>
      <c r="DW115" s="6"/>
      <c r="DX115" s="6"/>
      <c r="DY115" s="6"/>
      <c r="DZ115" s="6"/>
      <c r="EA115" s="6"/>
      <c r="EB115" s="6"/>
      <c r="EC115" s="6"/>
      <c r="ED115" s="6"/>
      <c r="EE115" s="6"/>
      <c r="EF115" s="6"/>
      <c r="EG115" s="6"/>
      <c r="EH115" s="6"/>
      <c r="EI115" s="6"/>
      <c r="EJ115" s="6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2:159" x14ac:dyDescent="0.25">
      <c r="B116" s="6"/>
      <c r="H116" s="2"/>
      <c r="I116" s="2"/>
      <c r="J116" s="2"/>
      <c r="K116" s="2"/>
      <c r="L116" s="2"/>
      <c r="M116" s="2"/>
      <c r="N116" s="2"/>
      <c r="P116" s="2"/>
      <c r="R116" s="6"/>
      <c r="S116" s="2"/>
      <c r="W116" s="6"/>
      <c r="Z116" s="6"/>
      <c r="AE116" s="6"/>
      <c r="AF116" s="2"/>
      <c r="AH116" s="6"/>
      <c r="AI116" s="2"/>
      <c r="AN116" s="2"/>
      <c r="AQ116" s="2"/>
      <c r="AV116" s="2"/>
      <c r="AY116" s="2"/>
      <c r="DT116" s="6"/>
      <c r="DU116" s="6"/>
      <c r="DV116" s="6"/>
      <c r="DW116" s="6"/>
      <c r="DX116" s="6"/>
      <c r="DY116" s="6"/>
      <c r="DZ116" s="6"/>
      <c r="EA116" s="6"/>
      <c r="EB116" s="6"/>
      <c r="EC116" s="6"/>
      <c r="ED116" s="6"/>
      <c r="EE116" s="6"/>
      <c r="EF116" s="6"/>
      <c r="EG116" s="6"/>
      <c r="EH116" s="6"/>
      <c r="EI116" s="6"/>
      <c r="EJ116" s="6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2:159" x14ac:dyDescent="0.25">
      <c r="B117" s="6"/>
      <c r="H117" s="2"/>
      <c r="I117" s="2"/>
      <c r="J117" s="2"/>
      <c r="K117" s="2"/>
      <c r="L117" s="2"/>
      <c r="M117" s="2"/>
      <c r="N117" s="2"/>
      <c r="P117" s="2"/>
      <c r="R117" s="6"/>
      <c r="S117" s="2"/>
      <c r="W117" s="6"/>
      <c r="Z117" s="6"/>
      <c r="AE117" s="6"/>
      <c r="AF117" s="2"/>
      <c r="AH117" s="6"/>
      <c r="AI117" s="2"/>
      <c r="AN117" s="2"/>
      <c r="AQ117" s="2"/>
      <c r="AV117" s="2"/>
      <c r="AY117" s="2"/>
      <c r="DT117" s="6"/>
      <c r="DU117" s="6"/>
      <c r="DV117" s="6"/>
      <c r="DW117" s="6"/>
      <c r="DX117" s="6"/>
      <c r="DY117" s="6"/>
      <c r="DZ117" s="6"/>
      <c r="EA117" s="6"/>
      <c r="EB117" s="6"/>
      <c r="EC117" s="6"/>
      <c r="ED117" s="6"/>
      <c r="EE117" s="6"/>
      <c r="EF117" s="6"/>
      <c r="EG117" s="6"/>
      <c r="EH117" s="6"/>
      <c r="EI117" s="6"/>
      <c r="EJ117" s="6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2:159" x14ac:dyDescent="0.25">
      <c r="B118" s="6"/>
      <c r="H118" s="2"/>
      <c r="I118" s="2"/>
      <c r="J118" s="2"/>
      <c r="K118" s="2"/>
      <c r="L118" s="2"/>
      <c r="M118" s="2"/>
      <c r="N118" s="2"/>
      <c r="P118" s="2"/>
      <c r="R118" s="6"/>
      <c r="S118" s="2"/>
      <c r="W118" s="6"/>
      <c r="Z118" s="6"/>
      <c r="AE118" s="6"/>
      <c r="AF118" s="2"/>
      <c r="AH118" s="6"/>
      <c r="AI118" s="2"/>
      <c r="AN118" s="2"/>
      <c r="AQ118" s="2"/>
      <c r="AV118" s="2"/>
      <c r="AY118" s="2"/>
      <c r="DT118" s="6"/>
      <c r="DU118" s="6"/>
      <c r="DV118" s="6"/>
      <c r="DW118" s="6"/>
      <c r="DX118" s="6"/>
      <c r="DY118" s="6"/>
      <c r="DZ118" s="6"/>
      <c r="EA118" s="6"/>
      <c r="EB118" s="6"/>
      <c r="EC118" s="6"/>
      <c r="ED118" s="6"/>
      <c r="EE118" s="6"/>
      <c r="EF118" s="6"/>
      <c r="EG118" s="6"/>
      <c r="EH118" s="6"/>
      <c r="EI118" s="6"/>
      <c r="EJ118" s="6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2:159" x14ac:dyDescent="0.25">
      <c r="B119" s="6"/>
      <c r="H119" s="2"/>
      <c r="I119" s="2"/>
      <c r="J119" s="2"/>
      <c r="K119" s="2"/>
      <c r="L119" s="2"/>
      <c r="M119" s="2"/>
      <c r="N119" s="2"/>
      <c r="P119" s="2"/>
      <c r="R119" s="6"/>
      <c r="S119" s="2"/>
      <c r="W119" s="6"/>
      <c r="Z119" s="6"/>
      <c r="AE119" s="6"/>
      <c r="AF119" s="2"/>
      <c r="AH119" s="6"/>
      <c r="AI119" s="2"/>
      <c r="AN119" s="2"/>
      <c r="AQ119" s="2"/>
      <c r="AV119" s="2"/>
      <c r="AY119" s="2"/>
      <c r="DT119" s="6"/>
      <c r="DU119" s="6"/>
      <c r="DV119" s="6"/>
      <c r="DW119" s="6"/>
      <c r="DX119" s="6"/>
      <c r="DY119" s="6"/>
      <c r="DZ119" s="6"/>
      <c r="EA119" s="6"/>
      <c r="EB119" s="6"/>
      <c r="EC119" s="6"/>
      <c r="ED119" s="6"/>
      <c r="EE119" s="6"/>
      <c r="EF119" s="6"/>
      <c r="EG119" s="6"/>
      <c r="EH119" s="6"/>
      <c r="EI119" s="6"/>
      <c r="EJ119" s="6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2:159" x14ac:dyDescent="0.25">
      <c r="B120" s="6"/>
      <c r="H120" s="2"/>
      <c r="I120" s="2"/>
      <c r="J120" s="2"/>
      <c r="K120" s="2"/>
      <c r="L120" s="2"/>
      <c r="M120" s="2"/>
      <c r="N120" s="2"/>
      <c r="P120" s="2"/>
      <c r="R120" s="6"/>
      <c r="S120" s="2"/>
      <c r="W120" s="6"/>
      <c r="Z120" s="6"/>
      <c r="AE120" s="6"/>
      <c r="AF120" s="2"/>
      <c r="AH120" s="6"/>
      <c r="AI120" s="2"/>
      <c r="AN120" s="2"/>
      <c r="AQ120" s="2"/>
      <c r="AV120" s="2"/>
      <c r="AY120" s="2"/>
      <c r="DT120" s="6"/>
      <c r="DU120" s="6"/>
      <c r="DV120" s="6"/>
      <c r="DW120" s="6"/>
      <c r="DX120" s="6"/>
      <c r="DY120" s="6"/>
      <c r="DZ120" s="6"/>
      <c r="EA120" s="6"/>
      <c r="EB120" s="6"/>
      <c r="EC120" s="6"/>
      <c r="ED120" s="6"/>
      <c r="EE120" s="6"/>
      <c r="EF120" s="6"/>
      <c r="EG120" s="6"/>
      <c r="EH120" s="6"/>
      <c r="EI120" s="6"/>
      <c r="EJ120" s="6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2:159" x14ac:dyDescent="0.25">
      <c r="B121" s="6"/>
      <c r="H121" s="2"/>
      <c r="I121" s="2"/>
      <c r="J121" s="2"/>
      <c r="K121" s="2"/>
      <c r="L121" s="2"/>
      <c r="M121" s="2"/>
      <c r="N121" s="2"/>
      <c r="P121" s="2"/>
      <c r="R121" s="6"/>
      <c r="S121" s="2"/>
      <c r="W121" s="6"/>
      <c r="Z121" s="6"/>
      <c r="AE121" s="6"/>
      <c r="AF121" s="2"/>
      <c r="AH121" s="6"/>
      <c r="AI121" s="2"/>
      <c r="AN121" s="2"/>
      <c r="AQ121" s="2"/>
      <c r="AV121" s="2"/>
      <c r="AY121" s="2"/>
      <c r="DT121" s="6"/>
      <c r="DU121" s="6"/>
      <c r="DV121" s="6"/>
      <c r="DW121" s="6"/>
      <c r="DX121" s="6"/>
      <c r="DY121" s="6"/>
      <c r="DZ121" s="6"/>
      <c r="EA121" s="6"/>
      <c r="EB121" s="6"/>
      <c r="EC121" s="6"/>
      <c r="ED121" s="6"/>
      <c r="EE121" s="6"/>
      <c r="EF121" s="6"/>
      <c r="EG121" s="6"/>
      <c r="EH121" s="6"/>
      <c r="EI121" s="6"/>
      <c r="EJ121" s="6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2:159" x14ac:dyDescent="0.25">
      <c r="B122" s="6"/>
      <c r="H122" s="2"/>
      <c r="I122" s="2"/>
      <c r="J122" s="2"/>
      <c r="K122" s="2"/>
      <c r="L122" s="2"/>
      <c r="M122" s="2"/>
      <c r="N122" s="2"/>
      <c r="P122" s="2"/>
      <c r="R122" s="6"/>
      <c r="S122" s="2"/>
      <c r="W122" s="6"/>
      <c r="Z122" s="6"/>
      <c r="AE122" s="6"/>
      <c r="AF122" s="2"/>
      <c r="AH122" s="6"/>
      <c r="AI122" s="2"/>
      <c r="AN122" s="2"/>
      <c r="AQ122" s="2"/>
      <c r="AV122" s="2"/>
      <c r="AY122" s="2"/>
      <c r="DT122" s="6"/>
      <c r="DU122" s="6"/>
      <c r="DV122" s="6"/>
      <c r="DW122" s="6"/>
      <c r="DX122" s="6"/>
      <c r="DY122" s="6"/>
      <c r="DZ122" s="6"/>
      <c r="EA122" s="6"/>
      <c r="EB122" s="6"/>
      <c r="EC122" s="6"/>
      <c r="ED122" s="6"/>
      <c r="EE122" s="6"/>
      <c r="EF122" s="6"/>
      <c r="EG122" s="6"/>
      <c r="EH122" s="6"/>
      <c r="EI122" s="6"/>
      <c r="EJ122" s="6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  <row r="123" spans="2:159" x14ac:dyDescent="0.25">
      <c r="B123" s="6"/>
      <c r="H123" s="2"/>
      <c r="I123" s="2"/>
      <c r="J123" s="2"/>
      <c r="K123" s="2"/>
      <c r="L123" s="2"/>
      <c r="M123" s="2"/>
      <c r="N123" s="2"/>
      <c r="P123" s="2"/>
      <c r="R123" s="6"/>
      <c r="S123" s="2"/>
      <c r="W123" s="6"/>
      <c r="Z123" s="6"/>
      <c r="AE123" s="6"/>
      <c r="AF123" s="2"/>
      <c r="AH123" s="6"/>
      <c r="AI123" s="2"/>
      <c r="AN123" s="2"/>
      <c r="AQ123" s="2"/>
      <c r="AV123" s="2"/>
      <c r="AY123" s="2"/>
      <c r="DT123" s="6"/>
      <c r="DU123" s="6"/>
      <c r="DV123" s="6"/>
      <c r="DW123" s="6"/>
      <c r="DX123" s="6"/>
      <c r="DY123" s="6"/>
      <c r="DZ123" s="6"/>
      <c r="EA123" s="6"/>
      <c r="EB123" s="6"/>
      <c r="EC123" s="6"/>
      <c r="ED123" s="6"/>
      <c r="EE123" s="6"/>
      <c r="EF123" s="6"/>
      <c r="EG123" s="6"/>
      <c r="EH123" s="6"/>
      <c r="EI123" s="6"/>
      <c r="EJ123" s="6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</row>
    <row r="124" spans="2:159" x14ac:dyDescent="0.25">
      <c r="B124" s="6"/>
      <c r="H124" s="2"/>
      <c r="I124" s="2"/>
      <c r="J124" s="2"/>
      <c r="K124" s="2"/>
      <c r="L124" s="2"/>
      <c r="M124" s="2"/>
      <c r="N124" s="2"/>
      <c r="P124" s="2"/>
      <c r="R124" s="6"/>
      <c r="S124" s="2"/>
      <c r="W124" s="6"/>
      <c r="Z124" s="6"/>
      <c r="AE124" s="6"/>
      <c r="AF124" s="2"/>
      <c r="AH124" s="6"/>
      <c r="AI124" s="2"/>
      <c r="AN124" s="2"/>
      <c r="AQ124" s="2"/>
      <c r="AV124" s="2"/>
      <c r="AY124" s="2"/>
      <c r="DT124" s="6"/>
      <c r="DU124" s="6"/>
      <c r="DV124" s="6"/>
      <c r="DW124" s="6"/>
      <c r="DX124" s="6"/>
      <c r="DY124" s="6"/>
      <c r="DZ124" s="6"/>
      <c r="EA124" s="6"/>
      <c r="EB124" s="6"/>
      <c r="EC124" s="6"/>
      <c r="ED124" s="6"/>
      <c r="EE124" s="6"/>
      <c r="EF124" s="6"/>
      <c r="EG124" s="6"/>
      <c r="EH124" s="6"/>
      <c r="EI124" s="6"/>
      <c r="EJ124" s="6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</row>
    <row r="125" spans="2:159" x14ac:dyDescent="0.25">
      <c r="B125" s="6"/>
      <c r="H125" s="2"/>
      <c r="I125" s="2"/>
      <c r="J125" s="2"/>
      <c r="K125" s="2"/>
      <c r="L125" s="2"/>
      <c r="M125" s="2"/>
      <c r="N125" s="2"/>
      <c r="P125" s="2"/>
      <c r="R125" s="6"/>
      <c r="S125" s="2"/>
      <c r="W125" s="6"/>
      <c r="Z125" s="6"/>
      <c r="AE125" s="6"/>
      <c r="AF125" s="2"/>
      <c r="AH125" s="6"/>
      <c r="AI125" s="2"/>
      <c r="AN125" s="2"/>
      <c r="AQ125" s="2"/>
      <c r="AV125" s="2"/>
      <c r="AY125" s="2"/>
      <c r="DT125" s="6"/>
      <c r="DU125" s="6"/>
      <c r="DV125" s="6"/>
      <c r="DW125" s="6"/>
      <c r="DX125" s="6"/>
      <c r="DY125" s="6"/>
      <c r="DZ125" s="6"/>
      <c r="EA125" s="6"/>
      <c r="EB125" s="6"/>
      <c r="EC125" s="6"/>
      <c r="ED125" s="6"/>
      <c r="EE125" s="6"/>
      <c r="EF125" s="6"/>
      <c r="EG125" s="6"/>
      <c r="EH125" s="6"/>
      <c r="EI125" s="6"/>
      <c r="EJ125" s="6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</row>
    <row r="126" spans="2:159" x14ac:dyDescent="0.25">
      <c r="B126" s="6"/>
      <c r="H126" s="2"/>
      <c r="I126" s="2"/>
      <c r="J126" s="2"/>
      <c r="K126" s="2"/>
      <c r="L126" s="2"/>
      <c r="M126" s="2"/>
      <c r="N126" s="2"/>
      <c r="P126" s="2"/>
      <c r="R126" s="6"/>
      <c r="S126" s="2"/>
      <c r="W126" s="6"/>
      <c r="Z126" s="6"/>
      <c r="AE126" s="6"/>
      <c r="AF126" s="2"/>
      <c r="AH126" s="6"/>
      <c r="AI126" s="2"/>
      <c r="AN126" s="2"/>
      <c r="AQ126" s="2"/>
      <c r="AV126" s="2"/>
      <c r="AY126" s="2"/>
      <c r="DT126" s="6"/>
      <c r="DU126" s="6"/>
      <c r="DV126" s="6"/>
      <c r="DW126" s="6"/>
      <c r="DX126" s="6"/>
      <c r="DY126" s="6"/>
      <c r="DZ126" s="6"/>
      <c r="EA126" s="6"/>
      <c r="EB126" s="6"/>
      <c r="EC126" s="6"/>
      <c r="ED126" s="6"/>
      <c r="EE126" s="6"/>
      <c r="EF126" s="6"/>
      <c r="EG126" s="6"/>
      <c r="EH126" s="6"/>
      <c r="EI126" s="6"/>
      <c r="EJ126" s="6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</row>
    <row r="127" spans="2:159" x14ac:dyDescent="0.25">
      <c r="B127" s="6"/>
      <c r="H127" s="2"/>
      <c r="I127" s="2"/>
      <c r="J127" s="2"/>
      <c r="K127" s="2"/>
      <c r="L127" s="2"/>
      <c r="M127" s="2"/>
      <c r="N127" s="2"/>
      <c r="P127" s="2"/>
      <c r="R127" s="6"/>
      <c r="S127" s="2"/>
      <c r="W127" s="6"/>
      <c r="Z127" s="6"/>
      <c r="AE127" s="6"/>
      <c r="AF127" s="2"/>
      <c r="AH127" s="6"/>
      <c r="AI127" s="2"/>
      <c r="AN127" s="2"/>
      <c r="AQ127" s="2"/>
      <c r="AV127" s="2"/>
      <c r="AY127" s="2"/>
      <c r="DT127" s="6"/>
      <c r="DU127" s="6"/>
      <c r="DV127" s="6"/>
      <c r="DW127" s="6"/>
      <c r="DX127" s="6"/>
      <c r="DY127" s="6"/>
      <c r="DZ127" s="6"/>
      <c r="EA127" s="6"/>
      <c r="EB127" s="6"/>
      <c r="EC127" s="6"/>
      <c r="ED127" s="6"/>
      <c r="EE127" s="6"/>
      <c r="EF127" s="6"/>
      <c r="EG127" s="6"/>
      <c r="EH127" s="6"/>
      <c r="EI127" s="6"/>
      <c r="EJ127" s="6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</row>
    <row r="128" spans="2:159" x14ac:dyDescent="0.25">
      <c r="B128" s="6"/>
      <c r="H128" s="2"/>
      <c r="I128" s="2"/>
      <c r="J128" s="2"/>
      <c r="K128" s="2"/>
      <c r="L128" s="2"/>
      <c r="M128" s="2"/>
      <c r="N128" s="2"/>
      <c r="P128" s="2"/>
      <c r="R128" s="6"/>
      <c r="S128" s="2"/>
      <c r="W128" s="6"/>
      <c r="Z128" s="6"/>
      <c r="AE128" s="6"/>
      <c r="AF128" s="2"/>
      <c r="AH128" s="6"/>
      <c r="AI128" s="2"/>
      <c r="AN128" s="2"/>
      <c r="AQ128" s="2"/>
      <c r="AV128" s="2"/>
      <c r="AY128" s="2"/>
      <c r="DT128" s="6"/>
      <c r="DU128" s="6"/>
      <c r="DV128" s="6"/>
      <c r="DW128" s="6"/>
      <c r="DX128" s="6"/>
      <c r="DY128" s="6"/>
      <c r="DZ128" s="6"/>
      <c r="EA128" s="6"/>
      <c r="EB128" s="6"/>
      <c r="EC128" s="6"/>
      <c r="ED128" s="6"/>
      <c r="EE128" s="6"/>
      <c r="EF128" s="6"/>
      <c r="EG128" s="6"/>
      <c r="EH128" s="6"/>
      <c r="EI128" s="6"/>
      <c r="EJ128" s="6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</row>
    <row r="129" spans="2:159" x14ac:dyDescent="0.25">
      <c r="B129" s="6"/>
      <c r="H129" s="2"/>
      <c r="I129" s="2"/>
      <c r="J129" s="2"/>
      <c r="K129" s="2"/>
      <c r="L129" s="2"/>
      <c r="M129" s="2"/>
      <c r="N129" s="2"/>
      <c r="P129" s="2"/>
      <c r="R129" s="6"/>
      <c r="S129" s="2"/>
      <c r="W129" s="6"/>
      <c r="Z129" s="6"/>
      <c r="AE129" s="6"/>
      <c r="AF129" s="2"/>
      <c r="AH129" s="6"/>
      <c r="AI129" s="2"/>
      <c r="AN129" s="2"/>
      <c r="AQ129" s="2"/>
      <c r="AV129" s="2"/>
      <c r="AY129" s="2"/>
      <c r="DT129" s="6"/>
      <c r="DU129" s="6"/>
      <c r="DV129" s="6"/>
      <c r="DW129" s="6"/>
      <c r="DX129" s="6"/>
      <c r="DY129" s="6"/>
      <c r="DZ129" s="6"/>
      <c r="EA129" s="6"/>
      <c r="EB129" s="6"/>
      <c r="EC129" s="6"/>
      <c r="ED129" s="6"/>
      <c r="EE129" s="6"/>
      <c r="EF129" s="6"/>
      <c r="EG129" s="6"/>
      <c r="EH129" s="6"/>
      <c r="EI129" s="6"/>
      <c r="EJ129" s="6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</row>
    <row r="130" spans="2:159" x14ac:dyDescent="0.25">
      <c r="B130" s="6"/>
      <c r="H130" s="2"/>
      <c r="I130" s="2"/>
      <c r="J130" s="2"/>
      <c r="K130" s="2"/>
      <c r="L130" s="2"/>
      <c r="M130" s="2"/>
      <c r="N130" s="2"/>
      <c r="P130" s="2"/>
      <c r="R130" s="6"/>
      <c r="S130" s="2"/>
      <c r="W130" s="6"/>
      <c r="Z130" s="6"/>
      <c r="AE130" s="6"/>
      <c r="AF130" s="2"/>
      <c r="AH130" s="6"/>
      <c r="AI130" s="2"/>
      <c r="AN130" s="2"/>
      <c r="AQ130" s="2"/>
      <c r="AV130" s="2"/>
      <c r="AY130" s="2"/>
      <c r="DT130" s="6"/>
      <c r="DU130" s="6"/>
      <c r="DV130" s="6"/>
      <c r="DW130" s="6"/>
      <c r="DX130" s="6"/>
      <c r="DY130" s="6"/>
      <c r="DZ130" s="6"/>
      <c r="EA130" s="6"/>
      <c r="EB130" s="6"/>
      <c r="EC130" s="6"/>
      <c r="ED130" s="6"/>
      <c r="EE130" s="6"/>
      <c r="EF130" s="6"/>
      <c r="EG130" s="6"/>
      <c r="EH130" s="6"/>
      <c r="EI130" s="6"/>
      <c r="EJ130" s="6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</row>
    <row r="131" spans="2:159" x14ac:dyDescent="0.25">
      <c r="B131" s="6"/>
      <c r="H131" s="2"/>
      <c r="I131" s="2"/>
      <c r="J131" s="2"/>
      <c r="K131" s="2"/>
      <c r="L131" s="2"/>
      <c r="M131" s="2"/>
      <c r="N131" s="2"/>
      <c r="P131" s="2"/>
      <c r="R131" s="6"/>
      <c r="S131" s="2"/>
      <c r="W131" s="6"/>
      <c r="Z131" s="6"/>
      <c r="AE131" s="6"/>
      <c r="AF131" s="2"/>
      <c r="AH131" s="6"/>
      <c r="AI131" s="2"/>
      <c r="AN131" s="2"/>
      <c r="AQ131" s="2"/>
      <c r="AV131" s="2"/>
      <c r="AY131" s="2"/>
      <c r="DT131" s="6"/>
      <c r="DU131" s="6"/>
      <c r="DV131" s="6"/>
      <c r="DW131" s="6"/>
      <c r="DX131" s="6"/>
      <c r="DY131" s="6"/>
      <c r="DZ131" s="6"/>
      <c r="EA131" s="6"/>
      <c r="EB131" s="6"/>
      <c r="EC131" s="6"/>
      <c r="ED131" s="6"/>
      <c r="EE131" s="6"/>
      <c r="EF131" s="6"/>
      <c r="EG131" s="6"/>
      <c r="EH131" s="6"/>
      <c r="EI131" s="6"/>
      <c r="EJ131" s="6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  <c r="FC131" s="2"/>
    </row>
    <row r="132" spans="2:159" x14ac:dyDescent="0.25">
      <c r="B132" s="6"/>
      <c r="H132" s="2"/>
      <c r="I132" s="2"/>
      <c r="J132" s="2"/>
      <c r="K132" s="2"/>
      <c r="L132" s="2"/>
      <c r="M132" s="2"/>
      <c r="N132" s="2"/>
      <c r="P132" s="2"/>
      <c r="R132" s="6"/>
      <c r="S132" s="2"/>
      <c r="W132" s="6"/>
      <c r="Z132" s="6"/>
      <c r="AE132" s="6"/>
      <c r="AF132" s="2"/>
      <c r="AH132" s="6"/>
      <c r="AI132" s="2"/>
      <c r="AN132" s="2"/>
      <c r="AQ132" s="2"/>
      <c r="AV132" s="2"/>
      <c r="AY132" s="2"/>
      <c r="DT132" s="6"/>
      <c r="DU132" s="6"/>
      <c r="DV132" s="6"/>
      <c r="DW132" s="6"/>
      <c r="DX132" s="6"/>
      <c r="DY132" s="6"/>
      <c r="DZ132" s="6"/>
      <c r="EA132" s="6"/>
      <c r="EB132" s="6"/>
      <c r="EC132" s="6"/>
      <c r="ED132" s="6"/>
      <c r="EE132" s="6"/>
      <c r="EF132" s="6"/>
      <c r="EG132" s="6"/>
      <c r="EH132" s="6"/>
      <c r="EI132" s="6"/>
      <c r="EJ132" s="6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</row>
    <row r="133" spans="2:159" x14ac:dyDescent="0.25">
      <c r="B133" s="6"/>
      <c r="H133" s="2"/>
      <c r="I133" s="2"/>
      <c r="J133" s="2"/>
      <c r="K133" s="2"/>
      <c r="L133" s="2"/>
      <c r="M133" s="2"/>
      <c r="N133" s="2"/>
      <c r="P133" s="2"/>
      <c r="R133" s="6"/>
      <c r="S133" s="2"/>
      <c r="W133" s="6"/>
      <c r="Z133" s="6"/>
      <c r="AE133" s="6"/>
      <c r="AF133" s="2"/>
      <c r="AH133" s="6"/>
      <c r="AI133" s="2"/>
      <c r="AN133" s="2"/>
      <c r="AQ133" s="2"/>
      <c r="AV133" s="2"/>
      <c r="AY133" s="2"/>
      <c r="DT133" s="6"/>
      <c r="DU133" s="6"/>
      <c r="DV133" s="6"/>
      <c r="DW133" s="6"/>
      <c r="DX133" s="6"/>
      <c r="DY133" s="6"/>
      <c r="DZ133" s="6"/>
      <c r="EA133" s="6"/>
      <c r="EB133" s="6"/>
      <c r="EC133" s="6"/>
      <c r="ED133" s="6"/>
      <c r="EE133" s="6"/>
      <c r="EF133" s="6"/>
      <c r="EG133" s="6"/>
      <c r="EH133" s="6"/>
      <c r="EI133" s="6"/>
      <c r="EJ133" s="6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  <c r="FC133" s="2"/>
    </row>
    <row r="134" spans="2:159" x14ac:dyDescent="0.25">
      <c r="B134" s="6"/>
      <c r="H134" s="2"/>
      <c r="I134" s="2"/>
      <c r="J134" s="2"/>
      <c r="K134" s="2"/>
      <c r="L134" s="2"/>
      <c r="M134" s="2"/>
      <c r="N134" s="2"/>
      <c r="P134" s="2"/>
      <c r="R134" s="6"/>
      <c r="S134" s="2"/>
      <c r="W134" s="6"/>
      <c r="Z134" s="6"/>
      <c r="AE134" s="6"/>
      <c r="AF134" s="2"/>
      <c r="AH134" s="6"/>
      <c r="AI134" s="2"/>
      <c r="AN134" s="2"/>
      <c r="AQ134" s="2"/>
      <c r="AV134" s="2"/>
      <c r="AY134" s="2"/>
      <c r="DT134" s="6"/>
      <c r="DU134" s="6"/>
      <c r="DV134" s="6"/>
      <c r="DW134" s="6"/>
      <c r="DX134" s="6"/>
      <c r="DY134" s="6"/>
      <c r="DZ134" s="6"/>
      <c r="EA134" s="6"/>
      <c r="EB134" s="6"/>
      <c r="EC134" s="6"/>
      <c r="ED134" s="6"/>
      <c r="EE134" s="6"/>
      <c r="EF134" s="6"/>
      <c r="EG134" s="6"/>
      <c r="EH134" s="6"/>
      <c r="EI134" s="6"/>
      <c r="EJ134" s="6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  <c r="FC134" s="2"/>
    </row>
    <row r="135" spans="2:159" x14ac:dyDescent="0.25">
      <c r="B135" s="6"/>
      <c r="H135" s="2"/>
      <c r="I135" s="2"/>
      <c r="J135" s="2"/>
      <c r="K135" s="2"/>
      <c r="L135" s="2"/>
      <c r="M135" s="2"/>
      <c r="N135" s="2"/>
      <c r="P135" s="2"/>
      <c r="R135" s="6"/>
      <c r="S135" s="2"/>
      <c r="W135" s="6"/>
      <c r="Z135" s="6"/>
      <c r="AE135" s="6"/>
      <c r="AF135" s="2"/>
      <c r="AH135" s="6"/>
      <c r="AI135" s="2"/>
      <c r="AN135" s="2"/>
      <c r="AQ135" s="2"/>
      <c r="AV135" s="2"/>
      <c r="AY135" s="2"/>
      <c r="DT135" s="6"/>
      <c r="DU135" s="6"/>
      <c r="DV135" s="6"/>
      <c r="DW135" s="6"/>
      <c r="DX135" s="6"/>
      <c r="DY135" s="6"/>
      <c r="DZ135" s="6"/>
      <c r="EA135" s="6"/>
      <c r="EB135" s="6"/>
      <c r="EC135" s="6"/>
      <c r="ED135" s="6"/>
      <c r="EE135" s="6"/>
      <c r="EF135" s="6"/>
      <c r="EG135" s="6"/>
      <c r="EH135" s="6"/>
      <c r="EI135" s="6"/>
      <c r="EJ135" s="6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  <c r="FC135" s="2"/>
    </row>
    <row r="136" spans="2:159" x14ac:dyDescent="0.25">
      <c r="B136" s="6"/>
      <c r="H136" s="2"/>
      <c r="I136" s="2"/>
      <c r="J136" s="2"/>
      <c r="K136" s="2"/>
      <c r="L136" s="2"/>
      <c r="M136" s="2"/>
      <c r="N136" s="2"/>
      <c r="P136" s="2"/>
      <c r="R136" s="6"/>
      <c r="S136" s="2"/>
      <c r="W136" s="6"/>
      <c r="Z136" s="6"/>
      <c r="AE136" s="6"/>
      <c r="AF136" s="2"/>
      <c r="AH136" s="6"/>
      <c r="AI136" s="2"/>
      <c r="AN136" s="2"/>
      <c r="AQ136" s="2"/>
      <c r="AV136" s="2"/>
      <c r="AY136" s="2"/>
      <c r="DT136" s="6"/>
      <c r="DU136" s="6"/>
      <c r="DV136" s="6"/>
      <c r="DW136" s="6"/>
      <c r="DX136" s="6"/>
      <c r="DY136" s="6"/>
      <c r="DZ136" s="6"/>
      <c r="EA136" s="6"/>
      <c r="EB136" s="6"/>
      <c r="EC136" s="6"/>
      <c r="ED136" s="6"/>
      <c r="EE136" s="6"/>
      <c r="EF136" s="6"/>
      <c r="EG136" s="6"/>
      <c r="EH136" s="6"/>
      <c r="EI136" s="6"/>
      <c r="EJ136" s="6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  <c r="EZ136" s="2"/>
      <c r="FA136" s="2"/>
      <c r="FB136" s="2"/>
      <c r="FC136" s="2"/>
    </row>
    <row r="137" spans="2:159" x14ac:dyDescent="0.25">
      <c r="B137" s="6"/>
      <c r="H137" s="2"/>
      <c r="I137" s="2"/>
      <c r="J137" s="2"/>
      <c r="K137" s="2"/>
      <c r="L137" s="2"/>
      <c r="M137" s="2"/>
      <c r="N137" s="2"/>
      <c r="P137" s="2"/>
      <c r="R137" s="6"/>
      <c r="S137" s="2"/>
      <c r="W137" s="6"/>
      <c r="Z137" s="6"/>
      <c r="AE137" s="6"/>
      <c r="AF137" s="2"/>
      <c r="AH137" s="6"/>
      <c r="AI137" s="2"/>
      <c r="AN137" s="2"/>
      <c r="AQ137" s="2"/>
      <c r="AV137" s="2"/>
      <c r="AY137" s="2"/>
      <c r="DT137" s="6"/>
      <c r="DU137" s="6"/>
      <c r="DV137" s="6"/>
      <c r="DW137" s="6"/>
      <c r="DX137" s="6"/>
      <c r="DY137" s="6"/>
      <c r="DZ137" s="6"/>
      <c r="EA137" s="6"/>
      <c r="EB137" s="6"/>
      <c r="EC137" s="6"/>
      <c r="ED137" s="6"/>
      <c r="EE137" s="6"/>
      <c r="EF137" s="6"/>
      <c r="EG137" s="6"/>
      <c r="EH137" s="6"/>
      <c r="EI137" s="6"/>
      <c r="EJ137" s="6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  <c r="EZ137" s="2"/>
      <c r="FA137" s="2"/>
      <c r="FB137" s="2"/>
      <c r="FC137" s="2"/>
    </row>
    <row r="138" spans="2:159" x14ac:dyDescent="0.25">
      <c r="B138" s="6"/>
      <c r="H138" s="2"/>
      <c r="I138" s="2"/>
      <c r="J138" s="2"/>
      <c r="K138" s="2"/>
      <c r="L138" s="2"/>
      <c r="M138" s="2"/>
      <c r="N138" s="2"/>
      <c r="P138" s="2"/>
      <c r="R138" s="6"/>
      <c r="S138" s="2"/>
      <c r="W138" s="6"/>
      <c r="Z138" s="6"/>
      <c r="AE138" s="6"/>
      <c r="AF138" s="2"/>
      <c r="AH138" s="6"/>
      <c r="AI138" s="2"/>
      <c r="AN138" s="2"/>
      <c r="AQ138" s="2"/>
      <c r="AV138" s="2"/>
      <c r="AY138" s="2"/>
      <c r="DT138" s="6"/>
      <c r="DU138" s="6"/>
      <c r="DV138" s="6"/>
      <c r="DW138" s="6"/>
      <c r="DX138" s="6"/>
      <c r="DY138" s="6"/>
      <c r="DZ138" s="6"/>
      <c r="EA138" s="6"/>
      <c r="EB138" s="6"/>
      <c r="EC138" s="6"/>
      <c r="ED138" s="6"/>
      <c r="EE138" s="6"/>
      <c r="EF138" s="6"/>
      <c r="EG138" s="6"/>
      <c r="EH138" s="6"/>
      <c r="EI138" s="6"/>
      <c r="EJ138" s="6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  <c r="EZ138" s="2"/>
      <c r="FA138" s="2"/>
      <c r="FB138" s="2"/>
      <c r="FC138" s="2"/>
    </row>
    <row r="139" spans="2:159" x14ac:dyDescent="0.25">
      <c r="B139" s="6"/>
      <c r="H139" s="2"/>
      <c r="I139" s="2"/>
      <c r="J139" s="2"/>
      <c r="K139" s="2"/>
      <c r="L139" s="2"/>
      <c r="M139" s="2"/>
      <c r="N139" s="2"/>
      <c r="P139" s="2"/>
      <c r="R139" s="6"/>
      <c r="S139" s="2"/>
      <c r="W139" s="6"/>
      <c r="Z139" s="6"/>
      <c r="AE139" s="6"/>
      <c r="AF139" s="2"/>
      <c r="AH139" s="6"/>
      <c r="AI139" s="2"/>
      <c r="AN139" s="2"/>
      <c r="AQ139" s="2"/>
      <c r="AV139" s="2"/>
      <c r="AY139" s="2"/>
      <c r="DT139" s="6"/>
      <c r="DU139" s="6"/>
      <c r="DV139" s="6"/>
      <c r="DW139" s="6"/>
      <c r="DX139" s="6"/>
      <c r="DY139" s="6"/>
      <c r="DZ139" s="6"/>
      <c r="EA139" s="6"/>
      <c r="EB139" s="6"/>
      <c r="EC139" s="6"/>
      <c r="ED139" s="6"/>
      <c r="EE139" s="6"/>
      <c r="EF139" s="6"/>
      <c r="EG139" s="6"/>
      <c r="EH139" s="6"/>
      <c r="EI139" s="6"/>
      <c r="EJ139" s="6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  <c r="EZ139" s="2"/>
      <c r="FA139" s="2"/>
      <c r="FB139" s="2"/>
      <c r="FC139" s="2"/>
    </row>
    <row r="140" spans="2:159" x14ac:dyDescent="0.25">
      <c r="B140" s="6"/>
      <c r="H140" s="2"/>
      <c r="I140" s="2"/>
      <c r="J140" s="2"/>
      <c r="K140" s="2"/>
      <c r="L140" s="2"/>
      <c r="M140" s="2"/>
      <c r="N140" s="2"/>
      <c r="P140" s="2"/>
      <c r="R140" s="6"/>
      <c r="S140" s="2"/>
      <c r="W140" s="6"/>
      <c r="Z140" s="6"/>
      <c r="AE140" s="6"/>
      <c r="AF140" s="2"/>
      <c r="AH140" s="6"/>
      <c r="AI140" s="2"/>
      <c r="AN140" s="2"/>
      <c r="AQ140" s="2"/>
      <c r="AV140" s="2"/>
      <c r="AY140" s="2"/>
      <c r="DT140" s="6"/>
      <c r="DU140" s="6"/>
      <c r="DV140" s="6"/>
      <c r="DW140" s="6"/>
      <c r="DX140" s="6"/>
      <c r="DY140" s="6"/>
      <c r="DZ140" s="6"/>
      <c r="EA140" s="6"/>
      <c r="EB140" s="6"/>
      <c r="EC140" s="6"/>
      <c r="ED140" s="6"/>
      <c r="EE140" s="6"/>
      <c r="EF140" s="6"/>
      <c r="EG140" s="6"/>
      <c r="EH140" s="6"/>
      <c r="EI140" s="6"/>
      <c r="EJ140" s="6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  <c r="EZ140" s="2"/>
      <c r="FA140" s="2"/>
      <c r="FB140" s="2"/>
      <c r="FC140" s="2"/>
    </row>
    <row r="141" spans="2:159" x14ac:dyDescent="0.25">
      <c r="B141" s="6"/>
      <c r="H141" s="2"/>
      <c r="I141" s="2"/>
      <c r="J141" s="2"/>
      <c r="K141" s="2"/>
      <c r="L141" s="2"/>
      <c r="M141" s="2"/>
      <c r="N141" s="2"/>
      <c r="P141" s="2"/>
      <c r="R141" s="6"/>
      <c r="S141" s="2"/>
      <c r="W141" s="6"/>
      <c r="Z141" s="6"/>
      <c r="AE141" s="6"/>
      <c r="AF141" s="2"/>
      <c r="AH141" s="6"/>
      <c r="AI141" s="2"/>
      <c r="AN141" s="2"/>
      <c r="AQ141" s="2"/>
      <c r="AV141" s="2"/>
      <c r="AY141" s="2"/>
      <c r="DT141" s="6"/>
      <c r="DU141" s="6"/>
      <c r="DV141" s="6"/>
      <c r="DW141" s="6"/>
      <c r="DX141" s="6"/>
      <c r="DY141" s="6"/>
      <c r="DZ141" s="6"/>
      <c r="EA141" s="6"/>
      <c r="EB141" s="6"/>
      <c r="EC141" s="6"/>
      <c r="ED141" s="6"/>
      <c r="EE141" s="6"/>
      <c r="EF141" s="6"/>
      <c r="EG141" s="6"/>
      <c r="EH141" s="6"/>
      <c r="EI141" s="6"/>
      <c r="EJ141" s="6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  <c r="EZ141" s="2"/>
      <c r="FA141" s="2"/>
      <c r="FB141" s="2"/>
      <c r="FC141" s="2"/>
    </row>
    <row r="142" spans="2:159" x14ac:dyDescent="0.25">
      <c r="B142" s="6"/>
      <c r="H142" s="2"/>
      <c r="I142" s="2"/>
      <c r="J142" s="2"/>
      <c r="K142" s="2"/>
      <c r="L142" s="2"/>
      <c r="M142" s="2"/>
      <c r="N142" s="2"/>
      <c r="P142" s="2"/>
      <c r="R142" s="6"/>
      <c r="S142" s="2"/>
      <c r="W142" s="6"/>
      <c r="Z142" s="6"/>
      <c r="AE142" s="6"/>
      <c r="AF142" s="2"/>
      <c r="AH142" s="6"/>
      <c r="AI142" s="2"/>
      <c r="AN142" s="2"/>
      <c r="AQ142" s="2"/>
      <c r="AV142" s="2"/>
      <c r="AY142" s="2"/>
      <c r="DT142" s="6"/>
      <c r="DU142" s="6"/>
      <c r="DV142" s="6"/>
      <c r="DW142" s="6"/>
      <c r="DX142" s="6"/>
      <c r="DY142" s="6"/>
      <c r="DZ142" s="6"/>
      <c r="EA142" s="6"/>
      <c r="EB142" s="6"/>
      <c r="EC142" s="6"/>
      <c r="ED142" s="6"/>
      <c r="EE142" s="6"/>
      <c r="EF142" s="6"/>
      <c r="EG142" s="6"/>
      <c r="EH142" s="6"/>
      <c r="EI142" s="6"/>
      <c r="EJ142" s="6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  <c r="EZ142" s="2"/>
      <c r="FA142" s="2"/>
      <c r="FB142" s="2"/>
      <c r="FC142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23" orientation="landscape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S142"/>
  <sheetViews>
    <sheetView tabSelected="1" zoomScale="106" zoomScaleNormal="106" zoomScaleSheetLayoutView="100" workbookViewId="0">
      <pane xSplit="2" ySplit="5" topLeftCell="C25" activePane="bottomRight" state="frozen"/>
      <selection activeCell="T18" sqref="T18"/>
      <selection pane="topRight" activeCell="T18" sqref="T18"/>
      <selection pane="bottomLeft" activeCell="T18" sqref="T18"/>
      <selection pane="bottomRight" activeCell="A38" sqref="A38:XFD38"/>
    </sheetView>
  </sheetViews>
  <sheetFormatPr defaultColWidth="8.85546875" defaultRowHeight="15" x14ac:dyDescent="0.25"/>
  <cols>
    <col min="1" max="1" width="11" style="2" customWidth="1"/>
    <col min="2" max="2" width="36.85546875" style="2" customWidth="1"/>
    <col min="3" max="3" width="14.42578125" style="2" customWidth="1"/>
    <col min="4" max="4" width="11.7109375" style="2" customWidth="1"/>
    <col min="5" max="5" width="12" style="2" customWidth="1"/>
    <col min="6" max="7" width="14.140625" style="2" bestFit="1" customWidth="1"/>
    <col min="8" max="8" width="14.140625" style="6" bestFit="1" customWidth="1"/>
    <col min="9" max="9" width="13.28515625" style="6" customWidth="1"/>
    <col min="10" max="10" width="14.140625" style="6" bestFit="1" customWidth="1"/>
    <col min="11" max="11" width="12.42578125" style="6" customWidth="1"/>
    <col min="12" max="12" width="12.85546875" style="6" customWidth="1"/>
    <col min="13" max="13" width="11.7109375" style="6" customWidth="1"/>
    <col min="14" max="14" width="12" style="6" customWidth="1"/>
    <col min="15" max="15" width="12.42578125" style="6" customWidth="1"/>
    <col min="16" max="16" width="12.5703125" style="6" customWidth="1"/>
    <col min="17" max="18" width="12.140625" style="2" customWidth="1"/>
    <col min="19" max="19" width="12.140625" style="6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6" customWidth="1"/>
    <col min="25" max="30" width="9.140625" style="2" customWidth="1"/>
    <col min="31" max="31" width="10.28515625" style="6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6" customWidth="1"/>
    <col min="37" max="37" width="10.42578125" style="2" customWidth="1"/>
    <col min="38" max="38" width="10" style="2" customWidth="1"/>
    <col min="39" max="39" width="11.5703125" style="6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6" customWidth="1"/>
    <col min="45" max="45" width="9.140625" style="2" customWidth="1"/>
    <col min="46" max="46" width="10.85546875" style="2" customWidth="1"/>
    <col min="47" max="47" width="10.85546875" style="6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6" customWidth="1"/>
    <col min="138" max="142" width="9.140625" style="6" hidden="1" customWidth="1"/>
    <col min="143" max="143" width="9.140625" style="6" customWidth="1"/>
    <col min="144" max="148" width="9.140625" style="6" hidden="1" customWidth="1"/>
    <col min="149" max="149" width="9.140625" style="6" customWidth="1"/>
    <col min="150" max="154" width="9.140625" style="6" hidden="1" customWidth="1"/>
    <col min="155" max="155" width="9.140625" style="6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5" width="8.85546875" style="2"/>
    <col min="216" max="216" width="12.7109375" style="2" bestFit="1" customWidth="1"/>
    <col min="217" max="16384" width="8.85546875" style="2"/>
  </cols>
  <sheetData>
    <row r="1" spans="1:155" ht="18.75" x14ac:dyDescent="0.3">
      <c r="A1" s="2" t="s">
        <v>53</v>
      </c>
      <c r="B1" s="20" t="s">
        <v>66</v>
      </c>
      <c r="AT1" s="7"/>
    </row>
    <row r="2" spans="1:155" ht="15.75" x14ac:dyDescent="0.25">
      <c r="A2" s="10" t="s">
        <v>52</v>
      </c>
      <c r="I2" s="6" t="str">
        <f>[1]GSVA_cur!$I$3</f>
        <v>As on 17.03.2025</v>
      </c>
    </row>
    <row r="3" spans="1:155" ht="15.75" x14ac:dyDescent="0.25">
      <c r="A3" s="10"/>
    </row>
    <row r="4" spans="1:155" ht="15.75" x14ac:dyDescent="0.25">
      <c r="A4" s="10"/>
      <c r="E4" s="9"/>
      <c r="F4" s="9" t="s">
        <v>57</v>
      </c>
      <c r="G4" s="9"/>
      <c r="S4" s="2"/>
      <c r="X4" s="2"/>
      <c r="AE4" s="2"/>
      <c r="AI4" s="6"/>
      <c r="AK4" s="6"/>
      <c r="AL4" s="6"/>
      <c r="AN4" s="6"/>
      <c r="AO4" s="6"/>
      <c r="AP4" s="6"/>
      <c r="AQ4" s="6"/>
      <c r="AS4" s="6"/>
      <c r="AT4" s="6"/>
      <c r="AV4" s="6"/>
      <c r="AW4" s="6"/>
      <c r="AX4" s="6"/>
      <c r="AY4" s="6"/>
      <c r="AZ4" s="6"/>
      <c r="BA4" s="6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55" ht="15.75" x14ac:dyDescent="0.25">
      <c r="A5" s="11" t="s">
        <v>0</v>
      </c>
      <c r="B5" s="12" t="s">
        <v>1</v>
      </c>
      <c r="C5" s="3" t="s">
        <v>21</v>
      </c>
      <c r="D5" s="3" t="s">
        <v>22</v>
      </c>
      <c r="E5" s="3" t="s">
        <v>23</v>
      </c>
      <c r="F5" s="3" t="s">
        <v>56</v>
      </c>
      <c r="G5" s="3" t="s">
        <v>65</v>
      </c>
      <c r="H5" s="19" t="s">
        <v>67</v>
      </c>
      <c r="I5" s="19" t="s">
        <v>68</v>
      </c>
      <c r="J5" s="19" t="s">
        <v>69</v>
      </c>
      <c r="K5" s="19" t="s">
        <v>70</v>
      </c>
      <c r="L5" s="19" t="s">
        <v>71</v>
      </c>
      <c r="M5" s="22" t="s">
        <v>72</v>
      </c>
      <c r="N5" s="22" t="s">
        <v>73</v>
      </c>
      <c r="O5" s="22" t="s">
        <v>74</v>
      </c>
      <c r="P5" s="22" t="s">
        <v>76</v>
      </c>
      <c r="S5" s="2"/>
      <c r="X5" s="2"/>
      <c r="AE5" s="2"/>
      <c r="AI5" s="6"/>
      <c r="AK5" s="6"/>
      <c r="AL5" s="6"/>
      <c r="AN5" s="6"/>
      <c r="AO5" s="6"/>
      <c r="AP5" s="6"/>
      <c r="AQ5" s="6"/>
      <c r="AS5" s="6"/>
      <c r="AT5" s="6"/>
      <c r="AV5" s="6"/>
      <c r="AW5" s="6"/>
      <c r="AX5" s="6"/>
      <c r="AY5" s="6"/>
      <c r="AZ5" s="6"/>
      <c r="BA5" s="6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55" s="27" customFormat="1" ht="15.75" x14ac:dyDescent="0.25">
      <c r="A6" s="24" t="s">
        <v>26</v>
      </c>
      <c r="B6" s="25" t="s">
        <v>2</v>
      </c>
      <c r="C6" s="26">
        <f>SUM(C7:C10)</f>
        <v>14333114.559351496</v>
      </c>
      <c r="D6" s="26">
        <f t="shared" ref="D6:L6" si="0">SUM(D7:D10)</f>
        <v>14232889.825677402</v>
      </c>
      <c r="E6" s="26">
        <f t="shared" si="0"/>
        <v>16023523.532016536</v>
      </c>
      <c r="F6" s="26">
        <f t="shared" si="0"/>
        <v>14187138.094922535</v>
      </c>
      <c r="G6" s="26">
        <f t="shared" si="0"/>
        <v>13620699.838996068</v>
      </c>
      <c r="H6" s="26">
        <f t="shared" si="0"/>
        <v>16610740.234949872</v>
      </c>
      <c r="I6" s="26">
        <f t="shared" si="0"/>
        <v>16453114.562346766</v>
      </c>
      <c r="J6" s="26">
        <f t="shared" si="0"/>
        <v>16061838.614683934</v>
      </c>
      <c r="K6" s="26">
        <f t="shared" si="0"/>
        <v>17384549.206307929</v>
      </c>
      <c r="L6" s="26">
        <f t="shared" si="0"/>
        <v>19442122.664190713</v>
      </c>
      <c r="M6" s="26">
        <f t="shared" ref="M6:P6" si="1">SUM(M7:M10)</f>
        <v>20187276.249419097</v>
      </c>
      <c r="N6" s="26">
        <f t="shared" si="1"/>
        <v>20732374.718373057</v>
      </c>
      <c r="O6" s="26">
        <f t="shared" si="1"/>
        <v>21434810.896666262</v>
      </c>
      <c r="P6" s="26">
        <f t="shared" si="1"/>
        <v>23278247.318740476</v>
      </c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36"/>
      <c r="AP6" s="36"/>
      <c r="AQ6" s="36"/>
      <c r="AR6" s="36"/>
      <c r="AS6" s="36"/>
      <c r="AT6" s="36"/>
      <c r="AU6" s="36"/>
      <c r="AV6" s="36"/>
      <c r="AW6" s="36"/>
      <c r="AX6" s="36"/>
      <c r="AY6" s="36"/>
      <c r="AZ6" s="36"/>
      <c r="BA6" s="36"/>
      <c r="BB6" s="36"/>
      <c r="BC6" s="36"/>
      <c r="BD6" s="36"/>
      <c r="BE6" s="36"/>
      <c r="BF6" s="36"/>
      <c r="BG6" s="36"/>
      <c r="BH6" s="36"/>
      <c r="BI6" s="36"/>
      <c r="BJ6" s="36"/>
      <c r="BK6" s="36"/>
      <c r="BL6" s="36"/>
      <c r="BM6" s="36"/>
      <c r="BN6" s="36"/>
      <c r="BO6" s="36"/>
      <c r="BP6" s="36"/>
      <c r="BQ6" s="36"/>
      <c r="BR6" s="36"/>
      <c r="BS6" s="36"/>
      <c r="BT6" s="36"/>
      <c r="BU6" s="36"/>
      <c r="BV6" s="36"/>
      <c r="BW6" s="36"/>
      <c r="BX6" s="36"/>
      <c r="BY6" s="36"/>
      <c r="BZ6" s="36"/>
      <c r="CA6" s="36"/>
      <c r="CB6" s="36"/>
      <c r="CC6" s="36"/>
      <c r="CD6" s="36"/>
      <c r="CE6" s="36"/>
      <c r="CF6" s="36"/>
      <c r="CG6" s="36"/>
      <c r="CH6" s="36"/>
      <c r="CI6" s="36"/>
      <c r="CJ6" s="36"/>
      <c r="CK6" s="36"/>
      <c r="CL6" s="36"/>
      <c r="CM6" s="36"/>
      <c r="CN6" s="36"/>
      <c r="CO6" s="36"/>
      <c r="CP6" s="36"/>
      <c r="CQ6" s="36"/>
      <c r="CR6" s="36"/>
      <c r="CS6" s="36"/>
      <c r="CT6" s="36"/>
      <c r="CU6" s="36"/>
      <c r="CV6" s="36"/>
      <c r="CW6" s="36"/>
      <c r="CX6" s="36"/>
      <c r="CY6" s="36"/>
      <c r="CZ6" s="36"/>
      <c r="DA6" s="36"/>
      <c r="DB6" s="36"/>
      <c r="DC6" s="36"/>
      <c r="DD6" s="36"/>
      <c r="DE6" s="36"/>
      <c r="DF6" s="36"/>
      <c r="DG6" s="37"/>
      <c r="DH6" s="37"/>
      <c r="DI6" s="37"/>
      <c r="DJ6" s="38"/>
      <c r="DK6" s="37"/>
      <c r="DL6" s="37"/>
      <c r="DM6" s="37"/>
      <c r="DN6" s="37"/>
      <c r="DO6" s="37"/>
      <c r="DP6" s="37"/>
    </row>
    <row r="7" spans="1:155" ht="15.75" x14ac:dyDescent="0.25">
      <c r="A7" s="15">
        <v>1.1000000000000001</v>
      </c>
      <c r="B7" s="16" t="s">
        <v>59</v>
      </c>
      <c r="C7" s="4">
        <v>9615251.85148599</v>
      </c>
      <c r="D7" s="4">
        <v>9395540.9497439023</v>
      </c>
      <c r="E7" s="4">
        <v>11205250.085753422</v>
      </c>
      <c r="F7" s="4">
        <v>9189037.3338560816</v>
      </c>
      <c r="G7" s="4">
        <v>8426242.0431405362</v>
      </c>
      <c r="H7" s="1">
        <v>10684081.721734785</v>
      </c>
      <c r="I7" s="1">
        <v>10069644.553544546</v>
      </c>
      <c r="J7" s="1">
        <v>9208646.5359843522</v>
      </c>
      <c r="K7" s="1">
        <v>9931136.6400725767</v>
      </c>
      <c r="L7" s="1">
        <v>11521021.270330148</v>
      </c>
      <c r="M7" s="1">
        <v>11894725.309758632</v>
      </c>
      <c r="N7" s="1">
        <v>12071087.721385367</v>
      </c>
      <c r="O7" s="1">
        <v>12108516.627766069</v>
      </c>
      <c r="P7" s="1">
        <v>13408745.695465954</v>
      </c>
      <c r="S7" s="2"/>
      <c r="X7" s="2"/>
      <c r="AE7" s="2"/>
      <c r="AJ7" s="2"/>
      <c r="AM7" s="2"/>
      <c r="AO7" s="36"/>
      <c r="AP7" s="36"/>
      <c r="AQ7" s="36"/>
      <c r="AR7" s="36"/>
      <c r="AS7" s="36"/>
      <c r="AT7" s="36"/>
      <c r="AU7" s="36"/>
      <c r="AV7" s="36"/>
      <c r="AW7" s="36"/>
      <c r="AX7" s="36"/>
      <c r="AY7" s="36"/>
      <c r="AZ7" s="36"/>
      <c r="BA7" s="36"/>
      <c r="BB7" s="39"/>
      <c r="BC7" s="39"/>
      <c r="BD7" s="39"/>
      <c r="BE7" s="39"/>
      <c r="BF7" s="39"/>
      <c r="BG7" s="39"/>
      <c r="BH7" s="39"/>
      <c r="BI7" s="39"/>
      <c r="BJ7" s="39"/>
      <c r="BK7" s="39"/>
      <c r="BL7" s="39"/>
      <c r="BM7" s="39"/>
      <c r="BN7" s="39"/>
      <c r="BO7" s="39"/>
      <c r="BP7" s="39"/>
      <c r="BQ7" s="39"/>
      <c r="BR7" s="39"/>
      <c r="BS7" s="39"/>
      <c r="BT7" s="39"/>
      <c r="BU7" s="39"/>
      <c r="BV7" s="39"/>
      <c r="BW7" s="39"/>
      <c r="BX7" s="39"/>
      <c r="BY7" s="39"/>
      <c r="BZ7" s="39"/>
      <c r="CA7" s="39"/>
      <c r="CB7" s="39"/>
      <c r="CC7" s="39"/>
      <c r="CD7" s="39"/>
      <c r="CE7" s="39"/>
      <c r="CF7" s="39"/>
      <c r="CG7" s="39"/>
      <c r="CH7" s="39"/>
      <c r="CI7" s="39"/>
      <c r="CJ7" s="39"/>
      <c r="CK7" s="39"/>
      <c r="CL7" s="39"/>
      <c r="CM7" s="39"/>
      <c r="CN7" s="39"/>
      <c r="CO7" s="39"/>
      <c r="CP7" s="39"/>
      <c r="CQ7" s="39"/>
      <c r="CR7" s="39"/>
      <c r="CS7" s="39"/>
      <c r="CT7" s="39"/>
      <c r="CU7" s="39"/>
      <c r="CV7" s="39"/>
      <c r="CW7" s="39"/>
      <c r="CX7" s="39"/>
      <c r="CY7" s="39"/>
      <c r="CZ7" s="39"/>
      <c r="DA7" s="39"/>
      <c r="DB7" s="39"/>
      <c r="DC7" s="39"/>
      <c r="DD7" s="39"/>
      <c r="DE7" s="39"/>
      <c r="DF7" s="39"/>
      <c r="DG7" s="37"/>
      <c r="DH7" s="37"/>
      <c r="DI7" s="37"/>
      <c r="DJ7" s="38"/>
      <c r="DK7" s="38"/>
      <c r="DL7" s="38"/>
      <c r="DM7" s="38"/>
      <c r="DN7" s="38"/>
      <c r="DO7" s="38"/>
      <c r="DP7" s="38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</row>
    <row r="8" spans="1:155" ht="15.75" x14ac:dyDescent="0.25">
      <c r="A8" s="15">
        <v>1.2</v>
      </c>
      <c r="B8" s="16" t="s">
        <v>60</v>
      </c>
      <c r="C8" s="4">
        <v>2815278.2889553881</v>
      </c>
      <c r="D8" s="4">
        <v>2920638.1875811941</v>
      </c>
      <c r="E8" s="4">
        <v>2950879.0666288454</v>
      </c>
      <c r="F8" s="4">
        <v>3067214.5434868853</v>
      </c>
      <c r="G8" s="4">
        <v>3216993.7192330677</v>
      </c>
      <c r="H8" s="1">
        <v>3588762.3631977485</v>
      </c>
      <c r="I8" s="1">
        <v>3896727.1927499771</v>
      </c>
      <c r="J8" s="1">
        <v>4205630.9488919526</v>
      </c>
      <c r="K8" s="1">
        <v>4393987.329768192</v>
      </c>
      <c r="L8" s="1">
        <v>4855326.1821897905</v>
      </c>
      <c r="M8" s="1">
        <v>5055014.6555913985</v>
      </c>
      <c r="N8" s="1">
        <v>5287135.2980253603</v>
      </c>
      <c r="O8" s="1">
        <v>5657764.4167327974</v>
      </c>
      <c r="P8" s="1">
        <v>5986790.751867068</v>
      </c>
      <c r="S8" s="2"/>
      <c r="X8" s="2"/>
      <c r="AE8" s="2"/>
      <c r="AJ8" s="2"/>
      <c r="AM8" s="2"/>
      <c r="AO8" s="36"/>
      <c r="AP8" s="36"/>
      <c r="AQ8" s="36"/>
      <c r="AR8" s="36"/>
      <c r="AS8" s="36"/>
      <c r="AT8" s="36"/>
      <c r="AU8" s="36"/>
      <c r="AV8" s="36"/>
      <c r="AW8" s="36"/>
      <c r="AX8" s="36"/>
      <c r="AY8" s="36"/>
      <c r="AZ8" s="36"/>
      <c r="BA8" s="36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39"/>
      <c r="CA8" s="39"/>
      <c r="CB8" s="39"/>
      <c r="CC8" s="39"/>
      <c r="CD8" s="39"/>
      <c r="CE8" s="39"/>
      <c r="CF8" s="39"/>
      <c r="CG8" s="39"/>
      <c r="CH8" s="39"/>
      <c r="CI8" s="39"/>
      <c r="CJ8" s="39"/>
      <c r="CK8" s="39"/>
      <c r="CL8" s="39"/>
      <c r="CM8" s="39"/>
      <c r="CN8" s="39"/>
      <c r="CO8" s="39"/>
      <c r="CP8" s="39"/>
      <c r="CQ8" s="39"/>
      <c r="CR8" s="39"/>
      <c r="CS8" s="39"/>
      <c r="CT8" s="39"/>
      <c r="CU8" s="39"/>
      <c r="CV8" s="39"/>
      <c r="CW8" s="39"/>
      <c r="CX8" s="39"/>
      <c r="CY8" s="39"/>
      <c r="CZ8" s="39"/>
      <c r="DA8" s="39"/>
      <c r="DB8" s="39"/>
      <c r="DC8" s="39"/>
      <c r="DD8" s="39"/>
      <c r="DE8" s="39"/>
      <c r="DF8" s="39"/>
      <c r="DG8" s="37"/>
      <c r="DH8" s="37"/>
      <c r="DI8" s="37"/>
      <c r="DJ8" s="38"/>
      <c r="DK8" s="38"/>
      <c r="DL8" s="38"/>
      <c r="DM8" s="38"/>
      <c r="DN8" s="38"/>
      <c r="DO8" s="38"/>
      <c r="DP8" s="38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</row>
    <row r="9" spans="1:155" ht="15.75" x14ac:dyDescent="0.25">
      <c r="A9" s="15">
        <v>1.3</v>
      </c>
      <c r="B9" s="16" t="s">
        <v>61</v>
      </c>
      <c r="C9" s="4">
        <v>1643455.2627154058</v>
      </c>
      <c r="D9" s="4">
        <v>1657747.4894233192</v>
      </c>
      <c r="E9" s="4">
        <v>1600752.8170584303</v>
      </c>
      <c r="F9" s="4">
        <v>1646591.6449627229</v>
      </c>
      <c r="G9" s="4">
        <v>1704182.4872176151</v>
      </c>
      <c r="H9" s="1">
        <v>2007765.0049234829</v>
      </c>
      <c r="I9" s="1">
        <v>2194611.3134432989</v>
      </c>
      <c r="J9" s="1">
        <v>2383214.1538308277</v>
      </c>
      <c r="K9" s="1">
        <v>2774325.7967551816</v>
      </c>
      <c r="L9" s="1">
        <v>2804863.6999049275</v>
      </c>
      <c r="M9" s="1">
        <v>2938571.5609222585</v>
      </c>
      <c r="N9" s="1">
        <v>3065242.8260674663</v>
      </c>
      <c r="O9" s="1">
        <v>3297739.7280960795</v>
      </c>
      <c r="P9" s="1">
        <v>3491021.0605195267</v>
      </c>
      <c r="S9" s="2"/>
      <c r="X9" s="2"/>
      <c r="AE9" s="2"/>
      <c r="AJ9" s="2"/>
      <c r="AM9" s="2"/>
      <c r="AO9" s="36"/>
      <c r="AP9" s="36"/>
      <c r="AQ9" s="36"/>
      <c r="AR9" s="36"/>
      <c r="AS9" s="36"/>
      <c r="AT9" s="36"/>
      <c r="AU9" s="36"/>
      <c r="AV9" s="36"/>
      <c r="AW9" s="36"/>
      <c r="AX9" s="36"/>
      <c r="AY9" s="36"/>
      <c r="AZ9" s="36"/>
      <c r="BA9" s="36"/>
      <c r="BB9" s="39"/>
      <c r="BC9" s="39"/>
      <c r="BD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O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BZ9" s="39"/>
      <c r="CA9" s="39"/>
      <c r="CB9" s="39"/>
      <c r="CC9" s="39"/>
      <c r="CD9" s="39"/>
      <c r="CE9" s="39"/>
      <c r="CF9" s="39"/>
      <c r="CG9" s="39"/>
      <c r="CH9" s="39"/>
      <c r="CI9" s="39"/>
      <c r="CJ9" s="39"/>
      <c r="CK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V9" s="39"/>
      <c r="CW9" s="39"/>
      <c r="CX9" s="39"/>
      <c r="CY9" s="39"/>
      <c r="CZ9" s="39"/>
      <c r="DA9" s="39"/>
      <c r="DB9" s="39"/>
      <c r="DC9" s="39"/>
      <c r="DD9" s="39"/>
      <c r="DE9" s="39"/>
      <c r="DF9" s="39"/>
      <c r="DG9" s="37"/>
      <c r="DH9" s="37"/>
      <c r="DI9" s="37"/>
      <c r="DJ9" s="38"/>
      <c r="DK9" s="38"/>
      <c r="DL9" s="38"/>
      <c r="DM9" s="38"/>
      <c r="DN9" s="38"/>
      <c r="DO9" s="38"/>
      <c r="DP9" s="38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</row>
    <row r="10" spans="1:155" ht="15.75" x14ac:dyDescent="0.25">
      <c r="A10" s="15">
        <v>1.4</v>
      </c>
      <c r="B10" s="16" t="s">
        <v>62</v>
      </c>
      <c r="C10" s="4">
        <v>259129.15619471355</v>
      </c>
      <c r="D10" s="4">
        <v>258963.1989289851</v>
      </c>
      <c r="E10" s="4">
        <v>266641.56257583841</v>
      </c>
      <c r="F10" s="4">
        <v>284294.57261684502</v>
      </c>
      <c r="G10" s="4">
        <v>273281.58940484957</v>
      </c>
      <c r="H10" s="1">
        <v>330131.1450938569</v>
      </c>
      <c r="I10" s="1">
        <v>292131.50260894292</v>
      </c>
      <c r="J10" s="1">
        <v>264346.97597680142</v>
      </c>
      <c r="K10" s="1">
        <v>285099.43971197587</v>
      </c>
      <c r="L10" s="1">
        <v>260911.51176584858</v>
      </c>
      <c r="M10" s="1">
        <v>298964.72314680577</v>
      </c>
      <c r="N10" s="1">
        <v>308908.87289486232</v>
      </c>
      <c r="O10" s="1">
        <v>370790.12407131377</v>
      </c>
      <c r="P10" s="1">
        <v>391689.81088792445</v>
      </c>
      <c r="S10" s="2"/>
      <c r="X10" s="2"/>
      <c r="AE10" s="2"/>
      <c r="AJ10" s="2"/>
      <c r="AM10" s="2"/>
      <c r="AO10" s="36"/>
      <c r="AP10" s="36"/>
      <c r="AQ10" s="36"/>
      <c r="AR10" s="36"/>
      <c r="AS10" s="36"/>
      <c r="AT10" s="36"/>
      <c r="AU10" s="36"/>
      <c r="AV10" s="36"/>
      <c r="AW10" s="36"/>
      <c r="AX10" s="36"/>
      <c r="AY10" s="36"/>
      <c r="AZ10" s="36"/>
      <c r="BA10" s="36"/>
      <c r="BB10" s="39"/>
      <c r="BC10" s="39"/>
      <c r="BD10" s="39"/>
      <c r="BE10" s="39"/>
      <c r="BF10" s="39"/>
      <c r="BG10" s="39"/>
      <c r="BH10" s="39"/>
      <c r="BI10" s="39"/>
      <c r="BJ10" s="39"/>
      <c r="BK10" s="39"/>
      <c r="BL10" s="39"/>
      <c r="BM10" s="39"/>
      <c r="BN10" s="39"/>
      <c r="BO10" s="39"/>
      <c r="BP10" s="39"/>
      <c r="BQ10" s="39"/>
      <c r="BR10" s="39"/>
      <c r="BS10" s="39"/>
      <c r="BT10" s="39"/>
      <c r="BU10" s="39"/>
      <c r="BV10" s="39"/>
      <c r="BW10" s="39"/>
      <c r="BX10" s="39"/>
      <c r="BY10" s="39"/>
      <c r="BZ10" s="39"/>
      <c r="CA10" s="39"/>
      <c r="CB10" s="39"/>
      <c r="CC10" s="39"/>
      <c r="CD10" s="39"/>
      <c r="CE10" s="39"/>
      <c r="CF10" s="39"/>
      <c r="CG10" s="39"/>
      <c r="CH10" s="39"/>
      <c r="CI10" s="39"/>
      <c r="CJ10" s="39"/>
      <c r="CK10" s="39"/>
      <c r="CL10" s="39"/>
      <c r="CM10" s="39"/>
      <c r="CN10" s="39"/>
      <c r="CO10" s="39"/>
      <c r="CP10" s="39"/>
      <c r="CQ10" s="39"/>
      <c r="CR10" s="39"/>
      <c r="CS10" s="39"/>
      <c r="CT10" s="39"/>
      <c r="CU10" s="39"/>
      <c r="CV10" s="39"/>
      <c r="CW10" s="39"/>
      <c r="CX10" s="39"/>
      <c r="CY10" s="39"/>
      <c r="CZ10" s="39"/>
      <c r="DA10" s="39"/>
      <c r="DB10" s="39"/>
      <c r="DC10" s="39"/>
      <c r="DD10" s="39"/>
      <c r="DE10" s="39"/>
      <c r="DF10" s="39"/>
      <c r="DG10" s="37"/>
      <c r="DH10" s="37"/>
      <c r="DI10" s="37"/>
      <c r="DJ10" s="38"/>
      <c r="DK10" s="38"/>
      <c r="DL10" s="38"/>
      <c r="DM10" s="38"/>
      <c r="DN10" s="38"/>
      <c r="DO10" s="38"/>
      <c r="DP10" s="38"/>
      <c r="EG10" s="2"/>
      <c r="EH10" s="2"/>
      <c r="EI10" s="2"/>
      <c r="EJ10" s="2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  <c r="EW10" s="2"/>
      <c r="EX10" s="2"/>
      <c r="EY10" s="2"/>
    </row>
    <row r="11" spans="1:155" ht="15.75" x14ac:dyDescent="0.25">
      <c r="A11" s="17" t="s">
        <v>31</v>
      </c>
      <c r="B11" s="16" t="s">
        <v>3</v>
      </c>
      <c r="C11" s="4">
        <v>4967405.0559997596</v>
      </c>
      <c r="D11" s="4">
        <v>5207347.5204406595</v>
      </c>
      <c r="E11" s="4">
        <v>3782942.7774949037</v>
      </c>
      <c r="F11" s="4">
        <v>4670549.7707566619</v>
      </c>
      <c r="G11" s="4">
        <v>5734332.8978025019</v>
      </c>
      <c r="H11" s="1">
        <v>5997145.5900445133</v>
      </c>
      <c r="I11" s="1">
        <v>6464033.9946776945</v>
      </c>
      <c r="J11" s="1">
        <v>6696400.2249422073</v>
      </c>
      <c r="K11" s="1">
        <v>6475293.7358690202</v>
      </c>
      <c r="L11" s="1">
        <v>6507112.438871596</v>
      </c>
      <c r="M11" s="1">
        <v>6652580.346869424</v>
      </c>
      <c r="N11" s="1">
        <v>7066690.8238266669</v>
      </c>
      <c r="O11" s="1">
        <v>7269759.8779896228</v>
      </c>
      <c r="P11" s="1">
        <v>7530849.0449630469</v>
      </c>
      <c r="S11" s="2"/>
      <c r="X11" s="2"/>
      <c r="AE11" s="2"/>
      <c r="AJ11" s="2"/>
      <c r="AM11" s="2"/>
      <c r="AO11" s="36"/>
      <c r="AP11" s="36"/>
      <c r="AQ11" s="36"/>
      <c r="AR11" s="36"/>
      <c r="AS11" s="36"/>
      <c r="AT11" s="36"/>
      <c r="AU11" s="36"/>
      <c r="AV11" s="36"/>
      <c r="AW11" s="36"/>
      <c r="AX11" s="36"/>
      <c r="AY11" s="36"/>
      <c r="AZ11" s="36"/>
      <c r="BA11" s="36"/>
      <c r="BB11" s="39"/>
      <c r="BC11" s="39"/>
      <c r="BD11" s="39"/>
      <c r="BE11" s="39"/>
      <c r="BF11" s="39"/>
      <c r="BG11" s="39"/>
      <c r="BH11" s="39"/>
      <c r="BI11" s="39"/>
      <c r="BJ11" s="39"/>
      <c r="BK11" s="39"/>
      <c r="BL11" s="39"/>
      <c r="BM11" s="39"/>
      <c r="BN11" s="39"/>
      <c r="BO11" s="39"/>
      <c r="BP11" s="39"/>
      <c r="BQ11" s="39"/>
      <c r="BR11" s="39"/>
      <c r="BS11" s="39"/>
      <c r="BT11" s="39"/>
      <c r="BU11" s="39"/>
      <c r="BV11" s="39"/>
      <c r="BW11" s="39"/>
      <c r="BX11" s="39"/>
      <c r="BY11" s="39"/>
      <c r="BZ11" s="39"/>
      <c r="CA11" s="39"/>
      <c r="CB11" s="39"/>
      <c r="CC11" s="39"/>
      <c r="CD11" s="39"/>
      <c r="CE11" s="39"/>
      <c r="CF11" s="39"/>
      <c r="CG11" s="39"/>
      <c r="CH11" s="39"/>
      <c r="CI11" s="39"/>
      <c r="CJ11" s="39"/>
      <c r="CK11" s="39"/>
      <c r="CL11" s="39"/>
      <c r="CM11" s="39"/>
      <c r="CN11" s="39"/>
      <c r="CO11" s="39"/>
      <c r="CP11" s="39"/>
      <c r="CQ11" s="39"/>
      <c r="CR11" s="39"/>
      <c r="CS11" s="39"/>
      <c r="CT11" s="39"/>
      <c r="CU11" s="39"/>
      <c r="CV11" s="39"/>
      <c r="CW11" s="39"/>
      <c r="CX11" s="39"/>
      <c r="CY11" s="39"/>
      <c r="CZ11" s="39"/>
      <c r="DA11" s="39"/>
      <c r="DB11" s="39"/>
      <c r="DC11" s="39"/>
      <c r="DD11" s="39"/>
      <c r="DE11" s="39"/>
      <c r="DF11" s="39"/>
      <c r="DG11" s="37"/>
      <c r="DH11" s="37"/>
      <c r="DI11" s="37"/>
      <c r="DJ11" s="38"/>
      <c r="DK11" s="38"/>
      <c r="DL11" s="38"/>
      <c r="DM11" s="38"/>
      <c r="DN11" s="38"/>
      <c r="DO11" s="38"/>
      <c r="DP11" s="38"/>
      <c r="EG11" s="2"/>
      <c r="EH11" s="2"/>
      <c r="EI11" s="2"/>
      <c r="EJ11" s="2"/>
      <c r="EK11" s="2"/>
      <c r="EL11" s="2"/>
      <c r="EM11" s="2"/>
      <c r="EN11" s="2"/>
      <c r="EO11" s="2"/>
      <c r="EP11" s="2"/>
      <c r="EQ11" s="2"/>
      <c r="ER11" s="2"/>
      <c r="ES11" s="2"/>
      <c r="ET11" s="2"/>
      <c r="EU11" s="2"/>
      <c r="EV11" s="2"/>
      <c r="EW11" s="2"/>
      <c r="EX11" s="2"/>
      <c r="EY11" s="2"/>
    </row>
    <row r="12" spans="1:155" s="23" customFormat="1" ht="15.75" x14ac:dyDescent="0.25">
      <c r="A12" s="28"/>
      <c r="B12" s="29" t="s">
        <v>28</v>
      </c>
      <c r="C12" s="30">
        <f>C6+C11</f>
        <v>19300519.615351256</v>
      </c>
      <c r="D12" s="30">
        <f t="shared" ref="D12:L12" si="2">D6+D11</f>
        <v>19440237.346118063</v>
      </c>
      <c r="E12" s="30">
        <f t="shared" si="2"/>
        <v>19806466.309511438</v>
      </c>
      <c r="F12" s="30">
        <f t="shared" si="2"/>
        <v>18857687.865679197</v>
      </c>
      <c r="G12" s="30">
        <f t="shared" si="2"/>
        <v>19355032.73679857</v>
      </c>
      <c r="H12" s="30">
        <f t="shared" si="2"/>
        <v>22607885.824994385</v>
      </c>
      <c r="I12" s="30">
        <f t="shared" si="2"/>
        <v>22917148.55702446</v>
      </c>
      <c r="J12" s="30">
        <f t="shared" si="2"/>
        <v>22758238.839626141</v>
      </c>
      <c r="K12" s="30">
        <f t="shared" si="2"/>
        <v>23859842.942176949</v>
      </c>
      <c r="L12" s="30">
        <f t="shared" si="2"/>
        <v>25949235.103062309</v>
      </c>
      <c r="M12" s="30">
        <f t="shared" ref="M12:P12" si="3">M6+M11</f>
        <v>26839856.596288521</v>
      </c>
      <c r="N12" s="30">
        <f t="shared" si="3"/>
        <v>27799065.542199723</v>
      </c>
      <c r="O12" s="30">
        <f t="shared" si="3"/>
        <v>28704570.774655886</v>
      </c>
      <c r="P12" s="30">
        <f t="shared" si="3"/>
        <v>30809096.363703523</v>
      </c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36"/>
      <c r="AP12" s="36"/>
      <c r="AQ12" s="36"/>
      <c r="AR12" s="36"/>
      <c r="AS12" s="36"/>
      <c r="AT12" s="36"/>
      <c r="AU12" s="36"/>
      <c r="AV12" s="36"/>
      <c r="AW12" s="36"/>
      <c r="AX12" s="36"/>
      <c r="AY12" s="36"/>
      <c r="AZ12" s="36"/>
      <c r="BA12" s="36"/>
      <c r="BB12" s="39"/>
      <c r="BC12" s="39"/>
      <c r="BD12" s="39"/>
      <c r="BE12" s="39"/>
      <c r="BF12" s="39"/>
      <c r="BG12" s="39"/>
      <c r="BH12" s="39"/>
      <c r="BI12" s="39"/>
      <c r="BJ12" s="39"/>
      <c r="BK12" s="39"/>
      <c r="BL12" s="39"/>
      <c r="BM12" s="39"/>
      <c r="BN12" s="39"/>
      <c r="BO12" s="39"/>
      <c r="BP12" s="39"/>
      <c r="BQ12" s="39"/>
      <c r="BR12" s="39"/>
      <c r="BS12" s="39"/>
      <c r="BT12" s="39"/>
      <c r="BU12" s="39"/>
      <c r="BV12" s="39"/>
      <c r="BW12" s="39"/>
      <c r="BX12" s="39"/>
      <c r="BY12" s="39"/>
      <c r="BZ12" s="39"/>
      <c r="CA12" s="39"/>
      <c r="CB12" s="39"/>
      <c r="CC12" s="39"/>
      <c r="CD12" s="39"/>
      <c r="CE12" s="39"/>
      <c r="CF12" s="39"/>
      <c r="CG12" s="39"/>
      <c r="CH12" s="39"/>
      <c r="CI12" s="39"/>
      <c r="CJ12" s="39"/>
      <c r="CK12" s="39"/>
      <c r="CL12" s="39"/>
      <c r="CM12" s="39"/>
      <c r="CN12" s="39"/>
      <c r="CO12" s="39"/>
      <c r="CP12" s="39"/>
      <c r="CQ12" s="39"/>
      <c r="CR12" s="39"/>
      <c r="CS12" s="39"/>
      <c r="CT12" s="39"/>
      <c r="CU12" s="39"/>
      <c r="CV12" s="39"/>
      <c r="CW12" s="39"/>
      <c r="CX12" s="39"/>
      <c r="CY12" s="39"/>
      <c r="CZ12" s="39"/>
      <c r="DA12" s="39"/>
      <c r="DB12" s="39"/>
      <c r="DC12" s="39"/>
      <c r="DD12" s="39"/>
      <c r="DE12" s="39"/>
      <c r="DF12" s="39"/>
      <c r="DG12" s="37"/>
      <c r="DH12" s="37"/>
      <c r="DI12" s="37"/>
      <c r="DJ12" s="38"/>
      <c r="DK12" s="38"/>
      <c r="DL12" s="38"/>
      <c r="DM12" s="38"/>
      <c r="DN12" s="38"/>
      <c r="DO12" s="38"/>
      <c r="DP12" s="38"/>
    </row>
    <row r="13" spans="1:155" s="6" customFormat="1" ht="15.75" x14ac:dyDescent="0.25">
      <c r="A13" s="13" t="s">
        <v>32</v>
      </c>
      <c r="B13" s="14" t="s">
        <v>4</v>
      </c>
      <c r="C13" s="1">
        <v>20680408.51339896</v>
      </c>
      <c r="D13" s="1">
        <v>22202071.44342763</v>
      </c>
      <c r="E13" s="1">
        <v>25047869.128499474</v>
      </c>
      <c r="F13" s="1">
        <v>26369106.120830916</v>
      </c>
      <c r="G13" s="1">
        <v>29626775.539731164</v>
      </c>
      <c r="H13" s="1">
        <v>32190588.823639281</v>
      </c>
      <c r="I13" s="1">
        <v>32874648.84243501</v>
      </c>
      <c r="J13" s="1">
        <v>32612497.402525716</v>
      </c>
      <c r="K13" s="1">
        <v>29738255.222453143</v>
      </c>
      <c r="L13" s="1">
        <v>27342817.164921481</v>
      </c>
      <c r="M13" s="1">
        <v>30520225.388743654</v>
      </c>
      <c r="N13" s="1">
        <v>29705461.124725658</v>
      </c>
      <c r="O13" s="1">
        <v>31739010.023708753</v>
      </c>
      <c r="P13" s="1">
        <v>33075094.549878519</v>
      </c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36"/>
      <c r="AP13" s="36"/>
      <c r="AQ13" s="36"/>
      <c r="AR13" s="36"/>
      <c r="AS13" s="36"/>
      <c r="AT13" s="36"/>
      <c r="AU13" s="36"/>
      <c r="AV13" s="36"/>
      <c r="AW13" s="36"/>
      <c r="AX13" s="36"/>
      <c r="AY13" s="36"/>
      <c r="AZ13" s="36"/>
      <c r="BA13" s="36"/>
      <c r="BB13" s="36"/>
      <c r="BC13" s="36"/>
      <c r="BD13" s="36"/>
      <c r="BE13" s="36"/>
      <c r="BF13" s="36"/>
      <c r="BG13" s="36"/>
      <c r="BH13" s="36"/>
      <c r="BI13" s="36"/>
      <c r="BJ13" s="36"/>
      <c r="BK13" s="36"/>
      <c r="BL13" s="36"/>
      <c r="BM13" s="36"/>
      <c r="BN13" s="36"/>
      <c r="BO13" s="36"/>
      <c r="BP13" s="36"/>
      <c r="BQ13" s="36"/>
      <c r="BR13" s="36"/>
      <c r="BS13" s="36"/>
      <c r="BT13" s="36"/>
      <c r="BU13" s="36"/>
      <c r="BV13" s="36"/>
      <c r="BW13" s="36"/>
      <c r="BX13" s="36"/>
      <c r="BY13" s="36"/>
      <c r="BZ13" s="36"/>
      <c r="CA13" s="36"/>
      <c r="CB13" s="36"/>
      <c r="CC13" s="36"/>
      <c r="CD13" s="36"/>
      <c r="CE13" s="36"/>
      <c r="CF13" s="36"/>
      <c r="CG13" s="36"/>
      <c r="CH13" s="36"/>
      <c r="CI13" s="36"/>
      <c r="CJ13" s="36"/>
      <c r="CK13" s="36"/>
      <c r="CL13" s="36"/>
      <c r="CM13" s="36"/>
      <c r="CN13" s="36"/>
      <c r="CO13" s="36"/>
      <c r="CP13" s="36"/>
      <c r="CQ13" s="36"/>
      <c r="CR13" s="36"/>
      <c r="CS13" s="36"/>
      <c r="CT13" s="36"/>
      <c r="CU13" s="36"/>
      <c r="CV13" s="36"/>
      <c r="CW13" s="36"/>
      <c r="CX13" s="36"/>
      <c r="CY13" s="36"/>
      <c r="CZ13" s="36"/>
      <c r="DA13" s="36"/>
      <c r="DB13" s="36"/>
      <c r="DC13" s="36"/>
      <c r="DD13" s="36"/>
      <c r="DE13" s="36"/>
      <c r="DF13" s="36"/>
      <c r="DG13" s="37"/>
      <c r="DH13" s="37"/>
      <c r="DI13" s="37"/>
      <c r="DJ13" s="38"/>
      <c r="DK13" s="37"/>
      <c r="DL13" s="37"/>
      <c r="DM13" s="37"/>
      <c r="DN13" s="37"/>
      <c r="DO13" s="37"/>
      <c r="DP13" s="37"/>
    </row>
    <row r="14" spans="1:155" ht="30" x14ac:dyDescent="0.25">
      <c r="A14" s="17" t="s">
        <v>33</v>
      </c>
      <c r="B14" s="16" t="s">
        <v>5</v>
      </c>
      <c r="C14" s="4">
        <v>1802120.3046742918</v>
      </c>
      <c r="D14" s="4">
        <v>1865379.1052313379</v>
      </c>
      <c r="E14" s="4">
        <v>1431610.4285701772</v>
      </c>
      <c r="F14" s="4">
        <v>1905721.1842370012</v>
      </c>
      <c r="G14" s="4">
        <v>2025273.2279127024</v>
      </c>
      <c r="H14" s="1">
        <v>2152358.1111202147</v>
      </c>
      <c r="I14" s="1">
        <v>2271375.0369843612</v>
      </c>
      <c r="J14" s="1">
        <v>2211545.1169846216</v>
      </c>
      <c r="K14" s="1">
        <v>2237474.3236239245</v>
      </c>
      <c r="L14" s="1">
        <v>2038460.3885388901</v>
      </c>
      <c r="M14" s="1">
        <v>2431544.1616414259</v>
      </c>
      <c r="N14" s="1">
        <v>3213502.6417715405</v>
      </c>
      <c r="O14" s="1">
        <v>3472292.0879636891</v>
      </c>
      <c r="P14" s="1">
        <v>3697348.3809241988</v>
      </c>
      <c r="S14" s="2"/>
      <c r="X14" s="2"/>
      <c r="AE14" s="2"/>
      <c r="AJ14" s="2"/>
      <c r="AM14" s="2"/>
      <c r="AO14" s="36"/>
      <c r="AP14" s="36"/>
      <c r="AQ14" s="36"/>
      <c r="AR14" s="36"/>
      <c r="AS14" s="36"/>
      <c r="AT14" s="36"/>
      <c r="AU14" s="36"/>
      <c r="AV14" s="36"/>
      <c r="AW14" s="36"/>
      <c r="AX14" s="36"/>
      <c r="AY14" s="36"/>
      <c r="AZ14" s="36"/>
      <c r="BA14" s="36"/>
      <c r="BB14" s="39"/>
      <c r="BC14" s="39"/>
      <c r="BD14" s="39"/>
      <c r="BE14" s="39"/>
      <c r="BF14" s="39"/>
      <c r="BG14" s="39"/>
      <c r="BH14" s="39"/>
      <c r="BI14" s="39"/>
      <c r="BJ14" s="39"/>
      <c r="BK14" s="39"/>
      <c r="BL14" s="39"/>
      <c r="BM14" s="39"/>
      <c r="BN14" s="39"/>
      <c r="BO14" s="39"/>
      <c r="BP14" s="39"/>
      <c r="BQ14" s="39"/>
      <c r="BR14" s="39"/>
      <c r="BS14" s="36"/>
      <c r="BT14" s="39"/>
      <c r="BU14" s="39"/>
      <c r="BV14" s="39"/>
      <c r="BW14" s="39"/>
      <c r="BX14" s="39"/>
      <c r="BY14" s="39"/>
      <c r="BZ14" s="39"/>
      <c r="CA14" s="39"/>
      <c r="CB14" s="39"/>
      <c r="CC14" s="39"/>
      <c r="CD14" s="39"/>
      <c r="CE14" s="39"/>
      <c r="CF14" s="39"/>
      <c r="CG14" s="39"/>
      <c r="CH14" s="39"/>
      <c r="CI14" s="39"/>
      <c r="CJ14" s="39"/>
      <c r="CK14" s="39"/>
      <c r="CL14" s="39"/>
      <c r="CM14" s="39"/>
      <c r="CN14" s="39"/>
      <c r="CO14" s="39"/>
      <c r="CP14" s="39"/>
      <c r="CQ14" s="36"/>
      <c r="CR14" s="39"/>
      <c r="CS14" s="39"/>
      <c r="CT14" s="39"/>
      <c r="CU14" s="39"/>
      <c r="CV14" s="39"/>
      <c r="CW14" s="39"/>
      <c r="CX14" s="39"/>
      <c r="CY14" s="39"/>
      <c r="CZ14" s="39"/>
      <c r="DA14" s="39"/>
      <c r="DB14" s="39"/>
      <c r="DC14" s="39"/>
      <c r="DD14" s="39"/>
      <c r="DE14" s="39"/>
      <c r="DF14" s="39"/>
      <c r="DG14" s="37"/>
      <c r="DH14" s="37"/>
      <c r="DI14" s="37"/>
      <c r="DJ14" s="38"/>
      <c r="DK14" s="38"/>
      <c r="DL14" s="38"/>
      <c r="DM14" s="38"/>
      <c r="DN14" s="38"/>
      <c r="DO14" s="38"/>
      <c r="DP14" s="38"/>
      <c r="EG14" s="2"/>
      <c r="EH14" s="2"/>
      <c r="EI14" s="2"/>
      <c r="EJ14" s="2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  <c r="EW14" s="2"/>
      <c r="EX14" s="2"/>
      <c r="EY14" s="2"/>
    </row>
    <row r="15" spans="1:155" ht="15.75" x14ac:dyDescent="0.25">
      <c r="A15" s="17" t="s">
        <v>34</v>
      </c>
      <c r="B15" s="16" t="s">
        <v>6</v>
      </c>
      <c r="C15" s="4">
        <v>7684092.0121231396</v>
      </c>
      <c r="D15" s="4">
        <v>7339587.9999564746</v>
      </c>
      <c r="E15" s="4">
        <v>7492868.9394345665</v>
      </c>
      <c r="F15" s="4">
        <v>8129253.3486244753</v>
      </c>
      <c r="G15" s="4">
        <v>8291159.2829244258</v>
      </c>
      <c r="H15" s="1">
        <v>8690178.796038717</v>
      </c>
      <c r="I15" s="1">
        <v>8800999.3493274618</v>
      </c>
      <c r="J15" s="1">
        <v>9051102.5147813931</v>
      </c>
      <c r="K15" s="1">
        <v>8961477.8214986715</v>
      </c>
      <c r="L15" s="1">
        <v>8326651.300820292</v>
      </c>
      <c r="M15" s="1">
        <v>11131726.445858652</v>
      </c>
      <c r="N15" s="1">
        <v>12305247.346497038</v>
      </c>
      <c r="O15" s="1">
        <v>13009700.013439395</v>
      </c>
      <c r="P15" s="1">
        <v>13891936.6504723</v>
      </c>
      <c r="S15" s="2"/>
      <c r="X15" s="2"/>
      <c r="AE15" s="2"/>
      <c r="AJ15" s="2"/>
      <c r="AM15" s="2"/>
      <c r="AO15" s="36"/>
      <c r="AP15" s="36"/>
      <c r="AQ15" s="36"/>
      <c r="AR15" s="36"/>
      <c r="AS15" s="36"/>
      <c r="AT15" s="36"/>
      <c r="AU15" s="36"/>
      <c r="AV15" s="36"/>
      <c r="AW15" s="36"/>
      <c r="AX15" s="36"/>
      <c r="AY15" s="36"/>
      <c r="AZ15" s="36"/>
      <c r="BA15" s="36"/>
      <c r="BB15" s="39"/>
      <c r="BC15" s="39"/>
      <c r="BD15" s="39"/>
      <c r="BE15" s="39"/>
      <c r="BF15" s="39"/>
      <c r="BG15" s="39"/>
      <c r="BH15" s="39"/>
      <c r="BI15" s="39"/>
      <c r="BJ15" s="39"/>
      <c r="BK15" s="39"/>
      <c r="BL15" s="39"/>
      <c r="BM15" s="39"/>
      <c r="BN15" s="39"/>
      <c r="BO15" s="39"/>
      <c r="BP15" s="39"/>
      <c r="BQ15" s="39"/>
      <c r="BR15" s="39"/>
      <c r="BS15" s="36"/>
      <c r="BT15" s="39"/>
      <c r="BU15" s="39"/>
      <c r="BV15" s="39"/>
      <c r="BW15" s="39"/>
      <c r="BX15" s="39"/>
      <c r="BY15" s="39"/>
      <c r="BZ15" s="39"/>
      <c r="CA15" s="39"/>
      <c r="CB15" s="39"/>
      <c r="CC15" s="39"/>
      <c r="CD15" s="39"/>
      <c r="CE15" s="39"/>
      <c r="CF15" s="39"/>
      <c r="CG15" s="39"/>
      <c r="CH15" s="39"/>
      <c r="CI15" s="39"/>
      <c r="CJ15" s="39"/>
      <c r="CK15" s="39"/>
      <c r="CL15" s="39"/>
      <c r="CM15" s="39"/>
      <c r="CN15" s="39"/>
      <c r="CO15" s="39"/>
      <c r="CP15" s="39"/>
      <c r="CQ15" s="36"/>
      <c r="CR15" s="39"/>
      <c r="CS15" s="39"/>
      <c r="CT15" s="39"/>
      <c r="CU15" s="39"/>
      <c r="CV15" s="39"/>
      <c r="CW15" s="39"/>
      <c r="CX15" s="39"/>
      <c r="CY15" s="39"/>
      <c r="CZ15" s="39"/>
      <c r="DA15" s="39"/>
      <c r="DB15" s="39"/>
      <c r="DC15" s="39"/>
      <c r="DD15" s="39"/>
      <c r="DE15" s="39"/>
      <c r="DF15" s="39"/>
      <c r="DG15" s="37"/>
      <c r="DH15" s="37"/>
      <c r="DI15" s="37"/>
      <c r="DJ15" s="38"/>
      <c r="DK15" s="38"/>
      <c r="DL15" s="38"/>
      <c r="DM15" s="38"/>
      <c r="DN15" s="38"/>
      <c r="DO15" s="38"/>
      <c r="DP15" s="38"/>
      <c r="EG15" s="2"/>
      <c r="EH15" s="2"/>
      <c r="EI15" s="2"/>
      <c r="EJ15" s="2"/>
      <c r="EK15" s="2"/>
      <c r="EL15" s="2"/>
      <c r="EM15" s="2"/>
      <c r="EN15" s="2"/>
      <c r="EO15" s="2"/>
      <c r="EP15" s="2"/>
      <c r="EQ15" s="2"/>
      <c r="ER15" s="2"/>
      <c r="ES15" s="2"/>
      <c r="ET15" s="2"/>
      <c r="EU15" s="2"/>
      <c r="EV15" s="2"/>
      <c r="EW15" s="2"/>
      <c r="EX15" s="2"/>
      <c r="EY15" s="2"/>
    </row>
    <row r="16" spans="1:155" s="23" customFormat="1" ht="15.75" x14ac:dyDescent="0.25">
      <c r="A16" s="28"/>
      <c r="B16" s="29" t="s">
        <v>29</v>
      </c>
      <c r="C16" s="30">
        <f>+C13+C14+C15</f>
        <v>30166620.830196388</v>
      </c>
      <c r="D16" s="30">
        <f t="shared" ref="D16:I16" si="4">+D13+D14+D15</f>
        <v>31407038.548615441</v>
      </c>
      <c r="E16" s="30">
        <f t="shared" si="4"/>
        <v>33972348.496504217</v>
      </c>
      <c r="F16" s="30">
        <f t="shared" si="4"/>
        <v>36404080.653692394</v>
      </c>
      <c r="G16" s="30">
        <f t="shared" si="4"/>
        <v>39943208.05056829</v>
      </c>
      <c r="H16" s="30">
        <f t="shared" si="4"/>
        <v>43033125.730798215</v>
      </c>
      <c r="I16" s="30">
        <f t="shared" si="4"/>
        <v>43947023.228746831</v>
      </c>
      <c r="J16" s="30">
        <f t="shared" ref="J16" si="5">+J13+J14+J15</f>
        <v>43875145.034291729</v>
      </c>
      <c r="K16" s="30">
        <f t="shared" ref="K16:L16" si="6">+K13+K14+K15</f>
        <v>40937207.367575742</v>
      </c>
      <c r="L16" s="30">
        <f t="shared" si="6"/>
        <v>37707928.854280666</v>
      </c>
      <c r="M16" s="30">
        <f t="shared" ref="M16:O16" si="7">+M13+M14+M15</f>
        <v>44083495.99624373</v>
      </c>
      <c r="N16" s="30">
        <f t="shared" si="7"/>
        <v>45224211.112994239</v>
      </c>
      <c r="O16" s="30">
        <f t="shared" si="7"/>
        <v>48221002.125111841</v>
      </c>
      <c r="P16" s="30">
        <f t="shared" ref="P16" si="8">+P13+P14+P15</f>
        <v>50664379.581275016</v>
      </c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36"/>
      <c r="AP16" s="36"/>
      <c r="AQ16" s="36"/>
      <c r="AR16" s="36"/>
      <c r="AS16" s="36"/>
      <c r="AT16" s="36"/>
      <c r="AU16" s="36"/>
      <c r="AV16" s="36"/>
      <c r="AW16" s="36"/>
      <c r="AX16" s="36"/>
      <c r="AY16" s="36"/>
      <c r="AZ16" s="36"/>
      <c r="BA16" s="36"/>
      <c r="BB16" s="39"/>
      <c r="BC16" s="39"/>
      <c r="BD16" s="39"/>
      <c r="BE16" s="39"/>
      <c r="BF16" s="39"/>
      <c r="BG16" s="39"/>
      <c r="BH16" s="39"/>
      <c r="BI16" s="39"/>
      <c r="BJ16" s="39"/>
      <c r="BK16" s="39"/>
      <c r="BL16" s="39"/>
      <c r="BM16" s="39"/>
      <c r="BN16" s="39"/>
      <c r="BO16" s="39"/>
      <c r="BP16" s="39"/>
      <c r="BQ16" s="39"/>
      <c r="BR16" s="39"/>
      <c r="BS16" s="36"/>
      <c r="BT16" s="39"/>
      <c r="BU16" s="39"/>
      <c r="BV16" s="39"/>
      <c r="BW16" s="39"/>
      <c r="BX16" s="39"/>
      <c r="BY16" s="39"/>
      <c r="BZ16" s="39"/>
      <c r="CA16" s="39"/>
      <c r="CB16" s="39"/>
      <c r="CC16" s="39"/>
      <c r="CD16" s="39"/>
      <c r="CE16" s="39"/>
      <c r="CF16" s="39"/>
      <c r="CG16" s="39"/>
      <c r="CH16" s="39"/>
      <c r="CI16" s="39"/>
      <c r="CJ16" s="39"/>
      <c r="CK16" s="39"/>
      <c r="CL16" s="39"/>
      <c r="CM16" s="39"/>
      <c r="CN16" s="39"/>
      <c r="CO16" s="39"/>
      <c r="CP16" s="39"/>
      <c r="CQ16" s="36"/>
      <c r="CR16" s="39"/>
      <c r="CS16" s="39"/>
      <c r="CT16" s="39"/>
      <c r="CU16" s="39"/>
      <c r="CV16" s="39"/>
      <c r="CW16" s="39"/>
      <c r="CX16" s="39"/>
      <c r="CY16" s="39"/>
      <c r="CZ16" s="39"/>
      <c r="DA16" s="39"/>
      <c r="DB16" s="39"/>
      <c r="DC16" s="39"/>
      <c r="DD16" s="39"/>
      <c r="DE16" s="39"/>
      <c r="DF16" s="39"/>
      <c r="DG16" s="37"/>
      <c r="DH16" s="37"/>
      <c r="DI16" s="37"/>
      <c r="DJ16" s="38"/>
      <c r="DK16" s="38"/>
      <c r="DL16" s="38"/>
      <c r="DM16" s="38"/>
      <c r="DN16" s="38"/>
      <c r="DO16" s="38"/>
      <c r="DP16" s="38"/>
    </row>
    <row r="17" spans="1:155" s="27" customFormat="1" ht="15.75" x14ac:dyDescent="0.25">
      <c r="A17" s="24" t="s">
        <v>35</v>
      </c>
      <c r="B17" s="25" t="s">
        <v>7</v>
      </c>
      <c r="C17" s="26">
        <f>C18+C19</f>
        <v>9806128.4138610363</v>
      </c>
      <c r="D17" s="26">
        <f t="shared" ref="D17:I17" si="9">D18+D19</f>
        <v>10815261.933889071</v>
      </c>
      <c r="E17" s="26">
        <f t="shared" si="9"/>
        <v>10552207.410305578</v>
      </c>
      <c r="F17" s="26">
        <f t="shared" si="9"/>
        <v>10834142.42609014</v>
      </c>
      <c r="G17" s="26">
        <f t="shared" si="9"/>
        <v>10801809.392670158</v>
      </c>
      <c r="H17" s="26">
        <f t="shared" si="9"/>
        <v>12133467.378223112</v>
      </c>
      <c r="I17" s="26">
        <f t="shared" si="9"/>
        <v>12974443.590643276</v>
      </c>
      <c r="J17" s="26">
        <f t="shared" ref="J17" si="10">J18+J19</f>
        <v>14788820.667601509</v>
      </c>
      <c r="K17" s="26">
        <f t="shared" ref="K17:L17" si="11">K18+K19</f>
        <v>15161796.334131105</v>
      </c>
      <c r="L17" s="26">
        <f t="shared" si="11"/>
        <v>10631382.020027651</v>
      </c>
      <c r="M17" s="26">
        <f t="shared" ref="M17:O17" si="12">M18+M19</f>
        <v>12595027.680900745</v>
      </c>
      <c r="N17" s="26">
        <f t="shared" si="12"/>
        <v>14482235.102493022</v>
      </c>
      <c r="O17" s="26">
        <f t="shared" si="12"/>
        <v>15246014.198808903</v>
      </c>
      <c r="P17" s="26">
        <f t="shared" ref="P17" si="13">P18+P19</f>
        <v>16042849.901938811</v>
      </c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36"/>
      <c r="AP17" s="36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6"/>
      <c r="BM17" s="36"/>
      <c r="BN17" s="36"/>
      <c r="BO17" s="36"/>
      <c r="BP17" s="36"/>
      <c r="BQ17" s="36"/>
      <c r="BR17" s="36"/>
      <c r="BS17" s="36"/>
      <c r="BT17" s="36"/>
      <c r="BU17" s="36"/>
      <c r="BV17" s="36"/>
      <c r="BW17" s="36"/>
      <c r="BX17" s="36"/>
      <c r="BY17" s="36"/>
      <c r="BZ17" s="36"/>
      <c r="CA17" s="36"/>
      <c r="CB17" s="36"/>
      <c r="CC17" s="36"/>
      <c r="CD17" s="36"/>
      <c r="CE17" s="36"/>
      <c r="CF17" s="36"/>
      <c r="CG17" s="36"/>
      <c r="CH17" s="36"/>
      <c r="CI17" s="36"/>
      <c r="CJ17" s="36"/>
      <c r="CK17" s="36"/>
      <c r="CL17" s="36"/>
      <c r="CM17" s="36"/>
      <c r="CN17" s="36"/>
      <c r="CO17" s="36"/>
      <c r="CP17" s="36"/>
      <c r="CQ17" s="36"/>
      <c r="CR17" s="36"/>
      <c r="CS17" s="36"/>
      <c r="CT17" s="36"/>
      <c r="CU17" s="36"/>
      <c r="CV17" s="36"/>
      <c r="CW17" s="36"/>
      <c r="CX17" s="36"/>
      <c r="CY17" s="36"/>
      <c r="CZ17" s="36"/>
      <c r="DA17" s="36"/>
      <c r="DB17" s="36"/>
      <c r="DC17" s="36"/>
      <c r="DD17" s="36"/>
      <c r="DE17" s="36"/>
      <c r="DF17" s="36"/>
      <c r="DG17" s="37"/>
      <c r="DH17" s="37"/>
      <c r="DI17" s="37"/>
      <c r="DJ17" s="38"/>
      <c r="DK17" s="37"/>
      <c r="DL17" s="37"/>
      <c r="DM17" s="37"/>
      <c r="DN17" s="37"/>
      <c r="DO17" s="37"/>
      <c r="DP17" s="37"/>
    </row>
    <row r="18" spans="1:155" ht="15.75" x14ac:dyDescent="0.25">
      <c r="A18" s="15">
        <v>6.1</v>
      </c>
      <c r="B18" s="16" t="s">
        <v>8</v>
      </c>
      <c r="C18" s="4">
        <v>8749449.2719866447</v>
      </c>
      <c r="D18" s="4">
        <v>9738968.206808541</v>
      </c>
      <c r="E18" s="4">
        <v>9480942.9664544258</v>
      </c>
      <c r="F18" s="4">
        <v>9775912.6453060787</v>
      </c>
      <c r="G18" s="4">
        <v>9699388.0265759565</v>
      </c>
      <c r="H18" s="1">
        <v>10966921.582502266</v>
      </c>
      <c r="I18" s="1">
        <v>11729691.394453878</v>
      </c>
      <c r="J18" s="1">
        <v>13439250.63016705</v>
      </c>
      <c r="K18" s="1">
        <v>13755554.43558461</v>
      </c>
      <c r="L18" s="1">
        <v>10146517.46699567</v>
      </c>
      <c r="M18" s="1">
        <v>11832945.868550936</v>
      </c>
      <c r="N18" s="1">
        <v>13147188.648268219</v>
      </c>
      <c r="O18" s="1">
        <v>13831359.99521134</v>
      </c>
      <c r="P18" s="1">
        <v>14535751.3331117</v>
      </c>
      <c r="S18" s="2"/>
      <c r="X18" s="2"/>
      <c r="AE18" s="2"/>
      <c r="AJ18" s="2"/>
      <c r="AM18" s="2"/>
      <c r="AO18" s="36"/>
      <c r="AP18" s="36"/>
      <c r="AQ18" s="36"/>
      <c r="AR18" s="36"/>
      <c r="AS18" s="36"/>
      <c r="AT18" s="36"/>
      <c r="AU18" s="36"/>
      <c r="AV18" s="36"/>
      <c r="AW18" s="36"/>
      <c r="AX18" s="36"/>
      <c r="AY18" s="36"/>
      <c r="AZ18" s="36"/>
      <c r="BA18" s="36"/>
      <c r="BB18" s="39"/>
      <c r="BC18" s="39"/>
      <c r="BD18" s="39"/>
      <c r="BE18" s="39"/>
      <c r="BF18" s="39"/>
      <c r="BG18" s="39"/>
      <c r="BH18" s="39"/>
      <c r="BI18" s="39"/>
      <c r="BJ18" s="39"/>
      <c r="BK18" s="39"/>
      <c r="BL18" s="39"/>
      <c r="BM18" s="39"/>
      <c r="BN18" s="39"/>
      <c r="BO18" s="39"/>
      <c r="BP18" s="39"/>
      <c r="BQ18" s="39"/>
      <c r="BR18" s="39"/>
      <c r="BS18" s="39"/>
      <c r="BT18" s="39"/>
      <c r="BU18" s="39"/>
      <c r="BV18" s="39"/>
      <c r="BW18" s="39"/>
      <c r="BX18" s="39"/>
      <c r="BY18" s="39"/>
      <c r="BZ18" s="39"/>
      <c r="CA18" s="39"/>
      <c r="CB18" s="39"/>
      <c r="CC18" s="39"/>
      <c r="CD18" s="39"/>
      <c r="CE18" s="39"/>
      <c r="CF18" s="39"/>
      <c r="CG18" s="39"/>
      <c r="CH18" s="39"/>
      <c r="CI18" s="39"/>
      <c r="CJ18" s="39"/>
      <c r="CK18" s="39"/>
      <c r="CL18" s="39"/>
      <c r="CM18" s="39"/>
      <c r="CN18" s="39"/>
      <c r="CO18" s="39"/>
      <c r="CP18" s="39"/>
      <c r="CQ18" s="39"/>
      <c r="CR18" s="39"/>
      <c r="CS18" s="39"/>
      <c r="CT18" s="39"/>
      <c r="CU18" s="39"/>
      <c r="CV18" s="39"/>
      <c r="CW18" s="39"/>
      <c r="CX18" s="39"/>
      <c r="CY18" s="39"/>
      <c r="CZ18" s="39"/>
      <c r="DA18" s="39"/>
      <c r="DB18" s="39"/>
      <c r="DC18" s="39"/>
      <c r="DD18" s="39"/>
      <c r="DE18" s="39"/>
      <c r="DF18" s="39"/>
      <c r="DG18" s="37"/>
      <c r="DH18" s="37"/>
      <c r="DI18" s="37"/>
      <c r="DJ18" s="38"/>
      <c r="DK18" s="38"/>
      <c r="DL18" s="38"/>
      <c r="DM18" s="38"/>
      <c r="DN18" s="38"/>
      <c r="DO18" s="38"/>
      <c r="DP18" s="38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</row>
    <row r="19" spans="1:155" ht="15.75" x14ac:dyDescent="0.25">
      <c r="A19" s="15">
        <v>6.2</v>
      </c>
      <c r="B19" s="16" t="s">
        <v>9</v>
      </c>
      <c r="C19" s="4">
        <v>1056679.1418743921</v>
      </c>
      <c r="D19" s="4">
        <v>1076293.7270805303</v>
      </c>
      <c r="E19" s="4">
        <v>1071264.4438511531</v>
      </c>
      <c r="F19" s="4">
        <v>1058229.7807840616</v>
      </c>
      <c r="G19" s="4">
        <v>1102421.3660942018</v>
      </c>
      <c r="H19" s="1">
        <v>1166545.7957208462</v>
      </c>
      <c r="I19" s="1">
        <v>1244752.1961893984</v>
      </c>
      <c r="J19" s="1">
        <v>1349570.037434459</v>
      </c>
      <c r="K19" s="1">
        <v>1406241.8985464943</v>
      </c>
      <c r="L19" s="1">
        <v>484864.55303198181</v>
      </c>
      <c r="M19" s="1">
        <v>762081.81234980957</v>
      </c>
      <c r="N19" s="1">
        <v>1335046.4542248016</v>
      </c>
      <c r="O19" s="1">
        <v>1414654.2035975619</v>
      </c>
      <c r="P19" s="1">
        <v>1507098.5688271106</v>
      </c>
      <c r="S19" s="2"/>
      <c r="X19" s="2"/>
      <c r="AE19" s="2"/>
      <c r="AJ19" s="2"/>
      <c r="AM19" s="2"/>
      <c r="AO19" s="36"/>
      <c r="AP19" s="36"/>
      <c r="AQ19" s="36"/>
      <c r="AR19" s="36"/>
      <c r="AS19" s="36"/>
      <c r="AT19" s="36"/>
      <c r="AU19" s="36"/>
      <c r="AV19" s="36"/>
      <c r="AW19" s="36"/>
      <c r="AX19" s="36"/>
      <c r="AY19" s="36"/>
      <c r="AZ19" s="36"/>
      <c r="BA19" s="36"/>
      <c r="BB19" s="39"/>
      <c r="BC19" s="39"/>
      <c r="BD19" s="39"/>
      <c r="BE19" s="39"/>
      <c r="BF19" s="39"/>
      <c r="BG19" s="39"/>
      <c r="BH19" s="39"/>
      <c r="BI19" s="39"/>
      <c r="BJ19" s="39"/>
      <c r="BK19" s="39"/>
      <c r="BL19" s="39"/>
      <c r="BM19" s="39"/>
      <c r="BN19" s="39"/>
      <c r="BO19" s="39"/>
      <c r="BP19" s="39"/>
      <c r="BQ19" s="39"/>
      <c r="BR19" s="39"/>
      <c r="BS19" s="39"/>
      <c r="BT19" s="39"/>
      <c r="BU19" s="39"/>
      <c r="BV19" s="39"/>
      <c r="BW19" s="39"/>
      <c r="BX19" s="39"/>
      <c r="BY19" s="39"/>
      <c r="BZ19" s="39"/>
      <c r="CA19" s="39"/>
      <c r="CB19" s="39"/>
      <c r="CC19" s="39"/>
      <c r="CD19" s="39"/>
      <c r="CE19" s="39"/>
      <c r="CF19" s="39"/>
      <c r="CG19" s="39"/>
      <c r="CH19" s="39"/>
      <c r="CI19" s="39"/>
      <c r="CJ19" s="39"/>
      <c r="CK19" s="39"/>
      <c r="CL19" s="39"/>
      <c r="CM19" s="39"/>
      <c r="CN19" s="39"/>
      <c r="CO19" s="39"/>
      <c r="CP19" s="39"/>
      <c r="CQ19" s="39"/>
      <c r="CR19" s="39"/>
      <c r="CS19" s="39"/>
      <c r="CT19" s="39"/>
      <c r="CU19" s="39"/>
      <c r="CV19" s="39"/>
      <c r="CW19" s="39"/>
      <c r="CX19" s="39"/>
      <c r="CY19" s="39"/>
      <c r="CZ19" s="39"/>
      <c r="DA19" s="39"/>
      <c r="DB19" s="39"/>
      <c r="DC19" s="39"/>
      <c r="DD19" s="39"/>
      <c r="DE19" s="39"/>
      <c r="DF19" s="39"/>
      <c r="DG19" s="37"/>
      <c r="DH19" s="37"/>
      <c r="DI19" s="37"/>
      <c r="DJ19" s="38"/>
      <c r="DK19" s="38"/>
      <c r="DL19" s="38"/>
      <c r="DM19" s="38"/>
      <c r="DN19" s="38"/>
      <c r="DO19" s="38"/>
      <c r="DP19" s="38"/>
      <c r="EG19" s="2"/>
      <c r="EH19" s="2"/>
      <c r="EI19" s="2"/>
      <c r="EJ19" s="2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</row>
    <row r="20" spans="1:155" s="27" customFormat="1" ht="30" x14ac:dyDescent="0.25">
      <c r="A20" s="31" t="s">
        <v>36</v>
      </c>
      <c r="B20" s="32" t="s">
        <v>10</v>
      </c>
      <c r="C20" s="26">
        <f>SUM(C21:C27)</f>
        <v>5460110.6109334026</v>
      </c>
      <c r="D20" s="26">
        <f t="shared" ref="D20:L20" si="14">SUM(D21:D27)</f>
        <v>5901333.2631450072</v>
      </c>
      <c r="E20" s="26">
        <f t="shared" si="14"/>
        <v>5999042.7407248383</v>
      </c>
      <c r="F20" s="26">
        <f t="shared" si="14"/>
        <v>6741028.0496316627</v>
      </c>
      <c r="G20" s="26">
        <f t="shared" si="14"/>
        <v>7736324.2537921164</v>
      </c>
      <c r="H20" s="26">
        <f t="shared" si="14"/>
        <v>8148636.8742051981</v>
      </c>
      <c r="I20" s="26">
        <f t="shared" si="14"/>
        <v>8405528.3828772977</v>
      </c>
      <c r="J20" s="26">
        <f t="shared" si="14"/>
        <v>8901904.5084119458</v>
      </c>
      <c r="K20" s="26">
        <f t="shared" si="14"/>
        <v>9828811.4379127901</v>
      </c>
      <c r="L20" s="26">
        <f t="shared" si="14"/>
        <v>6692861.03664097</v>
      </c>
      <c r="M20" s="26">
        <f t="shared" ref="M20:P20" si="15">SUM(M21:M27)</f>
        <v>8857080.4277355596</v>
      </c>
      <c r="N20" s="26">
        <f t="shared" si="15"/>
        <v>9585156.6475755293</v>
      </c>
      <c r="O20" s="26">
        <f t="shared" si="15"/>
        <v>10130404.767550962</v>
      </c>
      <c r="P20" s="26">
        <f t="shared" si="15"/>
        <v>10694965.961645475</v>
      </c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36"/>
      <c r="AP20" s="36"/>
      <c r="AQ20" s="36"/>
      <c r="AR20" s="36"/>
      <c r="AS20" s="36"/>
      <c r="AT20" s="36"/>
      <c r="AU20" s="36"/>
      <c r="AV20" s="36"/>
      <c r="AW20" s="36"/>
      <c r="AX20" s="36"/>
      <c r="AY20" s="36"/>
      <c r="AZ20" s="36"/>
      <c r="BA20" s="36"/>
      <c r="BB20" s="36"/>
      <c r="BC20" s="36"/>
      <c r="BD20" s="36"/>
      <c r="BE20" s="36"/>
      <c r="BF20" s="36"/>
      <c r="BG20" s="36"/>
      <c r="BH20" s="36"/>
      <c r="BI20" s="36"/>
      <c r="BJ20" s="36"/>
      <c r="BK20" s="36"/>
      <c r="BL20" s="36"/>
      <c r="BM20" s="36"/>
      <c r="BN20" s="36"/>
      <c r="BO20" s="36"/>
      <c r="BP20" s="36"/>
      <c r="BQ20" s="36"/>
      <c r="BR20" s="36"/>
      <c r="BS20" s="36"/>
      <c r="BT20" s="36"/>
      <c r="BU20" s="36"/>
      <c r="BV20" s="36"/>
      <c r="BW20" s="36"/>
      <c r="BX20" s="36"/>
      <c r="BY20" s="36"/>
      <c r="BZ20" s="36"/>
      <c r="CA20" s="36"/>
      <c r="CB20" s="36"/>
      <c r="CC20" s="36"/>
      <c r="CD20" s="36"/>
      <c r="CE20" s="36"/>
      <c r="CF20" s="36"/>
      <c r="CG20" s="36"/>
      <c r="CH20" s="36"/>
      <c r="CI20" s="36"/>
      <c r="CJ20" s="36"/>
      <c r="CK20" s="36"/>
      <c r="CL20" s="36"/>
      <c r="CM20" s="36"/>
      <c r="CN20" s="36"/>
      <c r="CO20" s="36"/>
      <c r="CP20" s="36"/>
      <c r="CQ20" s="36"/>
      <c r="CR20" s="36"/>
      <c r="CS20" s="36"/>
      <c r="CT20" s="36"/>
      <c r="CU20" s="36"/>
      <c r="CV20" s="36"/>
      <c r="CW20" s="36"/>
      <c r="CX20" s="36"/>
      <c r="CY20" s="36"/>
      <c r="CZ20" s="36"/>
      <c r="DA20" s="36"/>
      <c r="DB20" s="36"/>
      <c r="DC20" s="36"/>
      <c r="DD20" s="36"/>
      <c r="DE20" s="36"/>
      <c r="DF20" s="36"/>
      <c r="DG20" s="37"/>
      <c r="DH20" s="37"/>
      <c r="DI20" s="37"/>
      <c r="DJ20" s="38"/>
      <c r="DK20" s="37"/>
      <c r="DL20" s="37"/>
      <c r="DM20" s="37"/>
      <c r="DN20" s="37"/>
      <c r="DO20" s="37"/>
      <c r="DP20" s="37"/>
    </row>
    <row r="21" spans="1:155" ht="15.75" x14ac:dyDescent="0.25">
      <c r="A21" s="15">
        <v>7.1</v>
      </c>
      <c r="B21" s="16" t="s">
        <v>11</v>
      </c>
      <c r="C21" s="4">
        <v>512534</v>
      </c>
      <c r="D21" s="4">
        <v>532800</v>
      </c>
      <c r="E21" s="4">
        <v>541617</v>
      </c>
      <c r="F21" s="4">
        <v>607796</v>
      </c>
      <c r="G21" s="4">
        <v>644102.46193102817</v>
      </c>
      <c r="H21" s="1">
        <v>736325.81894737331</v>
      </c>
      <c r="I21" s="1">
        <v>848135.22520428663</v>
      </c>
      <c r="J21" s="1">
        <v>813395.4304519376</v>
      </c>
      <c r="K21" s="1">
        <v>603524.51222218643</v>
      </c>
      <c r="L21" s="1">
        <v>487066.7618240068</v>
      </c>
      <c r="M21" s="1">
        <v>557438.49692328845</v>
      </c>
      <c r="N21" s="1">
        <v>660713.39149183279</v>
      </c>
      <c r="O21" s="1">
        <v>690667.36456455255</v>
      </c>
      <c r="P21" s="1">
        <v>721979.79946190771</v>
      </c>
      <c r="S21" s="2"/>
      <c r="X21" s="2"/>
      <c r="AE21" s="2"/>
      <c r="AJ21" s="2"/>
      <c r="AM21" s="2"/>
      <c r="AO21" s="36"/>
      <c r="AP21" s="36"/>
      <c r="AQ21" s="36"/>
      <c r="AR21" s="36"/>
      <c r="AS21" s="36"/>
      <c r="AT21" s="36"/>
      <c r="AU21" s="36"/>
      <c r="AV21" s="36"/>
      <c r="AW21" s="36"/>
      <c r="AX21" s="36"/>
      <c r="AY21" s="36"/>
      <c r="AZ21" s="36"/>
      <c r="BA21" s="36"/>
      <c r="BB21" s="39"/>
      <c r="BC21" s="39"/>
      <c r="BD21" s="39"/>
      <c r="BE21" s="39"/>
      <c r="BF21" s="39"/>
      <c r="BG21" s="39"/>
      <c r="BH21" s="39"/>
      <c r="BI21" s="39"/>
      <c r="BJ21" s="39"/>
      <c r="BK21" s="39"/>
      <c r="BL21" s="39"/>
      <c r="BM21" s="39"/>
      <c r="BN21" s="39"/>
      <c r="BO21" s="39"/>
      <c r="BP21" s="39"/>
      <c r="BQ21" s="39"/>
      <c r="BR21" s="39"/>
      <c r="BS21" s="39"/>
      <c r="BT21" s="39"/>
      <c r="BU21" s="39"/>
      <c r="BV21" s="39"/>
      <c r="BW21" s="39"/>
      <c r="BX21" s="39"/>
      <c r="BY21" s="39"/>
      <c r="BZ21" s="39"/>
      <c r="CA21" s="39"/>
      <c r="CB21" s="39"/>
      <c r="CC21" s="39"/>
      <c r="CD21" s="39"/>
      <c r="CE21" s="39"/>
      <c r="CF21" s="39"/>
      <c r="CG21" s="39"/>
      <c r="CH21" s="39"/>
      <c r="CI21" s="39"/>
      <c r="CJ21" s="39"/>
      <c r="CK21" s="39"/>
      <c r="CL21" s="39"/>
      <c r="CM21" s="39"/>
      <c r="CN21" s="39"/>
      <c r="CO21" s="39"/>
      <c r="CP21" s="39"/>
      <c r="CQ21" s="39"/>
      <c r="CR21" s="39"/>
      <c r="CS21" s="39"/>
      <c r="CT21" s="39"/>
      <c r="CU21" s="39"/>
      <c r="CV21" s="39"/>
      <c r="CW21" s="39"/>
      <c r="CX21" s="39"/>
      <c r="CY21" s="39"/>
      <c r="CZ21" s="39"/>
      <c r="DA21" s="39"/>
      <c r="DB21" s="39"/>
      <c r="DC21" s="39"/>
      <c r="DD21" s="39"/>
      <c r="DE21" s="39"/>
      <c r="DF21" s="39"/>
      <c r="DG21" s="37"/>
      <c r="DH21" s="37"/>
      <c r="DI21" s="37"/>
      <c r="DJ21" s="38"/>
      <c r="DK21" s="38"/>
      <c r="DL21" s="38"/>
      <c r="DM21" s="38"/>
      <c r="DN21" s="38"/>
      <c r="DO21" s="38"/>
      <c r="DP21" s="38"/>
      <c r="EG21" s="2"/>
      <c r="EH21" s="2"/>
      <c r="EI21" s="2"/>
      <c r="EJ21" s="2"/>
      <c r="EK21" s="2"/>
      <c r="EL21" s="2"/>
      <c r="EM21" s="2"/>
      <c r="EN21" s="2"/>
      <c r="EO21" s="2"/>
      <c r="EP21" s="2"/>
      <c r="EQ21" s="2"/>
      <c r="ER21" s="2"/>
      <c r="ES21" s="2"/>
      <c r="ET21" s="2"/>
      <c r="EU21" s="2"/>
      <c r="EV21" s="2"/>
      <c r="EW21" s="2"/>
      <c r="EX21" s="2"/>
      <c r="EY21" s="2"/>
    </row>
    <row r="22" spans="1:155" ht="15.75" x14ac:dyDescent="0.25">
      <c r="A22" s="15">
        <v>7.2</v>
      </c>
      <c r="B22" s="16" t="s">
        <v>12</v>
      </c>
      <c r="C22" s="4">
        <v>2742297.3079728484</v>
      </c>
      <c r="D22" s="4">
        <v>2928953.5678943992</v>
      </c>
      <c r="E22" s="4">
        <v>3059826.6850225949</v>
      </c>
      <c r="F22" s="4">
        <v>3307955.5191010544</v>
      </c>
      <c r="G22" s="4">
        <v>3650627.1087824199</v>
      </c>
      <c r="H22" s="1">
        <v>3998298.9467853964</v>
      </c>
      <c r="I22" s="1">
        <v>4311117.7606819412</v>
      </c>
      <c r="J22" s="1">
        <v>4804702.2567117335</v>
      </c>
      <c r="K22" s="1">
        <v>5231872.8799397023</v>
      </c>
      <c r="L22" s="1">
        <v>3402177.8861928624</v>
      </c>
      <c r="M22" s="1">
        <v>4934092.4371935027</v>
      </c>
      <c r="N22" s="1">
        <v>5193370.9207461756</v>
      </c>
      <c r="O22" s="1">
        <v>5422114.4878608892</v>
      </c>
      <c r="P22" s="1">
        <v>5648998.4618995991</v>
      </c>
      <c r="S22" s="2"/>
      <c r="X22" s="2"/>
      <c r="AE22" s="2"/>
      <c r="AJ22" s="2"/>
      <c r="AM22" s="2"/>
      <c r="AO22" s="36"/>
      <c r="AP22" s="36"/>
      <c r="AQ22" s="36"/>
      <c r="AR22" s="36"/>
      <c r="AS22" s="36"/>
      <c r="AT22" s="36"/>
      <c r="AU22" s="36"/>
      <c r="AV22" s="36"/>
      <c r="AW22" s="36"/>
      <c r="AX22" s="36"/>
      <c r="AY22" s="36"/>
      <c r="AZ22" s="36"/>
      <c r="BA22" s="36"/>
      <c r="BB22" s="39"/>
      <c r="BC22" s="39"/>
      <c r="BD22" s="39"/>
      <c r="BE22" s="39"/>
      <c r="BF22" s="39"/>
      <c r="BG22" s="39"/>
      <c r="BH22" s="39"/>
      <c r="BI22" s="39"/>
      <c r="BJ22" s="39"/>
      <c r="BK22" s="39"/>
      <c r="BL22" s="39"/>
      <c r="BM22" s="39"/>
      <c r="BN22" s="39"/>
      <c r="BO22" s="39"/>
      <c r="BP22" s="39"/>
      <c r="BQ22" s="39"/>
      <c r="BR22" s="39"/>
      <c r="BS22" s="39"/>
      <c r="BT22" s="39"/>
      <c r="BU22" s="39"/>
      <c r="BV22" s="39"/>
      <c r="BW22" s="39"/>
      <c r="BX22" s="39"/>
      <c r="BY22" s="39"/>
      <c r="BZ22" s="39"/>
      <c r="CA22" s="39"/>
      <c r="CB22" s="39"/>
      <c r="CC22" s="39"/>
      <c r="CD22" s="39"/>
      <c r="CE22" s="39"/>
      <c r="CF22" s="39"/>
      <c r="CG22" s="39"/>
      <c r="CH22" s="39"/>
      <c r="CI22" s="39"/>
      <c r="CJ22" s="39"/>
      <c r="CK22" s="39"/>
      <c r="CL22" s="39"/>
      <c r="CM22" s="39"/>
      <c r="CN22" s="39"/>
      <c r="CO22" s="39"/>
      <c r="CP22" s="39"/>
      <c r="CQ22" s="39"/>
      <c r="CR22" s="39"/>
      <c r="CS22" s="39"/>
      <c r="CT22" s="39"/>
      <c r="CU22" s="39"/>
      <c r="CV22" s="39"/>
      <c r="CW22" s="39"/>
      <c r="CX22" s="39"/>
      <c r="CY22" s="39"/>
      <c r="CZ22" s="39"/>
      <c r="DA22" s="39"/>
      <c r="DB22" s="39"/>
      <c r="DC22" s="39"/>
      <c r="DD22" s="39"/>
      <c r="DE22" s="39"/>
      <c r="DF22" s="39"/>
      <c r="DG22" s="37"/>
      <c r="DH22" s="37"/>
      <c r="DI22" s="37"/>
      <c r="DJ22" s="38"/>
      <c r="DK22" s="38"/>
      <c r="DL22" s="38"/>
      <c r="DM22" s="38"/>
      <c r="DN22" s="38"/>
      <c r="DO22" s="38"/>
      <c r="DP22" s="38"/>
      <c r="EG22" s="2"/>
      <c r="EH22" s="2"/>
      <c r="EI22" s="2"/>
      <c r="EJ22" s="2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  <c r="EW22" s="2"/>
      <c r="EX22" s="2"/>
      <c r="EY22" s="2"/>
    </row>
    <row r="23" spans="1:155" ht="15.75" x14ac:dyDescent="0.25">
      <c r="A23" s="15">
        <v>7.3</v>
      </c>
      <c r="B23" s="16" t="s">
        <v>13</v>
      </c>
      <c r="C23" s="4">
        <v>79607.181029464322</v>
      </c>
      <c r="D23" s="4">
        <v>100221.30187018761</v>
      </c>
      <c r="E23" s="4">
        <v>72179.360924992376</v>
      </c>
      <c r="F23" s="4">
        <v>105779.13215964145</v>
      </c>
      <c r="G23" s="4">
        <v>104791.20900397711</v>
      </c>
      <c r="H23" s="1">
        <v>111883.33770026389</v>
      </c>
      <c r="I23" s="1">
        <v>117499.44548155613</v>
      </c>
      <c r="J23" s="1">
        <v>171206.732261308</v>
      </c>
      <c r="K23" s="1">
        <v>204621.37309423741</v>
      </c>
      <c r="L23" s="1">
        <v>164197.61909965819</v>
      </c>
      <c r="M23" s="1">
        <v>216742.65107055174</v>
      </c>
      <c r="N23" s="1">
        <v>266599.08652311075</v>
      </c>
      <c r="O23" s="1">
        <v>314956.35872592294</v>
      </c>
      <c r="P23" s="1">
        <v>368092.31352650095</v>
      </c>
      <c r="S23" s="2"/>
      <c r="X23" s="2"/>
      <c r="AE23" s="2"/>
      <c r="AJ23" s="2"/>
      <c r="AM23" s="2"/>
      <c r="AO23" s="36"/>
      <c r="AP23" s="36"/>
      <c r="AQ23" s="36"/>
      <c r="AR23" s="36"/>
      <c r="AS23" s="36"/>
      <c r="AT23" s="36"/>
      <c r="AU23" s="36"/>
      <c r="AV23" s="36"/>
      <c r="AW23" s="36"/>
      <c r="AX23" s="36"/>
      <c r="AY23" s="36"/>
      <c r="AZ23" s="36"/>
      <c r="BA23" s="36"/>
      <c r="BB23" s="39"/>
      <c r="BC23" s="39"/>
      <c r="BD23" s="39"/>
      <c r="BE23" s="39"/>
      <c r="BF23" s="39"/>
      <c r="BG23" s="39"/>
      <c r="BH23" s="39"/>
      <c r="BI23" s="39"/>
      <c r="BJ23" s="39"/>
      <c r="BK23" s="39"/>
      <c r="BL23" s="39"/>
      <c r="BM23" s="39"/>
      <c r="BN23" s="39"/>
      <c r="BO23" s="39"/>
      <c r="BP23" s="39"/>
      <c r="BQ23" s="39"/>
      <c r="BR23" s="39"/>
      <c r="BS23" s="39"/>
      <c r="BT23" s="39"/>
      <c r="BU23" s="39"/>
      <c r="BV23" s="39"/>
      <c r="BW23" s="39"/>
      <c r="BX23" s="39"/>
      <c r="BY23" s="39"/>
      <c r="BZ23" s="39"/>
      <c r="CA23" s="39"/>
      <c r="CB23" s="39"/>
      <c r="CC23" s="39"/>
      <c r="CD23" s="39"/>
      <c r="CE23" s="39"/>
      <c r="CF23" s="39"/>
      <c r="CG23" s="39"/>
      <c r="CH23" s="39"/>
      <c r="CI23" s="39"/>
      <c r="CJ23" s="39"/>
      <c r="CK23" s="39"/>
      <c r="CL23" s="39"/>
      <c r="CM23" s="39"/>
      <c r="CN23" s="39"/>
      <c r="CO23" s="39"/>
      <c r="CP23" s="39"/>
      <c r="CQ23" s="39"/>
      <c r="CR23" s="39"/>
      <c r="CS23" s="39"/>
      <c r="CT23" s="39"/>
      <c r="CU23" s="39"/>
      <c r="CV23" s="39"/>
      <c r="CW23" s="39"/>
      <c r="CX23" s="39"/>
      <c r="CY23" s="39"/>
      <c r="CZ23" s="39"/>
      <c r="DA23" s="39"/>
      <c r="DB23" s="39"/>
      <c r="DC23" s="39"/>
      <c r="DD23" s="39"/>
      <c r="DE23" s="39"/>
      <c r="DF23" s="39"/>
      <c r="DG23" s="37"/>
      <c r="DH23" s="37"/>
      <c r="DI23" s="37"/>
      <c r="DJ23" s="38"/>
      <c r="DK23" s="38"/>
      <c r="DL23" s="38"/>
      <c r="DM23" s="38"/>
      <c r="DN23" s="38"/>
      <c r="DO23" s="38"/>
      <c r="DP23" s="38"/>
      <c r="EG23" s="2"/>
      <c r="EH23" s="2"/>
      <c r="EI23" s="2"/>
      <c r="EJ23" s="2"/>
      <c r="EK23" s="2"/>
      <c r="EL23" s="2"/>
      <c r="EM23" s="2"/>
      <c r="EN23" s="2"/>
      <c r="EO23" s="2"/>
      <c r="EP23" s="2"/>
      <c r="EQ23" s="2"/>
      <c r="ER23" s="2"/>
      <c r="ES23" s="2"/>
      <c r="ET23" s="2"/>
      <c r="EU23" s="2"/>
      <c r="EV23" s="2"/>
      <c r="EW23" s="2"/>
      <c r="EX23" s="2"/>
      <c r="EY23" s="2"/>
    </row>
    <row r="24" spans="1:155" ht="15.75" x14ac:dyDescent="0.25">
      <c r="A24" s="15">
        <v>7.4</v>
      </c>
      <c r="B24" s="16" t="s">
        <v>14</v>
      </c>
      <c r="C24" s="4">
        <v>26359.14173797339</v>
      </c>
      <c r="D24" s="4">
        <v>91856.574423373138</v>
      </c>
      <c r="E24" s="4">
        <v>57896.306700914043</v>
      </c>
      <c r="F24" s="4">
        <v>135083.12856520867</v>
      </c>
      <c r="G24" s="4">
        <v>305182.20173803205</v>
      </c>
      <c r="H24" s="1">
        <v>309022.04495088855</v>
      </c>
      <c r="I24" s="1">
        <v>281575.46546561836</v>
      </c>
      <c r="J24" s="1">
        <v>149756.01135709099</v>
      </c>
      <c r="K24" s="1">
        <v>275929.89839865157</v>
      </c>
      <c r="L24" s="1">
        <v>73492.500172958622</v>
      </c>
      <c r="M24" s="1">
        <v>85740.798837888855</v>
      </c>
      <c r="N24" s="1">
        <v>141714.15784309577</v>
      </c>
      <c r="O24" s="1">
        <v>132752.51284463835</v>
      </c>
      <c r="P24" s="1">
        <v>136227.43646801508</v>
      </c>
      <c r="S24" s="2"/>
      <c r="X24" s="2"/>
      <c r="AE24" s="2"/>
      <c r="AJ24" s="2"/>
      <c r="AM24" s="2"/>
      <c r="AO24" s="36"/>
      <c r="AP24" s="36"/>
      <c r="AQ24" s="36"/>
      <c r="AR24" s="36"/>
      <c r="AS24" s="36"/>
      <c r="AT24" s="36"/>
      <c r="AU24" s="36"/>
      <c r="AV24" s="36"/>
      <c r="AW24" s="36"/>
      <c r="AX24" s="36"/>
      <c r="AY24" s="36"/>
      <c r="AZ24" s="36"/>
      <c r="BA24" s="36"/>
      <c r="BB24" s="39"/>
      <c r="BC24" s="39"/>
      <c r="BD24" s="39"/>
      <c r="BE24" s="39"/>
      <c r="BF24" s="39"/>
      <c r="BG24" s="39"/>
      <c r="BH24" s="39"/>
      <c r="BI24" s="39"/>
      <c r="BJ24" s="39"/>
      <c r="BK24" s="39"/>
      <c r="BL24" s="39"/>
      <c r="BM24" s="39"/>
      <c r="BN24" s="39"/>
      <c r="BO24" s="39"/>
      <c r="BP24" s="39"/>
      <c r="BQ24" s="39"/>
      <c r="BR24" s="39"/>
      <c r="BS24" s="39"/>
      <c r="BT24" s="39"/>
      <c r="BU24" s="39"/>
      <c r="BV24" s="39"/>
      <c r="BW24" s="39"/>
      <c r="BX24" s="39"/>
      <c r="BY24" s="39"/>
      <c r="BZ24" s="39"/>
      <c r="CA24" s="39"/>
      <c r="CB24" s="39"/>
      <c r="CC24" s="39"/>
      <c r="CD24" s="39"/>
      <c r="CE24" s="39"/>
      <c r="CF24" s="39"/>
      <c r="CG24" s="39"/>
      <c r="CH24" s="39"/>
      <c r="CI24" s="39"/>
      <c r="CJ24" s="39"/>
      <c r="CK24" s="39"/>
      <c r="CL24" s="39"/>
      <c r="CM24" s="39"/>
      <c r="CN24" s="39"/>
      <c r="CO24" s="39"/>
      <c r="CP24" s="39"/>
      <c r="CQ24" s="39"/>
      <c r="CR24" s="39"/>
      <c r="CS24" s="39"/>
      <c r="CT24" s="39"/>
      <c r="CU24" s="39"/>
      <c r="CV24" s="39"/>
      <c r="CW24" s="39"/>
      <c r="CX24" s="39"/>
      <c r="CY24" s="39"/>
      <c r="CZ24" s="39"/>
      <c r="DA24" s="39"/>
      <c r="DB24" s="39"/>
      <c r="DC24" s="39"/>
      <c r="DD24" s="39"/>
      <c r="DE24" s="39"/>
      <c r="DF24" s="39"/>
      <c r="DG24" s="37"/>
      <c r="DH24" s="37"/>
      <c r="DI24" s="37"/>
      <c r="DJ24" s="38"/>
      <c r="DK24" s="38"/>
      <c r="DL24" s="38"/>
      <c r="DM24" s="38"/>
      <c r="DN24" s="38"/>
      <c r="DO24" s="38"/>
      <c r="DP24" s="38"/>
      <c r="EG24" s="2"/>
      <c r="EH24" s="2"/>
      <c r="EI24" s="2"/>
      <c r="EJ24" s="2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  <c r="EW24" s="2"/>
      <c r="EX24" s="2"/>
      <c r="EY24" s="2"/>
    </row>
    <row r="25" spans="1:155" ht="15.75" x14ac:dyDescent="0.25">
      <c r="A25" s="15">
        <v>7.5</v>
      </c>
      <c r="B25" s="16" t="s">
        <v>15</v>
      </c>
      <c r="C25" s="4">
        <v>731832.89543147862</v>
      </c>
      <c r="D25" s="4">
        <v>818408.97599098156</v>
      </c>
      <c r="E25" s="4">
        <v>826600.55356920802</v>
      </c>
      <c r="F25" s="4">
        <v>935286.83576578915</v>
      </c>
      <c r="G25" s="4">
        <v>1041550.1535003626</v>
      </c>
      <c r="H25" s="1">
        <v>1142495.4758712118</v>
      </c>
      <c r="I25" s="1">
        <v>1241745.979553534</v>
      </c>
      <c r="J25" s="1">
        <v>1270873.8879772548</v>
      </c>
      <c r="K25" s="1">
        <v>1415563.0734209765</v>
      </c>
      <c r="L25" s="1">
        <v>900684.37504542561</v>
      </c>
      <c r="M25" s="1">
        <v>1295462.6098006277</v>
      </c>
      <c r="N25" s="1">
        <v>1383816.566541045</v>
      </c>
      <c r="O25" s="1">
        <v>1450649.0635355413</v>
      </c>
      <c r="P25" s="1">
        <v>1521026.8823739395</v>
      </c>
      <c r="S25" s="2"/>
      <c r="X25" s="2"/>
      <c r="AE25" s="2"/>
      <c r="AJ25" s="2"/>
      <c r="AM25" s="2"/>
      <c r="AO25" s="36"/>
      <c r="AP25" s="36"/>
      <c r="AQ25" s="36"/>
      <c r="AR25" s="36"/>
      <c r="AS25" s="36"/>
      <c r="AT25" s="36"/>
      <c r="AU25" s="36"/>
      <c r="AV25" s="36"/>
      <c r="AW25" s="36"/>
      <c r="AX25" s="36"/>
      <c r="AY25" s="36"/>
      <c r="AZ25" s="36"/>
      <c r="BA25" s="36"/>
      <c r="BB25" s="39"/>
      <c r="BC25" s="39"/>
      <c r="BD25" s="39"/>
      <c r="BE25" s="39"/>
      <c r="BF25" s="39"/>
      <c r="BG25" s="39"/>
      <c r="BH25" s="39"/>
      <c r="BI25" s="39"/>
      <c r="BJ25" s="39"/>
      <c r="BK25" s="39"/>
      <c r="BL25" s="39"/>
      <c r="BM25" s="39"/>
      <c r="BN25" s="39"/>
      <c r="BO25" s="39"/>
      <c r="BP25" s="39"/>
      <c r="BQ25" s="39"/>
      <c r="BR25" s="39"/>
      <c r="BS25" s="39"/>
      <c r="BT25" s="39"/>
      <c r="BU25" s="39"/>
      <c r="BV25" s="39"/>
      <c r="BW25" s="39"/>
      <c r="BX25" s="39"/>
      <c r="BY25" s="39"/>
      <c r="BZ25" s="39"/>
      <c r="CA25" s="39"/>
      <c r="CB25" s="39"/>
      <c r="CC25" s="39"/>
      <c r="CD25" s="39"/>
      <c r="CE25" s="39"/>
      <c r="CF25" s="39"/>
      <c r="CG25" s="39"/>
      <c r="CH25" s="39"/>
      <c r="CI25" s="39"/>
      <c r="CJ25" s="39"/>
      <c r="CK25" s="39"/>
      <c r="CL25" s="39"/>
      <c r="CM25" s="39"/>
      <c r="CN25" s="39"/>
      <c r="CO25" s="39"/>
      <c r="CP25" s="39"/>
      <c r="CQ25" s="39"/>
      <c r="CR25" s="39"/>
      <c r="CS25" s="39"/>
      <c r="CT25" s="39"/>
      <c r="CU25" s="39"/>
      <c r="CV25" s="39"/>
      <c r="CW25" s="39"/>
      <c r="CX25" s="39"/>
      <c r="CY25" s="39"/>
      <c r="CZ25" s="39"/>
      <c r="DA25" s="39"/>
      <c r="DB25" s="39"/>
      <c r="DC25" s="39"/>
      <c r="DD25" s="39"/>
      <c r="DE25" s="39"/>
      <c r="DF25" s="39"/>
      <c r="DG25" s="37"/>
      <c r="DH25" s="37"/>
      <c r="DI25" s="37"/>
      <c r="DJ25" s="38"/>
      <c r="DK25" s="38"/>
      <c r="DL25" s="38"/>
      <c r="DM25" s="38"/>
      <c r="DN25" s="38"/>
      <c r="DO25" s="38"/>
      <c r="DP25" s="38"/>
      <c r="EG25" s="2"/>
      <c r="EH25" s="2"/>
      <c r="EI25" s="2"/>
      <c r="EJ25" s="2"/>
      <c r="EK25" s="2"/>
      <c r="EL25" s="2"/>
      <c r="EM25" s="2"/>
      <c r="EN25" s="2"/>
      <c r="EO25" s="2"/>
      <c r="EP25" s="2"/>
      <c r="EQ25" s="2"/>
      <c r="ER25" s="2"/>
      <c r="ES25" s="2"/>
      <c r="ET25" s="2"/>
      <c r="EU25" s="2"/>
      <c r="EV25" s="2"/>
      <c r="EW25" s="2"/>
      <c r="EX25" s="2"/>
      <c r="EY25" s="2"/>
    </row>
    <row r="26" spans="1:155" ht="15.75" x14ac:dyDescent="0.25">
      <c r="A26" s="15">
        <v>7.6</v>
      </c>
      <c r="B26" s="16" t="s">
        <v>16</v>
      </c>
      <c r="C26" s="4">
        <v>79171.084761638806</v>
      </c>
      <c r="D26" s="4">
        <v>81095.531014058317</v>
      </c>
      <c r="E26" s="4">
        <v>83781.616724738677</v>
      </c>
      <c r="F26" s="4">
        <v>87806.838063439078</v>
      </c>
      <c r="G26" s="4">
        <v>87459.265572971664</v>
      </c>
      <c r="H26" s="1">
        <v>87013.088345085023</v>
      </c>
      <c r="I26" s="1">
        <v>92408.512367258125</v>
      </c>
      <c r="J26" s="1">
        <v>270904.04598103091</v>
      </c>
      <c r="K26" s="1">
        <v>297425.48173309636</v>
      </c>
      <c r="L26" s="1">
        <v>253762.27595899333</v>
      </c>
      <c r="M26" s="1">
        <v>257428.76920116952</v>
      </c>
      <c r="N26" s="1">
        <v>276087.94655851717</v>
      </c>
      <c r="O26" s="1">
        <v>301972.82572894479</v>
      </c>
      <c r="P26" s="1">
        <v>330713.22129470325</v>
      </c>
      <c r="S26" s="2"/>
      <c r="X26" s="2"/>
      <c r="AE26" s="2"/>
      <c r="AJ26" s="2"/>
      <c r="AM26" s="2"/>
      <c r="AO26" s="36"/>
      <c r="AP26" s="36"/>
      <c r="AQ26" s="36"/>
      <c r="AR26" s="36"/>
      <c r="AS26" s="36"/>
      <c r="AT26" s="36"/>
      <c r="AU26" s="36"/>
      <c r="AV26" s="36"/>
      <c r="AW26" s="36"/>
      <c r="AX26" s="36"/>
      <c r="AY26" s="36"/>
      <c r="AZ26" s="36"/>
      <c r="BA26" s="36"/>
      <c r="BB26" s="39"/>
      <c r="BC26" s="39"/>
      <c r="BD26" s="39"/>
      <c r="BE26" s="39"/>
      <c r="BF26" s="39"/>
      <c r="BG26" s="39"/>
      <c r="BH26" s="39"/>
      <c r="BI26" s="39"/>
      <c r="BJ26" s="39"/>
      <c r="BK26" s="39"/>
      <c r="BL26" s="39"/>
      <c r="BM26" s="39"/>
      <c r="BN26" s="39"/>
      <c r="BO26" s="39"/>
      <c r="BP26" s="39"/>
      <c r="BQ26" s="39"/>
      <c r="BR26" s="39"/>
      <c r="BS26" s="39"/>
      <c r="BT26" s="39"/>
      <c r="BU26" s="39"/>
      <c r="BV26" s="39"/>
      <c r="BW26" s="39"/>
      <c r="BX26" s="39"/>
      <c r="BY26" s="39"/>
      <c r="BZ26" s="39"/>
      <c r="CA26" s="39"/>
      <c r="CB26" s="39"/>
      <c r="CC26" s="39"/>
      <c r="CD26" s="39"/>
      <c r="CE26" s="39"/>
      <c r="CF26" s="39"/>
      <c r="CG26" s="39"/>
      <c r="CH26" s="39"/>
      <c r="CI26" s="39"/>
      <c r="CJ26" s="39"/>
      <c r="CK26" s="39"/>
      <c r="CL26" s="39"/>
      <c r="CM26" s="39"/>
      <c r="CN26" s="39"/>
      <c r="CO26" s="39"/>
      <c r="CP26" s="39"/>
      <c r="CQ26" s="39"/>
      <c r="CR26" s="39"/>
      <c r="CS26" s="39"/>
      <c r="CT26" s="39"/>
      <c r="CU26" s="39"/>
      <c r="CV26" s="39"/>
      <c r="CW26" s="39"/>
      <c r="CX26" s="39"/>
      <c r="CY26" s="39"/>
      <c r="CZ26" s="39"/>
      <c r="DA26" s="39"/>
      <c r="DB26" s="39"/>
      <c r="DC26" s="39"/>
      <c r="DD26" s="39"/>
      <c r="DE26" s="39"/>
      <c r="DF26" s="39"/>
      <c r="DG26" s="37"/>
      <c r="DH26" s="37"/>
      <c r="DI26" s="37"/>
      <c r="DJ26" s="38"/>
      <c r="DK26" s="38"/>
      <c r="DL26" s="38"/>
      <c r="DM26" s="38"/>
      <c r="DN26" s="38"/>
      <c r="DO26" s="38"/>
      <c r="DP26" s="38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</row>
    <row r="27" spans="1:155" ht="30" x14ac:dyDescent="0.25">
      <c r="A27" s="15">
        <v>7.7</v>
      </c>
      <c r="B27" s="16" t="s">
        <v>17</v>
      </c>
      <c r="C27" s="4">
        <v>1288309</v>
      </c>
      <c r="D27" s="4">
        <v>1347997.3119520075</v>
      </c>
      <c r="E27" s="4">
        <v>1357141.2177823905</v>
      </c>
      <c r="F27" s="4">
        <v>1561320.5959765296</v>
      </c>
      <c r="G27" s="4">
        <v>1902611.8532633241</v>
      </c>
      <c r="H27" s="1">
        <v>1763598.1616049786</v>
      </c>
      <c r="I27" s="1">
        <v>1513045.9941231031</v>
      </c>
      <c r="J27" s="1">
        <v>1421066.1436715904</v>
      </c>
      <c r="K27" s="1">
        <v>1799874.2191039396</v>
      </c>
      <c r="L27" s="1">
        <v>1411479.618347066</v>
      </c>
      <c r="M27" s="1">
        <v>1510174.6647085308</v>
      </c>
      <c r="N27" s="1">
        <v>1662854.5778717503</v>
      </c>
      <c r="O27" s="1">
        <v>1817292.1542904733</v>
      </c>
      <c r="P27" s="1">
        <v>1967927.8466208095</v>
      </c>
      <c r="S27" s="2"/>
      <c r="X27" s="2"/>
      <c r="AE27" s="2"/>
      <c r="AJ27" s="2"/>
      <c r="AM27" s="2"/>
      <c r="AO27" s="36"/>
      <c r="AP27" s="36"/>
      <c r="AQ27" s="36"/>
      <c r="AR27" s="36"/>
      <c r="AS27" s="36"/>
      <c r="AT27" s="36"/>
      <c r="AU27" s="36"/>
      <c r="AV27" s="36"/>
      <c r="AW27" s="36"/>
      <c r="AX27" s="36"/>
      <c r="AY27" s="36"/>
      <c r="AZ27" s="36"/>
      <c r="BA27" s="36"/>
      <c r="BB27" s="39"/>
      <c r="BC27" s="39"/>
      <c r="BD27" s="39"/>
      <c r="BE27" s="39"/>
      <c r="BF27" s="39"/>
      <c r="BG27" s="39"/>
      <c r="BH27" s="39"/>
      <c r="BI27" s="39"/>
      <c r="BJ27" s="39"/>
      <c r="BK27" s="39"/>
      <c r="BL27" s="39"/>
      <c r="BM27" s="39"/>
      <c r="BN27" s="39"/>
      <c r="BO27" s="39"/>
      <c r="BP27" s="39"/>
      <c r="BQ27" s="39"/>
      <c r="BR27" s="39"/>
      <c r="BS27" s="39"/>
      <c r="BT27" s="39"/>
      <c r="BU27" s="39"/>
      <c r="BV27" s="39"/>
      <c r="BW27" s="39"/>
      <c r="BX27" s="39"/>
      <c r="BY27" s="39"/>
      <c r="BZ27" s="39"/>
      <c r="CA27" s="39"/>
      <c r="CB27" s="39"/>
      <c r="CC27" s="39"/>
      <c r="CD27" s="39"/>
      <c r="CE27" s="39"/>
      <c r="CF27" s="39"/>
      <c r="CG27" s="39"/>
      <c r="CH27" s="39"/>
      <c r="CI27" s="39"/>
      <c r="CJ27" s="39"/>
      <c r="CK27" s="39"/>
      <c r="CL27" s="39"/>
      <c r="CM27" s="39"/>
      <c r="CN27" s="39"/>
      <c r="CO27" s="39"/>
      <c r="CP27" s="39"/>
      <c r="CQ27" s="39"/>
      <c r="CR27" s="39"/>
      <c r="CS27" s="39"/>
      <c r="CT27" s="39"/>
      <c r="CU27" s="39"/>
      <c r="CV27" s="39"/>
      <c r="CW27" s="39"/>
      <c r="CX27" s="39"/>
      <c r="CY27" s="39"/>
      <c r="CZ27" s="39"/>
      <c r="DA27" s="39"/>
      <c r="DB27" s="39"/>
      <c r="DC27" s="39"/>
      <c r="DD27" s="39"/>
      <c r="DE27" s="39"/>
      <c r="DF27" s="39"/>
      <c r="DG27" s="37"/>
      <c r="DH27" s="37"/>
      <c r="DI27" s="37"/>
      <c r="DJ27" s="38"/>
      <c r="DK27" s="38"/>
      <c r="DL27" s="38"/>
      <c r="DM27" s="38"/>
      <c r="DN27" s="38"/>
      <c r="DO27" s="38"/>
      <c r="DP27" s="38"/>
      <c r="EG27" s="2"/>
      <c r="EH27" s="2"/>
      <c r="EI27" s="2"/>
      <c r="EJ27" s="2"/>
      <c r="EK27" s="2"/>
      <c r="EL27" s="2"/>
      <c r="EM27" s="2"/>
      <c r="EN27" s="2"/>
      <c r="EO27" s="2"/>
      <c r="EP27" s="2"/>
      <c r="EQ27" s="2"/>
      <c r="ER27" s="2"/>
      <c r="ES27" s="2"/>
      <c r="ET27" s="2"/>
      <c r="EU27" s="2"/>
      <c r="EV27" s="2"/>
      <c r="EW27" s="2"/>
      <c r="EX27" s="2"/>
      <c r="EY27" s="2"/>
    </row>
    <row r="28" spans="1:155" ht="15.75" x14ac:dyDescent="0.25">
      <c r="A28" s="17" t="s">
        <v>37</v>
      </c>
      <c r="B28" s="16" t="s">
        <v>18</v>
      </c>
      <c r="C28" s="4">
        <v>11597555</v>
      </c>
      <c r="D28" s="4">
        <v>12518415</v>
      </c>
      <c r="E28" s="4">
        <v>14199385.999999998</v>
      </c>
      <c r="F28" s="4">
        <v>15292917.000000002</v>
      </c>
      <c r="G28" s="4">
        <v>16192759.852627747</v>
      </c>
      <c r="H28" s="1">
        <v>17067426.996166356</v>
      </c>
      <c r="I28" s="1">
        <v>17531616.491960652</v>
      </c>
      <c r="J28" s="1">
        <v>17859041.76895716</v>
      </c>
      <c r="K28" s="1">
        <v>18449515.441728551</v>
      </c>
      <c r="L28" s="1">
        <v>18866872.889196012</v>
      </c>
      <c r="M28" s="1">
        <v>19671187.280053969</v>
      </c>
      <c r="N28" s="1">
        <v>22371165.447549354</v>
      </c>
      <c r="O28" s="1">
        <v>23933162.543456994</v>
      </c>
      <c r="P28" s="1">
        <v>25534416.934218604</v>
      </c>
      <c r="S28" s="2"/>
      <c r="X28" s="2"/>
      <c r="AE28" s="2"/>
      <c r="AJ28" s="2"/>
      <c r="AM28" s="2"/>
      <c r="AO28" s="36"/>
      <c r="AP28" s="36"/>
      <c r="AQ28" s="36"/>
      <c r="AR28" s="36"/>
      <c r="AS28" s="36"/>
      <c r="AT28" s="36"/>
      <c r="AU28" s="36"/>
      <c r="AV28" s="36"/>
      <c r="AW28" s="36"/>
      <c r="AX28" s="36"/>
      <c r="AY28" s="36"/>
      <c r="AZ28" s="36"/>
      <c r="BA28" s="36"/>
      <c r="BB28" s="39"/>
      <c r="BC28" s="39"/>
      <c r="BD28" s="39"/>
      <c r="BE28" s="39"/>
      <c r="BF28" s="39"/>
      <c r="BG28" s="39"/>
      <c r="BH28" s="39"/>
      <c r="BI28" s="39"/>
      <c r="BJ28" s="39"/>
      <c r="BK28" s="39"/>
      <c r="BL28" s="39"/>
      <c r="BM28" s="39"/>
      <c r="BN28" s="39"/>
      <c r="BO28" s="39"/>
      <c r="BP28" s="39"/>
      <c r="BQ28" s="39"/>
      <c r="BR28" s="39"/>
      <c r="BS28" s="39"/>
      <c r="BT28" s="39"/>
      <c r="BU28" s="39"/>
      <c r="BV28" s="39"/>
      <c r="BW28" s="39"/>
      <c r="BX28" s="39"/>
      <c r="BY28" s="39"/>
      <c r="BZ28" s="39"/>
      <c r="CA28" s="39"/>
      <c r="CB28" s="39"/>
      <c r="CC28" s="39"/>
      <c r="CD28" s="39"/>
      <c r="CE28" s="39"/>
      <c r="CF28" s="39"/>
      <c r="CG28" s="39"/>
      <c r="CH28" s="39"/>
      <c r="CI28" s="39"/>
      <c r="CJ28" s="39"/>
      <c r="CK28" s="39"/>
      <c r="CL28" s="39"/>
      <c r="CM28" s="39"/>
      <c r="CN28" s="39"/>
      <c r="CO28" s="39"/>
      <c r="CP28" s="39"/>
      <c r="CQ28" s="39"/>
      <c r="CR28" s="39"/>
      <c r="CS28" s="39"/>
      <c r="CT28" s="39"/>
      <c r="CU28" s="39"/>
      <c r="CV28" s="39"/>
      <c r="CW28" s="39"/>
      <c r="CX28" s="39"/>
      <c r="CY28" s="39"/>
      <c r="CZ28" s="39"/>
      <c r="DA28" s="39"/>
      <c r="DB28" s="39"/>
      <c r="DC28" s="39"/>
      <c r="DD28" s="39"/>
      <c r="DE28" s="39"/>
      <c r="DF28" s="39"/>
      <c r="DG28" s="37"/>
      <c r="DH28" s="37"/>
      <c r="DI28" s="37"/>
      <c r="DJ28" s="38"/>
      <c r="DK28" s="38"/>
      <c r="DL28" s="38"/>
      <c r="DM28" s="38"/>
      <c r="DN28" s="38"/>
      <c r="DO28" s="38"/>
      <c r="DP28" s="38"/>
      <c r="EG28" s="2"/>
      <c r="EH28" s="2"/>
      <c r="EI28" s="2"/>
      <c r="EJ28" s="2"/>
      <c r="EK28" s="2"/>
      <c r="EL28" s="2"/>
      <c r="EM28" s="2"/>
      <c r="EN28" s="2"/>
      <c r="EO28" s="2"/>
      <c r="EP28" s="2"/>
      <c r="EQ28" s="2"/>
      <c r="ER28" s="2"/>
      <c r="ES28" s="2"/>
      <c r="ET28" s="2"/>
      <c r="EU28" s="2"/>
      <c r="EV28" s="2"/>
      <c r="EW28" s="2"/>
      <c r="EX28" s="2"/>
      <c r="EY28" s="2"/>
    </row>
    <row r="29" spans="1:155" ht="30" x14ac:dyDescent="0.25">
      <c r="A29" s="17" t="s">
        <v>38</v>
      </c>
      <c r="B29" s="16" t="s">
        <v>19</v>
      </c>
      <c r="C29" s="4">
        <v>14108745.317200001</v>
      </c>
      <c r="D29" s="4">
        <v>15198407.914319359</v>
      </c>
      <c r="E29" s="4">
        <v>16768706.972438633</v>
      </c>
      <c r="F29" s="4">
        <v>18800052.585581858</v>
      </c>
      <c r="G29" s="4">
        <v>20708682.832312692</v>
      </c>
      <c r="H29" s="1">
        <v>22726163.905435722</v>
      </c>
      <c r="I29" s="1">
        <v>24079924.973341554</v>
      </c>
      <c r="J29" s="1">
        <v>24982472.864147291</v>
      </c>
      <c r="K29" s="1">
        <v>29322461.3322047</v>
      </c>
      <c r="L29" s="1">
        <v>25203488.78052346</v>
      </c>
      <c r="M29" s="1">
        <v>28969364.100622188</v>
      </c>
      <c r="N29" s="1">
        <v>32996912.611190144</v>
      </c>
      <c r="O29" s="1">
        <v>36120736.791822962</v>
      </c>
      <c r="P29" s="1">
        <v>39364139.078934208</v>
      </c>
      <c r="S29" s="2"/>
      <c r="X29" s="2"/>
      <c r="AE29" s="2"/>
      <c r="AJ29" s="2"/>
      <c r="AM29" s="2"/>
      <c r="AO29" s="36"/>
      <c r="AP29" s="36"/>
      <c r="AQ29" s="36"/>
      <c r="AR29" s="36"/>
      <c r="AS29" s="36"/>
      <c r="AT29" s="36"/>
      <c r="AU29" s="36"/>
      <c r="AV29" s="36"/>
      <c r="AW29" s="36"/>
      <c r="AX29" s="36"/>
      <c r="AY29" s="36"/>
      <c r="AZ29" s="36"/>
      <c r="BA29" s="36"/>
      <c r="BB29" s="39"/>
      <c r="BC29" s="39"/>
      <c r="BD29" s="39"/>
      <c r="BE29" s="39"/>
      <c r="BF29" s="39"/>
      <c r="BG29" s="39"/>
      <c r="BH29" s="39"/>
      <c r="BI29" s="39"/>
      <c r="BJ29" s="39"/>
      <c r="BK29" s="39"/>
      <c r="BL29" s="39"/>
      <c r="BM29" s="39"/>
      <c r="BN29" s="39"/>
      <c r="BO29" s="39"/>
      <c r="BP29" s="39"/>
      <c r="BQ29" s="39"/>
      <c r="BR29" s="39"/>
      <c r="BS29" s="39"/>
      <c r="BT29" s="39"/>
      <c r="BU29" s="39"/>
      <c r="BV29" s="39"/>
      <c r="BW29" s="39"/>
      <c r="BX29" s="39"/>
      <c r="BY29" s="39"/>
      <c r="BZ29" s="39"/>
      <c r="CA29" s="39"/>
      <c r="CB29" s="39"/>
      <c r="CC29" s="39"/>
      <c r="CD29" s="39"/>
      <c r="CE29" s="39"/>
      <c r="CF29" s="39"/>
      <c r="CG29" s="39"/>
      <c r="CH29" s="39"/>
      <c r="CI29" s="39"/>
      <c r="CJ29" s="39"/>
      <c r="CK29" s="39"/>
      <c r="CL29" s="39"/>
      <c r="CM29" s="39"/>
      <c r="CN29" s="39"/>
      <c r="CO29" s="39"/>
      <c r="CP29" s="39"/>
      <c r="CQ29" s="39"/>
      <c r="CR29" s="39"/>
      <c r="CS29" s="39"/>
      <c r="CT29" s="39"/>
      <c r="CU29" s="39"/>
      <c r="CV29" s="39"/>
      <c r="CW29" s="39"/>
      <c r="CX29" s="39"/>
      <c r="CY29" s="39"/>
      <c r="CZ29" s="39"/>
      <c r="DA29" s="39"/>
      <c r="DB29" s="39"/>
      <c r="DC29" s="39"/>
      <c r="DD29" s="39"/>
      <c r="DE29" s="39"/>
      <c r="DF29" s="39"/>
      <c r="DG29" s="37"/>
      <c r="DH29" s="37"/>
      <c r="DI29" s="37"/>
      <c r="DJ29" s="38"/>
      <c r="DK29" s="38"/>
      <c r="DL29" s="38"/>
      <c r="DM29" s="38"/>
      <c r="DN29" s="38"/>
      <c r="DO29" s="38"/>
      <c r="DP29" s="38"/>
      <c r="EG29" s="2"/>
      <c r="EH29" s="2"/>
      <c r="EI29" s="2"/>
      <c r="EJ29" s="2"/>
      <c r="EK29" s="2"/>
      <c r="EL29" s="2"/>
      <c r="EM29" s="2"/>
      <c r="EN29" s="2"/>
      <c r="EO29" s="2"/>
      <c r="EP29" s="2"/>
      <c r="EQ29" s="2"/>
      <c r="ER29" s="2"/>
      <c r="ES29" s="2"/>
      <c r="ET29" s="2"/>
      <c r="EU29" s="2"/>
      <c r="EV29" s="2"/>
      <c r="EW29" s="2"/>
      <c r="EX29" s="2"/>
      <c r="EY29" s="2"/>
    </row>
    <row r="30" spans="1:155" ht="15.75" x14ac:dyDescent="0.25">
      <c r="A30" s="17" t="s">
        <v>39</v>
      </c>
      <c r="B30" s="16" t="s">
        <v>54</v>
      </c>
      <c r="C30" s="4">
        <v>2784350</v>
      </c>
      <c r="D30" s="4">
        <v>2822293.8350137491</v>
      </c>
      <c r="E30" s="4">
        <v>2868898.3437977261</v>
      </c>
      <c r="F30" s="4">
        <v>2955072.5107340999</v>
      </c>
      <c r="G30" s="4">
        <v>3139850.7392981974</v>
      </c>
      <c r="H30" s="1">
        <v>3390515.4041775474</v>
      </c>
      <c r="I30" s="1">
        <v>3693859.5744273262</v>
      </c>
      <c r="J30" s="1">
        <v>3952360.4112594263</v>
      </c>
      <c r="K30" s="1">
        <v>4643702.7209751401</v>
      </c>
      <c r="L30" s="1">
        <v>4425435.9388975501</v>
      </c>
      <c r="M30" s="1">
        <v>4531710.2975250371</v>
      </c>
      <c r="N30" s="1">
        <v>5461217.4814313399</v>
      </c>
      <c r="O30" s="1">
        <v>6126854.9459793782</v>
      </c>
      <c r="P30" s="1">
        <v>6774287.7889256012</v>
      </c>
      <c r="S30" s="2"/>
      <c r="X30" s="2"/>
      <c r="AE30" s="2"/>
      <c r="AJ30" s="2"/>
      <c r="AM30" s="2"/>
      <c r="AO30" s="36"/>
      <c r="AP30" s="36"/>
      <c r="AQ30" s="36"/>
      <c r="AR30" s="36"/>
      <c r="AS30" s="36"/>
      <c r="AT30" s="36"/>
      <c r="AU30" s="36"/>
      <c r="AV30" s="36"/>
      <c r="AW30" s="36"/>
      <c r="AX30" s="36"/>
      <c r="AY30" s="36"/>
      <c r="AZ30" s="36"/>
      <c r="BA30" s="36"/>
      <c r="BB30" s="39"/>
      <c r="BC30" s="39"/>
      <c r="BD30" s="39"/>
      <c r="BE30" s="39"/>
      <c r="BF30" s="39"/>
      <c r="BG30" s="39"/>
      <c r="BH30" s="39"/>
      <c r="BI30" s="39"/>
      <c r="BJ30" s="39"/>
      <c r="BK30" s="39"/>
      <c r="BL30" s="39"/>
      <c r="BM30" s="39"/>
      <c r="BN30" s="39"/>
      <c r="BO30" s="39"/>
      <c r="BP30" s="39"/>
      <c r="BQ30" s="39"/>
      <c r="BR30" s="39"/>
      <c r="BS30" s="39"/>
      <c r="BT30" s="39"/>
      <c r="BU30" s="39"/>
      <c r="BV30" s="39"/>
      <c r="BW30" s="39"/>
      <c r="BX30" s="39"/>
      <c r="BY30" s="39"/>
      <c r="BZ30" s="39"/>
      <c r="CA30" s="39"/>
      <c r="CB30" s="39"/>
      <c r="CC30" s="39"/>
      <c r="CD30" s="39"/>
      <c r="CE30" s="39"/>
      <c r="CF30" s="39"/>
      <c r="CG30" s="39"/>
      <c r="CH30" s="39"/>
      <c r="CI30" s="39"/>
      <c r="CJ30" s="39"/>
      <c r="CK30" s="39"/>
      <c r="CL30" s="39"/>
      <c r="CM30" s="39"/>
      <c r="CN30" s="39"/>
      <c r="CO30" s="39"/>
      <c r="CP30" s="39"/>
      <c r="CQ30" s="39"/>
      <c r="CR30" s="39"/>
      <c r="CS30" s="39"/>
      <c r="CT30" s="39"/>
      <c r="CU30" s="39"/>
      <c r="CV30" s="39"/>
      <c r="CW30" s="39"/>
      <c r="CX30" s="39"/>
      <c r="CY30" s="39"/>
      <c r="CZ30" s="39"/>
      <c r="DA30" s="39"/>
      <c r="DB30" s="39"/>
      <c r="DC30" s="39"/>
      <c r="DD30" s="39"/>
      <c r="DE30" s="39"/>
      <c r="DF30" s="39"/>
      <c r="DG30" s="37"/>
      <c r="DH30" s="37"/>
      <c r="DI30" s="37"/>
      <c r="DJ30" s="38"/>
      <c r="DK30" s="38"/>
      <c r="DL30" s="38"/>
      <c r="DM30" s="38"/>
      <c r="DN30" s="38"/>
      <c r="DO30" s="38"/>
      <c r="DP30" s="38"/>
      <c r="EG30" s="2"/>
      <c r="EH30" s="2"/>
      <c r="EI30" s="2"/>
      <c r="EJ30" s="2"/>
      <c r="EK30" s="2"/>
      <c r="EL30" s="2"/>
      <c r="EM30" s="2"/>
      <c r="EN30" s="2"/>
      <c r="EO30" s="2"/>
      <c r="EP30" s="2"/>
      <c r="EQ30" s="2"/>
      <c r="ER30" s="2"/>
      <c r="ES30" s="2"/>
      <c r="ET30" s="2"/>
      <c r="EU30" s="2"/>
      <c r="EV30" s="2"/>
      <c r="EW30" s="2"/>
      <c r="EX30" s="2"/>
      <c r="EY30" s="2"/>
    </row>
    <row r="31" spans="1:155" ht="15.75" x14ac:dyDescent="0.25">
      <c r="A31" s="17" t="s">
        <v>40</v>
      </c>
      <c r="B31" s="16" t="s">
        <v>20</v>
      </c>
      <c r="C31" s="4">
        <v>5840340</v>
      </c>
      <c r="D31" s="4">
        <v>6412096.1370659964</v>
      </c>
      <c r="E31" s="4">
        <v>7069370.6998198079</v>
      </c>
      <c r="F31" s="4">
        <v>7970096.0974266361</v>
      </c>
      <c r="G31" s="4">
        <v>8793802.8262662832</v>
      </c>
      <c r="H31" s="1">
        <v>9782138.4891476389</v>
      </c>
      <c r="I31" s="1">
        <v>10506843.800345369</v>
      </c>
      <c r="J31" s="1">
        <v>10944899.892878309</v>
      </c>
      <c r="K31" s="1">
        <v>13455497.661987983</v>
      </c>
      <c r="L31" s="1">
        <v>9703789.7274367213</v>
      </c>
      <c r="M31" s="1">
        <v>11004485.608766632</v>
      </c>
      <c r="N31" s="1">
        <v>13012738.990408432</v>
      </c>
      <c r="O31" s="1">
        <v>14392077.43558386</v>
      </c>
      <c r="P31" s="1">
        <v>15670196.330673978</v>
      </c>
      <c r="S31" s="2"/>
      <c r="X31" s="2"/>
      <c r="AE31" s="2"/>
      <c r="AJ31" s="2"/>
      <c r="AM31" s="2"/>
      <c r="AO31" s="36"/>
      <c r="AP31" s="36"/>
      <c r="AQ31" s="36"/>
      <c r="AR31" s="36"/>
      <c r="AS31" s="36"/>
      <c r="AT31" s="36"/>
      <c r="AU31" s="36"/>
      <c r="AV31" s="36"/>
      <c r="AW31" s="36"/>
      <c r="AX31" s="36"/>
      <c r="AY31" s="36"/>
      <c r="AZ31" s="36"/>
      <c r="BA31" s="36"/>
      <c r="BB31" s="39"/>
      <c r="BC31" s="39"/>
      <c r="BD31" s="39"/>
      <c r="BE31" s="39"/>
      <c r="BF31" s="39"/>
      <c r="BG31" s="39"/>
      <c r="BH31" s="39"/>
      <c r="BI31" s="39"/>
      <c r="BJ31" s="39"/>
      <c r="BK31" s="39"/>
      <c r="BL31" s="39"/>
      <c r="BM31" s="39"/>
      <c r="BN31" s="39"/>
      <c r="BO31" s="39"/>
      <c r="BP31" s="39"/>
      <c r="BQ31" s="39"/>
      <c r="BR31" s="39"/>
      <c r="BS31" s="39"/>
      <c r="BT31" s="39"/>
      <c r="BU31" s="39"/>
      <c r="BV31" s="39"/>
      <c r="BW31" s="39"/>
      <c r="BX31" s="39"/>
      <c r="BY31" s="39"/>
      <c r="BZ31" s="39"/>
      <c r="CA31" s="39"/>
      <c r="CB31" s="39"/>
      <c r="CC31" s="39"/>
      <c r="CD31" s="39"/>
      <c r="CE31" s="39"/>
      <c r="CF31" s="39"/>
      <c r="CG31" s="39"/>
      <c r="CH31" s="39"/>
      <c r="CI31" s="39"/>
      <c r="CJ31" s="39"/>
      <c r="CK31" s="39"/>
      <c r="CL31" s="39"/>
      <c r="CM31" s="39"/>
      <c r="CN31" s="39"/>
      <c r="CO31" s="39"/>
      <c r="CP31" s="39"/>
      <c r="CQ31" s="39"/>
      <c r="CR31" s="39"/>
      <c r="CS31" s="39"/>
      <c r="CT31" s="39"/>
      <c r="CU31" s="39"/>
      <c r="CV31" s="39"/>
      <c r="CW31" s="39"/>
      <c r="CX31" s="39"/>
      <c r="CY31" s="39"/>
      <c r="CZ31" s="39"/>
      <c r="DA31" s="39"/>
      <c r="DB31" s="39"/>
      <c r="DC31" s="39"/>
      <c r="DD31" s="39"/>
      <c r="DE31" s="39"/>
      <c r="DF31" s="39"/>
      <c r="DG31" s="37"/>
      <c r="DH31" s="37"/>
      <c r="DI31" s="37"/>
      <c r="DJ31" s="38"/>
      <c r="DK31" s="38"/>
      <c r="DL31" s="38"/>
      <c r="DM31" s="38"/>
      <c r="DN31" s="38"/>
      <c r="DO31" s="38"/>
      <c r="DP31" s="38"/>
      <c r="EG31" s="2"/>
      <c r="EH31" s="2"/>
      <c r="EI31" s="2"/>
      <c r="EJ31" s="2"/>
      <c r="EK31" s="2"/>
      <c r="EL31" s="2"/>
      <c r="EM31" s="2"/>
      <c r="EN31" s="2"/>
      <c r="EO31" s="2"/>
      <c r="EP31" s="2"/>
      <c r="EQ31" s="2"/>
      <c r="ER31" s="2"/>
      <c r="ES31" s="2"/>
      <c r="ET31" s="2"/>
      <c r="EU31" s="2"/>
      <c r="EV31" s="2"/>
      <c r="EW31" s="2"/>
      <c r="EX31" s="2"/>
      <c r="EY31" s="2"/>
    </row>
    <row r="32" spans="1:155" s="23" customFormat="1" ht="15.75" x14ac:dyDescent="0.25">
      <c r="A32" s="28"/>
      <c r="B32" s="29" t="s">
        <v>30</v>
      </c>
      <c r="C32" s="30">
        <f>C17+C20+C28+C29+C30+C31</f>
        <v>49597229.341994435</v>
      </c>
      <c r="D32" s="30">
        <f t="shared" ref="D32:K32" si="16">D17+D20+D28+D29+D30+D31</f>
        <v>53667808.083433181</v>
      </c>
      <c r="E32" s="30">
        <f t="shared" si="16"/>
        <v>57457612.167086586</v>
      </c>
      <c r="F32" s="30">
        <f t="shared" si="16"/>
        <v>62593308.669464394</v>
      </c>
      <c r="G32" s="30">
        <f t="shared" si="16"/>
        <v>67373229.896967202</v>
      </c>
      <c r="H32" s="30">
        <f t="shared" si="16"/>
        <v>73248349.047355562</v>
      </c>
      <c r="I32" s="30">
        <f t="shared" si="16"/>
        <v>77192216.813595474</v>
      </c>
      <c r="J32" s="30">
        <f t="shared" si="16"/>
        <v>81429500.113255635</v>
      </c>
      <c r="K32" s="30">
        <f t="shared" si="16"/>
        <v>90861784.928940266</v>
      </c>
      <c r="L32" s="30">
        <f t="shared" ref="L32" si="17">L17+L20+L28+L29+L30+L31</f>
        <v>75523830.392722368</v>
      </c>
      <c r="M32" s="30">
        <f t="shared" ref="M32:O32" si="18">M17+M20+M28+M29+M30+M31</f>
        <v>85628855.395604134</v>
      </c>
      <c r="N32" s="30">
        <f t="shared" si="18"/>
        <v>97909426.280647814</v>
      </c>
      <c r="O32" s="30">
        <f t="shared" si="18"/>
        <v>105949250.68320306</v>
      </c>
      <c r="P32" s="30">
        <f t="shared" ref="P32" si="19">P17+P20+P28+P29+P30+P31</f>
        <v>114080855.99633668</v>
      </c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36"/>
      <c r="AP32" s="36"/>
      <c r="AQ32" s="36"/>
      <c r="AR32" s="36"/>
      <c r="AS32" s="36"/>
      <c r="AT32" s="36"/>
      <c r="AU32" s="36"/>
      <c r="AV32" s="36"/>
      <c r="AW32" s="36"/>
      <c r="AX32" s="36"/>
      <c r="AY32" s="36"/>
      <c r="AZ32" s="36"/>
      <c r="BA32" s="36"/>
      <c r="BB32" s="39"/>
      <c r="BC32" s="39"/>
      <c r="BD32" s="39"/>
      <c r="BE32" s="39"/>
      <c r="BF32" s="39"/>
      <c r="BG32" s="39"/>
      <c r="BH32" s="39"/>
      <c r="BI32" s="39"/>
      <c r="BJ32" s="39"/>
      <c r="BK32" s="39"/>
      <c r="BL32" s="39"/>
      <c r="BM32" s="39"/>
      <c r="BN32" s="39"/>
      <c r="BO32" s="39"/>
      <c r="BP32" s="39"/>
      <c r="BQ32" s="39"/>
      <c r="BR32" s="39"/>
      <c r="BS32" s="39"/>
      <c r="BT32" s="39"/>
      <c r="BU32" s="39"/>
      <c r="BV32" s="39"/>
      <c r="BW32" s="39"/>
      <c r="BX32" s="39"/>
      <c r="BY32" s="39"/>
      <c r="BZ32" s="39"/>
      <c r="CA32" s="39"/>
      <c r="CB32" s="39"/>
      <c r="CC32" s="39"/>
      <c r="CD32" s="39"/>
      <c r="CE32" s="39"/>
      <c r="CF32" s="39"/>
      <c r="CG32" s="39"/>
      <c r="CH32" s="39"/>
      <c r="CI32" s="39"/>
      <c r="CJ32" s="39"/>
      <c r="CK32" s="39"/>
      <c r="CL32" s="39"/>
      <c r="CM32" s="39"/>
      <c r="CN32" s="39"/>
      <c r="CO32" s="39"/>
      <c r="CP32" s="39"/>
      <c r="CQ32" s="39"/>
      <c r="CR32" s="39"/>
      <c r="CS32" s="39"/>
      <c r="CT32" s="39"/>
      <c r="CU32" s="39"/>
      <c r="CV32" s="39"/>
      <c r="CW32" s="39"/>
      <c r="CX32" s="39"/>
      <c r="CY32" s="39"/>
      <c r="CZ32" s="39"/>
      <c r="DA32" s="39"/>
      <c r="DB32" s="39"/>
      <c r="DC32" s="39"/>
      <c r="DD32" s="39"/>
      <c r="DE32" s="39"/>
      <c r="DF32" s="39"/>
      <c r="DG32" s="37"/>
      <c r="DH32" s="37"/>
      <c r="DI32" s="37"/>
      <c r="DJ32" s="38"/>
      <c r="DK32" s="38"/>
      <c r="DL32" s="38"/>
      <c r="DM32" s="38"/>
      <c r="DN32" s="38"/>
      <c r="DO32" s="38"/>
      <c r="DP32" s="38"/>
    </row>
    <row r="33" spans="1:155" s="27" customFormat="1" ht="15.75" x14ac:dyDescent="0.25">
      <c r="A33" s="24" t="s">
        <v>27</v>
      </c>
      <c r="B33" s="33" t="s">
        <v>51</v>
      </c>
      <c r="C33" s="26">
        <f>C6+C11+C13+C14+C15+C17+C20+C28+C29+C30+C31</f>
        <v>99064369.78754209</v>
      </c>
      <c r="D33" s="26">
        <f t="shared" ref="D33:K33" si="20">D6+D11+D13+D14+D15+D17+D20+D28+D29+D30+D31</f>
        <v>104515083.97816668</v>
      </c>
      <c r="E33" s="26">
        <f t="shared" si="20"/>
        <v>111236426.97310223</v>
      </c>
      <c r="F33" s="26">
        <f t="shared" si="20"/>
        <v>117855077.18883599</v>
      </c>
      <c r="G33" s="26">
        <f t="shared" si="20"/>
        <v>126671470.68433405</v>
      </c>
      <c r="H33" s="26">
        <f t="shared" si="20"/>
        <v>138889360.60314819</v>
      </c>
      <c r="I33" s="26">
        <f t="shared" si="20"/>
        <v>144056388.59936675</v>
      </c>
      <c r="J33" s="26">
        <f t="shared" si="20"/>
        <v>148062883.9871735</v>
      </c>
      <c r="K33" s="26">
        <f t="shared" si="20"/>
        <v>155658835.23869294</v>
      </c>
      <c r="L33" s="26">
        <f t="shared" ref="L33" si="21">L6+L11+L13+L14+L15+L17+L20+L28+L29+L30+L31</f>
        <v>139180994.35006535</v>
      </c>
      <c r="M33" s="26">
        <f t="shared" ref="M33:O33" si="22">M6+M11+M13+M14+M15+M17+M20+M28+M29+M30+M31</f>
        <v>156552207.98813641</v>
      </c>
      <c r="N33" s="26">
        <f t="shared" si="22"/>
        <v>170932702.93584177</v>
      </c>
      <c r="O33" s="26">
        <f t="shared" si="22"/>
        <v>182874823.5829708</v>
      </c>
      <c r="P33" s="26">
        <f t="shared" ref="P33" si="23">P6+P11+P13+P14+P15+P17+P20+P28+P29+P30+P31</f>
        <v>195554331.94131517</v>
      </c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36"/>
      <c r="AP33" s="36"/>
      <c r="AQ33" s="36"/>
      <c r="AR33" s="36"/>
      <c r="AS33" s="36"/>
      <c r="AT33" s="36"/>
      <c r="AU33" s="36"/>
      <c r="AV33" s="36"/>
      <c r="AW33" s="36"/>
      <c r="AX33" s="36"/>
      <c r="AY33" s="36"/>
      <c r="AZ33" s="36"/>
      <c r="BA33" s="36"/>
      <c r="BB33" s="36"/>
      <c r="BC33" s="36"/>
      <c r="BD33" s="36"/>
      <c r="BE33" s="36"/>
      <c r="BF33" s="36"/>
      <c r="BG33" s="36"/>
      <c r="BH33" s="36"/>
      <c r="BI33" s="36"/>
      <c r="BJ33" s="36"/>
      <c r="BK33" s="36"/>
      <c r="BL33" s="36"/>
      <c r="BM33" s="36"/>
      <c r="BN33" s="36"/>
      <c r="BO33" s="36"/>
      <c r="BP33" s="36"/>
      <c r="BQ33" s="36"/>
      <c r="BR33" s="36"/>
      <c r="BS33" s="36"/>
      <c r="BT33" s="36"/>
      <c r="BU33" s="36"/>
      <c r="BV33" s="36"/>
      <c r="BW33" s="36"/>
      <c r="BX33" s="36"/>
      <c r="BY33" s="36"/>
      <c r="BZ33" s="36"/>
      <c r="CA33" s="36"/>
      <c r="CB33" s="36"/>
      <c r="CC33" s="36"/>
      <c r="CD33" s="36"/>
      <c r="CE33" s="36"/>
      <c r="CF33" s="36"/>
      <c r="CG33" s="36"/>
      <c r="CH33" s="36"/>
      <c r="CI33" s="36"/>
      <c r="CJ33" s="36"/>
      <c r="CK33" s="36"/>
      <c r="CL33" s="36"/>
      <c r="CM33" s="36"/>
      <c r="CN33" s="36"/>
      <c r="CO33" s="36"/>
      <c r="CP33" s="36"/>
      <c r="CQ33" s="36"/>
      <c r="CR33" s="36"/>
      <c r="CS33" s="36"/>
      <c r="CT33" s="36"/>
      <c r="CU33" s="36"/>
      <c r="CV33" s="36"/>
      <c r="CW33" s="36"/>
      <c r="CX33" s="36"/>
      <c r="CY33" s="36"/>
      <c r="CZ33" s="36"/>
      <c r="DA33" s="36"/>
      <c r="DB33" s="36"/>
      <c r="DC33" s="36"/>
      <c r="DD33" s="36"/>
      <c r="DE33" s="36"/>
      <c r="DF33" s="36"/>
      <c r="DG33" s="37"/>
      <c r="DH33" s="37"/>
      <c r="DI33" s="37"/>
      <c r="DJ33" s="38"/>
      <c r="DK33" s="37"/>
      <c r="DL33" s="37"/>
      <c r="DM33" s="37"/>
      <c r="DN33" s="37"/>
      <c r="DO33" s="37"/>
      <c r="DP33" s="37"/>
    </row>
    <row r="34" spans="1:155" s="23" customFormat="1" ht="15.75" x14ac:dyDescent="0.25">
      <c r="A34" s="34" t="s">
        <v>43</v>
      </c>
      <c r="B34" s="35" t="s">
        <v>25</v>
      </c>
      <c r="C34" s="30">
        <f>GSVA_const!C34</f>
        <v>16208500</v>
      </c>
      <c r="D34" s="30">
        <f>GSVA_const!D34</f>
        <v>17715500</v>
      </c>
      <c r="E34" s="30">
        <f>GSVA_const!E34</f>
        <v>18788900</v>
      </c>
      <c r="F34" s="30">
        <f>GSVA_const!F34</f>
        <v>19854059.217256572</v>
      </c>
      <c r="G34" s="30">
        <f>GSVA_const!G34</f>
        <v>21220957.640247531</v>
      </c>
      <c r="H34" s="30">
        <f>GSVA_const!H34</f>
        <v>23067764.418124817</v>
      </c>
      <c r="I34" s="30">
        <f>GSVA_const!I34</f>
        <v>24219840.989114854</v>
      </c>
      <c r="J34" s="30">
        <f>GSVA_const!J34</f>
        <v>25536996.402828209</v>
      </c>
      <c r="K34" s="30">
        <f>GSVA_const!K34</f>
        <v>25703304.65592429</v>
      </c>
      <c r="L34" s="30">
        <f>GSVA_const!L34</f>
        <v>22039208.363950904</v>
      </c>
      <c r="M34" s="30">
        <f>GSVA_const!M34</f>
        <v>24383650.576481625</v>
      </c>
      <c r="N34" s="30">
        <f>GSVA_const!N34</f>
        <v>28786239.360052951</v>
      </c>
      <c r="O34" s="30">
        <f>GSVA_const!O34</f>
        <v>32687943.383636646</v>
      </c>
      <c r="P34" s="30">
        <f>GSVA_const!P34</f>
        <v>35598059.486201853</v>
      </c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36"/>
      <c r="AP34" s="36"/>
      <c r="AQ34" s="36"/>
      <c r="AR34" s="36"/>
      <c r="AS34" s="36"/>
      <c r="AT34" s="36"/>
      <c r="AU34" s="36"/>
      <c r="AV34" s="36"/>
      <c r="AW34" s="36"/>
      <c r="AX34" s="36"/>
      <c r="AY34" s="36"/>
      <c r="AZ34" s="36"/>
      <c r="BA34" s="36"/>
      <c r="BB34" s="39"/>
      <c r="BC34" s="39"/>
      <c r="BD34" s="39"/>
      <c r="BE34" s="39"/>
      <c r="BF34" s="39"/>
      <c r="BG34" s="39"/>
      <c r="BH34" s="39"/>
      <c r="BI34" s="39"/>
      <c r="BJ34" s="39"/>
      <c r="BK34" s="39"/>
      <c r="BL34" s="39"/>
      <c r="BM34" s="39"/>
      <c r="BN34" s="39"/>
      <c r="BO34" s="39"/>
      <c r="BP34" s="39"/>
      <c r="BQ34" s="39"/>
      <c r="BR34" s="39"/>
      <c r="BS34" s="39"/>
      <c r="BT34" s="39"/>
      <c r="BU34" s="39"/>
      <c r="BV34" s="39"/>
      <c r="BW34" s="39"/>
      <c r="BX34" s="39"/>
      <c r="BY34" s="39"/>
      <c r="BZ34" s="39"/>
      <c r="CA34" s="39"/>
      <c r="CB34" s="39"/>
      <c r="CC34" s="39"/>
      <c r="CD34" s="39"/>
      <c r="CE34" s="39"/>
      <c r="CF34" s="39"/>
      <c r="CG34" s="39"/>
      <c r="CH34" s="39"/>
      <c r="CI34" s="39"/>
      <c r="CJ34" s="39"/>
      <c r="CK34" s="39"/>
      <c r="CL34" s="39"/>
      <c r="CM34" s="39"/>
      <c r="CN34" s="39"/>
      <c r="CO34" s="39"/>
      <c r="CP34" s="39"/>
      <c r="CQ34" s="39"/>
      <c r="CR34" s="39"/>
      <c r="CS34" s="39"/>
      <c r="CT34" s="39"/>
      <c r="CU34" s="39"/>
      <c r="CV34" s="39"/>
      <c r="CW34" s="39"/>
      <c r="CX34" s="39"/>
      <c r="CY34" s="39"/>
      <c r="CZ34" s="39"/>
      <c r="DA34" s="39"/>
      <c r="DB34" s="39"/>
      <c r="DC34" s="39"/>
      <c r="DD34" s="39"/>
      <c r="DE34" s="39"/>
      <c r="DF34" s="38"/>
      <c r="DG34" s="38"/>
      <c r="DH34" s="38"/>
      <c r="DI34" s="38"/>
      <c r="DJ34" s="38"/>
      <c r="DK34" s="38"/>
      <c r="DL34" s="38"/>
      <c r="DM34" s="38"/>
      <c r="DN34" s="38"/>
      <c r="DO34" s="38"/>
      <c r="DP34" s="38"/>
    </row>
    <row r="35" spans="1:155" s="23" customFormat="1" ht="15.75" x14ac:dyDescent="0.25">
      <c r="A35" s="34" t="s">
        <v>44</v>
      </c>
      <c r="B35" s="35" t="s">
        <v>24</v>
      </c>
      <c r="C35" s="30">
        <f>GSVA_const!C35</f>
        <v>2613400</v>
      </c>
      <c r="D35" s="30">
        <f>GSVA_const!D35</f>
        <v>3259500</v>
      </c>
      <c r="E35" s="30">
        <f>GSVA_const!E35</f>
        <v>3270200</v>
      </c>
      <c r="F35" s="30">
        <f>GSVA_const!F35</f>
        <v>3174990.0757634947</v>
      </c>
      <c r="G35" s="30">
        <f>GSVA_const!G35</f>
        <v>2641088.8358251611</v>
      </c>
      <c r="H35" s="30">
        <f>GSVA_const!H35</f>
        <v>2345050.2609743639</v>
      </c>
      <c r="I35" s="30">
        <f>GSVA_const!I35</f>
        <v>2169728.8669681614</v>
      </c>
      <c r="J35" s="30">
        <f>GSVA_const!J35</f>
        <v>2299979.0453563514</v>
      </c>
      <c r="K35" s="30">
        <f>GSVA_const!K35</f>
        <v>2505214.0424669902</v>
      </c>
      <c r="L35" s="30">
        <f>GSVA_const!L35</f>
        <v>3108006.8665716378</v>
      </c>
      <c r="M35" s="30">
        <f>GSVA_const!M35</f>
        <v>3865253.8553487118</v>
      </c>
      <c r="N35" s="30">
        <f>GSVA_const!N35</f>
        <v>4477992.5714096269</v>
      </c>
      <c r="O35" s="30">
        <f>GSVA_const!O35</f>
        <v>4803040.9390778858</v>
      </c>
      <c r="P35" s="30">
        <f>GSVA_const!P35</f>
        <v>5131282.5088355951</v>
      </c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36"/>
      <c r="AP35" s="36"/>
      <c r="AQ35" s="36"/>
      <c r="AR35" s="36"/>
      <c r="AS35" s="36"/>
      <c r="AT35" s="36"/>
      <c r="AU35" s="36"/>
      <c r="AV35" s="36"/>
      <c r="AW35" s="36"/>
      <c r="AX35" s="36"/>
      <c r="AY35" s="36"/>
      <c r="AZ35" s="36"/>
      <c r="BA35" s="36"/>
      <c r="BB35" s="39"/>
      <c r="BC35" s="39"/>
      <c r="BD35" s="39"/>
      <c r="BE35" s="39"/>
      <c r="BF35" s="39"/>
      <c r="BG35" s="39"/>
      <c r="BH35" s="39"/>
      <c r="BI35" s="39"/>
      <c r="BJ35" s="39"/>
      <c r="BK35" s="39"/>
      <c r="BL35" s="39"/>
      <c r="BM35" s="39"/>
      <c r="BN35" s="39"/>
      <c r="BO35" s="39"/>
      <c r="BP35" s="39"/>
      <c r="BQ35" s="39"/>
      <c r="BR35" s="39"/>
      <c r="BS35" s="39"/>
      <c r="BT35" s="39"/>
      <c r="BU35" s="39"/>
      <c r="BV35" s="39"/>
      <c r="BW35" s="39"/>
      <c r="BX35" s="39"/>
      <c r="BY35" s="39"/>
      <c r="BZ35" s="39"/>
      <c r="CA35" s="39"/>
      <c r="CB35" s="39"/>
      <c r="CC35" s="39"/>
      <c r="CD35" s="39"/>
      <c r="CE35" s="39"/>
      <c r="CF35" s="39"/>
      <c r="CG35" s="39"/>
      <c r="CH35" s="39"/>
      <c r="CI35" s="39"/>
      <c r="CJ35" s="39"/>
      <c r="CK35" s="39"/>
      <c r="CL35" s="39"/>
      <c r="CM35" s="39"/>
      <c r="CN35" s="39"/>
      <c r="CO35" s="39"/>
      <c r="CP35" s="39"/>
      <c r="CQ35" s="39"/>
      <c r="CR35" s="39"/>
      <c r="CS35" s="39"/>
      <c r="CT35" s="39"/>
      <c r="CU35" s="39"/>
      <c r="CV35" s="39"/>
      <c r="CW35" s="39"/>
      <c r="CX35" s="39"/>
      <c r="CY35" s="39"/>
      <c r="CZ35" s="39"/>
      <c r="DA35" s="39"/>
      <c r="DB35" s="39"/>
      <c r="DC35" s="39"/>
      <c r="DD35" s="39"/>
      <c r="DE35" s="39"/>
      <c r="DF35" s="38"/>
      <c r="DG35" s="38"/>
      <c r="DH35" s="38"/>
      <c r="DI35" s="38"/>
      <c r="DJ35" s="38"/>
      <c r="DK35" s="38"/>
      <c r="DL35" s="38"/>
      <c r="DM35" s="38"/>
      <c r="DN35" s="38"/>
      <c r="DO35" s="38"/>
      <c r="DP35" s="38"/>
    </row>
    <row r="36" spans="1:155" s="23" customFormat="1" ht="15.75" x14ac:dyDescent="0.25">
      <c r="A36" s="34" t="s">
        <v>45</v>
      </c>
      <c r="B36" s="35" t="s">
        <v>63</v>
      </c>
      <c r="C36" s="30">
        <f>C33+C34-C35</f>
        <v>112659469.78754209</v>
      </c>
      <c r="D36" s="30">
        <f t="shared" ref="D36:L36" si="24">D33+D34-D35</f>
        <v>118971083.97816668</v>
      </c>
      <c r="E36" s="30">
        <f t="shared" si="24"/>
        <v>126755126.97310223</v>
      </c>
      <c r="F36" s="30">
        <f t="shared" si="24"/>
        <v>134534146.33032906</v>
      </c>
      <c r="G36" s="30">
        <f t="shared" si="24"/>
        <v>145251339.48875642</v>
      </c>
      <c r="H36" s="30">
        <f t="shared" si="24"/>
        <v>159612074.76029864</v>
      </c>
      <c r="I36" s="30">
        <f t="shared" si="24"/>
        <v>166106500.72151345</v>
      </c>
      <c r="J36" s="30">
        <f t="shared" si="24"/>
        <v>171299901.34464535</v>
      </c>
      <c r="K36" s="30">
        <f t="shared" si="24"/>
        <v>178856925.85215023</v>
      </c>
      <c r="L36" s="30">
        <f t="shared" si="24"/>
        <v>158112195.84744462</v>
      </c>
      <c r="M36" s="30">
        <f t="shared" ref="M36:O36" si="25">M33+M34-M35</f>
        <v>177070604.70926934</v>
      </c>
      <c r="N36" s="30">
        <f t="shared" si="25"/>
        <v>195240949.7244851</v>
      </c>
      <c r="O36" s="30">
        <f t="shared" si="25"/>
        <v>210759726.02752957</v>
      </c>
      <c r="P36" s="30">
        <f t="shared" ref="P36" si="26">P33+P34-P35</f>
        <v>226021108.91868144</v>
      </c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36"/>
      <c r="AP36" s="36"/>
      <c r="AQ36" s="36"/>
      <c r="AR36" s="36"/>
      <c r="AS36" s="36"/>
      <c r="AT36" s="36"/>
      <c r="AU36" s="36"/>
      <c r="AV36" s="36"/>
      <c r="AW36" s="36"/>
      <c r="AX36" s="36"/>
      <c r="AY36" s="36"/>
      <c r="AZ36" s="36"/>
      <c r="BA36" s="36"/>
      <c r="BB36" s="39"/>
      <c r="BC36" s="39"/>
      <c r="BD36" s="39"/>
      <c r="BE36" s="39"/>
      <c r="BF36" s="39"/>
      <c r="BG36" s="39"/>
      <c r="BH36" s="39"/>
      <c r="BI36" s="39"/>
      <c r="BJ36" s="39"/>
      <c r="BK36" s="39"/>
      <c r="BL36" s="39"/>
      <c r="BM36" s="39"/>
      <c r="BN36" s="39"/>
      <c r="BO36" s="39"/>
      <c r="BP36" s="39"/>
      <c r="BQ36" s="39"/>
      <c r="BR36" s="39"/>
      <c r="BS36" s="39"/>
      <c r="BT36" s="39"/>
      <c r="BU36" s="39"/>
      <c r="BV36" s="39"/>
      <c r="BW36" s="39"/>
      <c r="BX36" s="39"/>
      <c r="BY36" s="39"/>
      <c r="BZ36" s="39"/>
      <c r="CA36" s="39"/>
      <c r="CB36" s="39"/>
      <c r="CC36" s="39"/>
      <c r="CD36" s="39"/>
      <c r="CE36" s="39"/>
      <c r="CF36" s="39"/>
      <c r="CG36" s="39"/>
      <c r="CH36" s="39"/>
      <c r="CI36" s="39"/>
      <c r="CJ36" s="39"/>
      <c r="CK36" s="39"/>
      <c r="CL36" s="39"/>
      <c r="CM36" s="39"/>
      <c r="CN36" s="39"/>
      <c r="CO36" s="39"/>
      <c r="CP36" s="39"/>
      <c r="CQ36" s="39"/>
      <c r="CR36" s="39"/>
      <c r="CS36" s="39"/>
      <c r="CT36" s="39"/>
      <c r="CU36" s="39"/>
      <c r="CV36" s="39"/>
      <c r="CW36" s="39"/>
      <c r="CX36" s="39"/>
      <c r="CY36" s="39"/>
      <c r="CZ36" s="39"/>
      <c r="DA36" s="39"/>
      <c r="DB36" s="39"/>
      <c r="DC36" s="39"/>
      <c r="DD36" s="39"/>
      <c r="DE36" s="39"/>
      <c r="DF36" s="38"/>
      <c r="DG36" s="38"/>
      <c r="DH36" s="38"/>
      <c r="DI36" s="38"/>
      <c r="DJ36" s="38"/>
      <c r="DK36" s="38"/>
      <c r="DL36" s="38"/>
      <c r="DM36" s="38"/>
      <c r="DN36" s="38"/>
      <c r="DO36" s="38"/>
      <c r="DP36" s="38"/>
    </row>
    <row r="37" spans="1:155" s="23" customFormat="1" ht="15.75" x14ac:dyDescent="0.25">
      <c r="A37" s="34" t="s">
        <v>46</v>
      </c>
      <c r="B37" s="35" t="s">
        <v>42</v>
      </c>
      <c r="C37" s="30">
        <f>GSVA_cur!C37</f>
        <v>1131150</v>
      </c>
      <c r="D37" s="30">
        <f>GSVA_cur!D37</f>
        <v>1143860</v>
      </c>
      <c r="E37" s="30">
        <f>GSVA_cur!E37</f>
        <v>1156560</v>
      </c>
      <c r="F37" s="30">
        <f>GSVA_cur!F37</f>
        <v>1169270</v>
      </c>
      <c r="G37" s="30">
        <f>GSVA_cur!G37</f>
        <v>1181970</v>
      </c>
      <c r="H37" s="30">
        <f>GSVA_cur!H37</f>
        <v>1193930</v>
      </c>
      <c r="I37" s="30">
        <f>GSVA_cur!I37</f>
        <v>1205350</v>
      </c>
      <c r="J37" s="30">
        <f>GSVA_cur!J37</f>
        <v>1216770</v>
      </c>
      <c r="K37" s="30">
        <f>GSVA_cur!K37</f>
        <v>1228190</v>
      </c>
      <c r="L37" s="30">
        <f>GSVA_cur!L37</f>
        <v>1239610</v>
      </c>
      <c r="M37" s="30">
        <f>GSVA_cur!M37</f>
        <v>1250050</v>
      </c>
      <c r="N37" s="30">
        <f>GSVA_cur!N37</f>
        <v>1259790</v>
      </c>
      <c r="O37" s="30">
        <f>GSVA_cur!O37</f>
        <v>1269540</v>
      </c>
      <c r="P37" s="30">
        <f>GSVA_cur!P37</f>
        <v>1279280</v>
      </c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37"/>
      <c r="AP37" s="37"/>
      <c r="AQ37" s="37"/>
      <c r="AR37" s="37"/>
      <c r="AS37" s="37"/>
      <c r="AT37" s="37"/>
      <c r="AU37" s="37"/>
      <c r="AV37" s="37"/>
      <c r="AW37" s="37"/>
      <c r="AX37" s="37"/>
      <c r="AY37" s="37"/>
      <c r="AZ37" s="37"/>
      <c r="BA37" s="37"/>
      <c r="BB37" s="38"/>
      <c r="BC37" s="38"/>
      <c r="BD37" s="38"/>
      <c r="BE37" s="38"/>
      <c r="BF37" s="38"/>
      <c r="BG37" s="38"/>
      <c r="BH37" s="38"/>
      <c r="BI37" s="38"/>
      <c r="BJ37" s="38"/>
      <c r="BK37" s="38"/>
      <c r="BL37" s="38"/>
      <c r="BM37" s="38"/>
      <c r="BN37" s="38"/>
      <c r="BO37" s="38"/>
      <c r="BP37" s="38"/>
      <c r="BQ37" s="38"/>
      <c r="BR37" s="38"/>
      <c r="BS37" s="38"/>
      <c r="BT37" s="38"/>
      <c r="BU37" s="38"/>
      <c r="BV37" s="38"/>
      <c r="BW37" s="38"/>
      <c r="BX37" s="38"/>
      <c r="BY37" s="38"/>
      <c r="BZ37" s="38"/>
      <c r="CA37" s="38"/>
      <c r="CB37" s="38"/>
      <c r="CC37" s="38"/>
      <c r="CD37" s="38"/>
      <c r="CE37" s="38"/>
      <c r="CF37" s="38"/>
      <c r="CG37" s="38"/>
      <c r="CH37" s="38"/>
      <c r="CI37" s="38"/>
      <c r="CJ37" s="38"/>
      <c r="CK37" s="38"/>
      <c r="CL37" s="38"/>
      <c r="CM37" s="38"/>
      <c r="CN37" s="38"/>
      <c r="CO37" s="38"/>
      <c r="CP37" s="38"/>
      <c r="CQ37" s="38"/>
      <c r="CR37" s="38"/>
      <c r="CS37" s="38"/>
      <c r="CT37" s="38"/>
      <c r="CU37" s="38"/>
      <c r="CV37" s="38"/>
      <c r="CW37" s="38"/>
      <c r="CX37" s="38"/>
      <c r="CY37" s="38"/>
      <c r="CZ37" s="38"/>
      <c r="DA37" s="38"/>
      <c r="DB37" s="38"/>
      <c r="DC37" s="38"/>
      <c r="DD37" s="38"/>
      <c r="DE37" s="38"/>
      <c r="DF37" s="38"/>
      <c r="DG37" s="38"/>
      <c r="DH37" s="38"/>
      <c r="DI37" s="38"/>
      <c r="DJ37" s="38"/>
      <c r="DK37" s="38"/>
      <c r="DL37" s="38"/>
      <c r="DM37" s="38"/>
      <c r="DN37" s="38"/>
      <c r="DO37" s="38"/>
      <c r="DP37" s="38"/>
    </row>
    <row r="38" spans="1:155" s="23" customFormat="1" ht="15.75" x14ac:dyDescent="0.25">
      <c r="A38" s="40" t="s">
        <v>47</v>
      </c>
      <c r="B38" s="35" t="s">
        <v>64</v>
      </c>
      <c r="C38" s="30">
        <f>C36/C37*1000</f>
        <v>99597.285760104394</v>
      </c>
      <c r="D38" s="30">
        <f t="shared" ref="D38:L38" si="27">D36/D37*1000</f>
        <v>104008.43108262084</v>
      </c>
      <c r="E38" s="30">
        <f t="shared" si="27"/>
        <v>109596.67200413487</v>
      </c>
      <c r="F38" s="30">
        <f t="shared" si="27"/>
        <v>115058.2383284691</v>
      </c>
      <c r="G38" s="30">
        <f t="shared" si="27"/>
        <v>122889.19303261202</v>
      </c>
      <c r="H38" s="30">
        <f t="shared" si="27"/>
        <v>133686.29212792931</v>
      </c>
      <c r="I38" s="30">
        <f t="shared" si="27"/>
        <v>137807.69131083373</v>
      </c>
      <c r="J38" s="30">
        <f t="shared" si="27"/>
        <v>140782.48259296775</v>
      </c>
      <c r="K38" s="30">
        <f t="shared" si="27"/>
        <v>145626.43064358956</v>
      </c>
      <c r="L38" s="30">
        <f t="shared" si="27"/>
        <v>127549.95187796534</v>
      </c>
      <c r="M38" s="30">
        <f t="shared" ref="M38:O38" si="28">M36/M37*1000</f>
        <v>141650.8177347061</v>
      </c>
      <c r="N38" s="30">
        <f t="shared" si="28"/>
        <v>154978.96452939385</v>
      </c>
      <c r="O38" s="30">
        <f t="shared" si="28"/>
        <v>166012.67075281564</v>
      </c>
      <c r="P38" s="30">
        <f t="shared" ref="P38" si="29">P36/P37*1000</f>
        <v>176678.37292749158</v>
      </c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37"/>
      <c r="AP38" s="37"/>
      <c r="AQ38" s="37"/>
      <c r="AR38" s="37"/>
      <c r="AS38" s="37"/>
      <c r="AT38" s="37"/>
      <c r="AU38" s="37"/>
      <c r="AV38" s="37"/>
      <c r="AW38" s="37"/>
      <c r="AX38" s="37"/>
      <c r="AY38" s="37"/>
      <c r="AZ38" s="37"/>
      <c r="BA38" s="37"/>
      <c r="BB38" s="38"/>
      <c r="BC38" s="38"/>
      <c r="BD38" s="38"/>
      <c r="BE38" s="38"/>
      <c r="BF38" s="38"/>
      <c r="BG38" s="38"/>
      <c r="BH38" s="38"/>
      <c r="BI38" s="38"/>
      <c r="BJ38" s="38"/>
      <c r="BK38" s="38"/>
      <c r="BL38" s="38"/>
      <c r="BM38" s="38"/>
      <c r="BN38" s="38"/>
      <c r="BO38" s="38"/>
      <c r="BP38" s="38"/>
      <c r="BQ38" s="38"/>
      <c r="BR38" s="38"/>
      <c r="BS38" s="38"/>
      <c r="BT38" s="38"/>
      <c r="BU38" s="38"/>
      <c r="BV38" s="38"/>
      <c r="BW38" s="38"/>
      <c r="BX38" s="38"/>
      <c r="BY38" s="38"/>
      <c r="BZ38" s="38"/>
      <c r="CA38" s="38"/>
      <c r="CB38" s="38"/>
      <c r="CC38" s="38"/>
      <c r="CD38" s="38"/>
      <c r="CE38" s="38"/>
      <c r="CF38" s="38"/>
      <c r="CG38" s="38"/>
      <c r="CH38" s="38"/>
      <c r="CI38" s="38"/>
      <c r="CJ38" s="38"/>
      <c r="CK38" s="38"/>
      <c r="CL38" s="38"/>
      <c r="CM38" s="38"/>
      <c r="CN38" s="38"/>
      <c r="CO38" s="38"/>
      <c r="CP38" s="38"/>
      <c r="CQ38" s="38"/>
      <c r="CR38" s="38"/>
      <c r="CS38" s="38"/>
      <c r="CT38" s="38"/>
      <c r="CU38" s="38"/>
      <c r="CV38" s="38"/>
      <c r="CW38" s="38"/>
      <c r="CX38" s="38"/>
      <c r="CY38" s="38"/>
      <c r="CZ38" s="38"/>
      <c r="DA38" s="38"/>
      <c r="DB38" s="38"/>
      <c r="DC38" s="38"/>
      <c r="DD38" s="38"/>
      <c r="DE38" s="38"/>
      <c r="DF38" s="38"/>
      <c r="DG38" s="38"/>
      <c r="DH38" s="38"/>
      <c r="DI38" s="38"/>
      <c r="DJ38" s="38"/>
      <c r="DK38" s="38"/>
      <c r="DL38" s="38"/>
      <c r="DM38" s="38"/>
      <c r="DN38" s="38"/>
      <c r="DO38" s="38"/>
      <c r="DP38" s="38"/>
    </row>
    <row r="39" spans="1:155" x14ac:dyDescent="0.25">
      <c r="A39" s="2" t="s">
        <v>75</v>
      </c>
      <c r="C39" s="8"/>
      <c r="D39" s="8"/>
      <c r="E39" s="8"/>
      <c r="F39" s="8"/>
      <c r="G39" s="8"/>
      <c r="H39" s="7"/>
      <c r="I39" s="7"/>
      <c r="J39" s="7"/>
      <c r="K39" s="7"/>
      <c r="L39" s="7"/>
      <c r="M39" s="7"/>
      <c r="N39" s="7"/>
      <c r="O39" s="7"/>
      <c r="P39" s="7"/>
      <c r="S39" s="2"/>
      <c r="X39" s="2"/>
      <c r="AE39" s="2"/>
      <c r="AJ39" s="2"/>
      <c r="AM39" s="2"/>
      <c r="AQ39" s="37"/>
      <c r="AR39" s="37"/>
      <c r="AS39" s="37"/>
      <c r="AT39" s="37"/>
      <c r="AU39" s="37"/>
      <c r="AV39" s="37"/>
      <c r="AW39" s="37"/>
      <c r="AX39" s="37"/>
      <c r="AY39" s="37"/>
      <c r="AZ39" s="37"/>
      <c r="BA39" s="37"/>
      <c r="BB39" s="37"/>
      <c r="BC39" s="37"/>
      <c r="BD39" s="38"/>
      <c r="BE39" s="38"/>
      <c r="BF39" s="38"/>
      <c r="BG39" s="38"/>
      <c r="BH39" s="38"/>
      <c r="BI39" s="38"/>
      <c r="BJ39" s="38"/>
      <c r="BK39" s="38"/>
      <c r="BL39" s="38"/>
      <c r="BM39" s="38"/>
      <c r="BN39" s="38"/>
      <c r="BO39" s="38"/>
      <c r="BP39" s="38"/>
      <c r="BQ39" s="38"/>
      <c r="BR39" s="38"/>
      <c r="BS39" s="38"/>
      <c r="BT39" s="38"/>
      <c r="BU39" s="38"/>
      <c r="BV39" s="38"/>
      <c r="BW39" s="38"/>
      <c r="BX39" s="38"/>
      <c r="BY39" s="38"/>
      <c r="BZ39" s="38"/>
      <c r="CA39" s="38"/>
      <c r="CB39" s="38"/>
      <c r="CC39" s="38"/>
      <c r="CD39" s="38"/>
      <c r="CE39" s="38"/>
      <c r="CF39" s="38"/>
      <c r="CG39" s="38"/>
      <c r="CH39" s="38"/>
      <c r="CI39" s="38"/>
      <c r="CJ39" s="38"/>
      <c r="CK39" s="38"/>
      <c r="CL39" s="38"/>
      <c r="CM39" s="38"/>
      <c r="CN39" s="38"/>
      <c r="CO39" s="38"/>
      <c r="CP39" s="38"/>
      <c r="CQ39" s="38"/>
      <c r="CR39" s="38"/>
      <c r="CS39" s="38"/>
      <c r="CT39" s="38"/>
      <c r="CU39" s="38"/>
      <c r="CV39" s="38"/>
      <c r="CW39" s="38"/>
      <c r="CX39" s="38"/>
      <c r="CY39" s="38"/>
      <c r="CZ39" s="38"/>
      <c r="DA39" s="38"/>
      <c r="DB39" s="38"/>
      <c r="DC39" s="38"/>
      <c r="DD39" s="38"/>
      <c r="DE39" s="38"/>
      <c r="DF39" s="38"/>
      <c r="DG39" s="38"/>
      <c r="DH39" s="38"/>
      <c r="DI39" s="38"/>
      <c r="DJ39" s="38"/>
      <c r="DK39" s="38"/>
      <c r="DL39" s="38"/>
      <c r="DM39" s="38"/>
      <c r="DN39" s="38"/>
      <c r="DO39" s="38"/>
      <c r="DP39" s="38"/>
      <c r="DQ39" s="38"/>
      <c r="DR39" s="38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55" s="23" customForma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38"/>
      <c r="AA40" s="37"/>
      <c r="AB40" s="38"/>
      <c r="AC40" s="38"/>
      <c r="AD40" s="37"/>
      <c r="AE40" s="38"/>
      <c r="AF40" s="38"/>
      <c r="AG40" s="38"/>
      <c r="AH40" s="38"/>
      <c r="AI40" s="38"/>
      <c r="AJ40" s="38"/>
      <c r="AK40" s="38"/>
      <c r="AL40" s="38"/>
      <c r="AM40" s="38"/>
      <c r="AN40" s="38"/>
      <c r="AO40" s="38"/>
      <c r="AP40" s="38"/>
      <c r="AQ40" s="38"/>
      <c r="AR40" s="38"/>
      <c r="AS40" s="38"/>
      <c r="AT40" s="38"/>
      <c r="AU40" s="38"/>
      <c r="AV40" s="38"/>
      <c r="AW40" s="38"/>
      <c r="AX40" s="38"/>
      <c r="AY40" s="38"/>
      <c r="AZ40" s="38"/>
      <c r="BA40" s="38"/>
      <c r="BB40" s="38"/>
      <c r="BC40" s="38"/>
      <c r="BD40" s="38"/>
      <c r="BE40" s="38"/>
      <c r="BF40" s="38"/>
      <c r="BG40" s="38"/>
      <c r="BH40" s="38"/>
      <c r="BI40" s="38"/>
      <c r="BJ40" s="38"/>
      <c r="BK40" s="38"/>
      <c r="BL40" s="38"/>
      <c r="BM40" s="38"/>
      <c r="BN40" s="38"/>
      <c r="BO40" s="38"/>
      <c r="BP40" s="38"/>
      <c r="BQ40" s="38"/>
      <c r="BR40" s="38"/>
      <c r="BS40" s="38"/>
      <c r="BT40" s="38"/>
      <c r="BU40" s="38"/>
      <c r="BV40" s="38"/>
      <c r="BW40" s="38"/>
      <c r="BX40" s="38"/>
      <c r="BY40" s="38"/>
      <c r="BZ40" s="38"/>
      <c r="CA40" s="38"/>
      <c r="CB40" s="38"/>
      <c r="CC40" s="38"/>
      <c r="CD40" s="38"/>
      <c r="CE40" s="38"/>
      <c r="CF40" s="38"/>
      <c r="CG40" s="38"/>
      <c r="CH40" s="38"/>
      <c r="CI40" s="38"/>
      <c r="CJ40" s="38"/>
      <c r="CK40" s="38"/>
      <c r="CL40" s="38"/>
      <c r="CM40" s="38"/>
      <c r="CN40" s="38"/>
      <c r="CO40" s="38"/>
      <c r="CP40" s="38"/>
      <c r="CQ40" s="38"/>
      <c r="CR40" s="38"/>
      <c r="CS40" s="38"/>
      <c r="CT40" s="38"/>
      <c r="CU40" s="38"/>
      <c r="CV40" s="38"/>
      <c r="CW40" s="38"/>
      <c r="CX40" s="38"/>
      <c r="CY40" s="38"/>
      <c r="CZ40" s="38"/>
      <c r="DA40" s="38"/>
      <c r="DP40" s="27"/>
      <c r="DQ40" s="27"/>
      <c r="DR40" s="27"/>
      <c r="DS40" s="27"/>
      <c r="DT40" s="27"/>
      <c r="DU40" s="27"/>
      <c r="DV40" s="27"/>
      <c r="DW40" s="27"/>
      <c r="DX40" s="27"/>
      <c r="DY40" s="27"/>
      <c r="DZ40" s="27"/>
      <c r="EA40" s="27"/>
      <c r="EB40" s="27"/>
      <c r="EC40" s="27"/>
      <c r="ED40" s="27"/>
      <c r="EE40" s="27"/>
      <c r="EF40" s="27"/>
      <c r="EG40" s="27"/>
      <c r="EH40" s="27"/>
    </row>
    <row r="41" spans="1:155" s="23" customForma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6"/>
      <c r="AB41" s="2"/>
      <c r="AC41" s="2"/>
      <c r="AD41" s="6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DP41" s="27"/>
      <c r="DQ41" s="27"/>
      <c r="DR41" s="27"/>
      <c r="DS41" s="27"/>
      <c r="DT41" s="27"/>
      <c r="DU41" s="27"/>
      <c r="DV41" s="27"/>
      <c r="DW41" s="27"/>
      <c r="DX41" s="27"/>
      <c r="DY41" s="27"/>
      <c r="DZ41" s="27"/>
      <c r="EA41" s="27"/>
      <c r="EB41" s="27"/>
      <c r="EC41" s="27"/>
      <c r="ED41" s="27"/>
      <c r="EE41" s="27"/>
      <c r="EF41" s="27"/>
      <c r="EG41" s="27"/>
      <c r="EH41" s="27"/>
    </row>
    <row r="42" spans="1:155" x14ac:dyDescent="0.25">
      <c r="B42" s="6"/>
      <c r="G42" s="6"/>
      <c r="H42" s="2"/>
      <c r="I42" s="2"/>
      <c r="J42" s="2"/>
      <c r="K42" s="2"/>
      <c r="L42" s="2"/>
      <c r="M42" s="2"/>
      <c r="O42" s="2"/>
      <c r="P42" s="2"/>
      <c r="V42" s="6"/>
      <c r="X42" s="2"/>
      <c r="AA42" s="6"/>
      <c r="AD42" s="6"/>
      <c r="AE42" s="2"/>
      <c r="AJ42" s="2"/>
      <c r="AM42" s="2"/>
      <c r="AR42" s="2"/>
      <c r="AU42" s="2"/>
      <c r="DP42" s="6"/>
      <c r="DQ42" s="6"/>
      <c r="DR42" s="6"/>
      <c r="DS42" s="6"/>
      <c r="DT42" s="6"/>
      <c r="DU42" s="6"/>
      <c r="DV42" s="6"/>
      <c r="DW42" s="6"/>
      <c r="DX42" s="6"/>
      <c r="DY42" s="6"/>
      <c r="DZ42" s="6"/>
      <c r="EA42" s="6"/>
      <c r="EB42" s="6"/>
      <c r="EC42" s="6"/>
      <c r="ED42" s="6"/>
      <c r="EE42" s="6"/>
      <c r="EF42" s="6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55" x14ac:dyDescent="0.25">
      <c r="B43" s="6"/>
      <c r="G43" s="6"/>
      <c r="H43" s="2"/>
      <c r="I43" s="2"/>
      <c r="J43" s="2"/>
      <c r="K43" s="2"/>
      <c r="L43" s="2"/>
      <c r="M43" s="2"/>
      <c r="O43" s="2"/>
      <c r="P43" s="2"/>
      <c r="V43" s="6"/>
      <c r="X43" s="2"/>
      <c r="AA43" s="6"/>
      <c r="AD43" s="6"/>
      <c r="AE43" s="2"/>
      <c r="AJ43" s="2"/>
      <c r="AM43" s="2"/>
      <c r="AR43" s="2"/>
      <c r="AU43" s="2"/>
      <c r="DP43" s="6"/>
      <c r="DQ43" s="6"/>
      <c r="DR43" s="6"/>
      <c r="DS43" s="6"/>
      <c r="DT43" s="6"/>
      <c r="DU43" s="6"/>
      <c r="DV43" s="6"/>
      <c r="DW43" s="6"/>
      <c r="DX43" s="6"/>
      <c r="DY43" s="6"/>
      <c r="DZ43" s="6"/>
      <c r="EA43" s="6"/>
      <c r="EB43" s="6"/>
      <c r="EC43" s="6"/>
      <c r="ED43" s="6"/>
      <c r="EE43" s="6"/>
      <c r="EF43" s="6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55" x14ac:dyDescent="0.25">
      <c r="B44" s="6"/>
      <c r="G44" s="6"/>
      <c r="H44" s="2"/>
      <c r="I44" s="2"/>
      <c r="J44" s="2"/>
      <c r="K44" s="2"/>
      <c r="L44" s="2"/>
      <c r="M44" s="2"/>
      <c r="O44" s="2"/>
      <c r="P44" s="2"/>
      <c r="V44" s="6"/>
      <c r="X44" s="2"/>
      <c r="AA44" s="6"/>
      <c r="AD44" s="6"/>
      <c r="AE44" s="2"/>
      <c r="AJ44" s="2"/>
      <c r="AM44" s="2"/>
      <c r="AR44" s="2"/>
      <c r="AU44" s="2"/>
      <c r="DP44" s="6"/>
      <c r="DQ44" s="6"/>
      <c r="DR44" s="6"/>
      <c r="DS44" s="6"/>
      <c r="DT44" s="6"/>
      <c r="DU44" s="6"/>
      <c r="DV44" s="6"/>
      <c r="DW44" s="6"/>
      <c r="DX44" s="6"/>
      <c r="DY44" s="6"/>
      <c r="DZ44" s="6"/>
      <c r="EA44" s="6"/>
      <c r="EB44" s="6"/>
      <c r="EC44" s="6"/>
      <c r="ED44" s="6"/>
      <c r="EE44" s="6"/>
      <c r="EF44" s="6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</row>
    <row r="45" spans="1:155" x14ac:dyDescent="0.25">
      <c r="B45" s="6"/>
      <c r="G45" s="6"/>
      <c r="H45" s="2"/>
      <c r="I45" s="2"/>
      <c r="J45" s="2"/>
      <c r="K45" s="2"/>
      <c r="L45" s="2"/>
      <c r="M45" s="2"/>
      <c r="O45" s="2"/>
      <c r="P45" s="2"/>
      <c r="V45" s="6"/>
      <c r="X45" s="2"/>
      <c r="AA45" s="6"/>
      <c r="AD45" s="6"/>
      <c r="AE45" s="2"/>
      <c r="AJ45" s="2"/>
      <c r="AM45" s="2"/>
      <c r="AR45" s="2"/>
      <c r="AU45" s="2"/>
      <c r="DP45" s="6"/>
      <c r="DQ45" s="6"/>
      <c r="DR45" s="6"/>
      <c r="DS45" s="6"/>
      <c r="DT45" s="6"/>
      <c r="DU45" s="6"/>
      <c r="DV45" s="6"/>
      <c r="DW45" s="6"/>
      <c r="DX45" s="6"/>
      <c r="DY45" s="6"/>
      <c r="DZ45" s="6"/>
      <c r="EA45" s="6"/>
      <c r="EB45" s="6"/>
      <c r="EC45" s="6"/>
      <c r="ED45" s="6"/>
      <c r="EE45" s="6"/>
      <c r="EF45" s="6"/>
      <c r="EI45" s="2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</row>
    <row r="46" spans="1:155" x14ac:dyDescent="0.25">
      <c r="B46" s="6"/>
      <c r="G46" s="6"/>
      <c r="H46" s="2"/>
      <c r="I46" s="2"/>
      <c r="J46" s="2"/>
      <c r="K46" s="2"/>
      <c r="L46" s="2"/>
      <c r="M46" s="2"/>
      <c r="O46" s="2"/>
      <c r="P46" s="2"/>
      <c r="V46" s="6"/>
      <c r="X46" s="2"/>
      <c r="AA46" s="6"/>
      <c r="AD46" s="6"/>
      <c r="AE46" s="2"/>
      <c r="AJ46" s="2"/>
      <c r="AM46" s="2"/>
      <c r="AR46" s="2"/>
      <c r="AU46" s="2"/>
      <c r="DP46" s="6"/>
      <c r="DQ46" s="6"/>
      <c r="DR46" s="6"/>
      <c r="DS46" s="6"/>
      <c r="DT46" s="6"/>
      <c r="DU46" s="6"/>
      <c r="DV46" s="6"/>
      <c r="DW46" s="6"/>
      <c r="DX46" s="6"/>
      <c r="DY46" s="6"/>
      <c r="DZ46" s="6"/>
      <c r="EA46" s="6"/>
      <c r="EB46" s="6"/>
      <c r="EC46" s="6"/>
      <c r="ED46" s="6"/>
      <c r="EE46" s="6"/>
      <c r="EF46" s="6"/>
      <c r="EI46" s="2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</row>
    <row r="47" spans="1:155" x14ac:dyDescent="0.25">
      <c r="B47" s="6"/>
      <c r="G47" s="6"/>
      <c r="H47" s="2"/>
      <c r="I47" s="2"/>
      <c r="J47" s="2"/>
      <c r="K47" s="2"/>
      <c r="L47" s="2"/>
      <c r="M47" s="2"/>
      <c r="O47" s="2"/>
      <c r="P47" s="2"/>
      <c r="V47" s="6"/>
      <c r="X47" s="2"/>
      <c r="AA47" s="6"/>
      <c r="AD47" s="6"/>
      <c r="AE47" s="2"/>
      <c r="AJ47" s="2"/>
      <c r="AM47" s="2"/>
      <c r="AR47" s="2"/>
      <c r="AU47" s="2"/>
      <c r="DP47" s="6"/>
      <c r="DQ47" s="6"/>
      <c r="DR47" s="6"/>
      <c r="DS47" s="6"/>
      <c r="DT47" s="6"/>
      <c r="DU47" s="6"/>
      <c r="DV47" s="6"/>
      <c r="DW47" s="6"/>
      <c r="DX47" s="6"/>
      <c r="DY47" s="6"/>
      <c r="DZ47" s="6"/>
      <c r="EA47" s="6"/>
      <c r="EB47" s="6"/>
      <c r="EC47" s="6"/>
      <c r="ED47" s="6"/>
      <c r="EE47" s="6"/>
      <c r="EF47" s="6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55" x14ac:dyDescent="0.25">
      <c r="B48" s="6"/>
      <c r="G48" s="6"/>
      <c r="H48" s="2"/>
      <c r="I48" s="2"/>
      <c r="J48" s="2"/>
      <c r="K48" s="2"/>
      <c r="L48" s="2"/>
      <c r="M48" s="2"/>
      <c r="O48" s="2"/>
      <c r="P48" s="2"/>
      <c r="V48" s="6"/>
      <c r="X48" s="2"/>
      <c r="AA48" s="6"/>
      <c r="AD48" s="6"/>
      <c r="AE48" s="2"/>
      <c r="AJ48" s="2"/>
      <c r="AM48" s="2"/>
      <c r="AR48" s="2"/>
      <c r="AU48" s="2"/>
      <c r="DP48" s="6"/>
      <c r="DQ48" s="6"/>
      <c r="DR48" s="6"/>
      <c r="DS48" s="6"/>
      <c r="DT48" s="6"/>
      <c r="DU48" s="6"/>
      <c r="DV48" s="6"/>
      <c r="DW48" s="6"/>
      <c r="DX48" s="6"/>
      <c r="DY48" s="6"/>
      <c r="DZ48" s="6"/>
      <c r="EA48" s="6"/>
      <c r="EB48" s="6"/>
      <c r="EC48" s="6"/>
      <c r="ED48" s="6"/>
      <c r="EE48" s="6"/>
      <c r="EF48" s="6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2:155" x14ac:dyDescent="0.25">
      <c r="B49" s="6"/>
      <c r="G49" s="6"/>
      <c r="H49" s="2"/>
      <c r="I49" s="2"/>
      <c r="J49" s="2"/>
      <c r="K49" s="2"/>
      <c r="L49" s="2"/>
      <c r="M49" s="2"/>
      <c r="O49" s="2"/>
      <c r="P49" s="2"/>
      <c r="V49" s="6"/>
      <c r="X49" s="2"/>
      <c r="AA49" s="6"/>
      <c r="AD49" s="6"/>
      <c r="AE49" s="2"/>
      <c r="AJ49" s="2"/>
      <c r="AM49" s="2"/>
      <c r="AR49" s="2"/>
      <c r="AU49" s="2"/>
      <c r="DP49" s="6"/>
      <c r="DQ49" s="6"/>
      <c r="DR49" s="6"/>
      <c r="DS49" s="6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2:155" x14ac:dyDescent="0.25">
      <c r="B50" s="6"/>
      <c r="G50" s="6"/>
      <c r="H50" s="2"/>
      <c r="I50" s="2"/>
      <c r="J50" s="2"/>
      <c r="K50" s="2"/>
      <c r="L50" s="2"/>
      <c r="M50" s="2"/>
      <c r="O50" s="2"/>
      <c r="P50" s="2"/>
      <c r="V50" s="6"/>
      <c r="X50" s="2"/>
      <c r="AA50" s="6"/>
      <c r="AD50" s="6"/>
      <c r="AE50" s="2"/>
      <c r="AJ50" s="2"/>
      <c r="AM50" s="2"/>
      <c r="AR50" s="2"/>
      <c r="AU50" s="2"/>
      <c r="DP50" s="6"/>
      <c r="DQ50" s="6"/>
      <c r="DR50" s="6"/>
      <c r="DS50" s="6"/>
      <c r="DT50" s="6"/>
      <c r="DU50" s="6"/>
      <c r="DV50" s="6"/>
      <c r="DW50" s="6"/>
      <c r="DX50" s="6"/>
      <c r="DY50" s="6"/>
      <c r="DZ50" s="6"/>
      <c r="EA50" s="6"/>
      <c r="EB50" s="6"/>
      <c r="EC50" s="6"/>
      <c r="ED50" s="6"/>
      <c r="EE50" s="6"/>
      <c r="EF50" s="6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2:155" x14ac:dyDescent="0.25">
      <c r="B51" s="6"/>
      <c r="G51" s="6"/>
      <c r="H51" s="2"/>
      <c r="I51" s="2"/>
      <c r="J51" s="2"/>
      <c r="K51" s="2"/>
      <c r="L51" s="2"/>
      <c r="M51" s="2"/>
      <c r="O51" s="2"/>
      <c r="P51" s="2"/>
      <c r="V51" s="6"/>
      <c r="X51" s="2"/>
      <c r="AA51" s="6"/>
      <c r="AD51" s="6"/>
      <c r="AE51" s="2"/>
      <c r="AJ51" s="2"/>
      <c r="AM51" s="2"/>
      <c r="AR51" s="2"/>
      <c r="AU51" s="2"/>
      <c r="DP51" s="6"/>
      <c r="DQ51" s="6"/>
      <c r="DR51" s="6"/>
      <c r="DS51" s="6"/>
      <c r="DT51" s="6"/>
      <c r="DU51" s="6"/>
      <c r="DV51" s="6"/>
      <c r="DW51" s="6"/>
      <c r="DX51" s="6"/>
      <c r="DY51" s="6"/>
      <c r="DZ51" s="6"/>
      <c r="EA51" s="6"/>
      <c r="EB51" s="6"/>
      <c r="EC51" s="6"/>
      <c r="ED51" s="6"/>
      <c r="EE51" s="6"/>
      <c r="EF51" s="6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2:155" x14ac:dyDescent="0.25">
      <c r="B52" s="6"/>
      <c r="G52" s="6"/>
      <c r="H52" s="2"/>
      <c r="I52" s="2"/>
      <c r="J52" s="2"/>
      <c r="K52" s="2"/>
      <c r="L52" s="2"/>
      <c r="M52" s="2"/>
      <c r="O52" s="2"/>
      <c r="P52" s="2"/>
      <c r="V52" s="6"/>
      <c r="X52" s="2"/>
      <c r="AA52" s="6"/>
      <c r="AD52" s="6"/>
      <c r="AE52" s="2"/>
      <c r="AJ52" s="2"/>
      <c r="AM52" s="2"/>
      <c r="AR52" s="2"/>
      <c r="AU52" s="2"/>
      <c r="DP52" s="6"/>
      <c r="DQ52" s="6"/>
      <c r="DR52" s="6"/>
      <c r="DS52" s="6"/>
      <c r="DT52" s="6"/>
      <c r="DU52" s="6"/>
      <c r="DV52" s="6"/>
      <c r="DW52" s="6"/>
      <c r="DX52" s="6"/>
      <c r="DY52" s="6"/>
      <c r="DZ52" s="6"/>
      <c r="EA52" s="6"/>
      <c r="EB52" s="6"/>
      <c r="EC52" s="6"/>
      <c r="ED52" s="6"/>
      <c r="EE52" s="6"/>
      <c r="EF52" s="6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2:155" x14ac:dyDescent="0.25">
      <c r="B53" s="6"/>
      <c r="G53" s="6"/>
      <c r="H53" s="2"/>
      <c r="I53" s="2"/>
      <c r="J53" s="2"/>
      <c r="K53" s="2"/>
      <c r="L53" s="2"/>
      <c r="M53" s="2"/>
      <c r="O53" s="2"/>
      <c r="P53" s="2"/>
      <c r="V53" s="6"/>
      <c r="X53" s="2"/>
      <c r="AA53" s="6"/>
      <c r="AD53" s="6"/>
      <c r="AE53" s="2"/>
      <c r="AJ53" s="2"/>
      <c r="AM53" s="2"/>
      <c r="AR53" s="2"/>
      <c r="AU53" s="2"/>
      <c r="DP53" s="6"/>
      <c r="DQ53" s="6"/>
      <c r="DR53" s="6"/>
      <c r="DS53" s="6"/>
      <c r="DT53" s="6"/>
      <c r="DU53" s="6"/>
      <c r="DV53" s="6"/>
      <c r="DW53" s="6"/>
      <c r="DX53" s="6"/>
      <c r="DY53" s="6"/>
      <c r="DZ53" s="6"/>
      <c r="EA53" s="6"/>
      <c r="EB53" s="6"/>
      <c r="EC53" s="6"/>
      <c r="ED53" s="6"/>
      <c r="EE53" s="6"/>
      <c r="EF53" s="6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2:155" x14ac:dyDescent="0.25">
      <c r="B54" s="6"/>
      <c r="G54" s="6"/>
      <c r="H54" s="2"/>
      <c r="I54" s="2"/>
      <c r="J54" s="2"/>
      <c r="K54" s="2"/>
      <c r="L54" s="2"/>
      <c r="M54" s="2"/>
      <c r="O54" s="2"/>
      <c r="P54" s="2"/>
      <c r="V54" s="6"/>
      <c r="X54" s="2"/>
      <c r="AA54" s="6"/>
      <c r="AD54" s="6"/>
      <c r="AE54" s="2"/>
      <c r="AJ54" s="2"/>
      <c r="AM54" s="2"/>
      <c r="AR54" s="2"/>
      <c r="AU54" s="2"/>
      <c r="DP54" s="6"/>
      <c r="DQ54" s="6"/>
      <c r="DR54" s="6"/>
      <c r="DS54" s="6"/>
      <c r="DT54" s="6"/>
      <c r="DU54" s="6"/>
      <c r="DV54" s="6"/>
      <c r="DW54" s="6"/>
      <c r="DX54" s="6"/>
      <c r="DY54" s="6"/>
      <c r="DZ54" s="6"/>
      <c r="EA54" s="6"/>
      <c r="EB54" s="6"/>
      <c r="EC54" s="6"/>
      <c r="ED54" s="6"/>
      <c r="EE54" s="6"/>
      <c r="EF54" s="6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2:155" x14ac:dyDescent="0.25">
      <c r="B55" s="6"/>
      <c r="G55" s="6"/>
      <c r="H55" s="2"/>
      <c r="I55" s="2"/>
      <c r="J55" s="2"/>
      <c r="K55" s="2"/>
      <c r="L55" s="2"/>
      <c r="M55" s="2"/>
      <c r="O55" s="2"/>
      <c r="P55" s="2"/>
      <c r="V55" s="6"/>
      <c r="X55" s="2"/>
      <c r="AA55" s="6"/>
      <c r="AD55" s="6"/>
      <c r="AE55" s="2"/>
      <c r="AJ55" s="2"/>
      <c r="AM55" s="2"/>
      <c r="AR55" s="2"/>
      <c r="AU55" s="2"/>
      <c r="DP55" s="6"/>
      <c r="DQ55" s="6"/>
      <c r="DR55" s="6"/>
      <c r="DS55" s="6"/>
      <c r="DT55" s="6"/>
      <c r="DU55" s="6"/>
      <c r="DV55" s="6"/>
      <c r="DW55" s="6"/>
      <c r="DX55" s="6"/>
      <c r="DY55" s="6"/>
      <c r="DZ55" s="6"/>
      <c r="EA55" s="6"/>
      <c r="EB55" s="6"/>
      <c r="EC55" s="6"/>
      <c r="ED55" s="6"/>
      <c r="EE55" s="6"/>
      <c r="EF55" s="6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2:155" x14ac:dyDescent="0.25">
      <c r="B56" s="6"/>
      <c r="G56" s="6"/>
      <c r="H56" s="2"/>
      <c r="I56" s="2"/>
      <c r="J56" s="2"/>
      <c r="K56" s="2"/>
      <c r="L56" s="2"/>
      <c r="M56" s="2"/>
      <c r="O56" s="2"/>
      <c r="P56" s="2"/>
      <c r="V56" s="6"/>
      <c r="X56" s="2"/>
      <c r="AA56" s="6"/>
      <c r="AD56" s="6"/>
      <c r="AE56" s="2"/>
      <c r="AJ56" s="2"/>
      <c r="AM56" s="2"/>
      <c r="AR56" s="2"/>
      <c r="AU56" s="2"/>
      <c r="DP56" s="6"/>
      <c r="DQ56" s="6"/>
      <c r="DR56" s="6"/>
      <c r="DS56" s="6"/>
      <c r="DT56" s="6"/>
      <c r="DU56" s="6"/>
      <c r="DV56" s="6"/>
      <c r="DW56" s="6"/>
      <c r="DX56" s="6"/>
      <c r="DY56" s="6"/>
      <c r="DZ56" s="6"/>
      <c r="EA56" s="6"/>
      <c r="EB56" s="6"/>
      <c r="EC56" s="6"/>
      <c r="ED56" s="6"/>
      <c r="EE56" s="6"/>
      <c r="EF56" s="6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2:155" x14ac:dyDescent="0.25">
      <c r="B57" s="6"/>
      <c r="G57" s="6"/>
      <c r="H57" s="2"/>
      <c r="I57" s="2"/>
      <c r="J57" s="2"/>
      <c r="K57" s="2"/>
      <c r="L57" s="2"/>
      <c r="M57" s="2"/>
      <c r="O57" s="2"/>
      <c r="P57" s="2"/>
      <c r="V57" s="6"/>
      <c r="X57" s="2"/>
      <c r="AA57" s="6"/>
      <c r="AD57" s="6"/>
      <c r="AE57" s="2"/>
      <c r="AJ57" s="2"/>
      <c r="AM57" s="2"/>
      <c r="AR57" s="2"/>
      <c r="AU57" s="2"/>
      <c r="DP57" s="6"/>
      <c r="DQ57" s="6"/>
      <c r="DR57" s="6"/>
      <c r="DS57" s="6"/>
      <c r="DT57" s="6"/>
      <c r="DU57" s="6"/>
      <c r="DV57" s="6"/>
      <c r="DW57" s="6"/>
      <c r="DX57" s="6"/>
      <c r="DY57" s="6"/>
      <c r="DZ57" s="6"/>
      <c r="EA57" s="6"/>
      <c r="EB57" s="6"/>
      <c r="EC57" s="6"/>
      <c r="ED57" s="6"/>
      <c r="EE57" s="6"/>
      <c r="EF57" s="6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2:155" x14ac:dyDescent="0.25">
      <c r="B58" s="6"/>
      <c r="G58" s="6"/>
      <c r="H58" s="2"/>
      <c r="I58" s="2"/>
      <c r="J58" s="2"/>
      <c r="K58" s="2"/>
      <c r="L58" s="2"/>
      <c r="M58" s="2"/>
      <c r="O58" s="2"/>
      <c r="P58" s="2"/>
      <c r="V58" s="6"/>
      <c r="X58" s="2"/>
      <c r="AA58" s="6"/>
      <c r="AD58" s="6"/>
      <c r="AE58" s="2"/>
      <c r="AJ58" s="2"/>
      <c r="AM58" s="2"/>
      <c r="AR58" s="2"/>
      <c r="AU58" s="2"/>
      <c r="DP58" s="6"/>
      <c r="DQ58" s="6"/>
      <c r="DR58" s="6"/>
      <c r="DS58" s="6"/>
      <c r="DT58" s="6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2:155" x14ac:dyDescent="0.25">
      <c r="B59" s="6"/>
      <c r="G59" s="6"/>
      <c r="H59" s="2"/>
      <c r="I59" s="2"/>
      <c r="J59" s="2"/>
      <c r="K59" s="2"/>
      <c r="L59" s="2"/>
      <c r="M59" s="2"/>
      <c r="O59" s="2"/>
      <c r="P59" s="2"/>
      <c r="V59" s="6"/>
      <c r="X59" s="2"/>
      <c r="AA59" s="6"/>
      <c r="AD59" s="6"/>
      <c r="AE59" s="2"/>
      <c r="AJ59" s="2"/>
      <c r="AM59" s="2"/>
      <c r="AR59" s="2"/>
      <c r="AU59" s="2"/>
      <c r="DP59" s="6"/>
      <c r="DQ59" s="6"/>
      <c r="DR59" s="6"/>
      <c r="DS59" s="6"/>
      <c r="DT59" s="6"/>
      <c r="DU59" s="6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2:155" x14ac:dyDescent="0.25">
      <c r="B60" s="6"/>
      <c r="G60" s="6"/>
      <c r="H60" s="2"/>
      <c r="I60" s="2"/>
      <c r="J60" s="2"/>
      <c r="K60" s="2"/>
      <c r="L60" s="2"/>
      <c r="M60" s="2"/>
      <c r="O60" s="2"/>
      <c r="P60" s="2"/>
      <c r="V60" s="6"/>
      <c r="X60" s="2"/>
      <c r="AA60" s="6"/>
      <c r="AD60" s="6"/>
      <c r="AE60" s="2"/>
      <c r="AJ60" s="2"/>
      <c r="AM60" s="2"/>
      <c r="AR60" s="2"/>
      <c r="AU60" s="2"/>
      <c r="DP60" s="6"/>
      <c r="DQ60" s="6"/>
      <c r="DR60" s="6"/>
      <c r="DS60" s="6"/>
      <c r="DT60" s="6"/>
      <c r="DU60" s="6"/>
      <c r="DV60" s="6"/>
      <c r="DW60" s="6"/>
      <c r="DX60" s="6"/>
      <c r="DY60" s="6"/>
      <c r="DZ60" s="6"/>
      <c r="EA60" s="6"/>
      <c r="EB60" s="6"/>
      <c r="EC60" s="6"/>
      <c r="ED60" s="6"/>
      <c r="EE60" s="6"/>
      <c r="EF60" s="6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2:155" x14ac:dyDescent="0.25">
      <c r="B61" s="6"/>
      <c r="G61" s="6"/>
      <c r="H61" s="2"/>
      <c r="I61" s="2"/>
      <c r="J61" s="2"/>
      <c r="K61" s="2"/>
      <c r="L61" s="2"/>
      <c r="M61" s="2"/>
      <c r="O61" s="2"/>
      <c r="P61" s="2"/>
      <c r="V61" s="6"/>
      <c r="X61" s="2"/>
      <c r="AA61" s="6"/>
      <c r="AD61" s="6"/>
      <c r="AE61" s="2"/>
      <c r="AJ61" s="2"/>
      <c r="AM61" s="2"/>
      <c r="AR61" s="2"/>
      <c r="AU61" s="2"/>
      <c r="DP61" s="6"/>
      <c r="DQ61" s="6"/>
      <c r="DR61" s="6"/>
      <c r="DS61" s="6"/>
      <c r="DT61" s="6"/>
      <c r="DU61" s="6"/>
      <c r="DV61" s="6"/>
      <c r="DW61" s="6"/>
      <c r="DX61" s="6"/>
      <c r="DY61" s="6"/>
      <c r="DZ61" s="6"/>
      <c r="EA61" s="6"/>
      <c r="EB61" s="6"/>
      <c r="EC61" s="6"/>
      <c r="ED61" s="6"/>
      <c r="EE61" s="6"/>
      <c r="EF61" s="6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2:155" x14ac:dyDescent="0.25">
      <c r="B62" s="6"/>
      <c r="G62" s="6"/>
      <c r="H62" s="2"/>
      <c r="I62" s="2"/>
      <c r="J62" s="2"/>
      <c r="K62" s="2"/>
      <c r="L62" s="2"/>
      <c r="M62" s="2"/>
      <c r="O62" s="2"/>
      <c r="P62" s="2"/>
      <c r="V62" s="6"/>
      <c r="X62" s="2"/>
      <c r="AA62" s="6"/>
      <c r="AD62" s="6"/>
      <c r="AE62" s="2"/>
      <c r="AJ62" s="2"/>
      <c r="AM62" s="2"/>
      <c r="AR62" s="2"/>
      <c r="AU62" s="2"/>
      <c r="DP62" s="6"/>
      <c r="DQ62" s="6"/>
      <c r="DR62" s="6"/>
      <c r="DS62" s="6"/>
      <c r="DT62" s="6"/>
      <c r="DU62" s="6"/>
      <c r="DV62" s="6"/>
      <c r="DW62" s="6"/>
      <c r="DX62" s="6"/>
      <c r="DY62" s="6"/>
      <c r="DZ62" s="6"/>
      <c r="EA62" s="6"/>
      <c r="EB62" s="6"/>
      <c r="EC62" s="6"/>
      <c r="ED62" s="6"/>
      <c r="EE62" s="6"/>
      <c r="EF62" s="6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2:155" x14ac:dyDescent="0.25">
      <c r="B63" s="6"/>
      <c r="G63" s="6"/>
      <c r="H63" s="2"/>
      <c r="I63" s="2"/>
      <c r="J63" s="2"/>
      <c r="K63" s="2"/>
      <c r="L63" s="2"/>
      <c r="M63" s="2"/>
      <c r="O63" s="2"/>
      <c r="P63" s="2"/>
      <c r="V63" s="6"/>
      <c r="X63" s="2"/>
      <c r="AA63" s="6"/>
      <c r="AD63" s="6"/>
      <c r="AE63" s="2"/>
      <c r="AJ63" s="2"/>
      <c r="AM63" s="2"/>
      <c r="AR63" s="2"/>
      <c r="AU63" s="2"/>
      <c r="DP63" s="6"/>
      <c r="DQ63" s="6"/>
      <c r="DR63" s="6"/>
      <c r="DS63" s="6"/>
      <c r="DT63" s="6"/>
      <c r="DU63" s="6"/>
      <c r="DV63" s="6"/>
      <c r="DW63" s="6"/>
      <c r="DX63" s="6"/>
      <c r="DY63" s="6"/>
      <c r="DZ63" s="6"/>
      <c r="EA63" s="6"/>
      <c r="EB63" s="6"/>
      <c r="EC63" s="6"/>
      <c r="ED63" s="6"/>
      <c r="EE63" s="6"/>
      <c r="EF63" s="6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2:155" x14ac:dyDescent="0.25">
      <c r="B64" s="6"/>
      <c r="G64" s="6"/>
      <c r="H64" s="2"/>
      <c r="I64" s="2"/>
      <c r="J64" s="2"/>
      <c r="K64" s="2"/>
      <c r="L64" s="2"/>
      <c r="M64" s="2"/>
      <c r="O64" s="2"/>
      <c r="P64" s="2"/>
      <c r="V64" s="6"/>
      <c r="X64" s="2"/>
      <c r="AA64" s="6"/>
      <c r="AD64" s="6"/>
      <c r="AE64" s="2"/>
      <c r="AJ64" s="2"/>
      <c r="AM64" s="2"/>
      <c r="AR64" s="2"/>
      <c r="AU64" s="2"/>
      <c r="DP64" s="6"/>
      <c r="DQ64" s="6"/>
      <c r="DR64" s="6"/>
      <c r="DS64" s="6"/>
      <c r="DT64" s="6"/>
      <c r="DU64" s="6"/>
      <c r="DV64" s="6"/>
      <c r="DW64" s="6"/>
      <c r="DX64" s="6"/>
      <c r="DY64" s="6"/>
      <c r="DZ64" s="6"/>
      <c r="EA64" s="6"/>
      <c r="EB64" s="6"/>
      <c r="EC64" s="6"/>
      <c r="ED64" s="6"/>
      <c r="EE64" s="6"/>
      <c r="EF64" s="6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2:155" x14ac:dyDescent="0.25">
      <c r="B65" s="6"/>
      <c r="G65" s="6"/>
      <c r="H65" s="2"/>
      <c r="I65" s="2"/>
      <c r="J65" s="2"/>
      <c r="K65" s="2"/>
      <c r="L65" s="2"/>
      <c r="M65" s="2"/>
      <c r="O65" s="2"/>
      <c r="P65" s="2"/>
      <c r="V65" s="6"/>
      <c r="X65" s="2"/>
      <c r="AA65" s="6"/>
      <c r="AD65" s="6"/>
      <c r="AE65" s="2"/>
      <c r="AJ65" s="2"/>
      <c r="AM65" s="2"/>
      <c r="AR65" s="2"/>
      <c r="AU65" s="2"/>
      <c r="DP65" s="6"/>
      <c r="DQ65" s="6"/>
      <c r="DR65" s="6"/>
      <c r="DS65" s="6"/>
      <c r="DT65" s="6"/>
      <c r="DU65" s="6"/>
      <c r="DV65" s="6"/>
      <c r="DW65" s="6"/>
      <c r="DX65" s="6"/>
      <c r="DY65" s="6"/>
      <c r="DZ65" s="6"/>
      <c r="EA65" s="6"/>
      <c r="EB65" s="6"/>
      <c r="EC65" s="6"/>
      <c r="ED65" s="6"/>
      <c r="EE65" s="6"/>
      <c r="EF65" s="6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2:155" x14ac:dyDescent="0.25">
      <c r="B66" s="6"/>
      <c r="G66" s="6"/>
      <c r="H66" s="2"/>
      <c r="I66" s="2"/>
      <c r="J66" s="2"/>
      <c r="K66" s="2"/>
      <c r="L66" s="2"/>
      <c r="M66" s="2"/>
      <c r="O66" s="2"/>
      <c r="P66" s="2"/>
      <c r="V66" s="6"/>
      <c r="X66" s="2"/>
      <c r="AA66" s="6"/>
      <c r="AD66" s="6"/>
      <c r="AE66" s="2"/>
      <c r="AJ66" s="2"/>
      <c r="AM66" s="2"/>
      <c r="AR66" s="2"/>
      <c r="AU66" s="2"/>
      <c r="DP66" s="6"/>
      <c r="DQ66" s="6"/>
      <c r="DR66" s="6"/>
      <c r="DS66" s="6"/>
      <c r="DT66" s="6"/>
      <c r="DU66" s="6"/>
      <c r="DV66" s="6"/>
      <c r="DW66" s="6"/>
      <c r="DX66" s="6"/>
      <c r="DY66" s="6"/>
      <c r="DZ66" s="6"/>
      <c r="EA66" s="6"/>
      <c r="EB66" s="6"/>
      <c r="EC66" s="6"/>
      <c r="ED66" s="6"/>
      <c r="EE66" s="6"/>
      <c r="EF66" s="6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2:155" x14ac:dyDescent="0.25">
      <c r="B67" s="6"/>
      <c r="G67" s="6"/>
      <c r="H67" s="2"/>
      <c r="I67" s="2"/>
      <c r="J67" s="2"/>
      <c r="K67" s="2"/>
      <c r="L67" s="2"/>
      <c r="M67" s="2"/>
      <c r="O67" s="2"/>
      <c r="P67" s="2"/>
      <c r="V67" s="6"/>
      <c r="X67" s="2"/>
      <c r="AA67" s="6"/>
      <c r="AD67" s="6"/>
      <c r="AE67" s="2"/>
      <c r="AJ67" s="2"/>
      <c r="AM67" s="2"/>
      <c r="AR67" s="2"/>
      <c r="AU67" s="2"/>
      <c r="DP67" s="6"/>
      <c r="DQ67" s="6"/>
      <c r="DR67" s="6"/>
      <c r="DS67" s="6"/>
      <c r="DT67" s="6"/>
      <c r="DU67" s="6"/>
      <c r="DV67" s="6"/>
      <c r="DW67" s="6"/>
      <c r="DX67" s="6"/>
      <c r="DY67" s="6"/>
      <c r="DZ67" s="6"/>
      <c r="EA67" s="6"/>
      <c r="EB67" s="6"/>
      <c r="EC67" s="6"/>
      <c r="ED67" s="6"/>
      <c r="EE67" s="6"/>
      <c r="EF67" s="6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2:155" x14ac:dyDescent="0.25">
      <c r="B68" s="6"/>
      <c r="G68" s="6"/>
      <c r="H68" s="2"/>
      <c r="I68" s="2"/>
      <c r="J68" s="2"/>
      <c r="K68" s="2"/>
      <c r="L68" s="2"/>
      <c r="M68" s="2"/>
      <c r="O68" s="2"/>
      <c r="P68" s="2"/>
      <c r="V68" s="6"/>
      <c r="X68" s="2"/>
      <c r="AA68" s="6"/>
      <c r="AD68" s="6"/>
      <c r="AE68" s="2"/>
      <c r="AJ68" s="2"/>
      <c r="AM68" s="2"/>
      <c r="AR68" s="2"/>
      <c r="AU68" s="2"/>
      <c r="DP68" s="6"/>
      <c r="DQ68" s="6"/>
      <c r="DR68" s="6"/>
      <c r="DS68" s="6"/>
      <c r="DT68" s="6"/>
      <c r="DU68" s="6"/>
      <c r="DV68" s="6"/>
      <c r="DW68" s="6"/>
      <c r="DX68" s="6"/>
      <c r="DY68" s="6"/>
      <c r="DZ68" s="6"/>
      <c r="EA68" s="6"/>
      <c r="EB68" s="6"/>
      <c r="EC68" s="6"/>
      <c r="ED68" s="6"/>
      <c r="EE68" s="6"/>
      <c r="EF68" s="6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2:155" x14ac:dyDescent="0.25">
      <c r="B69" s="6"/>
      <c r="G69" s="6"/>
      <c r="H69" s="2"/>
      <c r="I69" s="2"/>
      <c r="J69" s="2"/>
      <c r="K69" s="2"/>
      <c r="L69" s="2"/>
      <c r="M69" s="2"/>
      <c r="O69" s="2"/>
      <c r="P69" s="2"/>
      <c r="V69" s="6"/>
      <c r="X69" s="2"/>
      <c r="AA69" s="6"/>
      <c r="AD69" s="6"/>
      <c r="AE69" s="2"/>
      <c r="AJ69" s="2"/>
      <c r="AM69" s="2"/>
      <c r="AR69" s="2"/>
      <c r="AU69" s="2"/>
      <c r="DP69" s="6"/>
      <c r="DQ69" s="6"/>
      <c r="DR69" s="6"/>
      <c r="DS69" s="6"/>
      <c r="DT69" s="6"/>
      <c r="DU69" s="6"/>
      <c r="DV69" s="6"/>
      <c r="DW69" s="6"/>
      <c r="DX69" s="6"/>
      <c r="DY69" s="6"/>
      <c r="DZ69" s="6"/>
      <c r="EA69" s="6"/>
      <c r="EB69" s="6"/>
      <c r="EC69" s="6"/>
      <c r="ED69" s="6"/>
      <c r="EE69" s="6"/>
      <c r="EF69" s="6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2:155" x14ac:dyDescent="0.25">
      <c r="B70" s="6"/>
      <c r="G70" s="6"/>
      <c r="H70" s="2"/>
      <c r="I70" s="2"/>
      <c r="J70" s="2"/>
      <c r="K70" s="2"/>
      <c r="L70" s="2"/>
      <c r="M70" s="2"/>
      <c r="O70" s="2"/>
      <c r="P70" s="2"/>
      <c r="V70" s="6"/>
      <c r="X70" s="2"/>
      <c r="AA70" s="6"/>
      <c r="AD70" s="6"/>
      <c r="AE70" s="2"/>
      <c r="AJ70" s="2"/>
      <c r="AM70" s="2"/>
      <c r="AR70" s="2"/>
      <c r="AU70" s="2"/>
      <c r="DP70" s="6"/>
      <c r="DQ70" s="6"/>
      <c r="DR70" s="6"/>
      <c r="DS70" s="6"/>
      <c r="DT70" s="6"/>
      <c r="DU70" s="6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2:155" x14ac:dyDescent="0.25">
      <c r="B71" s="6"/>
      <c r="G71" s="6"/>
      <c r="H71" s="2"/>
      <c r="I71" s="2"/>
      <c r="J71" s="2"/>
      <c r="K71" s="2"/>
      <c r="L71" s="2"/>
      <c r="M71" s="2"/>
      <c r="O71" s="2"/>
      <c r="P71" s="2"/>
      <c r="V71" s="6"/>
      <c r="X71" s="2"/>
      <c r="AA71" s="6"/>
      <c r="AD71" s="6"/>
      <c r="AE71" s="2"/>
      <c r="AJ71" s="2"/>
      <c r="AM71" s="2"/>
      <c r="AR71" s="2"/>
      <c r="AU71" s="2"/>
      <c r="DP71" s="6"/>
      <c r="DQ71" s="6"/>
      <c r="DR71" s="6"/>
      <c r="DS71" s="6"/>
      <c r="DT71" s="6"/>
      <c r="DU71" s="6"/>
      <c r="DV71" s="6"/>
      <c r="DW71" s="6"/>
      <c r="DX71" s="6"/>
      <c r="DY71" s="6"/>
      <c r="DZ71" s="6"/>
      <c r="EA71" s="6"/>
      <c r="EB71" s="6"/>
      <c r="EC71" s="6"/>
      <c r="ED71" s="6"/>
      <c r="EE71" s="6"/>
      <c r="EF71" s="6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2:155" x14ac:dyDescent="0.25">
      <c r="B72" s="6"/>
      <c r="G72" s="6"/>
      <c r="H72" s="2"/>
      <c r="I72" s="2"/>
      <c r="J72" s="2"/>
      <c r="K72" s="2"/>
      <c r="L72" s="2"/>
      <c r="M72" s="2"/>
      <c r="O72" s="2"/>
      <c r="P72" s="2"/>
      <c r="V72" s="6"/>
      <c r="X72" s="2"/>
      <c r="AA72" s="6"/>
      <c r="AD72" s="6"/>
      <c r="AE72" s="2"/>
      <c r="AJ72" s="2"/>
      <c r="AM72" s="2"/>
      <c r="AR72" s="2"/>
      <c r="AU72" s="2"/>
      <c r="DP72" s="6"/>
      <c r="DQ72" s="6"/>
      <c r="DR72" s="6"/>
      <c r="DS72" s="6"/>
      <c r="DT72" s="6"/>
      <c r="DU72" s="6"/>
      <c r="DV72" s="6"/>
      <c r="DW72" s="6"/>
      <c r="DX72" s="6"/>
      <c r="DY72" s="6"/>
      <c r="DZ72" s="6"/>
      <c r="EA72" s="6"/>
      <c r="EB72" s="6"/>
      <c r="EC72" s="6"/>
      <c r="ED72" s="6"/>
      <c r="EE72" s="6"/>
      <c r="EF72" s="6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2:155" x14ac:dyDescent="0.25">
      <c r="B73" s="6"/>
      <c r="G73" s="6"/>
      <c r="H73" s="2"/>
      <c r="I73" s="2"/>
      <c r="J73" s="2"/>
      <c r="K73" s="2"/>
      <c r="L73" s="2"/>
      <c r="M73" s="2"/>
      <c r="O73" s="2"/>
      <c r="P73" s="2"/>
      <c r="V73" s="6"/>
      <c r="X73" s="2"/>
      <c r="AA73" s="6"/>
      <c r="AD73" s="6"/>
      <c r="AE73" s="2"/>
      <c r="AJ73" s="2"/>
      <c r="AM73" s="2"/>
      <c r="AR73" s="2"/>
      <c r="AU73" s="2"/>
      <c r="DP73" s="6"/>
      <c r="DQ73" s="6"/>
      <c r="DR73" s="6"/>
      <c r="DS73" s="6"/>
      <c r="DT73" s="6"/>
      <c r="DU73" s="6"/>
      <c r="DV73" s="6"/>
      <c r="DW73" s="6"/>
      <c r="DX73" s="6"/>
      <c r="DY73" s="6"/>
      <c r="DZ73" s="6"/>
      <c r="EA73" s="6"/>
      <c r="EB73" s="6"/>
      <c r="EC73" s="6"/>
      <c r="ED73" s="6"/>
      <c r="EE73" s="6"/>
      <c r="EF73" s="6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2:155" x14ac:dyDescent="0.25">
      <c r="B74" s="6"/>
      <c r="G74" s="6"/>
      <c r="H74" s="2"/>
      <c r="I74" s="2"/>
      <c r="J74" s="2"/>
      <c r="K74" s="2"/>
      <c r="L74" s="2"/>
      <c r="M74" s="2"/>
      <c r="O74" s="2"/>
      <c r="P74" s="2"/>
      <c r="V74" s="6"/>
      <c r="X74" s="2"/>
      <c r="AA74" s="6"/>
      <c r="AD74" s="6"/>
      <c r="AE74" s="2"/>
      <c r="AJ74" s="2"/>
      <c r="AM74" s="2"/>
      <c r="AR74" s="2"/>
      <c r="AU74" s="2"/>
      <c r="DP74" s="6"/>
      <c r="DQ74" s="6"/>
      <c r="DR74" s="6"/>
      <c r="DS74" s="6"/>
      <c r="DT74" s="6"/>
      <c r="DU74" s="6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2:155" x14ac:dyDescent="0.25">
      <c r="B75" s="6"/>
      <c r="G75" s="6"/>
      <c r="H75" s="2"/>
      <c r="I75" s="2"/>
      <c r="J75" s="2"/>
      <c r="K75" s="2"/>
      <c r="L75" s="2"/>
      <c r="M75" s="2"/>
      <c r="O75" s="2"/>
      <c r="P75" s="2"/>
      <c r="V75" s="6"/>
      <c r="X75" s="2"/>
      <c r="AA75" s="6"/>
      <c r="AD75" s="6"/>
      <c r="AE75" s="2"/>
      <c r="AJ75" s="2"/>
      <c r="AM75" s="2"/>
      <c r="AR75" s="2"/>
      <c r="AU75" s="2"/>
      <c r="DP75" s="6"/>
      <c r="DQ75" s="6"/>
      <c r="DR75" s="6"/>
      <c r="DS75" s="6"/>
      <c r="DT75" s="6"/>
      <c r="DU75" s="6"/>
      <c r="DV75" s="6"/>
      <c r="DW75" s="6"/>
      <c r="DX75" s="6"/>
      <c r="DY75" s="6"/>
      <c r="DZ75" s="6"/>
      <c r="EA75" s="6"/>
      <c r="EB75" s="6"/>
      <c r="EC75" s="6"/>
      <c r="ED75" s="6"/>
      <c r="EE75" s="6"/>
      <c r="EF75" s="6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2:155" x14ac:dyDescent="0.25">
      <c r="B76" s="6"/>
      <c r="G76" s="6"/>
      <c r="H76" s="2"/>
      <c r="I76" s="2"/>
      <c r="J76" s="2"/>
      <c r="K76" s="2"/>
      <c r="L76" s="2"/>
      <c r="M76" s="2"/>
      <c r="O76" s="2"/>
      <c r="P76" s="2"/>
      <c r="V76" s="6"/>
      <c r="X76" s="2"/>
      <c r="AA76" s="6"/>
      <c r="AD76" s="6"/>
      <c r="AE76" s="2"/>
      <c r="AJ76" s="2"/>
      <c r="AM76" s="2"/>
      <c r="AR76" s="2"/>
      <c r="AU76" s="2"/>
      <c r="DP76" s="6"/>
      <c r="DQ76" s="6"/>
      <c r="DR76" s="6"/>
      <c r="DS76" s="6"/>
      <c r="DT76" s="6"/>
      <c r="DU76" s="6"/>
      <c r="DV76" s="6"/>
      <c r="DW76" s="6"/>
      <c r="DX76" s="6"/>
      <c r="DY76" s="6"/>
      <c r="DZ76" s="6"/>
      <c r="EA76" s="6"/>
      <c r="EB76" s="6"/>
      <c r="EC76" s="6"/>
      <c r="ED76" s="6"/>
      <c r="EE76" s="6"/>
      <c r="EF76" s="6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2:155" x14ac:dyDescent="0.25">
      <c r="B77" s="6"/>
      <c r="G77" s="6"/>
      <c r="H77" s="2"/>
      <c r="I77" s="2"/>
      <c r="J77" s="2"/>
      <c r="K77" s="2"/>
      <c r="L77" s="2"/>
      <c r="M77" s="2"/>
      <c r="O77" s="2"/>
      <c r="P77" s="2"/>
      <c r="V77" s="6"/>
      <c r="X77" s="2"/>
      <c r="AA77" s="6"/>
      <c r="AD77" s="6"/>
      <c r="AE77" s="2"/>
      <c r="AJ77" s="2"/>
      <c r="AM77" s="2"/>
      <c r="AR77" s="2"/>
      <c r="AU77" s="2"/>
      <c r="DP77" s="6"/>
      <c r="DQ77" s="6"/>
      <c r="DR77" s="6"/>
      <c r="DS77" s="6"/>
      <c r="DT77" s="6"/>
      <c r="DU77" s="6"/>
      <c r="DV77" s="6"/>
      <c r="DW77" s="6"/>
      <c r="DX77" s="6"/>
      <c r="DY77" s="6"/>
      <c r="DZ77" s="6"/>
      <c r="EA77" s="6"/>
      <c r="EB77" s="6"/>
      <c r="EC77" s="6"/>
      <c r="ED77" s="6"/>
      <c r="EE77" s="6"/>
      <c r="EF77" s="6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2:155" x14ac:dyDescent="0.25">
      <c r="B78" s="6"/>
      <c r="G78" s="6"/>
      <c r="H78" s="2"/>
      <c r="I78" s="2"/>
      <c r="J78" s="2"/>
      <c r="K78" s="2"/>
      <c r="L78" s="2"/>
      <c r="M78" s="2"/>
      <c r="O78" s="2"/>
      <c r="P78" s="2"/>
      <c r="V78" s="6"/>
      <c r="X78" s="2"/>
      <c r="AA78" s="6"/>
      <c r="AD78" s="6"/>
      <c r="AE78" s="2"/>
      <c r="AJ78" s="2"/>
      <c r="AM78" s="2"/>
      <c r="AR78" s="2"/>
      <c r="AU78" s="2"/>
      <c r="DP78" s="6"/>
      <c r="DQ78" s="6"/>
      <c r="DR78" s="6"/>
      <c r="DS78" s="6"/>
      <c r="DT78" s="6"/>
      <c r="DU78" s="6"/>
      <c r="DV78" s="6"/>
      <c r="DW78" s="6"/>
      <c r="DX78" s="6"/>
      <c r="DY78" s="6"/>
      <c r="DZ78" s="6"/>
      <c r="EA78" s="6"/>
      <c r="EB78" s="6"/>
      <c r="EC78" s="6"/>
      <c r="ED78" s="6"/>
      <c r="EE78" s="6"/>
      <c r="EF78" s="6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2:155" x14ac:dyDescent="0.25">
      <c r="B79" s="6"/>
      <c r="G79" s="6"/>
      <c r="H79" s="2"/>
      <c r="I79" s="2"/>
      <c r="J79" s="2"/>
      <c r="K79" s="2"/>
      <c r="L79" s="2"/>
      <c r="M79" s="2"/>
      <c r="O79" s="2"/>
      <c r="P79" s="2"/>
      <c r="V79" s="6"/>
      <c r="X79" s="2"/>
      <c r="AA79" s="6"/>
      <c r="AD79" s="6"/>
      <c r="AE79" s="2"/>
      <c r="AJ79" s="2"/>
      <c r="AM79" s="2"/>
      <c r="AR79" s="2"/>
      <c r="AU79" s="2"/>
      <c r="DP79" s="6"/>
      <c r="DQ79" s="6"/>
      <c r="DR79" s="6"/>
      <c r="DS79" s="6"/>
      <c r="DT79" s="6"/>
      <c r="DU79" s="6"/>
      <c r="DV79" s="6"/>
      <c r="DW79" s="6"/>
      <c r="DX79" s="6"/>
      <c r="DY79" s="6"/>
      <c r="DZ79" s="6"/>
      <c r="EA79" s="6"/>
      <c r="EB79" s="6"/>
      <c r="EC79" s="6"/>
      <c r="ED79" s="6"/>
      <c r="EE79" s="6"/>
      <c r="EF79" s="6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2:155" x14ac:dyDescent="0.25">
      <c r="B80" s="6"/>
      <c r="G80" s="6"/>
      <c r="H80" s="2"/>
      <c r="I80" s="2"/>
      <c r="J80" s="2"/>
      <c r="K80" s="2"/>
      <c r="L80" s="2"/>
      <c r="M80" s="2"/>
      <c r="O80" s="2"/>
      <c r="P80" s="2"/>
      <c r="V80" s="6"/>
      <c r="X80" s="2"/>
      <c r="AA80" s="6"/>
      <c r="AD80" s="6"/>
      <c r="AE80" s="2"/>
      <c r="AJ80" s="2"/>
      <c r="AM80" s="2"/>
      <c r="AR80" s="2"/>
      <c r="AU80" s="2"/>
      <c r="DP80" s="6"/>
      <c r="DQ80" s="6"/>
      <c r="DR80" s="6"/>
      <c r="DS80" s="6"/>
      <c r="DT80" s="6"/>
      <c r="DU80" s="6"/>
      <c r="DV80" s="6"/>
      <c r="DW80" s="6"/>
      <c r="DX80" s="6"/>
      <c r="DY80" s="6"/>
      <c r="DZ80" s="6"/>
      <c r="EA80" s="6"/>
      <c r="EB80" s="6"/>
      <c r="EC80" s="6"/>
      <c r="ED80" s="6"/>
      <c r="EE80" s="6"/>
      <c r="EF80" s="6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2:155" x14ac:dyDescent="0.25">
      <c r="B81" s="6"/>
      <c r="G81" s="6"/>
      <c r="H81" s="2"/>
      <c r="I81" s="2"/>
      <c r="J81" s="2"/>
      <c r="K81" s="2"/>
      <c r="L81" s="2"/>
      <c r="M81" s="2"/>
      <c r="O81" s="2"/>
      <c r="P81" s="2"/>
      <c r="V81" s="6"/>
      <c r="X81" s="2"/>
      <c r="AA81" s="6"/>
      <c r="AD81" s="6"/>
      <c r="AE81" s="2"/>
      <c r="AJ81" s="2"/>
      <c r="AM81" s="2"/>
      <c r="AR81" s="2"/>
      <c r="AU81" s="2"/>
      <c r="DP81" s="6"/>
      <c r="DQ81" s="6"/>
      <c r="DR81" s="6"/>
      <c r="DS81" s="6"/>
      <c r="DT81" s="6"/>
      <c r="DU81" s="6"/>
      <c r="DV81" s="6"/>
      <c r="DW81" s="6"/>
      <c r="DX81" s="6"/>
      <c r="DY81" s="6"/>
      <c r="DZ81" s="6"/>
      <c r="EA81" s="6"/>
      <c r="EB81" s="6"/>
      <c r="EC81" s="6"/>
      <c r="ED81" s="6"/>
      <c r="EE81" s="6"/>
      <c r="EF81" s="6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2:155" x14ac:dyDescent="0.25">
      <c r="B82" s="6"/>
      <c r="G82" s="6"/>
      <c r="H82" s="2"/>
      <c r="I82" s="2"/>
      <c r="J82" s="2"/>
      <c r="K82" s="2"/>
      <c r="L82" s="2"/>
      <c r="M82" s="2"/>
      <c r="O82" s="2"/>
      <c r="P82" s="2"/>
      <c r="V82" s="6"/>
      <c r="X82" s="2"/>
      <c r="AA82" s="6"/>
      <c r="AD82" s="6"/>
      <c r="AE82" s="2"/>
      <c r="AJ82" s="2"/>
      <c r="AM82" s="2"/>
      <c r="AR82" s="2"/>
      <c r="AU82" s="2"/>
      <c r="DP82" s="6"/>
      <c r="DQ82" s="6"/>
      <c r="DR82" s="6"/>
      <c r="DS82" s="6"/>
      <c r="DT82" s="6"/>
      <c r="DU82" s="6"/>
      <c r="DV82" s="6"/>
      <c r="DW82" s="6"/>
      <c r="DX82" s="6"/>
      <c r="DY82" s="6"/>
      <c r="DZ82" s="6"/>
      <c r="EA82" s="6"/>
      <c r="EB82" s="6"/>
      <c r="EC82" s="6"/>
      <c r="ED82" s="6"/>
      <c r="EE82" s="6"/>
      <c r="EF82" s="6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2:155" x14ac:dyDescent="0.25">
      <c r="B83" s="6"/>
      <c r="G83" s="6"/>
      <c r="H83" s="2"/>
      <c r="I83" s="2"/>
      <c r="J83" s="2"/>
      <c r="K83" s="2"/>
      <c r="L83" s="2"/>
      <c r="M83" s="2"/>
      <c r="O83" s="2"/>
      <c r="P83" s="2"/>
      <c r="V83" s="6"/>
      <c r="X83" s="2"/>
      <c r="AA83" s="6"/>
      <c r="AD83" s="6"/>
      <c r="AE83" s="2"/>
      <c r="AJ83" s="2"/>
      <c r="AM83" s="2"/>
      <c r="AR83" s="2"/>
      <c r="AU83" s="2"/>
      <c r="DP83" s="6"/>
      <c r="DQ83" s="6"/>
      <c r="DR83" s="6"/>
      <c r="DS83" s="6"/>
      <c r="DT83" s="6"/>
      <c r="DU83" s="6"/>
      <c r="DV83" s="6"/>
      <c r="DW83" s="6"/>
      <c r="DX83" s="6"/>
      <c r="DY83" s="6"/>
      <c r="DZ83" s="6"/>
      <c r="EA83" s="6"/>
      <c r="EB83" s="6"/>
      <c r="EC83" s="6"/>
      <c r="ED83" s="6"/>
      <c r="EE83" s="6"/>
      <c r="EF83" s="6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2:155" x14ac:dyDescent="0.25">
      <c r="B84" s="6"/>
      <c r="G84" s="6"/>
      <c r="H84" s="2"/>
      <c r="I84" s="2"/>
      <c r="J84" s="2"/>
      <c r="K84" s="2"/>
      <c r="L84" s="2"/>
      <c r="M84" s="2"/>
      <c r="O84" s="2"/>
      <c r="P84" s="2"/>
      <c r="V84" s="6"/>
      <c r="X84" s="2"/>
      <c r="AA84" s="6"/>
      <c r="AD84" s="6"/>
      <c r="AE84" s="2"/>
      <c r="AJ84" s="2"/>
      <c r="AM84" s="2"/>
      <c r="AR84" s="2"/>
      <c r="AU84" s="2"/>
      <c r="DP84" s="6"/>
      <c r="DQ84" s="6"/>
      <c r="DR84" s="6"/>
      <c r="DS84" s="6"/>
      <c r="DT84" s="6"/>
      <c r="DU84" s="6"/>
      <c r="DV84" s="6"/>
      <c r="DW84" s="6"/>
      <c r="DX84" s="6"/>
      <c r="DY84" s="6"/>
      <c r="DZ84" s="6"/>
      <c r="EA84" s="6"/>
      <c r="EB84" s="6"/>
      <c r="EC84" s="6"/>
      <c r="ED84" s="6"/>
      <c r="EE84" s="6"/>
      <c r="EF84" s="6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2:155" x14ac:dyDescent="0.25">
      <c r="B85" s="6"/>
      <c r="G85" s="6"/>
      <c r="H85" s="2"/>
      <c r="I85" s="2"/>
      <c r="J85" s="2"/>
      <c r="K85" s="2"/>
      <c r="L85" s="2"/>
      <c r="M85" s="2"/>
      <c r="O85" s="2"/>
      <c r="P85" s="2"/>
      <c r="V85" s="6"/>
      <c r="X85" s="2"/>
      <c r="AA85" s="6"/>
      <c r="AD85" s="6"/>
      <c r="AE85" s="2"/>
      <c r="AJ85" s="2"/>
      <c r="AM85" s="2"/>
      <c r="AR85" s="2"/>
      <c r="AU85" s="2"/>
      <c r="DP85" s="6"/>
      <c r="DQ85" s="6"/>
      <c r="DR85" s="6"/>
      <c r="DS85" s="6"/>
      <c r="DT85" s="6"/>
      <c r="DU85" s="6"/>
      <c r="DV85" s="6"/>
      <c r="DW85" s="6"/>
      <c r="DX85" s="6"/>
      <c r="DY85" s="6"/>
      <c r="DZ85" s="6"/>
      <c r="EA85" s="6"/>
      <c r="EB85" s="6"/>
      <c r="EC85" s="6"/>
      <c r="ED85" s="6"/>
      <c r="EE85" s="6"/>
      <c r="EF85" s="6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2:155" x14ac:dyDescent="0.25">
      <c r="B86" s="6"/>
      <c r="G86" s="6"/>
      <c r="H86" s="2"/>
      <c r="I86" s="2"/>
      <c r="J86" s="2"/>
      <c r="K86" s="2"/>
      <c r="L86" s="2"/>
      <c r="M86" s="2"/>
      <c r="O86" s="2"/>
      <c r="P86" s="2"/>
      <c r="V86" s="6"/>
      <c r="X86" s="2"/>
      <c r="AA86" s="6"/>
      <c r="AD86" s="6"/>
      <c r="AE86" s="2"/>
      <c r="AJ86" s="2"/>
      <c r="AM86" s="2"/>
      <c r="AR86" s="2"/>
      <c r="AU86" s="2"/>
      <c r="DP86" s="6"/>
      <c r="DQ86" s="6"/>
      <c r="DR86" s="6"/>
      <c r="DS86" s="6"/>
      <c r="DT86" s="6"/>
      <c r="DU86" s="6"/>
      <c r="DV86" s="6"/>
      <c r="DW86" s="6"/>
      <c r="DX86" s="6"/>
      <c r="DY86" s="6"/>
      <c r="DZ86" s="6"/>
      <c r="EA86" s="6"/>
      <c r="EB86" s="6"/>
      <c r="EC86" s="6"/>
      <c r="ED86" s="6"/>
      <c r="EE86" s="6"/>
      <c r="EF86" s="6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2:155" x14ac:dyDescent="0.25">
      <c r="B87" s="6"/>
      <c r="G87" s="6"/>
      <c r="H87" s="2"/>
      <c r="I87" s="2"/>
      <c r="J87" s="2"/>
      <c r="K87" s="2"/>
      <c r="L87" s="2"/>
      <c r="M87" s="2"/>
      <c r="O87" s="2"/>
      <c r="P87" s="2"/>
      <c r="V87" s="6"/>
      <c r="X87" s="2"/>
      <c r="AA87" s="6"/>
      <c r="AD87" s="6"/>
      <c r="AE87" s="2"/>
      <c r="AJ87" s="2"/>
      <c r="AM87" s="2"/>
      <c r="AR87" s="2"/>
      <c r="AU87" s="2"/>
      <c r="DP87" s="6"/>
      <c r="DQ87" s="6"/>
      <c r="DR87" s="6"/>
      <c r="DS87" s="6"/>
      <c r="DT87" s="6"/>
      <c r="DU87" s="6"/>
      <c r="DV87" s="6"/>
      <c r="DW87" s="6"/>
      <c r="DX87" s="6"/>
      <c r="DY87" s="6"/>
      <c r="DZ87" s="6"/>
      <c r="EA87" s="6"/>
      <c r="EB87" s="6"/>
      <c r="EC87" s="6"/>
      <c r="ED87" s="6"/>
      <c r="EE87" s="6"/>
      <c r="EF87" s="6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2:155" x14ac:dyDescent="0.25">
      <c r="B88" s="6"/>
      <c r="G88" s="6"/>
      <c r="H88" s="2"/>
      <c r="I88" s="2"/>
      <c r="J88" s="2"/>
      <c r="K88" s="2"/>
      <c r="L88" s="2"/>
      <c r="M88" s="2"/>
      <c r="O88" s="2"/>
      <c r="P88" s="2"/>
      <c r="V88" s="6"/>
      <c r="X88" s="2"/>
      <c r="AA88" s="6"/>
      <c r="AD88" s="6"/>
      <c r="AE88" s="2"/>
      <c r="AJ88" s="2"/>
      <c r="AM88" s="2"/>
      <c r="AR88" s="2"/>
      <c r="AU88" s="2"/>
      <c r="DP88" s="6"/>
      <c r="DQ88" s="6"/>
      <c r="DR88" s="6"/>
      <c r="DS88" s="6"/>
      <c r="DT88" s="6"/>
      <c r="DU88" s="6"/>
      <c r="DV88" s="6"/>
      <c r="DW88" s="6"/>
      <c r="DX88" s="6"/>
      <c r="DY88" s="6"/>
      <c r="DZ88" s="6"/>
      <c r="EA88" s="6"/>
      <c r="EB88" s="6"/>
      <c r="EC88" s="6"/>
      <c r="ED88" s="6"/>
      <c r="EE88" s="6"/>
      <c r="EF88" s="6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2:155" x14ac:dyDescent="0.25">
      <c r="B89" s="6"/>
      <c r="G89" s="6"/>
      <c r="H89" s="2"/>
      <c r="I89" s="2"/>
      <c r="J89" s="2"/>
      <c r="K89" s="2"/>
      <c r="L89" s="2"/>
      <c r="M89" s="2"/>
      <c r="O89" s="2"/>
      <c r="P89" s="2"/>
      <c r="V89" s="6"/>
      <c r="X89" s="2"/>
      <c r="AA89" s="6"/>
      <c r="AD89" s="6"/>
      <c r="AE89" s="2"/>
      <c r="AJ89" s="2"/>
      <c r="AM89" s="2"/>
      <c r="AR89" s="2"/>
      <c r="AU89" s="2"/>
      <c r="DP89" s="6"/>
      <c r="DQ89" s="6"/>
      <c r="DR89" s="6"/>
      <c r="DS89" s="6"/>
      <c r="DT89" s="6"/>
      <c r="DU89" s="6"/>
      <c r="DV89" s="6"/>
      <c r="DW89" s="6"/>
      <c r="DX89" s="6"/>
      <c r="DY89" s="6"/>
      <c r="DZ89" s="6"/>
      <c r="EA89" s="6"/>
      <c r="EB89" s="6"/>
      <c r="EC89" s="6"/>
      <c r="ED89" s="6"/>
      <c r="EE89" s="6"/>
      <c r="EF89" s="6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2:155" x14ac:dyDescent="0.25">
      <c r="B90" s="6"/>
      <c r="G90" s="6"/>
      <c r="H90" s="2"/>
      <c r="I90" s="2"/>
      <c r="J90" s="2"/>
      <c r="K90" s="2"/>
      <c r="L90" s="2"/>
      <c r="M90" s="2"/>
      <c r="O90" s="2"/>
      <c r="P90" s="2"/>
      <c r="V90" s="6"/>
      <c r="X90" s="2"/>
      <c r="AA90" s="6"/>
      <c r="AD90" s="6"/>
      <c r="AE90" s="2"/>
      <c r="AJ90" s="2"/>
      <c r="AM90" s="2"/>
      <c r="AR90" s="2"/>
      <c r="AU90" s="2"/>
      <c r="DP90" s="6"/>
      <c r="DQ90" s="6"/>
      <c r="DR90" s="6"/>
      <c r="DS90" s="6"/>
      <c r="DT90" s="6"/>
      <c r="DU90" s="6"/>
      <c r="DV90" s="6"/>
      <c r="DW90" s="6"/>
      <c r="DX90" s="6"/>
      <c r="DY90" s="6"/>
      <c r="DZ90" s="6"/>
      <c r="EA90" s="6"/>
      <c r="EB90" s="6"/>
      <c r="EC90" s="6"/>
      <c r="ED90" s="6"/>
      <c r="EE90" s="6"/>
      <c r="EF90" s="6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2:155" x14ac:dyDescent="0.25">
      <c r="B91" s="6"/>
      <c r="G91" s="6"/>
      <c r="H91" s="2"/>
      <c r="I91" s="2"/>
      <c r="J91" s="2"/>
      <c r="K91" s="2"/>
      <c r="L91" s="2"/>
      <c r="M91" s="2"/>
      <c r="O91" s="2"/>
      <c r="P91" s="2"/>
      <c r="V91" s="6"/>
      <c r="X91" s="2"/>
      <c r="AA91" s="6"/>
      <c r="AD91" s="6"/>
      <c r="AE91" s="2"/>
      <c r="AJ91" s="2"/>
      <c r="AM91" s="2"/>
      <c r="AR91" s="2"/>
      <c r="AU91" s="2"/>
      <c r="DP91" s="6"/>
      <c r="DQ91" s="6"/>
      <c r="DR91" s="6"/>
      <c r="DS91" s="6"/>
      <c r="DT91" s="6"/>
      <c r="DU91" s="6"/>
      <c r="DV91" s="6"/>
      <c r="DW91" s="6"/>
      <c r="DX91" s="6"/>
      <c r="DY91" s="6"/>
      <c r="DZ91" s="6"/>
      <c r="EA91" s="6"/>
      <c r="EB91" s="6"/>
      <c r="EC91" s="6"/>
      <c r="ED91" s="6"/>
      <c r="EE91" s="6"/>
      <c r="EF91" s="6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2:155" x14ac:dyDescent="0.25">
      <c r="B92" s="6"/>
      <c r="G92" s="6"/>
      <c r="H92" s="2"/>
      <c r="I92" s="2"/>
      <c r="J92" s="2"/>
      <c r="K92" s="2"/>
      <c r="L92" s="2"/>
      <c r="M92" s="2"/>
      <c r="O92" s="2"/>
      <c r="P92" s="2"/>
      <c r="V92" s="6"/>
      <c r="X92" s="2"/>
      <c r="AA92" s="6"/>
      <c r="AD92" s="6"/>
      <c r="AE92" s="2"/>
      <c r="AJ92" s="2"/>
      <c r="AM92" s="2"/>
      <c r="AR92" s="2"/>
      <c r="AU92" s="2"/>
      <c r="DP92" s="6"/>
      <c r="DQ92" s="6"/>
      <c r="DR92" s="6"/>
      <c r="DS92" s="6"/>
      <c r="DT92" s="6"/>
      <c r="DU92" s="6"/>
      <c r="DV92" s="6"/>
      <c r="DW92" s="6"/>
      <c r="DX92" s="6"/>
      <c r="DY92" s="6"/>
      <c r="DZ92" s="6"/>
      <c r="EA92" s="6"/>
      <c r="EB92" s="6"/>
      <c r="EC92" s="6"/>
      <c r="ED92" s="6"/>
      <c r="EE92" s="6"/>
      <c r="EF92" s="6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2:155" x14ac:dyDescent="0.25">
      <c r="B93" s="6"/>
      <c r="G93" s="6"/>
      <c r="H93" s="2"/>
      <c r="I93" s="2"/>
      <c r="J93" s="2"/>
      <c r="K93" s="2"/>
      <c r="L93" s="2"/>
      <c r="M93" s="2"/>
      <c r="O93" s="2"/>
      <c r="P93" s="2"/>
      <c r="V93" s="6"/>
      <c r="X93" s="2"/>
      <c r="AA93" s="6"/>
      <c r="AD93" s="6"/>
      <c r="AE93" s="2"/>
      <c r="AJ93" s="2"/>
      <c r="AM93" s="2"/>
      <c r="AR93" s="2"/>
      <c r="AU93" s="2"/>
      <c r="DP93" s="6"/>
      <c r="DQ93" s="6"/>
      <c r="DR93" s="6"/>
      <c r="DS93" s="6"/>
      <c r="DT93" s="6"/>
      <c r="DU93" s="6"/>
      <c r="DV93" s="6"/>
      <c r="DW93" s="6"/>
      <c r="DX93" s="6"/>
      <c r="DY93" s="6"/>
      <c r="DZ93" s="6"/>
      <c r="EA93" s="6"/>
      <c r="EB93" s="6"/>
      <c r="EC93" s="6"/>
      <c r="ED93" s="6"/>
      <c r="EE93" s="6"/>
      <c r="EF93" s="6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2:155" x14ac:dyDescent="0.25">
      <c r="B94" s="6"/>
      <c r="G94" s="6"/>
      <c r="H94" s="2"/>
      <c r="I94" s="2"/>
      <c r="J94" s="2"/>
      <c r="K94" s="2"/>
      <c r="L94" s="2"/>
      <c r="M94" s="2"/>
      <c r="O94" s="2"/>
      <c r="P94" s="2"/>
      <c r="V94" s="6"/>
      <c r="X94" s="2"/>
      <c r="AA94" s="6"/>
      <c r="AD94" s="6"/>
      <c r="AE94" s="2"/>
      <c r="AJ94" s="2"/>
      <c r="AM94" s="2"/>
      <c r="AR94" s="2"/>
      <c r="AU94" s="2"/>
      <c r="DP94" s="6"/>
      <c r="DQ94" s="6"/>
      <c r="DR94" s="6"/>
      <c r="DS94" s="6"/>
      <c r="DT94" s="6"/>
      <c r="DU94" s="6"/>
      <c r="DV94" s="6"/>
      <c r="DW94" s="6"/>
      <c r="DX94" s="6"/>
      <c r="DY94" s="6"/>
      <c r="DZ94" s="6"/>
      <c r="EA94" s="6"/>
      <c r="EB94" s="6"/>
      <c r="EC94" s="6"/>
      <c r="ED94" s="6"/>
      <c r="EE94" s="6"/>
      <c r="EF94" s="6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2:155" x14ac:dyDescent="0.25">
      <c r="B95" s="6"/>
      <c r="G95" s="6"/>
      <c r="H95" s="2"/>
      <c r="I95" s="2"/>
      <c r="J95" s="2"/>
      <c r="K95" s="2"/>
      <c r="L95" s="2"/>
      <c r="M95" s="2"/>
      <c r="O95" s="2"/>
      <c r="P95" s="2"/>
      <c r="V95" s="6"/>
      <c r="X95" s="2"/>
      <c r="AA95" s="6"/>
      <c r="AD95" s="6"/>
      <c r="AE95" s="2"/>
      <c r="AJ95" s="2"/>
      <c r="AM95" s="2"/>
      <c r="AR95" s="2"/>
      <c r="AU95" s="2"/>
      <c r="DP95" s="6"/>
      <c r="DQ95" s="6"/>
      <c r="DR95" s="6"/>
      <c r="DS95" s="6"/>
      <c r="DT95" s="6"/>
      <c r="DU95" s="6"/>
      <c r="DV95" s="6"/>
      <c r="DW95" s="6"/>
      <c r="DX95" s="6"/>
      <c r="DY95" s="6"/>
      <c r="DZ95" s="6"/>
      <c r="EA95" s="6"/>
      <c r="EB95" s="6"/>
      <c r="EC95" s="6"/>
      <c r="ED95" s="6"/>
      <c r="EE95" s="6"/>
      <c r="EF95" s="6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2:155" x14ac:dyDescent="0.25">
      <c r="B96" s="6"/>
      <c r="G96" s="6"/>
      <c r="H96" s="2"/>
      <c r="I96" s="2"/>
      <c r="J96" s="2"/>
      <c r="K96" s="2"/>
      <c r="L96" s="2"/>
      <c r="M96" s="2"/>
      <c r="O96" s="2"/>
      <c r="P96" s="2"/>
      <c r="V96" s="6"/>
      <c r="X96" s="2"/>
      <c r="AA96" s="6"/>
      <c r="AD96" s="6"/>
      <c r="AE96" s="2"/>
      <c r="AJ96" s="2"/>
      <c r="AM96" s="2"/>
      <c r="AR96" s="2"/>
      <c r="AU96" s="2"/>
      <c r="DP96" s="6"/>
      <c r="DQ96" s="6"/>
      <c r="DR96" s="6"/>
      <c r="DS96" s="6"/>
      <c r="DT96" s="6"/>
      <c r="DU96" s="6"/>
      <c r="DV96" s="6"/>
      <c r="DW96" s="6"/>
      <c r="DX96" s="6"/>
      <c r="DY96" s="6"/>
      <c r="DZ96" s="6"/>
      <c r="EA96" s="6"/>
      <c r="EB96" s="6"/>
      <c r="EC96" s="6"/>
      <c r="ED96" s="6"/>
      <c r="EE96" s="6"/>
      <c r="EF96" s="6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2:155" x14ac:dyDescent="0.25">
      <c r="B97" s="6"/>
      <c r="G97" s="6"/>
      <c r="H97" s="2"/>
      <c r="I97" s="2"/>
      <c r="J97" s="2"/>
      <c r="K97" s="2"/>
      <c r="L97" s="2"/>
      <c r="M97" s="2"/>
      <c r="O97" s="2"/>
      <c r="P97" s="2"/>
      <c r="V97" s="6"/>
      <c r="X97" s="2"/>
      <c r="AA97" s="6"/>
      <c r="AD97" s="6"/>
      <c r="AE97" s="2"/>
      <c r="AJ97" s="2"/>
      <c r="AM97" s="2"/>
      <c r="AR97" s="2"/>
      <c r="AU97" s="2"/>
      <c r="DP97" s="6"/>
      <c r="DQ97" s="6"/>
      <c r="DR97" s="6"/>
      <c r="DS97" s="6"/>
      <c r="DT97" s="6"/>
      <c r="DU97" s="6"/>
      <c r="DV97" s="6"/>
      <c r="DW97" s="6"/>
      <c r="DX97" s="6"/>
      <c r="DY97" s="6"/>
      <c r="DZ97" s="6"/>
      <c r="EA97" s="6"/>
      <c r="EB97" s="6"/>
      <c r="EC97" s="6"/>
      <c r="ED97" s="6"/>
      <c r="EE97" s="6"/>
      <c r="EF97" s="6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2:155" x14ac:dyDescent="0.25">
      <c r="B98" s="6"/>
      <c r="G98" s="6"/>
      <c r="H98" s="2"/>
      <c r="I98" s="2"/>
      <c r="J98" s="2"/>
      <c r="K98" s="2"/>
      <c r="L98" s="2"/>
      <c r="M98" s="2"/>
      <c r="O98" s="2"/>
      <c r="P98" s="2"/>
      <c r="V98" s="6"/>
      <c r="X98" s="2"/>
      <c r="AA98" s="6"/>
      <c r="AD98" s="6"/>
      <c r="AE98" s="2"/>
      <c r="AJ98" s="2"/>
      <c r="AM98" s="2"/>
      <c r="AR98" s="2"/>
      <c r="AU98" s="2"/>
      <c r="DP98" s="6"/>
      <c r="DQ98" s="6"/>
      <c r="DR98" s="6"/>
      <c r="DS98" s="6"/>
      <c r="DT98" s="6"/>
      <c r="DU98" s="6"/>
      <c r="DV98" s="6"/>
      <c r="DW98" s="6"/>
      <c r="DX98" s="6"/>
      <c r="DY98" s="6"/>
      <c r="DZ98" s="6"/>
      <c r="EA98" s="6"/>
      <c r="EB98" s="6"/>
      <c r="EC98" s="6"/>
      <c r="ED98" s="6"/>
      <c r="EE98" s="6"/>
      <c r="EF98" s="6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2:155" x14ac:dyDescent="0.25">
      <c r="B99" s="6"/>
      <c r="G99" s="6"/>
      <c r="H99" s="2"/>
      <c r="I99" s="2"/>
      <c r="J99" s="2"/>
      <c r="K99" s="2"/>
      <c r="L99" s="2"/>
      <c r="M99" s="2"/>
      <c r="O99" s="2"/>
      <c r="P99" s="2"/>
      <c r="V99" s="6"/>
      <c r="X99" s="2"/>
      <c r="AA99" s="6"/>
      <c r="AD99" s="6"/>
      <c r="AE99" s="2"/>
      <c r="AJ99" s="2"/>
      <c r="AM99" s="2"/>
      <c r="AR99" s="2"/>
      <c r="AU99" s="2"/>
      <c r="DP99" s="6"/>
      <c r="DQ99" s="6"/>
      <c r="DR99" s="6"/>
      <c r="DS99" s="6"/>
      <c r="DT99" s="6"/>
      <c r="DU99" s="6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I99" s="2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2:155" x14ac:dyDescent="0.25">
      <c r="B100" s="6"/>
      <c r="G100" s="6"/>
      <c r="H100" s="2"/>
      <c r="I100" s="2"/>
      <c r="J100" s="2"/>
      <c r="K100" s="2"/>
      <c r="L100" s="2"/>
      <c r="M100" s="2"/>
      <c r="O100" s="2"/>
      <c r="P100" s="2"/>
      <c r="V100" s="6"/>
      <c r="X100" s="2"/>
      <c r="AA100" s="6"/>
      <c r="AD100" s="6"/>
      <c r="AE100" s="2"/>
      <c r="AJ100" s="2"/>
      <c r="AM100" s="2"/>
      <c r="AR100" s="2"/>
      <c r="AU100" s="2"/>
      <c r="DP100" s="6"/>
      <c r="DQ100" s="6"/>
      <c r="DR100" s="6"/>
      <c r="DS100" s="6"/>
      <c r="DT100" s="6"/>
      <c r="DU100" s="6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I100" s="2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2:155" x14ac:dyDescent="0.25">
      <c r="B101" s="6"/>
      <c r="G101" s="6"/>
      <c r="H101" s="2"/>
      <c r="I101" s="2"/>
      <c r="J101" s="2"/>
      <c r="K101" s="2"/>
      <c r="L101" s="2"/>
      <c r="M101" s="2"/>
      <c r="O101" s="2"/>
      <c r="P101" s="2"/>
      <c r="V101" s="6"/>
      <c r="X101" s="2"/>
      <c r="AA101" s="6"/>
      <c r="AD101" s="6"/>
      <c r="AE101" s="2"/>
      <c r="AJ101" s="2"/>
      <c r="AM101" s="2"/>
      <c r="AR101" s="2"/>
      <c r="AU101" s="2"/>
      <c r="DP101" s="6"/>
      <c r="DQ101" s="6"/>
      <c r="DR101" s="6"/>
      <c r="DS101" s="6"/>
      <c r="DT101" s="6"/>
      <c r="DU101" s="6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I101" s="2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2:155" x14ac:dyDescent="0.25">
      <c r="B102" s="6"/>
      <c r="G102" s="6"/>
      <c r="H102" s="2"/>
      <c r="I102" s="2"/>
      <c r="J102" s="2"/>
      <c r="K102" s="2"/>
      <c r="L102" s="2"/>
      <c r="M102" s="2"/>
      <c r="O102" s="2"/>
      <c r="P102" s="2"/>
      <c r="V102" s="6"/>
      <c r="X102" s="2"/>
      <c r="AA102" s="6"/>
      <c r="AD102" s="6"/>
      <c r="AE102" s="2"/>
      <c r="AJ102" s="2"/>
      <c r="AM102" s="2"/>
      <c r="AR102" s="2"/>
      <c r="AU102" s="2"/>
      <c r="DP102" s="6"/>
      <c r="DQ102" s="6"/>
      <c r="DR102" s="6"/>
      <c r="DS102" s="6"/>
      <c r="DT102" s="6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I102" s="2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2:155" x14ac:dyDescent="0.25">
      <c r="B103" s="6"/>
      <c r="G103" s="6"/>
      <c r="H103" s="2"/>
      <c r="I103" s="2"/>
      <c r="J103" s="2"/>
      <c r="K103" s="2"/>
      <c r="L103" s="2"/>
      <c r="M103" s="2"/>
      <c r="O103" s="2"/>
      <c r="P103" s="2"/>
      <c r="V103" s="6"/>
      <c r="X103" s="2"/>
      <c r="AA103" s="6"/>
      <c r="AD103" s="6"/>
      <c r="AE103" s="2"/>
      <c r="AJ103" s="2"/>
      <c r="AM103" s="2"/>
      <c r="AR103" s="2"/>
      <c r="AU103" s="2"/>
      <c r="DP103" s="6"/>
      <c r="DQ103" s="6"/>
      <c r="DR103" s="6"/>
      <c r="DS103" s="6"/>
      <c r="DT103" s="6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I103" s="2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2:155" x14ac:dyDescent="0.25">
      <c r="B104" s="6"/>
      <c r="G104" s="6"/>
      <c r="H104" s="2"/>
      <c r="I104" s="2"/>
      <c r="J104" s="2"/>
      <c r="K104" s="2"/>
      <c r="L104" s="2"/>
      <c r="M104" s="2"/>
      <c r="O104" s="2"/>
      <c r="P104" s="2"/>
      <c r="V104" s="6"/>
      <c r="X104" s="2"/>
      <c r="AA104" s="6"/>
      <c r="AD104" s="6"/>
      <c r="AE104" s="2"/>
      <c r="AJ104" s="2"/>
      <c r="AM104" s="2"/>
      <c r="AR104" s="2"/>
      <c r="AU104" s="2"/>
      <c r="DP104" s="6"/>
      <c r="DQ104" s="6"/>
      <c r="DR104" s="6"/>
      <c r="DS104" s="6"/>
      <c r="DT104" s="6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2:155" x14ac:dyDescent="0.25">
      <c r="B105" s="6"/>
      <c r="G105" s="6"/>
      <c r="H105" s="2"/>
      <c r="I105" s="2"/>
      <c r="J105" s="2"/>
      <c r="K105" s="2"/>
      <c r="L105" s="2"/>
      <c r="M105" s="2"/>
      <c r="O105" s="2"/>
      <c r="P105" s="2"/>
      <c r="V105" s="6"/>
      <c r="X105" s="2"/>
      <c r="AA105" s="6"/>
      <c r="AD105" s="6"/>
      <c r="AE105" s="2"/>
      <c r="AJ105" s="2"/>
      <c r="AM105" s="2"/>
      <c r="AR105" s="2"/>
      <c r="AU105" s="2"/>
      <c r="DP105" s="6"/>
      <c r="DQ105" s="6"/>
      <c r="DR105" s="6"/>
      <c r="DS105" s="6"/>
      <c r="DT105" s="6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2:155" x14ac:dyDescent="0.25">
      <c r="B106" s="6"/>
      <c r="G106" s="6"/>
      <c r="H106" s="2"/>
      <c r="I106" s="2"/>
      <c r="J106" s="2"/>
      <c r="K106" s="2"/>
      <c r="L106" s="2"/>
      <c r="M106" s="2"/>
      <c r="O106" s="2"/>
      <c r="P106" s="2"/>
      <c r="V106" s="6"/>
      <c r="X106" s="2"/>
      <c r="AA106" s="6"/>
      <c r="AD106" s="6"/>
      <c r="AE106" s="2"/>
      <c r="AJ106" s="2"/>
      <c r="AM106" s="2"/>
      <c r="AR106" s="2"/>
      <c r="AU106" s="2"/>
      <c r="DP106" s="6"/>
      <c r="DQ106" s="6"/>
      <c r="DR106" s="6"/>
      <c r="DS106" s="6"/>
      <c r="DT106" s="6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2:155" x14ac:dyDescent="0.25">
      <c r="B107" s="6"/>
      <c r="G107" s="6"/>
      <c r="H107" s="2"/>
      <c r="I107" s="2"/>
      <c r="J107" s="2"/>
      <c r="K107" s="2"/>
      <c r="L107" s="2"/>
      <c r="M107" s="2"/>
      <c r="O107" s="2"/>
      <c r="P107" s="2"/>
      <c r="V107" s="6"/>
      <c r="X107" s="2"/>
      <c r="AA107" s="6"/>
      <c r="AD107" s="6"/>
      <c r="AE107" s="2"/>
      <c r="AJ107" s="2"/>
      <c r="AM107" s="2"/>
      <c r="AR107" s="2"/>
      <c r="AU107" s="2"/>
      <c r="DP107" s="6"/>
      <c r="DQ107" s="6"/>
      <c r="DR107" s="6"/>
      <c r="DS107" s="6"/>
      <c r="DT107" s="6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2:155" x14ac:dyDescent="0.25">
      <c r="B108" s="6"/>
      <c r="G108" s="6"/>
      <c r="H108" s="2"/>
      <c r="I108" s="2"/>
      <c r="J108" s="2"/>
      <c r="K108" s="2"/>
      <c r="L108" s="2"/>
      <c r="M108" s="2"/>
      <c r="O108" s="2"/>
      <c r="P108" s="2"/>
      <c r="V108" s="6"/>
      <c r="X108" s="2"/>
      <c r="AA108" s="6"/>
      <c r="AD108" s="6"/>
      <c r="AE108" s="2"/>
      <c r="AJ108" s="2"/>
      <c r="AM108" s="2"/>
      <c r="AR108" s="2"/>
      <c r="AU108" s="2"/>
      <c r="DP108" s="6"/>
      <c r="DQ108" s="6"/>
      <c r="DR108" s="6"/>
      <c r="DS108" s="6"/>
      <c r="DT108" s="6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2:155" x14ac:dyDescent="0.25">
      <c r="B109" s="6"/>
      <c r="G109" s="6"/>
      <c r="H109" s="2"/>
      <c r="I109" s="2"/>
      <c r="J109" s="2"/>
      <c r="K109" s="2"/>
      <c r="L109" s="2"/>
      <c r="M109" s="2"/>
      <c r="O109" s="2"/>
      <c r="P109" s="2"/>
      <c r="V109" s="6"/>
      <c r="X109" s="2"/>
      <c r="AA109" s="6"/>
      <c r="AD109" s="6"/>
      <c r="AE109" s="2"/>
      <c r="AJ109" s="2"/>
      <c r="AM109" s="2"/>
      <c r="AR109" s="2"/>
      <c r="AU109" s="2"/>
      <c r="DP109" s="6"/>
      <c r="DQ109" s="6"/>
      <c r="DR109" s="6"/>
      <c r="DS109" s="6"/>
      <c r="DT109" s="6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2:155" x14ac:dyDescent="0.25">
      <c r="B110" s="6"/>
      <c r="G110" s="6"/>
      <c r="H110" s="2"/>
      <c r="I110" s="2"/>
      <c r="J110" s="2"/>
      <c r="K110" s="2"/>
      <c r="L110" s="2"/>
      <c r="M110" s="2"/>
      <c r="O110" s="2"/>
      <c r="P110" s="2"/>
      <c r="V110" s="6"/>
      <c r="X110" s="2"/>
      <c r="AA110" s="6"/>
      <c r="AD110" s="6"/>
      <c r="AE110" s="2"/>
      <c r="AJ110" s="2"/>
      <c r="AM110" s="2"/>
      <c r="AR110" s="2"/>
      <c r="AU110" s="2"/>
      <c r="DP110" s="6"/>
      <c r="DQ110" s="6"/>
      <c r="DR110" s="6"/>
      <c r="DS110" s="6"/>
      <c r="DT110" s="6"/>
      <c r="DU110" s="6"/>
      <c r="DV110" s="6"/>
      <c r="DW110" s="6"/>
      <c r="DX110" s="6"/>
      <c r="DY110" s="6"/>
      <c r="DZ110" s="6"/>
      <c r="EA110" s="6"/>
      <c r="EB110" s="6"/>
      <c r="EC110" s="6"/>
      <c r="ED110" s="6"/>
      <c r="EE110" s="6"/>
      <c r="EF110" s="6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2:155" x14ac:dyDescent="0.25">
      <c r="B111" s="6"/>
      <c r="G111" s="6"/>
      <c r="H111" s="2"/>
      <c r="I111" s="2"/>
      <c r="J111" s="2"/>
      <c r="K111" s="2"/>
      <c r="L111" s="2"/>
      <c r="M111" s="2"/>
      <c r="O111" s="2"/>
      <c r="P111" s="2"/>
      <c r="V111" s="6"/>
      <c r="X111" s="2"/>
      <c r="AA111" s="6"/>
      <c r="AD111" s="6"/>
      <c r="AE111" s="2"/>
      <c r="AJ111" s="2"/>
      <c r="AM111" s="2"/>
      <c r="AR111" s="2"/>
      <c r="AU111" s="2"/>
      <c r="DP111" s="6"/>
      <c r="DQ111" s="6"/>
      <c r="DR111" s="6"/>
      <c r="DS111" s="6"/>
      <c r="DT111" s="6"/>
      <c r="DU111" s="6"/>
      <c r="DV111" s="6"/>
      <c r="DW111" s="6"/>
      <c r="DX111" s="6"/>
      <c r="DY111" s="6"/>
      <c r="DZ111" s="6"/>
      <c r="EA111" s="6"/>
      <c r="EB111" s="6"/>
      <c r="EC111" s="6"/>
      <c r="ED111" s="6"/>
      <c r="EE111" s="6"/>
      <c r="EF111" s="6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2:155" x14ac:dyDescent="0.25">
      <c r="B112" s="6"/>
      <c r="G112" s="6"/>
      <c r="H112" s="2"/>
      <c r="I112" s="2"/>
      <c r="J112" s="2"/>
      <c r="K112" s="2"/>
      <c r="L112" s="2"/>
      <c r="M112" s="2"/>
      <c r="O112" s="2"/>
      <c r="P112" s="2"/>
      <c r="V112" s="6"/>
      <c r="X112" s="2"/>
      <c r="AA112" s="6"/>
      <c r="AD112" s="6"/>
      <c r="AE112" s="2"/>
      <c r="AJ112" s="2"/>
      <c r="AM112" s="2"/>
      <c r="AR112" s="2"/>
      <c r="AU112" s="2"/>
      <c r="DP112" s="6"/>
      <c r="DQ112" s="6"/>
      <c r="DR112" s="6"/>
      <c r="DS112" s="6"/>
      <c r="DT112" s="6"/>
      <c r="DU112" s="6"/>
      <c r="DV112" s="6"/>
      <c r="DW112" s="6"/>
      <c r="DX112" s="6"/>
      <c r="DY112" s="6"/>
      <c r="DZ112" s="6"/>
      <c r="EA112" s="6"/>
      <c r="EB112" s="6"/>
      <c r="EC112" s="6"/>
      <c r="ED112" s="6"/>
      <c r="EE112" s="6"/>
      <c r="EF112" s="6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2:155" x14ac:dyDescent="0.25">
      <c r="B113" s="6"/>
      <c r="G113" s="6"/>
      <c r="H113" s="2"/>
      <c r="I113" s="2"/>
      <c r="J113" s="2"/>
      <c r="K113" s="2"/>
      <c r="L113" s="2"/>
      <c r="M113" s="2"/>
      <c r="O113" s="2"/>
      <c r="P113" s="2"/>
      <c r="V113" s="6"/>
      <c r="X113" s="2"/>
      <c r="AA113" s="6"/>
      <c r="AD113" s="6"/>
      <c r="AE113" s="2"/>
      <c r="AJ113" s="2"/>
      <c r="AM113" s="2"/>
      <c r="AR113" s="2"/>
      <c r="AU113" s="2"/>
      <c r="DP113" s="6"/>
      <c r="DQ113" s="6"/>
      <c r="DR113" s="6"/>
      <c r="DS113" s="6"/>
      <c r="DT113" s="6"/>
      <c r="DU113" s="6"/>
      <c r="DV113" s="6"/>
      <c r="DW113" s="6"/>
      <c r="DX113" s="6"/>
      <c r="DY113" s="6"/>
      <c r="DZ113" s="6"/>
      <c r="EA113" s="6"/>
      <c r="EB113" s="6"/>
      <c r="EC113" s="6"/>
      <c r="ED113" s="6"/>
      <c r="EE113" s="6"/>
      <c r="EF113" s="6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2:155" x14ac:dyDescent="0.25">
      <c r="B114" s="6"/>
      <c r="G114" s="6"/>
      <c r="H114" s="2"/>
      <c r="I114" s="2"/>
      <c r="J114" s="2"/>
      <c r="K114" s="2"/>
      <c r="L114" s="2"/>
      <c r="M114" s="2"/>
      <c r="O114" s="2"/>
      <c r="P114" s="2"/>
      <c r="V114" s="6"/>
      <c r="X114" s="2"/>
      <c r="AA114" s="6"/>
      <c r="AD114" s="6"/>
      <c r="AE114" s="2"/>
      <c r="AJ114" s="2"/>
      <c r="AM114" s="2"/>
      <c r="AR114" s="2"/>
      <c r="AU114" s="2"/>
      <c r="DP114" s="6"/>
      <c r="DQ114" s="6"/>
      <c r="DR114" s="6"/>
      <c r="DS114" s="6"/>
      <c r="DT114" s="6"/>
      <c r="DU114" s="6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2:155" x14ac:dyDescent="0.25">
      <c r="B115" s="6"/>
      <c r="G115" s="6"/>
      <c r="H115" s="2"/>
      <c r="I115" s="2"/>
      <c r="J115" s="2"/>
      <c r="K115" s="2"/>
      <c r="L115" s="2"/>
      <c r="M115" s="2"/>
      <c r="O115" s="2"/>
      <c r="P115" s="2"/>
      <c r="V115" s="6"/>
      <c r="X115" s="2"/>
      <c r="AA115" s="6"/>
      <c r="AD115" s="6"/>
      <c r="AE115" s="2"/>
      <c r="AJ115" s="2"/>
      <c r="AM115" s="2"/>
      <c r="AR115" s="2"/>
      <c r="AU115" s="2"/>
      <c r="DP115" s="6"/>
      <c r="DQ115" s="6"/>
      <c r="DR115" s="6"/>
      <c r="DS115" s="6"/>
      <c r="DT115" s="6"/>
      <c r="DU115" s="6"/>
      <c r="DV115" s="6"/>
      <c r="DW115" s="6"/>
      <c r="DX115" s="6"/>
      <c r="DY115" s="6"/>
      <c r="DZ115" s="6"/>
      <c r="EA115" s="6"/>
      <c r="EB115" s="6"/>
      <c r="EC115" s="6"/>
      <c r="ED115" s="6"/>
      <c r="EE115" s="6"/>
      <c r="EF115" s="6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2:155" x14ac:dyDescent="0.25">
      <c r="B116" s="6"/>
      <c r="G116" s="6"/>
      <c r="H116" s="2"/>
      <c r="I116" s="2"/>
      <c r="J116" s="2"/>
      <c r="K116" s="2"/>
      <c r="L116" s="2"/>
      <c r="M116" s="2"/>
      <c r="O116" s="2"/>
      <c r="P116" s="2"/>
      <c r="V116" s="6"/>
      <c r="X116" s="2"/>
      <c r="AA116" s="6"/>
      <c r="AD116" s="6"/>
      <c r="AE116" s="2"/>
      <c r="AJ116" s="2"/>
      <c r="AM116" s="2"/>
      <c r="AR116" s="2"/>
      <c r="AU116" s="2"/>
      <c r="DP116" s="6"/>
      <c r="DQ116" s="6"/>
      <c r="DR116" s="6"/>
      <c r="DS116" s="6"/>
      <c r="DT116" s="6"/>
      <c r="DU116" s="6"/>
      <c r="DV116" s="6"/>
      <c r="DW116" s="6"/>
      <c r="DX116" s="6"/>
      <c r="DY116" s="6"/>
      <c r="DZ116" s="6"/>
      <c r="EA116" s="6"/>
      <c r="EB116" s="6"/>
      <c r="EC116" s="6"/>
      <c r="ED116" s="6"/>
      <c r="EE116" s="6"/>
      <c r="EF116" s="6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2:155" x14ac:dyDescent="0.25">
      <c r="B117" s="6"/>
      <c r="G117" s="6"/>
      <c r="H117" s="2"/>
      <c r="I117" s="2"/>
      <c r="J117" s="2"/>
      <c r="K117" s="2"/>
      <c r="L117" s="2"/>
      <c r="M117" s="2"/>
      <c r="O117" s="2"/>
      <c r="P117" s="2"/>
      <c r="V117" s="6"/>
      <c r="X117" s="2"/>
      <c r="AA117" s="6"/>
      <c r="AD117" s="6"/>
      <c r="AE117" s="2"/>
      <c r="AJ117" s="2"/>
      <c r="AM117" s="2"/>
      <c r="AR117" s="2"/>
      <c r="AU117" s="2"/>
      <c r="DP117" s="6"/>
      <c r="DQ117" s="6"/>
      <c r="DR117" s="6"/>
      <c r="DS117" s="6"/>
      <c r="DT117" s="6"/>
      <c r="DU117" s="6"/>
      <c r="DV117" s="6"/>
      <c r="DW117" s="6"/>
      <c r="DX117" s="6"/>
      <c r="DY117" s="6"/>
      <c r="DZ117" s="6"/>
      <c r="EA117" s="6"/>
      <c r="EB117" s="6"/>
      <c r="EC117" s="6"/>
      <c r="ED117" s="6"/>
      <c r="EE117" s="6"/>
      <c r="EF117" s="6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2:155" x14ac:dyDescent="0.25">
      <c r="B118" s="6"/>
      <c r="G118" s="6"/>
      <c r="H118" s="2"/>
      <c r="I118" s="2"/>
      <c r="J118" s="2"/>
      <c r="K118" s="2"/>
      <c r="L118" s="2"/>
      <c r="M118" s="2"/>
      <c r="O118" s="2"/>
      <c r="P118" s="2"/>
      <c r="V118" s="6"/>
      <c r="X118" s="2"/>
      <c r="AA118" s="6"/>
      <c r="AD118" s="6"/>
      <c r="AE118" s="2"/>
      <c r="AJ118" s="2"/>
      <c r="AM118" s="2"/>
      <c r="AR118" s="2"/>
      <c r="AU118" s="2"/>
      <c r="DP118" s="6"/>
      <c r="DQ118" s="6"/>
      <c r="DR118" s="6"/>
      <c r="DS118" s="6"/>
      <c r="DT118" s="6"/>
      <c r="DU118" s="6"/>
      <c r="DV118" s="6"/>
      <c r="DW118" s="6"/>
      <c r="DX118" s="6"/>
      <c r="DY118" s="6"/>
      <c r="DZ118" s="6"/>
      <c r="EA118" s="6"/>
      <c r="EB118" s="6"/>
      <c r="EC118" s="6"/>
      <c r="ED118" s="6"/>
      <c r="EE118" s="6"/>
      <c r="EF118" s="6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2:155" x14ac:dyDescent="0.25">
      <c r="B119" s="6"/>
      <c r="G119" s="6"/>
      <c r="H119" s="2"/>
      <c r="I119" s="2"/>
      <c r="J119" s="2"/>
      <c r="K119" s="2"/>
      <c r="L119" s="2"/>
      <c r="M119" s="2"/>
      <c r="O119" s="2"/>
      <c r="P119" s="2"/>
      <c r="V119" s="6"/>
      <c r="X119" s="2"/>
      <c r="AA119" s="6"/>
      <c r="AD119" s="6"/>
      <c r="AE119" s="2"/>
      <c r="AJ119" s="2"/>
      <c r="AM119" s="2"/>
      <c r="AR119" s="2"/>
      <c r="AU119" s="2"/>
      <c r="DP119" s="6"/>
      <c r="DQ119" s="6"/>
      <c r="DR119" s="6"/>
      <c r="DS119" s="6"/>
      <c r="DT119" s="6"/>
      <c r="DU119" s="6"/>
      <c r="DV119" s="6"/>
      <c r="DW119" s="6"/>
      <c r="DX119" s="6"/>
      <c r="DY119" s="6"/>
      <c r="DZ119" s="6"/>
      <c r="EA119" s="6"/>
      <c r="EB119" s="6"/>
      <c r="EC119" s="6"/>
      <c r="ED119" s="6"/>
      <c r="EE119" s="6"/>
      <c r="EF119" s="6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2:155" x14ac:dyDescent="0.25">
      <c r="B120" s="6"/>
      <c r="G120" s="6"/>
      <c r="H120" s="2"/>
      <c r="I120" s="2"/>
      <c r="J120" s="2"/>
      <c r="K120" s="2"/>
      <c r="L120" s="2"/>
      <c r="M120" s="2"/>
      <c r="O120" s="2"/>
      <c r="P120" s="2"/>
      <c r="V120" s="6"/>
      <c r="X120" s="2"/>
      <c r="AA120" s="6"/>
      <c r="AD120" s="6"/>
      <c r="AE120" s="2"/>
      <c r="AJ120" s="2"/>
      <c r="AM120" s="2"/>
      <c r="AR120" s="2"/>
      <c r="AU120" s="2"/>
      <c r="DP120" s="6"/>
      <c r="DQ120" s="6"/>
      <c r="DR120" s="6"/>
      <c r="DS120" s="6"/>
      <c r="DT120" s="6"/>
      <c r="DU120" s="6"/>
      <c r="DV120" s="6"/>
      <c r="DW120" s="6"/>
      <c r="DX120" s="6"/>
      <c r="DY120" s="6"/>
      <c r="DZ120" s="6"/>
      <c r="EA120" s="6"/>
      <c r="EB120" s="6"/>
      <c r="EC120" s="6"/>
      <c r="ED120" s="6"/>
      <c r="EE120" s="6"/>
      <c r="EF120" s="6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  <row r="121" spans="2:155" x14ac:dyDescent="0.25">
      <c r="B121" s="6"/>
      <c r="G121" s="6"/>
      <c r="H121" s="2"/>
      <c r="I121" s="2"/>
      <c r="J121" s="2"/>
      <c r="K121" s="2"/>
      <c r="L121" s="2"/>
      <c r="M121" s="2"/>
      <c r="O121" s="2"/>
      <c r="P121" s="2"/>
      <c r="V121" s="6"/>
      <c r="X121" s="2"/>
      <c r="AA121" s="6"/>
      <c r="AD121" s="6"/>
      <c r="AE121" s="2"/>
      <c r="AJ121" s="2"/>
      <c r="AM121" s="2"/>
      <c r="AR121" s="2"/>
      <c r="AU121" s="2"/>
      <c r="DP121" s="6"/>
      <c r="DQ121" s="6"/>
      <c r="DR121" s="6"/>
      <c r="DS121" s="6"/>
      <c r="DT121" s="6"/>
      <c r="DU121" s="6"/>
      <c r="DV121" s="6"/>
      <c r="DW121" s="6"/>
      <c r="DX121" s="6"/>
      <c r="DY121" s="6"/>
      <c r="DZ121" s="6"/>
      <c r="EA121" s="6"/>
      <c r="EB121" s="6"/>
      <c r="EC121" s="6"/>
      <c r="ED121" s="6"/>
      <c r="EE121" s="6"/>
      <c r="EF121" s="6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</row>
    <row r="122" spans="2:155" x14ac:dyDescent="0.25">
      <c r="B122" s="6"/>
      <c r="G122" s="6"/>
      <c r="H122" s="2"/>
      <c r="I122" s="2"/>
      <c r="J122" s="2"/>
      <c r="K122" s="2"/>
      <c r="L122" s="2"/>
      <c r="M122" s="2"/>
      <c r="O122" s="2"/>
      <c r="P122" s="2"/>
      <c r="V122" s="6"/>
      <c r="X122" s="2"/>
      <c r="AA122" s="6"/>
      <c r="AD122" s="6"/>
      <c r="AE122" s="2"/>
      <c r="AJ122" s="2"/>
      <c r="AM122" s="2"/>
      <c r="AR122" s="2"/>
      <c r="AU122" s="2"/>
      <c r="DP122" s="6"/>
      <c r="DQ122" s="6"/>
      <c r="DR122" s="6"/>
      <c r="DS122" s="6"/>
      <c r="DT122" s="6"/>
      <c r="DU122" s="6"/>
      <c r="DV122" s="6"/>
      <c r="DW122" s="6"/>
      <c r="DX122" s="6"/>
      <c r="DY122" s="6"/>
      <c r="DZ122" s="6"/>
      <c r="EA122" s="6"/>
      <c r="EB122" s="6"/>
      <c r="EC122" s="6"/>
      <c r="ED122" s="6"/>
      <c r="EE122" s="6"/>
      <c r="EF122" s="6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</row>
    <row r="123" spans="2:155" x14ac:dyDescent="0.25">
      <c r="B123" s="6"/>
      <c r="G123" s="6"/>
      <c r="H123" s="2"/>
      <c r="I123" s="2"/>
      <c r="J123" s="2"/>
      <c r="K123" s="2"/>
      <c r="L123" s="2"/>
      <c r="M123" s="2"/>
      <c r="O123" s="2"/>
      <c r="P123" s="2"/>
      <c r="V123" s="6"/>
      <c r="X123" s="2"/>
      <c r="AA123" s="6"/>
      <c r="AD123" s="6"/>
      <c r="AE123" s="2"/>
      <c r="AJ123" s="2"/>
      <c r="AM123" s="2"/>
      <c r="AR123" s="2"/>
      <c r="AU123" s="2"/>
      <c r="DP123" s="6"/>
      <c r="DQ123" s="6"/>
      <c r="DR123" s="6"/>
      <c r="DS123" s="6"/>
      <c r="DT123" s="6"/>
      <c r="DU123" s="6"/>
      <c r="DV123" s="6"/>
      <c r="DW123" s="6"/>
      <c r="DX123" s="6"/>
      <c r="DY123" s="6"/>
      <c r="DZ123" s="6"/>
      <c r="EA123" s="6"/>
      <c r="EB123" s="6"/>
      <c r="EC123" s="6"/>
      <c r="ED123" s="6"/>
      <c r="EE123" s="6"/>
      <c r="EF123" s="6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</row>
    <row r="124" spans="2:155" x14ac:dyDescent="0.25">
      <c r="B124" s="6"/>
      <c r="G124" s="6"/>
      <c r="H124" s="2"/>
      <c r="I124" s="2"/>
      <c r="J124" s="2"/>
      <c r="K124" s="2"/>
      <c r="L124" s="2"/>
      <c r="M124" s="2"/>
      <c r="O124" s="2"/>
      <c r="P124" s="2"/>
      <c r="V124" s="6"/>
      <c r="X124" s="2"/>
      <c r="AA124" s="6"/>
      <c r="AD124" s="6"/>
      <c r="AE124" s="2"/>
      <c r="AJ124" s="2"/>
      <c r="AM124" s="2"/>
      <c r="AR124" s="2"/>
      <c r="AU124" s="2"/>
      <c r="DP124" s="6"/>
      <c r="DQ124" s="6"/>
      <c r="DR124" s="6"/>
      <c r="DS124" s="6"/>
      <c r="DT124" s="6"/>
      <c r="DU124" s="6"/>
      <c r="DV124" s="6"/>
      <c r="DW124" s="6"/>
      <c r="DX124" s="6"/>
      <c r="DY124" s="6"/>
      <c r="DZ124" s="6"/>
      <c r="EA124" s="6"/>
      <c r="EB124" s="6"/>
      <c r="EC124" s="6"/>
      <c r="ED124" s="6"/>
      <c r="EE124" s="6"/>
      <c r="EF124" s="6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</row>
    <row r="125" spans="2:155" x14ac:dyDescent="0.25">
      <c r="B125" s="6"/>
      <c r="G125" s="6"/>
      <c r="H125" s="2"/>
      <c r="I125" s="2"/>
      <c r="J125" s="2"/>
      <c r="K125" s="2"/>
      <c r="L125" s="2"/>
      <c r="M125" s="2"/>
      <c r="O125" s="2"/>
      <c r="P125" s="2"/>
      <c r="V125" s="6"/>
      <c r="X125" s="2"/>
      <c r="AA125" s="6"/>
      <c r="AD125" s="6"/>
      <c r="AE125" s="2"/>
      <c r="AJ125" s="2"/>
      <c r="AM125" s="2"/>
      <c r="AR125" s="2"/>
      <c r="AU125" s="2"/>
      <c r="DP125" s="6"/>
      <c r="DQ125" s="6"/>
      <c r="DR125" s="6"/>
      <c r="DS125" s="6"/>
      <c r="DT125" s="6"/>
      <c r="DU125" s="6"/>
      <c r="DV125" s="6"/>
      <c r="DW125" s="6"/>
      <c r="DX125" s="6"/>
      <c r="DY125" s="6"/>
      <c r="DZ125" s="6"/>
      <c r="EA125" s="6"/>
      <c r="EB125" s="6"/>
      <c r="EC125" s="6"/>
      <c r="ED125" s="6"/>
      <c r="EE125" s="6"/>
      <c r="EF125" s="6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</row>
    <row r="126" spans="2:155" x14ac:dyDescent="0.25">
      <c r="B126" s="6"/>
      <c r="G126" s="6"/>
      <c r="H126" s="2"/>
      <c r="I126" s="2"/>
      <c r="J126" s="2"/>
      <c r="K126" s="2"/>
      <c r="L126" s="2"/>
      <c r="M126" s="2"/>
      <c r="O126" s="2"/>
      <c r="P126" s="2"/>
      <c r="V126" s="6"/>
      <c r="X126" s="2"/>
      <c r="AA126" s="6"/>
      <c r="AD126" s="6"/>
      <c r="AE126" s="2"/>
      <c r="AJ126" s="2"/>
      <c r="AM126" s="2"/>
      <c r="AR126" s="2"/>
      <c r="AU126" s="2"/>
      <c r="DP126" s="6"/>
      <c r="DQ126" s="6"/>
      <c r="DR126" s="6"/>
      <c r="DS126" s="6"/>
      <c r="DT126" s="6"/>
      <c r="DU126" s="6"/>
      <c r="DV126" s="6"/>
      <c r="DW126" s="6"/>
      <c r="DX126" s="6"/>
      <c r="DY126" s="6"/>
      <c r="DZ126" s="6"/>
      <c r="EA126" s="6"/>
      <c r="EB126" s="6"/>
      <c r="EC126" s="6"/>
      <c r="ED126" s="6"/>
      <c r="EE126" s="6"/>
      <c r="EF126" s="6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</row>
    <row r="127" spans="2:155" x14ac:dyDescent="0.25">
      <c r="B127" s="6"/>
      <c r="G127" s="6"/>
      <c r="H127" s="2"/>
      <c r="I127" s="2"/>
      <c r="J127" s="2"/>
      <c r="K127" s="2"/>
      <c r="L127" s="2"/>
      <c r="M127" s="2"/>
      <c r="O127" s="2"/>
      <c r="P127" s="2"/>
      <c r="V127" s="6"/>
      <c r="X127" s="2"/>
      <c r="AA127" s="6"/>
      <c r="AD127" s="6"/>
      <c r="AE127" s="2"/>
      <c r="AJ127" s="2"/>
      <c r="AM127" s="2"/>
      <c r="AR127" s="2"/>
      <c r="AU127" s="2"/>
      <c r="DP127" s="6"/>
      <c r="DQ127" s="6"/>
      <c r="DR127" s="6"/>
      <c r="DS127" s="6"/>
      <c r="DT127" s="6"/>
      <c r="DU127" s="6"/>
      <c r="DV127" s="6"/>
      <c r="DW127" s="6"/>
      <c r="DX127" s="6"/>
      <c r="DY127" s="6"/>
      <c r="DZ127" s="6"/>
      <c r="EA127" s="6"/>
      <c r="EB127" s="6"/>
      <c r="EC127" s="6"/>
      <c r="ED127" s="6"/>
      <c r="EE127" s="6"/>
      <c r="EF127" s="6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</row>
    <row r="128" spans="2:155" x14ac:dyDescent="0.25">
      <c r="B128" s="6"/>
      <c r="G128" s="6"/>
      <c r="H128" s="2"/>
      <c r="I128" s="2"/>
      <c r="J128" s="2"/>
      <c r="K128" s="2"/>
      <c r="L128" s="2"/>
      <c r="M128" s="2"/>
      <c r="O128" s="2"/>
      <c r="P128" s="2"/>
      <c r="V128" s="6"/>
      <c r="X128" s="2"/>
      <c r="AA128" s="6"/>
      <c r="AD128" s="6"/>
      <c r="AE128" s="2"/>
      <c r="AJ128" s="2"/>
      <c r="AM128" s="2"/>
      <c r="AR128" s="2"/>
      <c r="AU128" s="2"/>
      <c r="DP128" s="6"/>
      <c r="DQ128" s="6"/>
      <c r="DR128" s="6"/>
      <c r="DS128" s="6"/>
      <c r="DT128" s="6"/>
      <c r="DU128" s="6"/>
      <c r="DV128" s="6"/>
      <c r="DW128" s="6"/>
      <c r="DX128" s="6"/>
      <c r="DY128" s="6"/>
      <c r="DZ128" s="6"/>
      <c r="EA128" s="6"/>
      <c r="EB128" s="6"/>
      <c r="EC128" s="6"/>
      <c r="ED128" s="6"/>
      <c r="EE128" s="6"/>
      <c r="EF128" s="6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</row>
    <row r="129" spans="2:155" x14ac:dyDescent="0.25">
      <c r="B129" s="6"/>
      <c r="G129" s="6"/>
      <c r="H129" s="2"/>
      <c r="I129" s="2"/>
      <c r="J129" s="2"/>
      <c r="K129" s="2"/>
      <c r="L129" s="2"/>
      <c r="M129" s="2"/>
      <c r="O129" s="2"/>
      <c r="P129" s="2"/>
      <c r="V129" s="6"/>
      <c r="X129" s="2"/>
      <c r="AA129" s="6"/>
      <c r="AD129" s="6"/>
      <c r="AE129" s="2"/>
      <c r="AJ129" s="2"/>
      <c r="AM129" s="2"/>
      <c r="AR129" s="2"/>
      <c r="AU129" s="2"/>
      <c r="DP129" s="6"/>
      <c r="DQ129" s="6"/>
      <c r="DR129" s="6"/>
      <c r="DS129" s="6"/>
      <c r="DT129" s="6"/>
      <c r="DU129" s="6"/>
      <c r="DV129" s="6"/>
      <c r="DW129" s="6"/>
      <c r="DX129" s="6"/>
      <c r="DY129" s="6"/>
      <c r="DZ129" s="6"/>
      <c r="EA129" s="6"/>
      <c r="EB129" s="6"/>
      <c r="EC129" s="6"/>
      <c r="ED129" s="6"/>
      <c r="EE129" s="6"/>
      <c r="EF129" s="6"/>
      <c r="EI129" s="2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</row>
    <row r="130" spans="2:155" x14ac:dyDescent="0.25">
      <c r="B130" s="6"/>
      <c r="G130" s="6"/>
      <c r="H130" s="2"/>
      <c r="I130" s="2"/>
      <c r="J130" s="2"/>
      <c r="K130" s="2"/>
      <c r="L130" s="2"/>
      <c r="M130" s="2"/>
      <c r="O130" s="2"/>
      <c r="P130" s="2"/>
      <c r="V130" s="6"/>
      <c r="X130" s="2"/>
      <c r="AA130" s="6"/>
      <c r="AD130" s="6"/>
      <c r="AE130" s="2"/>
      <c r="AJ130" s="2"/>
      <c r="AM130" s="2"/>
      <c r="AR130" s="2"/>
      <c r="AU130" s="2"/>
      <c r="DP130" s="6"/>
      <c r="DQ130" s="6"/>
      <c r="DR130" s="6"/>
      <c r="DS130" s="6"/>
      <c r="DT130" s="6"/>
      <c r="DU130" s="6"/>
      <c r="DV130" s="6"/>
      <c r="DW130" s="6"/>
      <c r="DX130" s="6"/>
      <c r="DY130" s="6"/>
      <c r="DZ130" s="6"/>
      <c r="EA130" s="6"/>
      <c r="EB130" s="6"/>
      <c r="EC130" s="6"/>
      <c r="ED130" s="6"/>
      <c r="EE130" s="6"/>
      <c r="EF130" s="6"/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</row>
    <row r="131" spans="2:155" x14ac:dyDescent="0.25">
      <c r="B131" s="6"/>
      <c r="G131" s="6"/>
      <c r="H131" s="2"/>
      <c r="I131" s="2"/>
      <c r="J131" s="2"/>
      <c r="K131" s="2"/>
      <c r="L131" s="2"/>
      <c r="M131" s="2"/>
      <c r="O131" s="2"/>
      <c r="P131" s="2"/>
      <c r="V131" s="6"/>
      <c r="X131" s="2"/>
      <c r="AA131" s="6"/>
      <c r="AD131" s="6"/>
      <c r="AE131" s="2"/>
      <c r="AJ131" s="2"/>
      <c r="AM131" s="2"/>
      <c r="AR131" s="2"/>
      <c r="AU131" s="2"/>
      <c r="DP131" s="6"/>
      <c r="DQ131" s="6"/>
      <c r="DR131" s="6"/>
      <c r="DS131" s="6"/>
      <c r="DT131" s="6"/>
      <c r="DU131" s="6"/>
      <c r="DV131" s="6"/>
      <c r="DW131" s="6"/>
      <c r="DX131" s="6"/>
      <c r="DY131" s="6"/>
      <c r="DZ131" s="6"/>
      <c r="EA131" s="6"/>
      <c r="EB131" s="6"/>
      <c r="EC131" s="6"/>
      <c r="ED131" s="6"/>
      <c r="EE131" s="6"/>
      <c r="EF131" s="6"/>
      <c r="EI131" s="2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</row>
    <row r="132" spans="2:155" x14ac:dyDescent="0.25">
      <c r="B132" s="6"/>
      <c r="G132" s="6"/>
      <c r="H132" s="2"/>
      <c r="I132" s="2"/>
      <c r="J132" s="2"/>
      <c r="K132" s="2"/>
      <c r="L132" s="2"/>
      <c r="M132" s="2"/>
      <c r="O132" s="2"/>
      <c r="P132" s="2"/>
      <c r="V132" s="6"/>
      <c r="X132" s="2"/>
      <c r="AA132" s="6"/>
      <c r="AD132" s="6"/>
      <c r="AE132" s="2"/>
      <c r="AJ132" s="2"/>
      <c r="AM132" s="2"/>
      <c r="AR132" s="2"/>
      <c r="AU132" s="2"/>
      <c r="DP132" s="6"/>
      <c r="DQ132" s="6"/>
      <c r="DR132" s="6"/>
      <c r="DS132" s="6"/>
      <c r="DT132" s="6"/>
      <c r="DU132" s="6"/>
      <c r="DV132" s="6"/>
      <c r="DW132" s="6"/>
      <c r="DX132" s="6"/>
      <c r="DY132" s="6"/>
      <c r="DZ132" s="6"/>
      <c r="EA132" s="6"/>
      <c r="EB132" s="6"/>
      <c r="EC132" s="6"/>
      <c r="ED132" s="6"/>
      <c r="EE132" s="6"/>
      <c r="EF132" s="6"/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</row>
    <row r="133" spans="2:155" x14ac:dyDescent="0.25">
      <c r="B133" s="6"/>
      <c r="G133" s="6"/>
      <c r="H133" s="2"/>
      <c r="I133" s="2"/>
      <c r="J133" s="2"/>
      <c r="K133" s="2"/>
      <c r="L133" s="2"/>
      <c r="M133" s="2"/>
      <c r="O133" s="2"/>
      <c r="P133" s="2"/>
      <c r="V133" s="6"/>
      <c r="X133" s="2"/>
      <c r="AA133" s="6"/>
      <c r="AD133" s="6"/>
      <c r="AE133" s="2"/>
      <c r="AJ133" s="2"/>
      <c r="AM133" s="2"/>
      <c r="AR133" s="2"/>
      <c r="AU133" s="2"/>
      <c r="DP133" s="6"/>
      <c r="DQ133" s="6"/>
      <c r="DR133" s="6"/>
      <c r="DS133" s="6"/>
      <c r="DT133" s="6"/>
      <c r="DU133" s="6"/>
      <c r="DV133" s="6"/>
      <c r="DW133" s="6"/>
      <c r="DX133" s="6"/>
      <c r="DY133" s="6"/>
      <c r="DZ133" s="6"/>
      <c r="EA133" s="6"/>
      <c r="EB133" s="6"/>
      <c r="EC133" s="6"/>
      <c r="ED133" s="6"/>
      <c r="EE133" s="6"/>
      <c r="EF133" s="6"/>
      <c r="EI133" s="2"/>
      <c r="EJ133" s="2"/>
      <c r="EK133" s="2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</row>
    <row r="134" spans="2:155" x14ac:dyDescent="0.25">
      <c r="B134" s="6"/>
      <c r="G134" s="6"/>
      <c r="H134" s="2"/>
      <c r="I134" s="2"/>
      <c r="J134" s="2"/>
      <c r="K134" s="2"/>
      <c r="L134" s="2"/>
      <c r="M134" s="2"/>
      <c r="O134" s="2"/>
      <c r="P134" s="2"/>
      <c r="V134" s="6"/>
      <c r="X134" s="2"/>
      <c r="AA134" s="6"/>
      <c r="AD134" s="6"/>
      <c r="AE134" s="2"/>
      <c r="AJ134" s="2"/>
      <c r="AM134" s="2"/>
      <c r="AR134" s="2"/>
      <c r="AU134" s="2"/>
      <c r="DP134" s="6"/>
      <c r="DQ134" s="6"/>
      <c r="DR134" s="6"/>
      <c r="DS134" s="6"/>
      <c r="DT134" s="6"/>
      <c r="DU134" s="6"/>
      <c r="DV134" s="6"/>
      <c r="DW134" s="6"/>
      <c r="DX134" s="6"/>
      <c r="DY134" s="6"/>
      <c r="DZ134" s="6"/>
      <c r="EA134" s="6"/>
      <c r="EB134" s="6"/>
      <c r="EC134" s="6"/>
      <c r="ED134" s="6"/>
      <c r="EE134" s="6"/>
      <c r="EF134" s="6"/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</row>
    <row r="135" spans="2:155" x14ac:dyDescent="0.25">
      <c r="B135" s="6"/>
      <c r="G135" s="6"/>
      <c r="H135" s="2"/>
      <c r="I135" s="2"/>
      <c r="J135" s="2"/>
      <c r="K135" s="2"/>
      <c r="L135" s="2"/>
      <c r="M135" s="2"/>
      <c r="O135" s="2"/>
      <c r="P135" s="2"/>
      <c r="V135" s="6"/>
      <c r="X135" s="2"/>
      <c r="AA135" s="6"/>
      <c r="AD135" s="6"/>
      <c r="AE135" s="2"/>
      <c r="AJ135" s="2"/>
      <c r="AM135" s="2"/>
      <c r="AR135" s="2"/>
      <c r="AU135" s="2"/>
      <c r="DP135" s="6"/>
      <c r="DQ135" s="6"/>
      <c r="DR135" s="6"/>
      <c r="DS135" s="6"/>
      <c r="DT135" s="6"/>
      <c r="DU135" s="6"/>
      <c r="DV135" s="6"/>
      <c r="DW135" s="6"/>
      <c r="DX135" s="6"/>
      <c r="DY135" s="6"/>
      <c r="DZ135" s="6"/>
      <c r="EA135" s="6"/>
      <c r="EB135" s="6"/>
      <c r="EC135" s="6"/>
      <c r="ED135" s="6"/>
      <c r="EE135" s="6"/>
      <c r="EF135" s="6"/>
      <c r="EI135" s="2"/>
      <c r="EJ135" s="2"/>
      <c r="EK135" s="2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</row>
    <row r="136" spans="2:155" x14ac:dyDescent="0.25">
      <c r="B136" s="6"/>
      <c r="G136" s="6"/>
      <c r="H136" s="2"/>
      <c r="I136" s="2"/>
      <c r="J136" s="2"/>
      <c r="K136" s="2"/>
      <c r="L136" s="2"/>
      <c r="M136" s="2"/>
      <c r="O136" s="2"/>
      <c r="P136" s="2"/>
      <c r="V136" s="6"/>
      <c r="X136" s="2"/>
      <c r="AA136" s="6"/>
      <c r="AD136" s="6"/>
      <c r="AE136" s="2"/>
      <c r="AJ136" s="2"/>
      <c r="AM136" s="2"/>
      <c r="AR136" s="2"/>
      <c r="AU136" s="2"/>
      <c r="DP136" s="6"/>
      <c r="DQ136" s="6"/>
      <c r="DR136" s="6"/>
      <c r="DS136" s="6"/>
      <c r="DT136" s="6"/>
      <c r="DU136" s="6"/>
      <c r="DV136" s="6"/>
      <c r="DW136" s="6"/>
      <c r="DX136" s="6"/>
      <c r="DY136" s="6"/>
      <c r="DZ136" s="6"/>
      <c r="EA136" s="6"/>
      <c r="EB136" s="6"/>
      <c r="EC136" s="6"/>
      <c r="ED136" s="6"/>
      <c r="EE136" s="6"/>
      <c r="EF136" s="6"/>
      <c r="EI136" s="2"/>
      <c r="EJ136" s="2"/>
      <c r="EK136" s="2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</row>
    <row r="137" spans="2:155" x14ac:dyDescent="0.25">
      <c r="B137" s="6"/>
      <c r="G137" s="6"/>
      <c r="H137" s="2"/>
      <c r="I137" s="2"/>
      <c r="J137" s="2"/>
      <c r="K137" s="2"/>
      <c r="L137" s="2"/>
      <c r="M137" s="2"/>
      <c r="O137" s="2"/>
      <c r="P137" s="2"/>
      <c r="V137" s="6"/>
      <c r="X137" s="2"/>
      <c r="AA137" s="6"/>
      <c r="AD137" s="6"/>
      <c r="AE137" s="2"/>
      <c r="AJ137" s="2"/>
      <c r="AM137" s="2"/>
      <c r="AR137" s="2"/>
      <c r="AU137" s="2"/>
      <c r="DP137" s="6"/>
      <c r="DQ137" s="6"/>
      <c r="DR137" s="6"/>
      <c r="DS137" s="6"/>
      <c r="DT137" s="6"/>
      <c r="DU137" s="6"/>
      <c r="DV137" s="6"/>
      <c r="DW137" s="6"/>
      <c r="DX137" s="6"/>
      <c r="DY137" s="6"/>
      <c r="DZ137" s="6"/>
      <c r="EA137" s="6"/>
      <c r="EB137" s="6"/>
      <c r="EC137" s="6"/>
      <c r="ED137" s="6"/>
      <c r="EE137" s="6"/>
      <c r="EF137" s="6"/>
      <c r="EI137" s="2"/>
      <c r="EJ137" s="2"/>
      <c r="EK137" s="2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</row>
    <row r="138" spans="2:155" x14ac:dyDescent="0.25">
      <c r="B138" s="6"/>
      <c r="G138" s="6"/>
      <c r="H138" s="2"/>
      <c r="I138" s="2"/>
      <c r="J138" s="2"/>
      <c r="K138" s="2"/>
      <c r="L138" s="2"/>
      <c r="M138" s="2"/>
      <c r="O138" s="2"/>
      <c r="P138" s="2"/>
      <c r="V138" s="6"/>
      <c r="X138" s="2"/>
      <c r="AA138" s="6"/>
      <c r="AD138" s="6"/>
      <c r="AE138" s="2"/>
      <c r="AJ138" s="2"/>
      <c r="AM138" s="2"/>
      <c r="AR138" s="2"/>
      <c r="AU138" s="2"/>
      <c r="DP138" s="6"/>
      <c r="DQ138" s="6"/>
      <c r="DR138" s="6"/>
      <c r="DS138" s="6"/>
      <c r="DT138" s="6"/>
      <c r="DU138" s="6"/>
      <c r="DV138" s="6"/>
      <c r="DW138" s="6"/>
      <c r="DX138" s="6"/>
      <c r="DY138" s="6"/>
      <c r="DZ138" s="6"/>
      <c r="EA138" s="6"/>
      <c r="EB138" s="6"/>
      <c r="EC138" s="6"/>
      <c r="ED138" s="6"/>
      <c r="EE138" s="6"/>
      <c r="EF138" s="6"/>
      <c r="EI138" s="2"/>
      <c r="EJ138" s="2"/>
      <c r="EK138" s="2"/>
      <c r="EL138" s="2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</row>
    <row r="139" spans="2:155" x14ac:dyDescent="0.25">
      <c r="B139" s="6"/>
      <c r="G139" s="6"/>
      <c r="H139" s="2"/>
      <c r="I139" s="2"/>
      <c r="J139" s="2"/>
      <c r="K139" s="2"/>
      <c r="L139" s="2"/>
      <c r="M139" s="2"/>
      <c r="O139" s="2"/>
      <c r="P139" s="2"/>
      <c r="V139" s="6"/>
      <c r="X139" s="2"/>
      <c r="AA139" s="6"/>
      <c r="AD139" s="6"/>
      <c r="AE139" s="2"/>
      <c r="AJ139" s="2"/>
      <c r="AM139" s="2"/>
      <c r="AR139" s="2"/>
      <c r="AU139" s="2"/>
      <c r="DP139" s="6"/>
      <c r="DQ139" s="6"/>
      <c r="DR139" s="6"/>
      <c r="DS139" s="6"/>
      <c r="DT139" s="6"/>
      <c r="DU139" s="6"/>
      <c r="DV139" s="6"/>
      <c r="DW139" s="6"/>
      <c r="DX139" s="6"/>
      <c r="DY139" s="6"/>
      <c r="DZ139" s="6"/>
      <c r="EA139" s="6"/>
      <c r="EB139" s="6"/>
      <c r="EC139" s="6"/>
      <c r="ED139" s="6"/>
      <c r="EE139" s="6"/>
      <c r="EF139" s="6"/>
      <c r="EI139" s="2"/>
      <c r="EJ139" s="2"/>
      <c r="EK139" s="2"/>
      <c r="EL139" s="2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</row>
    <row r="140" spans="2:155" x14ac:dyDescent="0.25">
      <c r="B140" s="6"/>
      <c r="G140" s="6"/>
      <c r="H140" s="2"/>
      <c r="I140" s="2"/>
      <c r="J140" s="2"/>
      <c r="K140" s="2"/>
      <c r="L140" s="2"/>
      <c r="M140" s="2"/>
      <c r="O140" s="2"/>
      <c r="P140" s="2"/>
      <c r="V140" s="6"/>
      <c r="X140" s="2"/>
      <c r="AA140" s="6"/>
      <c r="AD140" s="6"/>
      <c r="AE140" s="2"/>
      <c r="AJ140" s="2"/>
      <c r="AM140" s="2"/>
      <c r="AR140" s="2"/>
      <c r="AU140" s="2"/>
      <c r="DP140" s="6"/>
      <c r="DQ140" s="6"/>
      <c r="DR140" s="6"/>
      <c r="DS140" s="6"/>
      <c r="DT140" s="6"/>
      <c r="DU140" s="6"/>
      <c r="DV140" s="6"/>
      <c r="DW140" s="6"/>
      <c r="DX140" s="6"/>
      <c r="DY140" s="6"/>
      <c r="DZ140" s="6"/>
      <c r="EA140" s="6"/>
      <c r="EB140" s="6"/>
      <c r="EC140" s="6"/>
      <c r="ED140" s="6"/>
      <c r="EE140" s="6"/>
      <c r="EF140" s="6"/>
      <c r="EI140" s="2"/>
      <c r="EJ140" s="2"/>
      <c r="EK140" s="2"/>
      <c r="EL140" s="2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</row>
    <row r="141" spans="2:155" x14ac:dyDescent="0.25">
      <c r="B141" s="6"/>
      <c r="G141" s="6"/>
      <c r="H141" s="2"/>
      <c r="I141" s="2"/>
      <c r="J141" s="2"/>
      <c r="K141" s="2"/>
      <c r="L141" s="2"/>
      <c r="M141" s="2"/>
      <c r="O141" s="2"/>
      <c r="P141" s="2"/>
      <c r="V141" s="6"/>
      <c r="X141" s="2"/>
      <c r="AA141" s="6"/>
      <c r="AD141" s="6"/>
      <c r="AE141" s="2"/>
      <c r="AJ141" s="2"/>
      <c r="AM141" s="2"/>
      <c r="AR141" s="2"/>
      <c r="AU141" s="2"/>
      <c r="DP141" s="6"/>
      <c r="DQ141" s="6"/>
      <c r="DR141" s="6"/>
      <c r="DS141" s="6"/>
      <c r="DT141" s="6"/>
      <c r="DU141" s="6"/>
      <c r="DV141" s="6"/>
      <c r="DW141" s="6"/>
      <c r="DX141" s="6"/>
      <c r="DY141" s="6"/>
      <c r="DZ141" s="6"/>
      <c r="EA141" s="6"/>
      <c r="EB141" s="6"/>
      <c r="EC141" s="6"/>
      <c r="ED141" s="6"/>
      <c r="EE141" s="6"/>
      <c r="EF141" s="6"/>
      <c r="EI141" s="2"/>
      <c r="EJ141" s="2"/>
      <c r="EK141" s="2"/>
      <c r="EL141" s="2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</row>
    <row r="142" spans="2:155" x14ac:dyDescent="0.25">
      <c r="B142" s="6"/>
      <c r="G142" s="6"/>
      <c r="H142" s="2"/>
      <c r="I142" s="2"/>
      <c r="J142" s="2"/>
      <c r="K142" s="2"/>
      <c r="L142" s="2"/>
      <c r="M142" s="2"/>
      <c r="O142" s="2"/>
      <c r="P142" s="2"/>
      <c r="V142" s="6"/>
      <c r="X142" s="2"/>
      <c r="AA142" s="6"/>
      <c r="AD142" s="6"/>
      <c r="AE142" s="2"/>
      <c r="AJ142" s="2"/>
      <c r="AM142" s="2"/>
      <c r="AR142" s="2"/>
      <c r="AU142" s="2"/>
      <c r="DP142" s="6"/>
      <c r="DQ142" s="6"/>
      <c r="DR142" s="6"/>
      <c r="DS142" s="6"/>
      <c r="DT142" s="6"/>
      <c r="DU142" s="6"/>
      <c r="DV142" s="6"/>
      <c r="DW142" s="6"/>
      <c r="DX142" s="6"/>
      <c r="DY142" s="6"/>
      <c r="DZ142" s="6"/>
      <c r="EA142" s="6"/>
      <c r="EB142" s="6"/>
      <c r="EC142" s="6"/>
      <c r="ED142" s="6"/>
      <c r="EE142" s="6"/>
      <c r="EF142" s="6"/>
      <c r="EI142" s="2"/>
      <c r="EJ142" s="2"/>
      <c r="EK142" s="2"/>
      <c r="EL142" s="2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GSVA_cur</vt:lpstr>
      <vt:lpstr>GSVA_const</vt:lpstr>
      <vt:lpstr>NSVA_cur</vt:lpstr>
      <vt:lpstr>NSVA_const</vt:lpstr>
      <vt:lpstr>GSVA_const!Print_Titles</vt:lpstr>
      <vt:lpstr>GSVA_cur!Print_Titles</vt:lpstr>
      <vt:lpstr>NSVA_const!Print_Titles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2025-03-25T10:09:34Z</dcterms:modified>
</cp:coreProperties>
</file>