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3B16F3C9-FCA5-481C-9662-A9B2E011DCD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1" l="1"/>
  <c r="O35" i="11"/>
  <c r="O37" i="11"/>
  <c r="O37" i="1"/>
  <c r="N34" i="12" l="1"/>
  <c r="O34" i="12"/>
  <c r="N35" i="12"/>
  <c r="O35" i="12"/>
  <c r="N37" i="12"/>
  <c r="O37" i="12"/>
  <c r="N34" i="11"/>
  <c r="N35" i="11"/>
  <c r="N37" i="11"/>
  <c r="N37" i="1"/>
  <c r="I2" i="1" l="1"/>
  <c r="I2" i="11"/>
  <c r="I2" i="12"/>
  <c r="I2" i="10"/>
  <c r="N20" i="1" l="1"/>
  <c r="O20" i="1"/>
  <c r="N20" i="11"/>
  <c r="O20" i="11"/>
  <c r="N20" i="12"/>
  <c r="O20" i="12"/>
  <c r="N20" i="10"/>
  <c r="O20" i="10"/>
  <c r="N16" i="1"/>
  <c r="O16" i="1"/>
  <c r="N17" i="1"/>
  <c r="O17" i="1"/>
  <c r="N16" i="11"/>
  <c r="O16" i="11"/>
  <c r="N17" i="11"/>
  <c r="O17" i="11"/>
  <c r="N16" i="12"/>
  <c r="O16" i="12"/>
  <c r="N17" i="12"/>
  <c r="O17" i="12"/>
  <c r="N16" i="10"/>
  <c r="O16" i="10"/>
  <c r="N17" i="10"/>
  <c r="O17" i="10"/>
  <c r="O12" i="11"/>
  <c r="O12" i="12"/>
  <c r="N12" i="10"/>
  <c r="N6" i="1"/>
  <c r="O6" i="1"/>
  <c r="O12" i="1" s="1"/>
  <c r="N6" i="11"/>
  <c r="O6" i="11"/>
  <c r="N6" i="12"/>
  <c r="O6" i="12"/>
  <c r="N6" i="10"/>
  <c r="O6" i="10"/>
  <c r="O12" i="10" s="1"/>
  <c r="N32" i="11" l="1"/>
  <c r="N32" i="10"/>
  <c r="O32" i="10"/>
  <c r="O33" i="10"/>
  <c r="O32" i="12"/>
  <c r="O32" i="1"/>
  <c r="N32" i="12"/>
  <c r="O32" i="11"/>
  <c r="N12" i="12"/>
  <c r="N12" i="11"/>
  <c r="N32" i="1"/>
  <c r="N12" i="1"/>
  <c r="L34" i="12"/>
  <c r="M34" i="12"/>
  <c r="L35" i="12"/>
  <c r="M35" i="12"/>
  <c r="L37" i="12"/>
  <c r="M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37" i="1"/>
  <c r="N33" i="11" l="1"/>
  <c r="N36" i="11" s="1"/>
  <c r="N38" i="11" s="1"/>
  <c r="N33" i="10"/>
  <c r="N36" i="10" s="1"/>
  <c r="O33" i="11"/>
  <c r="O33" i="1"/>
  <c r="O36" i="10"/>
  <c r="O33" i="12"/>
  <c r="N33" i="12"/>
  <c r="N36" i="12" s="1"/>
  <c r="N38" i="12" s="1"/>
  <c r="N33" i="1"/>
  <c r="D37" i="1"/>
  <c r="E37" i="1"/>
  <c r="F37" i="1"/>
  <c r="G37" i="1"/>
  <c r="H37" i="1"/>
  <c r="I37" i="1"/>
  <c r="J37" i="1"/>
  <c r="K37" i="1"/>
  <c r="L37" i="1"/>
  <c r="C37" i="1"/>
  <c r="C37" i="11"/>
  <c r="O36" i="12" l="1"/>
  <c r="O38" i="10"/>
  <c r="O36" i="1"/>
  <c r="O36" i="11"/>
  <c r="N36" i="1"/>
  <c r="N38" i="10"/>
  <c r="D34" i="12"/>
  <c r="E34" i="12"/>
  <c r="F34" i="12"/>
  <c r="G34" i="12"/>
  <c r="H34" i="12"/>
  <c r="I34" i="12"/>
  <c r="J34" i="12"/>
  <c r="K34" i="12"/>
  <c r="D35" i="12"/>
  <c r="E35" i="12"/>
  <c r="F35" i="12"/>
  <c r="G35" i="12"/>
  <c r="H35" i="12"/>
  <c r="I35" i="12"/>
  <c r="J35" i="12"/>
  <c r="K35" i="12"/>
  <c r="D37" i="12"/>
  <c r="E37" i="12"/>
  <c r="F37" i="12"/>
  <c r="G37" i="12"/>
  <c r="H37" i="12"/>
  <c r="I37" i="12"/>
  <c r="J37" i="12"/>
  <c r="K37" i="12"/>
  <c r="O38" i="1" l="1"/>
  <c r="O38" i="11"/>
  <c r="O38" i="12"/>
  <c r="N38" i="1"/>
  <c r="L20" i="1"/>
  <c r="M20" i="1"/>
  <c r="L20" i="11"/>
  <c r="M20" i="11"/>
  <c r="L20" i="12"/>
  <c r="M20" i="12"/>
  <c r="L20" i="10"/>
  <c r="M20" i="10"/>
  <c r="L16" i="1"/>
  <c r="M16" i="1"/>
  <c r="L17" i="1"/>
  <c r="M17" i="1"/>
  <c r="L16" i="11"/>
  <c r="M16" i="11"/>
  <c r="L17" i="11"/>
  <c r="M17" i="11"/>
  <c r="L16" i="12"/>
  <c r="M16" i="12"/>
  <c r="L17" i="12"/>
  <c r="M17" i="12"/>
  <c r="L16" i="10"/>
  <c r="M16" i="10"/>
  <c r="L17" i="10"/>
  <c r="M17" i="10"/>
  <c r="L6" i="1"/>
  <c r="M6" i="1"/>
  <c r="L6" i="11"/>
  <c r="M6" i="11"/>
  <c r="L6" i="12"/>
  <c r="M6" i="12"/>
  <c r="L6" i="10"/>
  <c r="M6" i="10"/>
  <c r="M12" i="12" l="1"/>
  <c r="L12" i="11"/>
  <c r="L12" i="10"/>
  <c r="M12" i="10"/>
  <c r="M32" i="12"/>
  <c r="L32" i="12"/>
  <c r="M12" i="11"/>
  <c r="M12" i="1"/>
  <c r="M32" i="11"/>
  <c r="M32" i="1"/>
  <c r="M32" i="10"/>
  <c r="L32" i="1"/>
  <c r="L12" i="1"/>
  <c r="L12" i="12"/>
  <c r="L32" i="11"/>
  <c r="L32" i="10"/>
  <c r="D17" i="10"/>
  <c r="E17" i="10"/>
  <c r="F17" i="10"/>
  <c r="G17" i="10"/>
  <c r="H17" i="10"/>
  <c r="I17" i="10"/>
  <c r="J17" i="10"/>
  <c r="K17" i="10"/>
  <c r="C17" i="10"/>
  <c r="D16" i="10"/>
  <c r="E16" i="10"/>
  <c r="F16" i="10"/>
  <c r="G16" i="10"/>
  <c r="H16" i="10"/>
  <c r="I16" i="10"/>
  <c r="J16" i="10"/>
  <c r="K16" i="10"/>
  <c r="M33" i="12" l="1"/>
  <c r="M36" i="12" s="1"/>
  <c r="L33" i="11"/>
  <c r="M33" i="1"/>
  <c r="M36" i="1" s="1"/>
  <c r="M33" i="10"/>
  <c r="L33" i="10"/>
  <c r="M33" i="11"/>
  <c r="L33" i="12"/>
  <c r="L33" i="1"/>
  <c r="M36" i="10" l="1"/>
  <c r="L36" i="11"/>
  <c r="L38" i="11" s="1"/>
  <c r="L36" i="12"/>
  <c r="L36" i="1"/>
  <c r="L36" i="10"/>
  <c r="M36" i="11"/>
  <c r="M38" i="1"/>
  <c r="M38" i="12"/>
  <c r="M38" i="10"/>
  <c r="K20" i="1"/>
  <c r="K20" i="11"/>
  <c r="K20" i="12"/>
  <c r="K20" i="10"/>
  <c r="K32" i="10" s="1"/>
  <c r="K17" i="1"/>
  <c r="K17" i="11"/>
  <c r="K17" i="12"/>
  <c r="K16" i="1"/>
  <c r="K16" i="11"/>
  <c r="K16" i="12"/>
  <c r="K6" i="1"/>
  <c r="K6" i="11"/>
  <c r="K6" i="12"/>
  <c r="K6" i="10"/>
  <c r="L38" i="12" l="1"/>
  <c r="L38" i="10"/>
  <c r="L38" i="1"/>
  <c r="K32" i="12"/>
  <c r="M38" i="11"/>
  <c r="K32" i="11"/>
  <c r="K12" i="10"/>
  <c r="K33" i="10" s="1"/>
  <c r="K36" i="10" s="1"/>
  <c r="K38" i="10" s="1"/>
  <c r="K12" i="12"/>
  <c r="K12" i="1"/>
  <c r="K32" i="1"/>
  <c r="K12" i="11"/>
  <c r="D20" i="10"/>
  <c r="D32" i="10" s="1"/>
  <c r="E20" i="10"/>
  <c r="E32" i="10" s="1"/>
  <c r="F20" i="10"/>
  <c r="F32" i="10" s="1"/>
  <c r="G20" i="10"/>
  <c r="G32" i="10" s="1"/>
  <c r="H20" i="10"/>
  <c r="H32" i="10" s="1"/>
  <c r="I20" i="10"/>
  <c r="I32" i="10" s="1"/>
  <c r="J20" i="10"/>
  <c r="D6" i="10"/>
  <c r="D12" i="10" s="1"/>
  <c r="E6" i="10"/>
  <c r="E12" i="10" s="1"/>
  <c r="F6" i="10"/>
  <c r="F12" i="10" s="1"/>
  <c r="G6" i="10"/>
  <c r="G12" i="10" s="1"/>
  <c r="H6" i="10"/>
  <c r="H12" i="10" s="1"/>
  <c r="I6" i="10"/>
  <c r="I12" i="10" s="1"/>
  <c r="J6" i="10"/>
  <c r="K33" i="12" l="1"/>
  <c r="K36" i="12" s="1"/>
  <c r="K38" i="12" s="1"/>
  <c r="F33" i="10"/>
  <c r="F36" i="10" s="1"/>
  <c r="F38" i="10" s="1"/>
  <c r="H33" i="10"/>
  <c r="H36" i="10" s="1"/>
  <c r="H38" i="10" s="1"/>
  <c r="G33" i="10"/>
  <c r="G36" i="10" s="1"/>
  <c r="G38" i="10" s="1"/>
  <c r="K33" i="11"/>
  <c r="D33" i="10"/>
  <c r="D36" i="10" s="1"/>
  <c r="D38" i="10" s="1"/>
  <c r="E33" i="10"/>
  <c r="E36" i="10" s="1"/>
  <c r="E38" i="10" s="1"/>
  <c r="J32" i="10"/>
  <c r="I33" i="10"/>
  <c r="I36" i="10" s="1"/>
  <c r="I38" i="10" s="1"/>
  <c r="J12" i="10"/>
  <c r="K33" i="1"/>
  <c r="C35" i="11"/>
  <c r="C34" i="11"/>
  <c r="K36" i="11" l="1"/>
  <c r="J33" i="10"/>
  <c r="J36" i="10" s="1"/>
  <c r="J38" i="10" s="1"/>
  <c r="K36" i="1"/>
  <c r="J20" i="1"/>
  <c r="J20" i="11"/>
  <c r="J20" i="12"/>
  <c r="J17" i="1"/>
  <c r="J17" i="11"/>
  <c r="J17" i="12"/>
  <c r="J16" i="1"/>
  <c r="J16" i="11"/>
  <c r="J16" i="12"/>
  <c r="J6" i="1"/>
  <c r="J6" i="11"/>
  <c r="J6" i="12"/>
  <c r="C37" i="12"/>
  <c r="K38" i="11" l="1"/>
  <c r="J32" i="12"/>
  <c r="J32" i="11"/>
  <c r="K38" i="1"/>
  <c r="J32" i="1"/>
  <c r="J12" i="1"/>
  <c r="J12" i="11"/>
  <c r="J12" i="12"/>
  <c r="J33" i="12" l="1"/>
  <c r="J36" i="12" s="1"/>
  <c r="J38" i="12" s="1"/>
  <c r="J33" i="11"/>
  <c r="J36" i="11" s="1"/>
  <c r="J33" i="1"/>
  <c r="I20" i="12"/>
  <c r="I17" i="12"/>
  <c r="I20" i="11"/>
  <c r="I17" i="11"/>
  <c r="D20" i="1"/>
  <c r="E20" i="1"/>
  <c r="F20" i="1"/>
  <c r="G20" i="1"/>
  <c r="H20" i="1"/>
  <c r="I20" i="1"/>
  <c r="I17" i="1"/>
  <c r="I16" i="1"/>
  <c r="I16" i="11"/>
  <c r="I16" i="12"/>
  <c r="I6" i="1"/>
  <c r="I6" i="11"/>
  <c r="I6" i="12"/>
  <c r="J38" i="11" l="1"/>
  <c r="I32" i="12"/>
  <c r="I32" i="11"/>
  <c r="I32" i="1"/>
  <c r="J36" i="1"/>
  <c r="I12" i="12"/>
  <c r="I12" i="11"/>
  <c r="I12" i="1"/>
  <c r="H20" i="12"/>
  <c r="H17" i="12"/>
  <c r="H32" i="12" s="1"/>
  <c r="H20" i="11"/>
  <c r="H17" i="11"/>
  <c r="H17" i="1"/>
  <c r="I33" i="12" l="1"/>
  <c r="I36" i="12" s="1"/>
  <c r="I38" i="12" s="1"/>
  <c r="H32" i="11"/>
  <c r="I33" i="11"/>
  <c r="I36" i="11" s="1"/>
  <c r="J38" i="1"/>
  <c r="H32" i="1"/>
  <c r="I33" i="1"/>
  <c r="I38" i="11" l="1"/>
  <c r="I36" i="1"/>
  <c r="G20" i="12"/>
  <c r="G17" i="12"/>
  <c r="G20" i="11"/>
  <c r="G17" i="11"/>
  <c r="G17" i="1"/>
  <c r="G32" i="1" s="1"/>
  <c r="G32" i="12" l="1"/>
  <c r="G32" i="11"/>
  <c r="I38" i="1"/>
  <c r="G16" i="1"/>
  <c r="H16" i="1"/>
  <c r="G16" i="11"/>
  <c r="H16" i="11"/>
  <c r="G16" i="12"/>
  <c r="H16" i="12"/>
  <c r="G6" i="1"/>
  <c r="H6" i="1"/>
  <c r="G6" i="11"/>
  <c r="H6" i="11"/>
  <c r="G6" i="12"/>
  <c r="H6" i="12"/>
  <c r="H12" i="12" l="1"/>
  <c r="H33" i="12" s="1"/>
  <c r="H36" i="12" s="1"/>
  <c r="H38" i="12" s="1"/>
  <c r="H12" i="11"/>
  <c r="H33" i="11" s="1"/>
  <c r="H36" i="11" s="1"/>
  <c r="H12" i="1"/>
  <c r="G12" i="12"/>
  <c r="G33" i="12" s="1"/>
  <c r="G36" i="12" s="1"/>
  <c r="G38" i="12" s="1"/>
  <c r="G12" i="11"/>
  <c r="G33" i="11" s="1"/>
  <c r="G36" i="11" s="1"/>
  <c r="G12" i="1"/>
  <c r="G38" i="11" l="1"/>
  <c r="H38" i="11"/>
  <c r="H33" i="1"/>
  <c r="G33" i="1"/>
  <c r="C35" i="12"/>
  <c r="C34" i="12"/>
  <c r="G36" i="1" l="1"/>
  <c r="H36" i="1"/>
  <c r="C20" i="12"/>
  <c r="F20" i="12"/>
  <c r="E20" i="12"/>
  <c r="D17" i="12"/>
  <c r="F17" i="12"/>
  <c r="E17" i="12"/>
  <c r="E32" i="12" s="1"/>
  <c r="C17" i="12"/>
  <c r="F16" i="12"/>
  <c r="E16" i="12"/>
  <c r="D16" i="12"/>
  <c r="F6" i="12"/>
  <c r="E6" i="12"/>
  <c r="D20" i="11"/>
  <c r="C20" i="11"/>
  <c r="F20" i="11"/>
  <c r="E20" i="11"/>
  <c r="F17" i="11"/>
  <c r="E17" i="11"/>
  <c r="F16" i="11"/>
  <c r="E16" i="11"/>
  <c r="D6" i="11"/>
  <c r="F6" i="11"/>
  <c r="E6" i="11"/>
  <c r="C20" i="1"/>
  <c r="F17" i="1"/>
  <c r="F32" i="1" s="1"/>
  <c r="E17" i="1"/>
  <c r="E32" i="1" s="1"/>
  <c r="D17" i="1"/>
  <c r="D32" i="1" s="1"/>
  <c r="C17" i="1"/>
  <c r="F16" i="1"/>
  <c r="E16" i="1"/>
  <c r="D16" i="1"/>
  <c r="C16" i="1"/>
  <c r="F6" i="1"/>
  <c r="E6" i="1"/>
  <c r="D6" i="1"/>
  <c r="C6" i="1"/>
  <c r="C20" i="10"/>
  <c r="C16" i="10"/>
  <c r="C6" i="10"/>
  <c r="F32" i="11" l="1"/>
  <c r="F32" i="12"/>
  <c r="C32" i="12"/>
  <c r="E32" i="11"/>
  <c r="C32" i="10"/>
  <c r="C32" i="1"/>
  <c r="E12" i="12"/>
  <c r="E33" i="12" s="1"/>
  <c r="E36" i="12" s="1"/>
  <c r="E38" i="12" s="1"/>
  <c r="F12" i="12"/>
  <c r="F33" i="12" s="1"/>
  <c r="F36" i="12" s="1"/>
  <c r="F38" i="12" s="1"/>
  <c r="F12" i="11"/>
  <c r="F33" i="11" s="1"/>
  <c r="F36" i="11" s="1"/>
  <c r="E12" i="11"/>
  <c r="D12" i="11"/>
  <c r="C12" i="1"/>
  <c r="F12" i="1"/>
  <c r="E12" i="1"/>
  <c r="D12" i="1"/>
  <c r="H38" i="1"/>
  <c r="G38" i="1"/>
  <c r="C12" i="10"/>
  <c r="C17" i="11"/>
  <c r="D17" i="11"/>
  <c r="D32" i="11" s="1"/>
  <c r="C6" i="11"/>
  <c r="D16" i="11"/>
  <c r="C16" i="11"/>
  <c r="C16" i="12"/>
  <c r="C6" i="12"/>
  <c r="D20" i="12"/>
  <c r="D6" i="12"/>
  <c r="F38" i="11" l="1"/>
  <c r="D32" i="12"/>
  <c r="E33" i="11"/>
  <c r="E36" i="11" s="1"/>
  <c r="D33" i="11"/>
  <c r="D36" i="11" s="1"/>
  <c r="C33" i="10"/>
  <c r="D12" i="12"/>
  <c r="C12" i="12"/>
  <c r="C32" i="11"/>
  <c r="C12" i="11"/>
  <c r="C33" i="1"/>
  <c r="F33" i="1"/>
  <c r="E33" i="1"/>
  <c r="D33" i="1"/>
  <c r="D38" i="11" l="1"/>
  <c r="E38" i="11"/>
  <c r="D33" i="12"/>
  <c r="D36" i="12" s="1"/>
  <c r="D38" i="12" s="1"/>
  <c r="C36" i="10"/>
  <c r="C33" i="12"/>
  <c r="C33" i="11"/>
  <c r="C36" i="1"/>
  <c r="F36" i="1"/>
  <c r="D36" i="1"/>
  <c r="E36" i="1"/>
  <c r="C36" i="11" l="1"/>
  <c r="C38" i="10"/>
  <c r="C38" i="1"/>
  <c r="C36" i="12"/>
  <c r="E38" i="1"/>
  <c r="D38" i="1"/>
  <c r="F38" i="1"/>
  <c r="C38" i="11" l="1"/>
  <c r="C38" i="12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<sst xmlns="http://schemas.openxmlformats.org/spreadsheetml/2006/main" count="280" uniqueCount="76">
  <si>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</si>
  <si>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</si>
  <si>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</si>
  <si>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</si>
  <si>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</si>
  <si>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</si>
  <si>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</si>
  <si>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</si>
  <si>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</si>
  <si>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</si>
  <si>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</si>
  <si>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</si>
  <si>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</si>
  <si>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</si>
  <si>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</si>
  <si>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</si>
  <si>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</si>
  <si>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</si>
  <si>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</si>
  <si>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</si>
  <si>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</si>
  <si>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</si>
  <si>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</si>
  <si>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</si>
  <si>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</si>
  <si>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</si>
  <si>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</si>
  <si>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</si>
  <si>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</si>
  <si>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</si>
  <si>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</si>
  <si>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</si>
  <si>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</si>
  <si>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</si>
  <si>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</si>
  <si>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</si>
  <si>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</si>
  <si>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</si>
  <si>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</si>
  <si>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</si>
  <si>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</si>
  <si>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</si>
  <si>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</si>
  <si>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</si>
  <si>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</si>
  <si>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</si>
  <si>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</si>
  <si>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</si>
  <si>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</si>
  <si>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</si>
  <si>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</si>
  <si>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</si>
  <si>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</si>
  <si>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</si>
  <si>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</si>
  <si>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</si>
  <si>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Mizoram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</si>
  <si>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</si>
  <si>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</si>
  <si>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</si>
  <si>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</si>
  <si>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</si>
  <si>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</si>
  <si>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</si>
  <si>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</si>
  <si>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</si>
  <si>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2.       </t>
  </si>
  <si>
    <t>3.       </t>
  </si>
  <si>
    <t>4.       </t>
  </si>
  <si>
    <t>5.       </t>
  </si>
  <si>
    <t>6.       </t>
  </si>
  <si>
    <t>7.       </t>
  </si>
  <si>
    <t>8.       </t>
  </si>
  <si>
    <t>9.       </t>
  </si>
  <si>
    <t>10.   </t>
  </si>
  <si>
    <t>11.   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</si>
</sst>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i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1" fillId="0" borderId="0"/>
    <xf numFmtId="0" fontId="2" fillId="0" borderId="0"/>
    <xf numFmtId="0" fontId="3" fillId="0" borderId="0"/>
    <xf numFmtId="0" fontId="5" fillId="0" borderId="0"/>
    <xf numFmtId="0" fontId="4" fillId="0" borderId="0"/>
    <xf numFmtId="0" fontId="5" fillId="0" borderId="0"/>
    <xf numFmtId="0" fontId="4" fillId="2" borderId="2" applyNumberFormat="0" applyFont="0" applyAlignment="0" applyProtection="0"/>
    <xf numFmtId="0" fontId="5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6" fillId="2" borderId="2" applyNumberFormat="0" applyFont="0" applyAlignment="0" applyProtection="0"/>
    <xf numFmtId="0" fontId="7" fillId="0" borderId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3" fillId="0" borderId="0"/>
  </cellStyleXfs>
  <cellXfs count="47">
    <xf numFmtId="0" fontId="0" fillId="0" borderId="0" xfId="0"/>
    <xf numFmtId="0" fontId="8" fillId="0" borderId="0" xfId="0" applyFont="1" applyAlignment="1">
      <alignment horizontal="left" vertical="center"/>
    </xf>
    <xf numFmtId="49" fontId="9" fillId="0" borderId="1" xfId="0" applyNumberFormat="1" applyFont="1" applyBorder="1" applyAlignment="1" applyProtection="1">
      <alignment vertical="center" wrapText="1"/>
      <protection locked="0"/>
    </xf>
    <xf numFmtId="0" fontId="9" fillId="0" borderId="1" xfId="0" applyFont="1" applyBorder="1" applyAlignment="1" applyProtection="1">
      <alignment vertical="center" wrapText="1"/>
      <protection locked="0"/>
    </xf>
    <xf numFmtId="49" fontId="1" fillId="4" borderId="1" xfId="0" applyNumberFormat="1" applyFont="1" applyFill="1" applyBorder="1" applyAlignment="1">
      <alignment vertical="center" wrapText="1"/>
    </xf>
    <xf numFmtId="1" fontId="1" fillId="4" borderId="1" xfId="0" applyNumberFormat="1" applyFont="1" applyFill="1" applyBorder="1"/>
    <xf numFmtId="49" fontId="1" fillId="0" borderId="1" xfId="0" applyNumberFormat="1" applyFont="1" applyBorder="1" applyAlignment="1" applyProtection="1">
      <alignment horizontal="right" vertical="center" wrapText="1"/>
      <protection locked="0"/>
    </xf>
    <xf numFmtId="49" fontId="1" fillId="0" borderId="1" xfId="0" applyNumberFormat="1" applyFont="1" applyBorder="1" applyAlignment="1" applyProtection="1">
      <alignment vertical="center" wrapText="1"/>
      <protection locked="0"/>
    </xf>
    <xf numFmtId="49" fontId="1" fillId="4" borderId="1" xfId="0" applyNumberFormat="1" applyFont="1" applyFill="1" applyBorder="1" applyAlignment="1" applyProtection="1">
      <alignment vertical="center" wrapText="1"/>
      <protection locked="0"/>
    </xf>
    <xf numFmtId="1" fontId="1" fillId="4" borderId="1" xfId="0" applyNumberFormat="1" applyFont="1" applyFill="1" applyBorder="1" applyProtection="1">
      <protection locked="0"/>
    </xf>
    <xf numFmtId="49" fontId="1" fillId="0" borderId="1" xfId="0" applyNumberFormat="1" applyFont="1" applyBorder="1" applyAlignment="1">
      <alignment vertical="center" wrapText="1"/>
    </xf>
    <xf numFmtId="1" fontId="1" fillId="0" borderId="1" xfId="0" applyNumberFormat="1" applyFont="1" applyBorder="1"/>
    <xf numFmtId="1" fontId="1" fillId="0" borderId="1" xfId="0" applyNumberFormat="1" applyFont="1" applyBorder="1" applyProtection="1">
      <protection locked="0"/>
    </xf>
    <xf numFmtId="49" fontId="1" fillId="0" borderId="1" xfId="0" quotePrefix="1" applyNumberFormat="1" applyFont="1" applyBorder="1" applyAlignment="1">
      <alignment vertical="center" wrapText="1"/>
    </xf>
    <xf numFmtId="49" fontId="1" fillId="4" borderId="1" xfId="0" quotePrefix="1" applyNumberFormat="1" applyFont="1" applyFill="1" applyBorder="1" applyAlignment="1">
      <alignment vertical="center" wrapText="1"/>
    </xf>
    <xf numFmtId="1" fontId="1" fillId="0" borderId="0" xfId="0" applyNumberFormat="1" applyFont="1"/>
    <xf numFmtId="1" fontId="1" fillId="0" borderId="0" xfId="0" applyNumberFormat="1" applyFont="1" applyProtection="1">
      <protection locked="0"/>
    </xf>
    <xf numFmtId="1" fontId="1" fillId="3" borderId="1" xfId="0" applyNumberFormat="1" applyFont="1" applyFill="1" applyBorder="1" applyProtection="1">
      <protection locked="0"/>
    </xf>
    <xf numFmtId="1" fontId="10" fillId="0" borderId="1" xfId="0" applyNumberFormat="1" applyFont="1" applyBorder="1"/>
    <xf numFmtId="0" fontId="1" fillId="0" borderId="0" xfId="0" applyFont="1" applyProtection="1">
      <protection locked="0"/>
    </xf>
    <xf numFmtId="0" fontId="9" fillId="0" borderId="0" xfId="0" applyFont="1" applyProtection="1">
      <protection locked="0"/>
    </xf>
    <xf numFmtId="0" fontId="1" fillId="0" borderId="0" xfId="0" applyFont="1"/>
    <xf numFmtId="0" fontId="1" fillId="0" borderId="0" xfId="0" quotePrefix="1" applyFont="1" applyProtection="1">
      <protection locked="0"/>
    </xf>
    <xf numFmtId="0" fontId="1" fillId="4" borderId="1" xfId="0" applyFont="1" applyFill="1" applyBorder="1" applyAlignment="1">
      <alignment horizontal="left" vertical="center" wrapText="1"/>
    </xf>
    <xf numFmtId="1" fontId="1" fillId="4" borderId="0" xfId="0" applyNumberFormat="1" applyFont="1" applyFill="1"/>
    <xf numFmtId="0" fontId="1" fillId="4" borderId="0" xfId="0" applyFont="1" applyFill="1"/>
    <xf numFmtId="0" fontId="1" fillId="4" borderId="0" xfId="0" applyFont="1" applyFill="1" applyProtection="1"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1" fillId="4" borderId="1" xfId="0" applyFont="1" applyFill="1" applyBorder="1" applyAlignment="1" applyProtection="1">
      <alignment horizontal="left" vertical="center" wrapText="1"/>
      <protection locked="0"/>
    </xf>
    <xf numFmtId="1" fontId="1" fillId="4" borderId="0" xfId="0" applyNumberFormat="1" applyFont="1" applyFill="1" applyProtection="1">
      <protection locked="0"/>
    </xf>
    <xf numFmtId="0" fontId="1" fillId="0" borderId="1" xfId="0" applyFont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top" wrapText="1"/>
    </xf>
    <xf numFmtId="0" fontId="9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 applyProtection="1">
      <alignment vertical="center" wrapText="1"/>
      <protection locked="0"/>
    </xf>
    <xf numFmtId="0" fontId="1" fillId="0" borderId="1" xfId="0" applyFont="1" applyBorder="1" applyAlignment="1">
      <alignment horizontal="left" vertical="top" wrapText="1"/>
    </xf>
    <xf numFmtId="1" fontId="10" fillId="4" borderId="1" xfId="0" applyNumberFormat="1" applyFont="1" applyFill="1" applyBorder="1"/>
    <xf numFmtId="0" fontId="1" fillId="0" borderId="1" xfId="0" applyFont="1" applyBorder="1" applyAlignment="1" applyProtection="1">
      <alignment horizontal="left" vertical="top" wrapText="1"/>
      <protection locked="0"/>
    </xf>
    <xf numFmtId="0" fontId="9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vertical="top"/>
      <protection locked="0"/>
    </xf>
    <xf numFmtId="0" fontId="9" fillId="0" borderId="1" xfId="0" applyFont="1" applyBorder="1" applyAlignment="1" applyProtection="1">
      <alignment vertical="top" wrapText="1"/>
      <protection locked="0"/>
    </xf>
    <xf numFmtId="0" fontId="11" fillId="4" borderId="1" xfId="0" applyFont="1" applyFill="1" applyBorder="1" applyAlignment="1" applyProtection="1">
      <alignment horizontal="left" vertical="top" wrapText="1"/>
      <protection locked="0"/>
    </xf>
    <xf numFmtId="0" fontId="9" fillId="4" borderId="1" xfId="0" applyFont="1" applyFill="1" applyBorder="1" applyAlignment="1">
      <alignment horizontal="left" vertical="top" wrapText="1"/>
    </xf>
    <xf numFmtId="0" fontId="1" fillId="0" borderId="1" xfId="0" applyFont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9" fillId="0" borderId="1" xfId="0" applyFont="1" applyBorder="1" applyProtection="1">
      <protection locked="0"/>
    </xf>
    <xf numFmtId="0" fontId="9" fillId="0" borderId="1" xfId="0" applyFont="1" applyBorder="1"/>
    <xf numFmtId="0" fontId="9" fillId="0" borderId="3" xfId="0" applyFont="1" applyBorder="1"/>
  </cellXfs>
  <cellStyles count="530">
    <cellStyle name="Comma 2" xfId="15" xr:uid="{00000000-0005-0000-0000-000001000000}"/>
    <cellStyle name="Comma 2 2" xfId="528" xr:uid="{00000000-0005-0000-0000-000002000000}"/>
    <cellStyle name="Normal" xfId="0" builtinId="0"/>
    <cellStyle name="Normal 2" xfId="2" xr:uid="{00000000-0005-0000-0000-000004000000}"/>
    <cellStyle name="Normal 2 2" xfId="8" xr:uid="{00000000-0005-0000-0000-000005000000}"/>
    <cellStyle name="Normal 2 2 2" xfId="10" xr:uid="{00000000-0005-0000-0000-000006000000}"/>
    <cellStyle name="Normal 2 2 3" xfId="18" xr:uid="{00000000-0005-0000-0000-000007000000}"/>
    <cellStyle name="Normal 2 3" xfId="5" xr:uid="{00000000-0005-0000-0000-000008000000}"/>
    <cellStyle name="Normal 2 3 2" xfId="529" xr:uid="{00000000-0005-0000-0000-000009000000}"/>
    <cellStyle name="Normal 2 4" xfId="9" xr:uid="{00000000-0005-0000-0000-00000A000000}"/>
    <cellStyle name="Normal 2 4 2" xfId="17" xr:uid="{00000000-0005-0000-0000-00000B000000}"/>
    <cellStyle name="Normal 3" xfId="1" xr:uid="{00000000-0005-0000-0000-00000C000000}"/>
    <cellStyle name="Normal 3 2" xfId="6" xr:uid="{00000000-0005-0000-0000-00000D000000}"/>
    <cellStyle name="Normal 3 2 2" xfId="11" xr:uid="{00000000-0005-0000-0000-00000E000000}"/>
    <cellStyle name="Normal 3 3" xfId="16" xr:uid="{00000000-0005-0000-0000-00000F000000}"/>
    <cellStyle name="Normal 4" xfId="3" xr:uid="{00000000-0005-0000-0000-000010000000}"/>
    <cellStyle name="Normal 5" xfId="4" xr:uid="{00000000-0005-0000-0000-000011000000}"/>
    <cellStyle name="Normal 5 2" xfId="12" xr:uid="{00000000-0005-0000-0000-000012000000}"/>
    <cellStyle name="Normal 6" xfId="14" xr:uid="{00000000-0005-0000-0000-000013000000}"/>
    <cellStyle name="Note 2" xfId="7" xr:uid="{00000000-0005-0000-0000-000014000000}"/>
    <cellStyle name="Note 2 2" xfId="13" xr:uid="{00000000-0005-0000-0000-000015000000}"/>
    <cellStyle name="style1405592468105" xfId="19" xr:uid="{00000000-0005-0000-0000-000016000000}"/>
    <cellStyle name="style1405593752700" xfId="20" xr:uid="{00000000-0005-0000-0000-000017000000}"/>
    <cellStyle name="style1406113848636" xfId="21" xr:uid="{00000000-0005-0000-0000-000018000000}"/>
    <cellStyle name="style1406113848741" xfId="22" xr:uid="{00000000-0005-0000-0000-000019000000}"/>
    <cellStyle name="style1406113848796" xfId="23" xr:uid="{00000000-0005-0000-0000-00001A000000}"/>
    <cellStyle name="style1406113848827" xfId="24" xr:uid="{00000000-0005-0000-0000-00001B000000}"/>
    <cellStyle name="style1406113848859" xfId="25" xr:uid="{00000000-0005-0000-0000-00001C000000}"/>
    <cellStyle name="style1406113848891" xfId="26" xr:uid="{00000000-0005-0000-0000-00001D000000}"/>
    <cellStyle name="style1406113848925" xfId="27" xr:uid="{00000000-0005-0000-0000-00001E000000}"/>
    <cellStyle name="style1406113848965" xfId="28" xr:uid="{00000000-0005-0000-0000-00001F000000}"/>
    <cellStyle name="style1406113848998" xfId="29" xr:uid="{00000000-0005-0000-0000-000020000000}"/>
    <cellStyle name="style1406113849028" xfId="30" xr:uid="{00000000-0005-0000-0000-000021000000}"/>
    <cellStyle name="style1406113849058" xfId="31" xr:uid="{00000000-0005-0000-0000-000022000000}"/>
    <cellStyle name="style1406113849090" xfId="32" xr:uid="{00000000-0005-0000-0000-000023000000}"/>
    <cellStyle name="style1406113849117" xfId="33" xr:uid="{00000000-0005-0000-0000-000024000000}"/>
    <cellStyle name="style1406113849144" xfId="34" xr:uid="{00000000-0005-0000-0000-000025000000}"/>
    <cellStyle name="style1406113849183" xfId="35" xr:uid="{00000000-0005-0000-0000-000026000000}"/>
    <cellStyle name="style1406113849217" xfId="36" xr:uid="{00000000-0005-0000-0000-000027000000}"/>
    <cellStyle name="style1406113849255" xfId="37" xr:uid="{00000000-0005-0000-0000-000028000000}"/>
    <cellStyle name="style1406113849284" xfId="38" xr:uid="{00000000-0005-0000-0000-000029000000}"/>
    <cellStyle name="style1406113849311" xfId="39" xr:uid="{00000000-0005-0000-0000-00002A000000}"/>
    <cellStyle name="style1406113849339" xfId="40" xr:uid="{00000000-0005-0000-0000-00002B000000}"/>
    <cellStyle name="style1406113849367" xfId="41" xr:uid="{00000000-0005-0000-0000-00002C000000}"/>
    <cellStyle name="style1406113849389" xfId="42" xr:uid="{00000000-0005-0000-0000-00002D000000}"/>
    <cellStyle name="style1406113849413" xfId="43" xr:uid="{00000000-0005-0000-0000-00002E000000}"/>
    <cellStyle name="style1406113849558" xfId="44" xr:uid="{00000000-0005-0000-0000-00002F000000}"/>
    <cellStyle name="style1406113849582" xfId="45" xr:uid="{00000000-0005-0000-0000-000030000000}"/>
    <cellStyle name="style1406113849605" xfId="46" xr:uid="{00000000-0005-0000-0000-000031000000}"/>
    <cellStyle name="style1406113849630" xfId="47" xr:uid="{00000000-0005-0000-0000-000032000000}"/>
    <cellStyle name="style1406113849653" xfId="48" xr:uid="{00000000-0005-0000-0000-000033000000}"/>
    <cellStyle name="style1406113849674" xfId="49" xr:uid="{00000000-0005-0000-0000-000034000000}"/>
    <cellStyle name="style1406113849701" xfId="50" xr:uid="{00000000-0005-0000-0000-000035000000}"/>
    <cellStyle name="style1406113849728" xfId="51" xr:uid="{00000000-0005-0000-0000-000036000000}"/>
    <cellStyle name="style1406113849754" xfId="52" xr:uid="{00000000-0005-0000-0000-000037000000}"/>
    <cellStyle name="style1406113849781" xfId="53" xr:uid="{00000000-0005-0000-0000-000038000000}"/>
    <cellStyle name="style1406113849808" xfId="54" xr:uid="{00000000-0005-0000-0000-000039000000}"/>
    <cellStyle name="style1406113849835" xfId="55" xr:uid="{00000000-0005-0000-0000-00003A000000}"/>
    <cellStyle name="style1406113849856" xfId="56" xr:uid="{00000000-0005-0000-0000-00003B000000}"/>
    <cellStyle name="style1406113849876" xfId="57" xr:uid="{00000000-0005-0000-0000-00003C000000}"/>
    <cellStyle name="style1406113849898" xfId="58" xr:uid="{00000000-0005-0000-0000-00003D000000}"/>
    <cellStyle name="style1406113849921" xfId="59" xr:uid="{00000000-0005-0000-0000-00003E000000}"/>
    <cellStyle name="style1406113849947" xfId="60" xr:uid="{00000000-0005-0000-0000-00003F000000}"/>
    <cellStyle name="style1406113849975" xfId="61" xr:uid="{00000000-0005-0000-0000-000040000000}"/>
    <cellStyle name="style1406113850004" xfId="62" xr:uid="{00000000-0005-0000-0000-000041000000}"/>
    <cellStyle name="style1406113850027" xfId="63" xr:uid="{00000000-0005-0000-0000-000042000000}"/>
    <cellStyle name="style1406113850054" xfId="64" xr:uid="{00000000-0005-0000-0000-000043000000}"/>
    <cellStyle name="style1406113850081" xfId="65" xr:uid="{00000000-0005-0000-0000-000044000000}"/>
    <cellStyle name="style1406113850103" xfId="66" xr:uid="{00000000-0005-0000-0000-000045000000}"/>
    <cellStyle name="style1406113850129" xfId="67" xr:uid="{00000000-0005-0000-0000-000046000000}"/>
    <cellStyle name="style1406113850156" xfId="68" xr:uid="{00000000-0005-0000-0000-000047000000}"/>
    <cellStyle name="style1406113850182" xfId="69" xr:uid="{00000000-0005-0000-0000-000048000000}"/>
    <cellStyle name="style1406113850203" xfId="70" xr:uid="{00000000-0005-0000-0000-000049000000}"/>
    <cellStyle name="style1406113850224" xfId="71" xr:uid="{00000000-0005-0000-0000-00004A000000}"/>
    <cellStyle name="style1406113850258" xfId="72" xr:uid="{00000000-0005-0000-0000-00004B000000}"/>
    <cellStyle name="style1406113850331" xfId="73" xr:uid="{00000000-0005-0000-0000-00004C000000}"/>
    <cellStyle name="style1406113850358" xfId="74" xr:uid="{00000000-0005-0000-0000-00004D000000}"/>
    <cellStyle name="style1406113850380" xfId="75" xr:uid="{00000000-0005-0000-0000-00004E000000}"/>
    <cellStyle name="style1406113850409" xfId="76" xr:uid="{00000000-0005-0000-0000-00004F000000}"/>
    <cellStyle name="style1406113850431" xfId="77" xr:uid="{00000000-0005-0000-0000-000050000000}"/>
    <cellStyle name="style1406113850452" xfId="78" xr:uid="{00000000-0005-0000-0000-000051000000}"/>
    <cellStyle name="style1406113850474" xfId="79" xr:uid="{00000000-0005-0000-0000-000052000000}"/>
    <cellStyle name="style1406113850501" xfId="80" xr:uid="{00000000-0005-0000-0000-000053000000}"/>
    <cellStyle name="style1406113850522" xfId="81" xr:uid="{00000000-0005-0000-0000-000054000000}"/>
    <cellStyle name="style1406113850542" xfId="82" xr:uid="{00000000-0005-0000-0000-000055000000}"/>
    <cellStyle name="style1406113850570" xfId="83" xr:uid="{00000000-0005-0000-0000-000056000000}"/>
    <cellStyle name="style1406113850591" xfId="84" xr:uid="{00000000-0005-0000-0000-000057000000}"/>
    <cellStyle name="style1406113850614" xfId="85" xr:uid="{00000000-0005-0000-0000-000058000000}"/>
    <cellStyle name="style1406113850636" xfId="86" xr:uid="{00000000-0005-0000-0000-000059000000}"/>
    <cellStyle name="style1406113850655" xfId="87" xr:uid="{00000000-0005-0000-0000-00005A000000}"/>
    <cellStyle name="style1406113850674" xfId="88" xr:uid="{00000000-0005-0000-0000-00005B000000}"/>
    <cellStyle name="style1406113850723" xfId="89" xr:uid="{00000000-0005-0000-0000-00005C000000}"/>
    <cellStyle name="style1406113850767" xfId="90" xr:uid="{00000000-0005-0000-0000-00005D000000}"/>
    <cellStyle name="style1406113850816" xfId="91" xr:uid="{00000000-0005-0000-0000-00005E000000}"/>
    <cellStyle name="style1406114189185" xfId="92" xr:uid="{00000000-0005-0000-0000-00005F000000}"/>
    <cellStyle name="style1406114189213" xfId="93" xr:uid="{00000000-0005-0000-0000-000060000000}"/>
    <cellStyle name="style1406114189239" xfId="94" xr:uid="{00000000-0005-0000-0000-000061000000}"/>
    <cellStyle name="style1406114189259" xfId="95" xr:uid="{00000000-0005-0000-0000-000062000000}"/>
    <cellStyle name="style1406114189283" xfId="96" xr:uid="{00000000-0005-0000-0000-000063000000}"/>
    <cellStyle name="style1406114189307" xfId="97" xr:uid="{00000000-0005-0000-0000-000064000000}"/>
    <cellStyle name="style1406114189331" xfId="98" xr:uid="{00000000-0005-0000-0000-000065000000}"/>
    <cellStyle name="style1406114189356" xfId="99" xr:uid="{00000000-0005-0000-0000-000066000000}"/>
    <cellStyle name="style1406114189382" xfId="100" xr:uid="{00000000-0005-0000-0000-000067000000}"/>
    <cellStyle name="style1406114189407" xfId="101" xr:uid="{00000000-0005-0000-0000-000068000000}"/>
    <cellStyle name="style1406114189432" xfId="102" xr:uid="{00000000-0005-0000-0000-000069000000}"/>
    <cellStyle name="style1406114189459" xfId="103" xr:uid="{00000000-0005-0000-0000-00006A000000}"/>
    <cellStyle name="style1406114189481" xfId="104" xr:uid="{00000000-0005-0000-0000-00006B000000}"/>
    <cellStyle name="style1406114189505" xfId="105" xr:uid="{00000000-0005-0000-0000-00006C000000}"/>
    <cellStyle name="style1406114189535" xfId="106" xr:uid="{00000000-0005-0000-0000-00006D000000}"/>
    <cellStyle name="style1406114189560" xfId="107" xr:uid="{00000000-0005-0000-0000-00006E000000}"/>
    <cellStyle name="style1406114189585" xfId="108" xr:uid="{00000000-0005-0000-0000-00006F000000}"/>
    <cellStyle name="style1406114189616" xfId="109" xr:uid="{00000000-0005-0000-0000-000070000000}"/>
    <cellStyle name="style1406114189644" xfId="110" xr:uid="{00000000-0005-0000-0000-000071000000}"/>
    <cellStyle name="style1406114189671" xfId="111" xr:uid="{00000000-0005-0000-0000-000072000000}"/>
    <cellStyle name="style1406114189696" xfId="112" xr:uid="{00000000-0005-0000-0000-000073000000}"/>
    <cellStyle name="style1406114189716" xfId="113" xr:uid="{00000000-0005-0000-0000-000074000000}"/>
    <cellStyle name="style1406114189736" xfId="114" xr:uid="{00000000-0005-0000-0000-000075000000}"/>
    <cellStyle name="style1406114189757" xfId="115" xr:uid="{00000000-0005-0000-0000-000076000000}"/>
    <cellStyle name="style1406114189778" xfId="116" xr:uid="{00000000-0005-0000-0000-000077000000}"/>
    <cellStyle name="style1406114189799" xfId="117" xr:uid="{00000000-0005-0000-0000-000078000000}"/>
    <cellStyle name="style1406114189820" xfId="118" xr:uid="{00000000-0005-0000-0000-000079000000}"/>
    <cellStyle name="style1406114189840" xfId="119" xr:uid="{00000000-0005-0000-0000-00007A000000}"/>
    <cellStyle name="style1406114189860" xfId="120" xr:uid="{00000000-0005-0000-0000-00007B000000}"/>
    <cellStyle name="style1406114189886" xfId="121" xr:uid="{00000000-0005-0000-0000-00007C000000}"/>
    <cellStyle name="style1406114189911" xfId="122" xr:uid="{00000000-0005-0000-0000-00007D000000}"/>
    <cellStyle name="style1406114189990" xfId="123" xr:uid="{00000000-0005-0000-0000-00007E000000}"/>
    <cellStyle name="style1406114190017" xfId="124" xr:uid="{00000000-0005-0000-0000-00007F000000}"/>
    <cellStyle name="style1406114190044" xfId="125" xr:uid="{00000000-0005-0000-0000-000080000000}"/>
    <cellStyle name="style1406114190069" xfId="126" xr:uid="{00000000-0005-0000-0000-000081000000}"/>
    <cellStyle name="style1406114190088" xfId="127" xr:uid="{00000000-0005-0000-0000-000082000000}"/>
    <cellStyle name="style1406114190108" xfId="128" xr:uid="{00000000-0005-0000-0000-000083000000}"/>
    <cellStyle name="style1406114190127" xfId="129" xr:uid="{00000000-0005-0000-0000-000084000000}"/>
    <cellStyle name="style1406114190148" xfId="130" xr:uid="{00000000-0005-0000-0000-000085000000}"/>
    <cellStyle name="style1406114190171" xfId="131" xr:uid="{00000000-0005-0000-0000-000086000000}"/>
    <cellStyle name="style1406114190195" xfId="132" xr:uid="{00000000-0005-0000-0000-000087000000}"/>
    <cellStyle name="style1406114190219" xfId="133" xr:uid="{00000000-0005-0000-0000-000088000000}"/>
    <cellStyle name="style1406114190238" xfId="134" xr:uid="{00000000-0005-0000-0000-000089000000}"/>
    <cellStyle name="style1406114190262" xfId="135" xr:uid="{00000000-0005-0000-0000-00008A000000}"/>
    <cellStyle name="style1406114190285" xfId="136" xr:uid="{00000000-0005-0000-0000-00008B000000}"/>
    <cellStyle name="style1406114190303" xfId="137" xr:uid="{00000000-0005-0000-0000-00008C000000}"/>
    <cellStyle name="style1406114190327" xfId="138" xr:uid="{00000000-0005-0000-0000-00008D000000}"/>
    <cellStyle name="style1406114190351" xfId="139" xr:uid="{00000000-0005-0000-0000-00008E000000}"/>
    <cellStyle name="style1406114190375" xfId="140" xr:uid="{00000000-0005-0000-0000-00008F000000}"/>
    <cellStyle name="style1406114190395" xfId="141" xr:uid="{00000000-0005-0000-0000-000090000000}"/>
    <cellStyle name="style1406114190415" xfId="142" xr:uid="{00000000-0005-0000-0000-000091000000}"/>
    <cellStyle name="style1406114190439" xfId="143" xr:uid="{00000000-0005-0000-0000-000092000000}"/>
    <cellStyle name="style1406114190464" xfId="144" xr:uid="{00000000-0005-0000-0000-000093000000}"/>
    <cellStyle name="style1406114190487" xfId="145" xr:uid="{00000000-0005-0000-0000-000094000000}"/>
    <cellStyle name="style1406114190507" xfId="146" xr:uid="{00000000-0005-0000-0000-000095000000}"/>
    <cellStyle name="style1406114190534" xfId="147" xr:uid="{00000000-0005-0000-0000-000096000000}"/>
    <cellStyle name="style1406114190553" xfId="148" xr:uid="{00000000-0005-0000-0000-000097000000}"/>
    <cellStyle name="style1406114190571" xfId="149" xr:uid="{00000000-0005-0000-0000-000098000000}"/>
    <cellStyle name="style1406114190588" xfId="150" xr:uid="{00000000-0005-0000-0000-000099000000}"/>
    <cellStyle name="style1406114190609" xfId="151" xr:uid="{00000000-0005-0000-0000-00009A000000}"/>
    <cellStyle name="style1406114190628" xfId="152" xr:uid="{00000000-0005-0000-0000-00009B000000}"/>
    <cellStyle name="style1406114190647" xfId="153" xr:uid="{00000000-0005-0000-0000-00009C000000}"/>
    <cellStyle name="style1406114190666" xfId="154" xr:uid="{00000000-0005-0000-0000-00009D000000}"/>
    <cellStyle name="style1406114190687" xfId="155" xr:uid="{00000000-0005-0000-0000-00009E000000}"/>
    <cellStyle name="style1406114190844" xfId="156" xr:uid="{00000000-0005-0000-0000-00009F000000}"/>
    <cellStyle name="style1406114190863" xfId="157" xr:uid="{00000000-0005-0000-0000-0000A0000000}"/>
    <cellStyle name="style1406114190881" xfId="158" xr:uid="{00000000-0005-0000-0000-0000A1000000}"/>
    <cellStyle name="style1406114190900" xfId="159" xr:uid="{00000000-0005-0000-0000-0000A2000000}"/>
    <cellStyle name="style1406114190959" xfId="160" xr:uid="{00000000-0005-0000-0000-0000A3000000}"/>
    <cellStyle name="style1406114191014" xfId="161" xr:uid="{00000000-0005-0000-0000-0000A4000000}"/>
    <cellStyle name="style1406114191303" xfId="162" xr:uid="{00000000-0005-0000-0000-0000A5000000}"/>
    <cellStyle name="style1406114191912" xfId="163" xr:uid="{00000000-0005-0000-0000-0000A6000000}"/>
    <cellStyle name="style1406114345186" xfId="164" xr:uid="{00000000-0005-0000-0000-0000A7000000}"/>
    <cellStyle name="style1406114345361" xfId="165" xr:uid="{00000000-0005-0000-0000-0000A8000000}"/>
    <cellStyle name="style1406114398523" xfId="166" xr:uid="{00000000-0005-0000-0000-0000A9000000}"/>
    <cellStyle name="style1406114398549" xfId="167" xr:uid="{00000000-0005-0000-0000-0000AA000000}"/>
    <cellStyle name="style1406114398571" xfId="168" xr:uid="{00000000-0005-0000-0000-0000AB000000}"/>
    <cellStyle name="style1406114398589" xfId="169" xr:uid="{00000000-0005-0000-0000-0000AC000000}"/>
    <cellStyle name="style1406114398610" xfId="170" xr:uid="{00000000-0005-0000-0000-0000AD000000}"/>
    <cellStyle name="style1406114398632" xfId="171" xr:uid="{00000000-0005-0000-0000-0000AE000000}"/>
    <cellStyle name="style1406114398654" xfId="172" xr:uid="{00000000-0005-0000-0000-0000AF000000}"/>
    <cellStyle name="style1406114398679" xfId="173" xr:uid="{00000000-0005-0000-0000-0000B0000000}"/>
    <cellStyle name="style1406114398703" xfId="174" xr:uid="{00000000-0005-0000-0000-0000B1000000}"/>
    <cellStyle name="style1406114398726" xfId="175" xr:uid="{00000000-0005-0000-0000-0000B2000000}"/>
    <cellStyle name="style1406114398750" xfId="176" xr:uid="{00000000-0005-0000-0000-0000B3000000}"/>
    <cellStyle name="style1406114398774" xfId="177" xr:uid="{00000000-0005-0000-0000-0000B4000000}"/>
    <cellStyle name="style1406114398792" xfId="178" xr:uid="{00000000-0005-0000-0000-0000B5000000}"/>
    <cellStyle name="style1406114398812" xfId="179" xr:uid="{00000000-0005-0000-0000-0000B6000000}"/>
    <cellStyle name="style1406114398835" xfId="180" xr:uid="{00000000-0005-0000-0000-0000B7000000}"/>
    <cellStyle name="style1406114398855" xfId="181" xr:uid="{00000000-0005-0000-0000-0000B8000000}"/>
    <cellStyle name="style1406114398880" xfId="182" xr:uid="{00000000-0005-0000-0000-0000B9000000}"/>
    <cellStyle name="style1406114398898" xfId="183" xr:uid="{00000000-0005-0000-0000-0000BA000000}"/>
    <cellStyle name="style1406114398922" xfId="184" xr:uid="{00000000-0005-0000-0000-0000BB000000}"/>
    <cellStyle name="style1406114398946" xfId="185" xr:uid="{00000000-0005-0000-0000-0000BC000000}"/>
    <cellStyle name="style1406114398972" xfId="186" xr:uid="{00000000-0005-0000-0000-0000BD000000}"/>
    <cellStyle name="style1406114398991" xfId="187" xr:uid="{00000000-0005-0000-0000-0000BE000000}"/>
    <cellStyle name="style1406114399009" xfId="188" xr:uid="{00000000-0005-0000-0000-0000BF000000}"/>
    <cellStyle name="style1406114399027" xfId="189" xr:uid="{00000000-0005-0000-0000-0000C0000000}"/>
    <cellStyle name="style1406114399044" xfId="190" xr:uid="{00000000-0005-0000-0000-0000C1000000}"/>
    <cellStyle name="style1406114399064" xfId="191" xr:uid="{00000000-0005-0000-0000-0000C2000000}"/>
    <cellStyle name="style1406114399083" xfId="192" xr:uid="{00000000-0005-0000-0000-0000C3000000}"/>
    <cellStyle name="style1406114399102" xfId="193" xr:uid="{00000000-0005-0000-0000-0000C4000000}"/>
    <cellStyle name="style1406114399120" xfId="194" xr:uid="{00000000-0005-0000-0000-0000C5000000}"/>
    <cellStyle name="style1406114399144" xfId="195" xr:uid="{00000000-0005-0000-0000-0000C6000000}"/>
    <cellStyle name="style1406114399167" xfId="196" xr:uid="{00000000-0005-0000-0000-0000C7000000}"/>
    <cellStyle name="style1406114399199" xfId="197" xr:uid="{00000000-0005-0000-0000-0000C8000000}"/>
    <cellStyle name="style1406114399226" xfId="198" xr:uid="{00000000-0005-0000-0000-0000C9000000}"/>
    <cellStyle name="style1406114399254" xfId="199" xr:uid="{00000000-0005-0000-0000-0000CA000000}"/>
    <cellStyle name="style1406114399277" xfId="200" xr:uid="{00000000-0005-0000-0000-0000CB000000}"/>
    <cellStyle name="style1406114399294" xfId="201" xr:uid="{00000000-0005-0000-0000-0000CC000000}"/>
    <cellStyle name="style1406114399311" xfId="202" xr:uid="{00000000-0005-0000-0000-0000CD000000}"/>
    <cellStyle name="style1406114399329" xfId="203" xr:uid="{00000000-0005-0000-0000-0000CE000000}"/>
    <cellStyle name="style1406114399348" xfId="204" xr:uid="{00000000-0005-0000-0000-0000CF000000}"/>
    <cellStyle name="style1406114399367" xfId="205" xr:uid="{00000000-0005-0000-0000-0000D0000000}"/>
    <cellStyle name="style1406114399389" xfId="206" xr:uid="{00000000-0005-0000-0000-0000D1000000}"/>
    <cellStyle name="style1406114399411" xfId="207" xr:uid="{00000000-0005-0000-0000-0000D2000000}"/>
    <cellStyle name="style1406114399490" xfId="208" xr:uid="{00000000-0005-0000-0000-0000D3000000}"/>
    <cellStyle name="style1406114399512" xfId="209" xr:uid="{00000000-0005-0000-0000-0000D4000000}"/>
    <cellStyle name="style1406114399534" xfId="210" xr:uid="{00000000-0005-0000-0000-0000D5000000}"/>
    <cellStyle name="style1406114399551" xfId="211" xr:uid="{00000000-0005-0000-0000-0000D6000000}"/>
    <cellStyle name="style1406114399576" xfId="212" xr:uid="{00000000-0005-0000-0000-0000D7000000}"/>
    <cellStyle name="style1406114399599" xfId="213" xr:uid="{00000000-0005-0000-0000-0000D8000000}"/>
    <cellStyle name="style1406114399622" xfId="214" xr:uid="{00000000-0005-0000-0000-0000D9000000}"/>
    <cellStyle name="style1406114399641" xfId="215" xr:uid="{00000000-0005-0000-0000-0000DA000000}"/>
    <cellStyle name="style1406114399662" xfId="216" xr:uid="{00000000-0005-0000-0000-0000DB000000}"/>
    <cellStyle name="style1406114399689" xfId="217" xr:uid="{00000000-0005-0000-0000-0000DC000000}"/>
    <cellStyle name="style1406114399716" xfId="218" xr:uid="{00000000-0005-0000-0000-0000DD000000}"/>
    <cellStyle name="style1406114399740" xfId="219" xr:uid="{00000000-0005-0000-0000-0000DE000000}"/>
    <cellStyle name="style1406114399758" xfId="220" xr:uid="{00000000-0005-0000-0000-0000DF000000}"/>
    <cellStyle name="style1406114399783" xfId="221" xr:uid="{00000000-0005-0000-0000-0000E0000000}"/>
    <cellStyle name="style1406114399802" xfId="222" xr:uid="{00000000-0005-0000-0000-0000E1000000}"/>
    <cellStyle name="style1406114399820" xfId="223" xr:uid="{00000000-0005-0000-0000-0000E2000000}"/>
    <cellStyle name="style1406114399839" xfId="224" xr:uid="{00000000-0005-0000-0000-0000E3000000}"/>
    <cellStyle name="style1406114399860" xfId="225" xr:uid="{00000000-0005-0000-0000-0000E4000000}"/>
    <cellStyle name="style1406114399878" xfId="226" xr:uid="{00000000-0005-0000-0000-0000E5000000}"/>
    <cellStyle name="style1406114399896" xfId="227" xr:uid="{00000000-0005-0000-0000-0000E6000000}"/>
    <cellStyle name="style1406114399914" xfId="228" xr:uid="{00000000-0005-0000-0000-0000E7000000}"/>
    <cellStyle name="style1406114399932" xfId="229" xr:uid="{00000000-0005-0000-0000-0000E8000000}"/>
    <cellStyle name="style1406114399951" xfId="230" xr:uid="{00000000-0005-0000-0000-0000E9000000}"/>
    <cellStyle name="style1406114399969" xfId="231" xr:uid="{00000000-0005-0000-0000-0000EA000000}"/>
    <cellStyle name="style1406114399987" xfId="232" xr:uid="{00000000-0005-0000-0000-0000EB000000}"/>
    <cellStyle name="style1406114400018" xfId="233" xr:uid="{00000000-0005-0000-0000-0000EC000000}"/>
    <cellStyle name="style1406114400104" xfId="234" xr:uid="{00000000-0005-0000-0000-0000ED000000}"/>
    <cellStyle name="style1406114400339" xfId="235" xr:uid="{00000000-0005-0000-0000-0000EE000000}"/>
    <cellStyle name="style1406114400806" xfId="236" xr:uid="{00000000-0005-0000-0000-0000EF000000}"/>
    <cellStyle name="style1406114440149" xfId="237" xr:uid="{00000000-0005-0000-0000-0000F0000000}"/>
    <cellStyle name="style1406114440175" xfId="238" xr:uid="{00000000-0005-0000-0000-0000F1000000}"/>
    <cellStyle name="style1406114440200" xfId="239" xr:uid="{00000000-0005-0000-0000-0000F2000000}"/>
    <cellStyle name="style1406114440219" xfId="240" xr:uid="{00000000-0005-0000-0000-0000F3000000}"/>
    <cellStyle name="style1406114440242" xfId="241" xr:uid="{00000000-0005-0000-0000-0000F4000000}"/>
    <cellStyle name="style1406114440265" xfId="242" xr:uid="{00000000-0005-0000-0000-0000F5000000}"/>
    <cellStyle name="style1406114440288" xfId="243" xr:uid="{00000000-0005-0000-0000-0000F6000000}"/>
    <cellStyle name="style1406114440311" xfId="244" xr:uid="{00000000-0005-0000-0000-0000F7000000}"/>
    <cellStyle name="style1406114440332" xfId="245" xr:uid="{00000000-0005-0000-0000-0000F8000000}"/>
    <cellStyle name="style1406114440354" xfId="246" xr:uid="{00000000-0005-0000-0000-0000F9000000}"/>
    <cellStyle name="style1406114440375" xfId="247" xr:uid="{00000000-0005-0000-0000-0000FA000000}"/>
    <cellStyle name="style1406114440396" xfId="248" xr:uid="{00000000-0005-0000-0000-0000FB000000}"/>
    <cellStyle name="style1406114440413" xfId="249" xr:uid="{00000000-0005-0000-0000-0000FC000000}"/>
    <cellStyle name="style1406114440430" xfId="250" xr:uid="{00000000-0005-0000-0000-0000FD000000}"/>
    <cellStyle name="style1406114440452" xfId="251" xr:uid="{00000000-0005-0000-0000-0000FE000000}"/>
    <cellStyle name="style1406114440470" xfId="252" xr:uid="{00000000-0005-0000-0000-0000FF000000}"/>
    <cellStyle name="style1406114440492" xfId="253" xr:uid="{00000000-0005-0000-0000-000000010000}"/>
    <cellStyle name="style1406114440509" xfId="254" xr:uid="{00000000-0005-0000-0000-000001010000}"/>
    <cellStyle name="style1406114440531" xfId="255" xr:uid="{00000000-0005-0000-0000-000002010000}"/>
    <cellStyle name="style1406114440552" xfId="256" xr:uid="{00000000-0005-0000-0000-000003010000}"/>
    <cellStyle name="style1406114440573" xfId="257" xr:uid="{00000000-0005-0000-0000-000004010000}"/>
    <cellStyle name="style1406114440590" xfId="258" xr:uid="{00000000-0005-0000-0000-000005010000}"/>
    <cellStyle name="style1406114440607" xfId="259" xr:uid="{00000000-0005-0000-0000-000006010000}"/>
    <cellStyle name="style1406114440624" xfId="260" xr:uid="{00000000-0005-0000-0000-000007010000}"/>
    <cellStyle name="style1406114440641" xfId="261" xr:uid="{00000000-0005-0000-0000-000008010000}"/>
    <cellStyle name="style1406114440657" xfId="262" xr:uid="{00000000-0005-0000-0000-000009010000}"/>
    <cellStyle name="style1406114440676" xfId="263" xr:uid="{00000000-0005-0000-0000-00000A010000}"/>
    <cellStyle name="style1406114440693" xfId="264" xr:uid="{00000000-0005-0000-0000-00000B010000}"/>
    <cellStyle name="style1406114440711" xfId="265" xr:uid="{00000000-0005-0000-0000-00000C010000}"/>
    <cellStyle name="style1406114440733" xfId="266" xr:uid="{00000000-0005-0000-0000-00000D010000}"/>
    <cellStyle name="style1406114440756" xfId="267" xr:uid="{00000000-0005-0000-0000-00000E010000}"/>
    <cellStyle name="style1406114440778" xfId="268" xr:uid="{00000000-0005-0000-0000-00000F010000}"/>
    <cellStyle name="style1406114440801" xfId="269" xr:uid="{00000000-0005-0000-0000-000010010000}"/>
    <cellStyle name="style1406114440831" xfId="270" xr:uid="{00000000-0005-0000-0000-000011010000}"/>
    <cellStyle name="style1406114440854" xfId="271" xr:uid="{00000000-0005-0000-0000-000012010000}"/>
    <cellStyle name="style1406114440871" xfId="272" xr:uid="{00000000-0005-0000-0000-000013010000}"/>
    <cellStyle name="style1406114440888" xfId="273" xr:uid="{00000000-0005-0000-0000-000014010000}"/>
    <cellStyle name="style1406114440905" xfId="274" xr:uid="{00000000-0005-0000-0000-000015010000}"/>
    <cellStyle name="style1406114440922" xfId="275" xr:uid="{00000000-0005-0000-0000-000016010000}"/>
    <cellStyle name="style1406114440941" xfId="276" xr:uid="{00000000-0005-0000-0000-000017010000}"/>
    <cellStyle name="style1406114440964" xfId="277" xr:uid="{00000000-0005-0000-0000-000018010000}"/>
    <cellStyle name="style1406114440986" xfId="278" xr:uid="{00000000-0005-0000-0000-000019010000}"/>
    <cellStyle name="style1406114441003" xfId="279" xr:uid="{00000000-0005-0000-0000-00001A010000}"/>
    <cellStyle name="style1406114441024" xfId="280" xr:uid="{00000000-0005-0000-0000-00001B010000}"/>
    <cellStyle name="style1406114441046" xfId="281" xr:uid="{00000000-0005-0000-0000-00001C010000}"/>
    <cellStyle name="style1406114441063" xfId="282" xr:uid="{00000000-0005-0000-0000-00001D010000}"/>
    <cellStyle name="style1406114441085" xfId="283" xr:uid="{00000000-0005-0000-0000-00001E010000}"/>
    <cellStyle name="style1406114441106" xfId="284" xr:uid="{00000000-0005-0000-0000-00001F010000}"/>
    <cellStyle name="style1406114441127" xfId="285" xr:uid="{00000000-0005-0000-0000-000020010000}"/>
    <cellStyle name="style1406114441144" xfId="286" xr:uid="{00000000-0005-0000-0000-000021010000}"/>
    <cellStyle name="style1406114441245" xfId="287" xr:uid="{00000000-0005-0000-0000-000022010000}"/>
    <cellStyle name="style1406114441267" xfId="288" xr:uid="{00000000-0005-0000-0000-000023010000}"/>
    <cellStyle name="style1406114441288" xfId="289" xr:uid="{00000000-0005-0000-0000-000024010000}"/>
    <cellStyle name="style1406114441309" xfId="290" xr:uid="{00000000-0005-0000-0000-000025010000}"/>
    <cellStyle name="style1406114441326" xfId="291" xr:uid="{00000000-0005-0000-0000-000026010000}"/>
    <cellStyle name="style1406114441350" xfId="292" xr:uid="{00000000-0005-0000-0000-000027010000}"/>
    <cellStyle name="style1406114441369" xfId="293" xr:uid="{00000000-0005-0000-0000-000028010000}"/>
    <cellStyle name="style1406114441387" xfId="294" xr:uid="{00000000-0005-0000-0000-000029010000}"/>
    <cellStyle name="style1406114441405" xfId="295" xr:uid="{00000000-0005-0000-0000-00002A010000}"/>
    <cellStyle name="style1406114441425" xfId="296" xr:uid="{00000000-0005-0000-0000-00002B010000}"/>
    <cellStyle name="style1406114441444" xfId="297" xr:uid="{00000000-0005-0000-0000-00002C010000}"/>
    <cellStyle name="style1406114441462" xfId="298" xr:uid="{00000000-0005-0000-0000-00002D010000}"/>
    <cellStyle name="style1406114441479" xfId="299" xr:uid="{00000000-0005-0000-0000-00002E010000}"/>
    <cellStyle name="style1406114441496" xfId="300" xr:uid="{00000000-0005-0000-0000-00002F010000}"/>
    <cellStyle name="style1406114441514" xfId="301" xr:uid="{00000000-0005-0000-0000-000030010000}"/>
    <cellStyle name="style1406114441532" xfId="302" xr:uid="{00000000-0005-0000-0000-000031010000}"/>
    <cellStyle name="style1406114441549" xfId="303" xr:uid="{00000000-0005-0000-0000-000032010000}"/>
    <cellStyle name="style1406114441566" xfId="304" xr:uid="{00000000-0005-0000-0000-000033010000}"/>
    <cellStyle name="style1406114441594" xfId="305" xr:uid="{00000000-0005-0000-0000-000034010000}"/>
    <cellStyle name="style1406114441626" xfId="306" xr:uid="{00000000-0005-0000-0000-000035010000}"/>
    <cellStyle name="style1406114442197" xfId="307" xr:uid="{00000000-0005-0000-0000-000036010000}"/>
    <cellStyle name="style1406114490232" xfId="308" xr:uid="{00000000-0005-0000-0000-000037010000}"/>
    <cellStyle name="style1406114490278" xfId="309" xr:uid="{00000000-0005-0000-0000-000038010000}"/>
    <cellStyle name="style1406114490860" xfId="310" xr:uid="{00000000-0005-0000-0000-000039010000}"/>
    <cellStyle name="style1406114491098" xfId="311" xr:uid="{00000000-0005-0000-0000-00003A010000}"/>
    <cellStyle name="style1406114491204" xfId="312" xr:uid="{00000000-0005-0000-0000-00003B010000}"/>
    <cellStyle name="style1406114491528" xfId="313" xr:uid="{00000000-0005-0000-0000-00003C010000}"/>
    <cellStyle name="style1406114491549" xfId="314" xr:uid="{00000000-0005-0000-0000-00003D010000}"/>
    <cellStyle name="style1406114491606" xfId="315" xr:uid="{00000000-0005-0000-0000-00003E010000}"/>
    <cellStyle name="style1406114491677" xfId="316" xr:uid="{00000000-0005-0000-0000-00003F010000}"/>
    <cellStyle name="style1406182998088" xfId="317" xr:uid="{00000000-0005-0000-0000-000040010000}"/>
    <cellStyle name="style1406182998186" xfId="318" xr:uid="{00000000-0005-0000-0000-000041010000}"/>
    <cellStyle name="style1406183036983" xfId="319" xr:uid="{00000000-0005-0000-0000-000042010000}"/>
    <cellStyle name="style1411446450504" xfId="320" xr:uid="{00000000-0005-0000-0000-000043010000}"/>
    <cellStyle name="style1411446450551" xfId="321" xr:uid="{00000000-0005-0000-0000-000044010000}"/>
    <cellStyle name="style1411446450598" xfId="322" xr:uid="{00000000-0005-0000-0000-000045010000}"/>
    <cellStyle name="style1411446450629" xfId="323" xr:uid="{00000000-0005-0000-0000-000046010000}"/>
    <cellStyle name="style1411446450660" xfId="324" xr:uid="{00000000-0005-0000-0000-000047010000}"/>
    <cellStyle name="style1411446450738" xfId="325" xr:uid="{00000000-0005-0000-0000-000048010000}"/>
    <cellStyle name="style1411446450769" xfId="326" xr:uid="{00000000-0005-0000-0000-000049010000}"/>
    <cellStyle name="style1411446450801" xfId="327" xr:uid="{00000000-0005-0000-0000-00004A010000}"/>
    <cellStyle name="style1411446450847" xfId="328" xr:uid="{00000000-0005-0000-0000-00004B010000}"/>
    <cellStyle name="style1411446450879" xfId="329" xr:uid="{00000000-0005-0000-0000-00004C010000}"/>
    <cellStyle name="style1411446450910" xfId="330" xr:uid="{00000000-0005-0000-0000-00004D010000}"/>
    <cellStyle name="style1411446450957" xfId="331" xr:uid="{00000000-0005-0000-0000-00004E010000}"/>
    <cellStyle name="style1411446450988" xfId="332" xr:uid="{00000000-0005-0000-0000-00004F010000}"/>
    <cellStyle name="style1411446451019" xfId="333" xr:uid="{00000000-0005-0000-0000-000050010000}"/>
    <cellStyle name="style1411446451050" xfId="334" xr:uid="{00000000-0005-0000-0000-000051010000}"/>
    <cellStyle name="style1411446451128" xfId="335" xr:uid="{00000000-0005-0000-0000-000052010000}"/>
    <cellStyle name="style1411446451159" xfId="336" xr:uid="{00000000-0005-0000-0000-000053010000}"/>
    <cellStyle name="style1411446451191" xfId="337" xr:uid="{00000000-0005-0000-0000-000054010000}"/>
    <cellStyle name="style1411446451206" xfId="338" xr:uid="{00000000-0005-0000-0000-000055010000}"/>
    <cellStyle name="style1411446451237" xfId="339" xr:uid="{00000000-0005-0000-0000-000056010000}"/>
    <cellStyle name="style1411446451269" xfId="340" xr:uid="{00000000-0005-0000-0000-000057010000}"/>
    <cellStyle name="style1411446451284" xfId="341" xr:uid="{00000000-0005-0000-0000-000058010000}"/>
    <cellStyle name="style1411446451315" xfId="342" xr:uid="{00000000-0005-0000-0000-000059010000}"/>
    <cellStyle name="style1411446451331" xfId="343" xr:uid="{00000000-0005-0000-0000-00005A010000}"/>
    <cellStyle name="style1411446451362" xfId="344" xr:uid="{00000000-0005-0000-0000-00005B010000}"/>
    <cellStyle name="style1411446451378" xfId="345" xr:uid="{00000000-0005-0000-0000-00005C010000}"/>
    <cellStyle name="style1411446451409" xfId="346" xr:uid="{00000000-0005-0000-0000-00005D010000}"/>
    <cellStyle name="style1411446451471" xfId="347" xr:uid="{00000000-0005-0000-0000-00005E010000}"/>
    <cellStyle name="style1411446451518" xfId="348" xr:uid="{00000000-0005-0000-0000-00005F010000}"/>
    <cellStyle name="style1411446451549" xfId="349" xr:uid="{00000000-0005-0000-0000-000060010000}"/>
    <cellStyle name="style1411446451581" xfId="350" xr:uid="{00000000-0005-0000-0000-000061010000}"/>
    <cellStyle name="style1411446451596" xfId="351" xr:uid="{00000000-0005-0000-0000-000062010000}"/>
    <cellStyle name="style1411446451627" xfId="352" xr:uid="{00000000-0005-0000-0000-000063010000}"/>
    <cellStyle name="style1411446451659" xfId="353" xr:uid="{00000000-0005-0000-0000-000064010000}"/>
    <cellStyle name="style1411446451690" xfId="354" xr:uid="{00000000-0005-0000-0000-000065010000}"/>
    <cellStyle name="style1411446451705" xfId="355" xr:uid="{00000000-0005-0000-0000-000066010000}"/>
    <cellStyle name="style1411446451721" xfId="356" xr:uid="{00000000-0005-0000-0000-000067010000}"/>
    <cellStyle name="style1411446451752" xfId="357" xr:uid="{00000000-0005-0000-0000-000068010000}"/>
    <cellStyle name="style1411446451815" xfId="358" xr:uid="{00000000-0005-0000-0000-000069010000}"/>
    <cellStyle name="style1411446451846" xfId="359" xr:uid="{00000000-0005-0000-0000-00006A010000}"/>
    <cellStyle name="style1411446451877" xfId="360" xr:uid="{00000000-0005-0000-0000-00006B010000}"/>
    <cellStyle name="style1411446451893" xfId="361" xr:uid="{00000000-0005-0000-0000-00006C010000}"/>
    <cellStyle name="style1411446451924" xfId="362" xr:uid="{00000000-0005-0000-0000-00006D010000}"/>
    <cellStyle name="style1411446451955" xfId="363" xr:uid="{00000000-0005-0000-0000-00006E010000}"/>
    <cellStyle name="style1411446451971" xfId="364" xr:uid="{00000000-0005-0000-0000-00006F010000}"/>
    <cellStyle name="style1411446452002" xfId="365" xr:uid="{00000000-0005-0000-0000-000070010000}"/>
    <cellStyle name="style1411446452033" xfId="366" xr:uid="{00000000-0005-0000-0000-000071010000}"/>
    <cellStyle name="style1411446452049" xfId="367" xr:uid="{00000000-0005-0000-0000-000072010000}"/>
    <cellStyle name="style1411446452111" xfId="368" xr:uid="{00000000-0005-0000-0000-000073010000}"/>
    <cellStyle name="style1411446452142" xfId="369" xr:uid="{00000000-0005-0000-0000-000074010000}"/>
    <cellStyle name="style1411446452158" xfId="370" xr:uid="{00000000-0005-0000-0000-000075010000}"/>
    <cellStyle name="style1411446452189" xfId="371" xr:uid="{00000000-0005-0000-0000-000076010000}"/>
    <cellStyle name="style1411446452220" xfId="372" xr:uid="{00000000-0005-0000-0000-000077010000}"/>
    <cellStyle name="style1411446452236" xfId="373" xr:uid="{00000000-0005-0000-0000-000078010000}"/>
    <cellStyle name="style1411446452267" xfId="374" xr:uid="{00000000-0005-0000-0000-000079010000}"/>
    <cellStyle name="style1411446452298" xfId="375" xr:uid="{00000000-0005-0000-0000-00007A010000}"/>
    <cellStyle name="style1411446452314" xfId="376" xr:uid="{00000000-0005-0000-0000-00007B010000}"/>
    <cellStyle name="style1411446452329" xfId="377" xr:uid="{00000000-0005-0000-0000-00007C010000}"/>
    <cellStyle name="style1411446452361" xfId="378" xr:uid="{00000000-0005-0000-0000-00007D010000}"/>
    <cellStyle name="style1411446452407" xfId="379" xr:uid="{00000000-0005-0000-0000-00007E010000}"/>
    <cellStyle name="style1411446452439" xfId="380" xr:uid="{00000000-0005-0000-0000-00007F010000}"/>
    <cellStyle name="style1411446452454" xfId="381" xr:uid="{00000000-0005-0000-0000-000080010000}"/>
    <cellStyle name="style1411446452485" xfId="382" xr:uid="{00000000-0005-0000-0000-000081010000}"/>
    <cellStyle name="style1411446452501" xfId="383" xr:uid="{00000000-0005-0000-0000-000082010000}"/>
    <cellStyle name="style1411446452532" xfId="384" xr:uid="{00000000-0005-0000-0000-000083010000}"/>
    <cellStyle name="style1411446452548" xfId="385" xr:uid="{00000000-0005-0000-0000-000084010000}"/>
    <cellStyle name="style1411446452563" xfId="386" xr:uid="{00000000-0005-0000-0000-000085010000}"/>
    <cellStyle name="style1411449801970" xfId="387" xr:uid="{00000000-0005-0000-0000-000086010000}"/>
    <cellStyle name="style1411449802014" xfId="388" xr:uid="{00000000-0005-0000-0000-000087010000}"/>
    <cellStyle name="style1411449802039" xfId="389" xr:uid="{00000000-0005-0000-0000-000088010000}"/>
    <cellStyle name="style1411449802064" xfId="390" xr:uid="{00000000-0005-0000-0000-000089010000}"/>
    <cellStyle name="style1411449802092" xfId="391" xr:uid="{00000000-0005-0000-0000-00008A010000}"/>
    <cellStyle name="style1411449802118" xfId="392" xr:uid="{00000000-0005-0000-0000-00008B010000}"/>
    <cellStyle name="style1411449802516" xfId="393" xr:uid="{00000000-0005-0000-0000-00008C010000}"/>
    <cellStyle name="style1411449802578" xfId="394" xr:uid="{00000000-0005-0000-0000-00008D010000}"/>
    <cellStyle name="style1411449802602" xfId="395" xr:uid="{00000000-0005-0000-0000-00008E010000}"/>
    <cellStyle name="style1411449802628" xfId="396" xr:uid="{00000000-0005-0000-0000-00008F010000}"/>
    <cellStyle name="style1411449802695" xfId="397" xr:uid="{00000000-0005-0000-0000-000090010000}"/>
    <cellStyle name="style1411449802719" xfId="398" xr:uid="{00000000-0005-0000-0000-000091010000}"/>
    <cellStyle name="style1411449802744" xfId="399" xr:uid="{00000000-0005-0000-0000-000092010000}"/>
    <cellStyle name="style1411449802916" xfId="400" xr:uid="{00000000-0005-0000-0000-000093010000}"/>
    <cellStyle name="style1411449802935" xfId="401" xr:uid="{00000000-0005-0000-0000-000094010000}"/>
    <cellStyle name="style1411449802987" xfId="402" xr:uid="{00000000-0005-0000-0000-000095010000}"/>
    <cellStyle name="style1411449803130" xfId="403" xr:uid="{00000000-0005-0000-0000-000096010000}"/>
    <cellStyle name="style1411449803296" xfId="404" xr:uid="{00000000-0005-0000-0000-000097010000}"/>
    <cellStyle name="style1411449803317" xfId="405" xr:uid="{00000000-0005-0000-0000-000098010000}"/>
    <cellStyle name="style1411449803337" xfId="406" xr:uid="{00000000-0005-0000-0000-000099010000}"/>
    <cellStyle name="style1411449803356" xfId="407" xr:uid="{00000000-0005-0000-0000-00009A010000}"/>
    <cellStyle name="style1411449803379" xfId="408" xr:uid="{00000000-0005-0000-0000-00009B010000}"/>
    <cellStyle name="style1411449803400" xfId="409" xr:uid="{00000000-0005-0000-0000-00009C010000}"/>
    <cellStyle name="style1411449803420" xfId="410" xr:uid="{00000000-0005-0000-0000-00009D010000}"/>
    <cellStyle name="style1411449803440" xfId="411" xr:uid="{00000000-0005-0000-0000-00009E010000}"/>
    <cellStyle name="style1411449803461" xfId="412" xr:uid="{00000000-0005-0000-0000-00009F010000}"/>
    <cellStyle name="style1411449803483" xfId="413" xr:uid="{00000000-0005-0000-0000-0000A0010000}"/>
    <cellStyle name="style1411449803510" xfId="414" xr:uid="{00000000-0005-0000-0000-0000A1010000}"/>
    <cellStyle name="style1411449803534" xfId="415" xr:uid="{00000000-0005-0000-0000-0000A2010000}"/>
    <cellStyle name="style1411449803554" xfId="416" xr:uid="{00000000-0005-0000-0000-0000A3010000}"/>
    <cellStyle name="style1411449803577" xfId="417" xr:uid="{00000000-0005-0000-0000-0000A4010000}"/>
    <cellStyle name="style1411451081406" xfId="418" xr:uid="{00000000-0005-0000-0000-0000A5010000}"/>
    <cellStyle name="style1411451081449" xfId="419" xr:uid="{00000000-0005-0000-0000-0000A6010000}"/>
    <cellStyle name="style1411451081472" xfId="420" xr:uid="{00000000-0005-0000-0000-0000A7010000}"/>
    <cellStyle name="style1411451081497" xfId="421" xr:uid="{00000000-0005-0000-0000-0000A8010000}"/>
    <cellStyle name="style1411451081522" xfId="422" xr:uid="{00000000-0005-0000-0000-0000A9010000}"/>
    <cellStyle name="style1411451081547" xfId="423" xr:uid="{00000000-0005-0000-0000-0000AA010000}"/>
    <cellStyle name="style1411451081953" xfId="424" xr:uid="{00000000-0005-0000-0000-0000AB010000}"/>
    <cellStyle name="style1411451082017" xfId="425" xr:uid="{00000000-0005-0000-0000-0000AC010000}"/>
    <cellStyle name="style1411451082043" xfId="426" xr:uid="{00000000-0005-0000-0000-0000AD010000}"/>
    <cellStyle name="style1411451082068" xfId="427" xr:uid="{00000000-0005-0000-0000-0000AE010000}"/>
    <cellStyle name="style1411451082091" xfId="428" xr:uid="{00000000-0005-0000-0000-0000AF010000}"/>
    <cellStyle name="style1411451082115" xfId="429" xr:uid="{00000000-0005-0000-0000-0000B0010000}"/>
    <cellStyle name="style1411451082188" xfId="430" xr:uid="{00000000-0005-0000-0000-0000B1010000}"/>
    <cellStyle name="style1411451082364" xfId="431" xr:uid="{00000000-0005-0000-0000-0000B2010000}"/>
    <cellStyle name="style1411451082383" xfId="432" xr:uid="{00000000-0005-0000-0000-0000B3010000}"/>
    <cellStyle name="style1411451082433" xfId="433" xr:uid="{00000000-0005-0000-0000-0000B4010000}"/>
    <cellStyle name="style1411451082533" xfId="434" xr:uid="{00000000-0005-0000-0000-0000B5010000}"/>
    <cellStyle name="style1411451082735" xfId="435" xr:uid="{00000000-0005-0000-0000-0000B6010000}"/>
    <cellStyle name="style1411451082754" xfId="436" xr:uid="{00000000-0005-0000-0000-0000B7010000}"/>
    <cellStyle name="style1411451082774" xfId="437" xr:uid="{00000000-0005-0000-0000-0000B8010000}"/>
    <cellStyle name="style1411451082793" xfId="438" xr:uid="{00000000-0005-0000-0000-0000B9010000}"/>
    <cellStyle name="style1411451082814" xfId="439" xr:uid="{00000000-0005-0000-0000-0000BA010000}"/>
    <cellStyle name="style1411451082834" xfId="440" xr:uid="{00000000-0005-0000-0000-0000BB010000}"/>
    <cellStyle name="style1411451082853" xfId="441" xr:uid="{00000000-0005-0000-0000-0000BC010000}"/>
    <cellStyle name="style1411451082873" xfId="442" xr:uid="{00000000-0005-0000-0000-0000BD010000}"/>
    <cellStyle name="style1411451082893" xfId="443" xr:uid="{00000000-0005-0000-0000-0000BE010000}"/>
    <cellStyle name="style1411451082912" xfId="444" xr:uid="{00000000-0005-0000-0000-0000BF010000}"/>
    <cellStyle name="style1411451082933" xfId="445" xr:uid="{00000000-0005-0000-0000-0000C0010000}"/>
    <cellStyle name="style1411451082954" xfId="446" xr:uid="{00000000-0005-0000-0000-0000C1010000}"/>
    <cellStyle name="style1411451082974" xfId="447" xr:uid="{00000000-0005-0000-0000-0000C2010000}"/>
    <cellStyle name="style1411451082993" xfId="448" xr:uid="{00000000-0005-0000-0000-0000C3010000}"/>
    <cellStyle name="style1411451083012" xfId="449" xr:uid="{00000000-0005-0000-0000-0000C4010000}"/>
    <cellStyle name="style1411542382001" xfId="450" xr:uid="{00000000-0005-0000-0000-0000C5010000}"/>
    <cellStyle name="style1411542382059" xfId="451" xr:uid="{00000000-0005-0000-0000-0000C6010000}"/>
    <cellStyle name="style1411542382094" xfId="452" xr:uid="{00000000-0005-0000-0000-0000C7010000}"/>
    <cellStyle name="style1411542382123" xfId="453" xr:uid="{00000000-0005-0000-0000-0000C8010000}"/>
    <cellStyle name="style1411542382156" xfId="454" xr:uid="{00000000-0005-0000-0000-0000C9010000}"/>
    <cellStyle name="style1411542382190" xfId="455" xr:uid="{00000000-0005-0000-0000-0000CA010000}"/>
    <cellStyle name="style1411542382225" xfId="456" xr:uid="{00000000-0005-0000-0000-0000CB010000}"/>
    <cellStyle name="style1411542382311" xfId="457" xr:uid="{00000000-0005-0000-0000-0000CC010000}"/>
    <cellStyle name="style1411542382346" xfId="458" xr:uid="{00000000-0005-0000-0000-0000CD010000}"/>
    <cellStyle name="style1411542382378" xfId="459" xr:uid="{00000000-0005-0000-0000-0000CE010000}"/>
    <cellStyle name="style1411542382409" xfId="460" xr:uid="{00000000-0005-0000-0000-0000CF010000}"/>
    <cellStyle name="style1411542382440" xfId="461" xr:uid="{00000000-0005-0000-0000-0000D0010000}"/>
    <cellStyle name="style1411542382466" xfId="462" xr:uid="{00000000-0005-0000-0000-0000D1010000}"/>
    <cellStyle name="style1411542382491" xfId="463" xr:uid="{00000000-0005-0000-0000-0000D2010000}"/>
    <cellStyle name="style1411542382523" xfId="464" xr:uid="{00000000-0005-0000-0000-0000D3010000}"/>
    <cellStyle name="style1411542382556" xfId="465" xr:uid="{00000000-0005-0000-0000-0000D4010000}"/>
    <cellStyle name="style1411542382585" xfId="466" xr:uid="{00000000-0005-0000-0000-0000D5010000}"/>
    <cellStyle name="style1411542382613" xfId="467" xr:uid="{00000000-0005-0000-0000-0000D6010000}"/>
    <cellStyle name="style1411542382701" xfId="468" xr:uid="{00000000-0005-0000-0000-0000D7010000}"/>
    <cellStyle name="style1411542382751" xfId="469" xr:uid="{00000000-0005-0000-0000-0000D8010000}"/>
    <cellStyle name="style1411542382774" xfId="470" xr:uid="{00000000-0005-0000-0000-0000D9010000}"/>
    <cellStyle name="style1411542382797" xfId="471" xr:uid="{00000000-0005-0000-0000-0000DA010000}"/>
    <cellStyle name="style1411542382821" xfId="472" xr:uid="{00000000-0005-0000-0000-0000DB010000}"/>
    <cellStyle name="style1411542382844" xfId="473" xr:uid="{00000000-0005-0000-0000-0000DC010000}"/>
    <cellStyle name="style1411542382872" xfId="474" xr:uid="{00000000-0005-0000-0000-0000DD010000}"/>
    <cellStyle name="style1411542382898" xfId="475" xr:uid="{00000000-0005-0000-0000-0000DE010000}"/>
    <cellStyle name="style1411542382921" xfId="476" xr:uid="{00000000-0005-0000-0000-0000DF010000}"/>
    <cellStyle name="style1411542382949" xfId="477" xr:uid="{00000000-0005-0000-0000-0000E0010000}"/>
    <cellStyle name="style1411542382977" xfId="478" xr:uid="{00000000-0005-0000-0000-0000E1010000}"/>
    <cellStyle name="style1411542383005" xfId="479" xr:uid="{00000000-0005-0000-0000-0000E2010000}"/>
    <cellStyle name="style1411542383036" xfId="480" xr:uid="{00000000-0005-0000-0000-0000E3010000}"/>
    <cellStyle name="style1411542383066" xfId="481" xr:uid="{00000000-0005-0000-0000-0000E4010000}"/>
    <cellStyle name="style1411542383094" xfId="482" xr:uid="{00000000-0005-0000-0000-0000E5010000}"/>
    <cellStyle name="style1411542383116" xfId="483" xr:uid="{00000000-0005-0000-0000-0000E6010000}"/>
    <cellStyle name="style1411542383137" xfId="484" xr:uid="{00000000-0005-0000-0000-0000E7010000}"/>
    <cellStyle name="style1411542383160" xfId="485" xr:uid="{00000000-0005-0000-0000-0000E8010000}"/>
    <cellStyle name="style1411542383184" xfId="486" xr:uid="{00000000-0005-0000-0000-0000E9010000}"/>
    <cellStyle name="style1411542383249" xfId="487" xr:uid="{00000000-0005-0000-0000-0000EA010000}"/>
    <cellStyle name="style1411542383276" xfId="488" xr:uid="{00000000-0005-0000-0000-0000EB010000}"/>
    <cellStyle name="style1411542383303" xfId="489" xr:uid="{00000000-0005-0000-0000-0000EC010000}"/>
    <cellStyle name="style1411542383332" xfId="490" xr:uid="{00000000-0005-0000-0000-0000ED010000}"/>
    <cellStyle name="style1411542383355" xfId="491" xr:uid="{00000000-0005-0000-0000-0000EE010000}"/>
    <cellStyle name="style1411542383382" xfId="492" xr:uid="{00000000-0005-0000-0000-0000EF010000}"/>
    <cellStyle name="style1411542383409" xfId="493" xr:uid="{00000000-0005-0000-0000-0000F0010000}"/>
    <cellStyle name="style1411542383430" xfId="494" xr:uid="{00000000-0005-0000-0000-0000F1010000}"/>
    <cellStyle name="style1411542383457" xfId="495" xr:uid="{00000000-0005-0000-0000-0000F2010000}"/>
    <cellStyle name="style1411542383483" xfId="496" xr:uid="{00000000-0005-0000-0000-0000F3010000}"/>
    <cellStyle name="style1411542383510" xfId="497" xr:uid="{00000000-0005-0000-0000-0000F4010000}"/>
    <cellStyle name="style1411542383530" xfId="498" xr:uid="{00000000-0005-0000-0000-0000F5010000}"/>
    <cellStyle name="style1411542383552" xfId="499" xr:uid="{00000000-0005-0000-0000-0000F6010000}"/>
    <cellStyle name="style1411542383579" xfId="500" xr:uid="{00000000-0005-0000-0000-0000F7010000}"/>
    <cellStyle name="style1411542383606" xfId="501" xr:uid="{00000000-0005-0000-0000-0000F8010000}"/>
    <cellStyle name="style1411542383632" xfId="502" xr:uid="{00000000-0005-0000-0000-0000F9010000}"/>
    <cellStyle name="style1411542383654" xfId="503" xr:uid="{00000000-0005-0000-0000-0000FA010000}"/>
    <cellStyle name="style1411542383684" xfId="504" xr:uid="{00000000-0005-0000-0000-0000FB010000}"/>
    <cellStyle name="style1411542383710" xfId="505" xr:uid="{00000000-0005-0000-0000-0000FC010000}"/>
    <cellStyle name="style1411542383732" xfId="506" xr:uid="{00000000-0005-0000-0000-0000FD010000}"/>
    <cellStyle name="style1411542383756" xfId="507" xr:uid="{00000000-0005-0000-0000-0000FE010000}"/>
    <cellStyle name="style1411542383790" xfId="508" xr:uid="{00000000-0005-0000-0000-0000FF010000}"/>
    <cellStyle name="style1411542383813" xfId="509" xr:uid="{00000000-0005-0000-0000-000000020000}"/>
    <cellStyle name="style1411542383835" xfId="510" xr:uid="{00000000-0005-0000-0000-000001020000}"/>
    <cellStyle name="style1411542383858" xfId="511" xr:uid="{00000000-0005-0000-0000-000002020000}"/>
    <cellStyle name="style1411542383881" xfId="512" xr:uid="{00000000-0005-0000-0000-000003020000}"/>
    <cellStyle name="style1411542383904" xfId="513" xr:uid="{00000000-0005-0000-0000-000004020000}"/>
    <cellStyle name="style1411542383967" xfId="514" xr:uid="{00000000-0005-0000-0000-000005020000}"/>
    <cellStyle name="style1411542383989" xfId="515" xr:uid="{00000000-0005-0000-0000-000006020000}"/>
    <cellStyle name="style1411542384009" xfId="516" xr:uid="{00000000-0005-0000-0000-000007020000}"/>
    <cellStyle name="style1411542384030" xfId="517" xr:uid="{00000000-0005-0000-0000-000008020000}"/>
    <cellStyle name="style1411542384052" xfId="518" xr:uid="{00000000-0005-0000-0000-000009020000}"/>
    <cellStyle name="style1411542384115" xfId="519" xr:uid="{00000000-0005-0000-0000-00000A020000}"/>
    <cellStyle name="style1411542384148" xfId="520" xr:uid="{00000000-0005-0000-0000-00000B020000}"/>
    <cellStyle name="style1411542384169" xfId="521" xr:uid="{00000000-0005-0000-0000-00000C020000}"/>
    <cellStyle name="style1411542384188" xfId="522" xr:uid="{00000000-0005-0000-0000-00000D020000}"/>
    <cellStyle name="style1411542384208" xfId="523" xr:uid="{00000000-0005-0000-0000-00000E020000}"/>
    <cellStyle name="style1411542384227" xfId="524" xr:uid="{00000000-0005-0000-0000-00000F020000}"/>
    <cellStyle name="style1411542384246" xfId="525" xr:uid="{00000000-0005-0000-0000-000010020000}"/>
    <cellStyle name="style1411542384273" xfId="526" xr:uid="{00000000-0005-0000-0000-000011020000}"/>
    <cellStyle name="style1411542384293" xfId="527" xr:uid="{00000000-0005-0000-0000-000012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30"/>
  <sheetViews>
    <sheetView tabSelected="1" zoomScale="86" zoomScaleNormal="86" zoomScaleSheetLayoutView="100" workbookViewId="0">
      <pane xSplit="2" ySplit="5" topLeftCell="C21" activePane="bottomRight" state="frozen"/>
      <selection activeCell="V43" sqref="V43"/>
      <selection pane="topRight" activeCell="V43" sqref="V43"/>
      <selection pane="bottomLeft" activeCell="V43" sqref="V43"/>
      <selection pane="bottomRight" activeCell="A36" sqref="A36:XFD36"/>
    </sheetView>
  </sheetViews>
  <sheetFormatPr defaultColWidth="8.85546875" defaultRowHeight="15" x14ac:dyDescent="0.2"/>
  <cols>
    <col min="1" max="1" width="11" style="19" customWidth="1"/>
    <col min="2" max="2" width="25.85546875" style="38" customWidth="1"/>
    <col min="3" max="8" width="17.42578125" style="19" customWidth="1"/>
    <col min="9" max="11" width="17.42578125" style="21" customWidth="1"/>
    <col min="12" max="16" width="20.140625" style="21" customWidth="1"/>
    <col min="17" max="18" width="12.140625" style="19" customWidth="1"/>
    <col min="19" max="19" width="12.140625" style="21" customWidth="1"/>
    <col min="20" max="24" width="12.140625" style="19" customWidth="1"/>
    <col min="25" max="29" width="9.140625" style="19" customWidth="1"/>
    <col min="30" max="30" width="11.5703125" style="19" customWidth="1"/>
    <col min="31" max="31" width="12.140625" style="19" customWidth="1"/>
    <col min="32" max="32" width="10.7109375" style="21" customWidth="1"/>
    <col min="33" max="34" width="9.140625" style="19" customWidth="1"/>
    <col min="35" max="35" width="10.28515625" style="21" customWidth="1"/>
    <col min="36" max="37" width="9.140625" style="19" customWidth="1"/>
    <col min="38" max="38" width="10.28515625" style="19" customWidth="1"/>
    <col min="39" max="39" width="10.42578125" style="19" customWidth="1"/>
    <col min="40" max="40" width="10.5703125" style="21" customWidth="1"/>
    <col min="41" max="41" width="10.42578125" style="19" customWidth="1"/>
    <col min="42" max="42" width="10" style="19" customWidth="1"/>
    <col min="43" max="43" width="11.5703125" style="21" customWidth="1"/>
    <col min="44" max="45" width="9.140625" style="19" customWidth="1"/>
    <col min="46" max="46" width="11.85546875" style="19" customWidth="1"/>
    <col min="47" max="47" width="11.28515625" style="19" customWidth="1"/>
    <col min="48" max="48" width="11.7109375" style="21" customWidth="1"/>
    <col min="49" max="49" width="9.140625" style="19" customWidth="1"/>
    <col min="50" max="50" width="10.85546875" style="19" customWidth="1"/>
    <col min="51" max="51" width="10.85546875" style="21" customWidth="1"/>
    <col min="52" max="52" width="11" style="19" customWidth="1"/>
    <col min="53" max="55" width="11.42578125" style="19" customWidth="1"/>
    <col min="56" max="83" width="9.140625" style="19" customWidth="1"/>
    <col min="84" max="84" width="12.42578125" style="19" customWidth="1"/>
    <col min="85" max="106" width="9.140625" style="19" customWidth="1"/>
    <col min="107" max="107" width="12.140625" style="19" customWidth="1"/>
    <col min="108" max="111" width="9.140625" style="19" customWidth="1"/>
    <col min="112" max="116" width="9.140625" style="19" hidden="1" customWidth="1"/>
    <col min="117" max="117" width="9.140625" style="19" customWidth="1"/>
    <col min="118" max="122" width="9.140625" style="19" hidden="1" customWidth="1"/>
    <col min="123" max="123" width="9.140625" style="19" customWidth="1"/>
    <col min="124" max="128" width="9.140625" style="19" hidden="1" customWidth="1"/>
    <col min="129" max="129" width="9.140625" style="19" customWidth="1"/>
    <col min="130" max="134" width="9.140625" style="19" hidden="1" customWidth="1"/>
    <col min="135" max="135" width="9.140625" style="19" customWidth="1"/>
    <col min="136" max="140" width="9.140625" style="19" hidden="1" customWidth="1"/>
    <col min="141" max="141" width="9.140625" style="21" customWidth="1"/>
    <col min="142" max="146" width="9.140625" style="21" hidden="1" customWidth="1"/>
    <col min="147" max="147" width="9.140625" style="21" customWidth="1"/>
    <col min="148" max="152" width="9.140625" style="21" hidden="1" customWidth="1"/>
    <col min="153" max="153" width="9.140625" style="21" customWidth="1"/>
    <col min="154" max="158" width="9.140625" style="21" hidden="1" customWidth="1"/>
    <col min="159" max="159" width="9.140625" style="21" customWidth="1"/>
    <col min="160" max="189" width="9.140625" style="19" customWidth="1"/>
    <col min="190" max="190" width="9.140625" style="19" hidden="1" customWidth="1"/>
    <col min="191" max="198" width="9.140625" style="19" customWidth="1"/>
    <col min="199" max="199" width="9.140625" style="19" hidden="1" customWidth="1"/>
    <col min="200" max="204" width="9.140625" style="19" customWidth="1"/>
    <col min="205" max="205" width="9.140625" style="19" hidden="1" customWidth="1"/>
    <col min="206" max="215" width="9.140625" style="19" customWidth="1"/>
    <col min="216" max="219" width="8.85546875" style="19"/>
    <col min="220" max="220" width="12.7109375" style="19" bestFit="1" customWidth="1"/>
    <col min="221" max="16384" width="8.85546875" style="19"/>
  </cols>
  <sheetData>
    <row r="1" spans="1:189" ht="15.75" x14ac:dyDescent="0.2">
      <c r="A1" s="19" t="s">
        <v>43</v>
      </c>
      <c r="B1" s="37" t="s">
        <v>56</v>
      </c>
      <c r="AX1" s="15"/>
    </row>
    <row r="2" spans="1:189" ht="15.75" x14ac:dyDescent="0.2">
      <c r="A2" s="1" t="s">
        <v>38</v>
      </c>
      <c r="I2" s="21" t="str">
        <f>[1]GSVA_cur!$I$3</f>
        <v>As on 17.03.2025</v>
      </c>
    </row>
    <row r="3" spans="1:189" ht="15.75" x14ac:dyDescent="0.2">
      <c r="A3" s="1"/>
    </row>
    <row r="4" spans="1:189" ht="15.75" x14ac:dyDescent="0.2">
      <c r="A4" s="1"/>
      <c r="E4" s="22"/>
      <c r="F4" s="22" t="s">
        <v>47</v>
      </c>
      <c r="G4" s="22"/>
      <c r="H4" s="22"/>
      <c r="R4" s="21"/>
      <c r="S4" s="19"/>
      <c r="T4" s="21"/>
      <c r="V4" s="21"/>
      <c r="X4" s="21"/>
      <c r="Z4" s="21"/>
      <c r="AB4" s="21"/>
      <c r="AD4" s="21"/>
      <c r="AH4" s="21"/>
      <c r="AI4" s="19"/>
      <c r="AJ4" s="21"/>
      <c r="AL4" s="21"/>
      <c r="AP4" s="21"/>
      <c r="AQ4" s="19"/>
      <c r="AR4" s="21"/>
      <c r="AT4" s="21"/>
      <c r="AX4" s="21"/>
      <c r="AY4" s="19"/>
      <c r="AZ4" s="21"/>
      <c r="BB4" s="21"/>
      <c r="BD4" s="21"/>
      <c r="BF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</row>
    <row r="5" spans="1:189" ht="15.75" x14ac:dyDescent="0.25">
      <c r="A5" s="2" t="s">
        <v>0</v>
      </c>
      <c r="B5" s="39" t="s">
        <v>1</v>
      </c>
      <c r="C5" s="44" t="s">
        <v>21</v>
      </c>
      <c r="D5" s="44" t="s">
        <v>22</v>
      </c>
      <c r="E5" s="44" t="s">
        <v>23</v>
      </c>
      <c r="F5" s="44" t="s">
        <v>46</v>
      </c>
      <c r="G5" s="44" t="s">
        <v>55</v>
      </c>
      <c r="H5" s="44" t="s">
        <v>57</v>
      </c>
      <c r="I5" s="45" t="s">
        <v>58</v>
      </c>
      <c r="J5" s="45" t="s">
        <v>59</v>
      </c>
      <c r="K5" s="45" t="s">
        <v>60</v>
      </c>
      <c r="L5" s="45" t="s">
        <v>61</v>
      </c>
      <c r="M5" s="46" t="s">
        <v>62</v>
      </c>
      <c r="N5" s="46" t="s">
        <v>63</v>
      </c>
      <c r="O5" s="46" t="s">
        <v>64</v>
      </c>
      <c r="R5" s="21"/>
      <c r="S5" s="19"/>
      <c r="T5" s="21"/>
      <c r="V5" s="21"/>
      <c r="X5" s="21"/>
      <c r="Z5" s="21"/>
      <c r="AB5" s="21"/>
      <c r="AD5" s="21"/>
      <c r="AH5" s="21"/>
      <c r="AI5" s="19"/>
      <c r="AJ5" s="21"/>
      <c r="AL5" s="21"/>
      <c r="AP5" s="21"/>
      <c r="AQ5" s="19"/>
      <c r="AR5" s="21"/>
      <c r="AT5" s="21"/>
      <c r="AX5" s="21"/>
      <c r="AY5" s="19"/>
      <c r="AZ5" s="21"/>
      <c r="BB5" s="21"/>
      <c r="BD5" s="21"/>
      <c r="BF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1"/>
      <c r="DX5" s="21"/>
      <c r="EK5" s="19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19"/>
      <c r="EW5" s="19"/>
      <c r="EX5" s="19"/>
      <c r="EY5" s="19"/>
      <c r="EZ5" s="19"/>
      <c r="FA5" s="19"/>
      <c r="FB5" s="19"/>
      <c r="FC5" s="19"/>
    </row>
    <row r="6" spans="1:189" s="25" customFormat="1" ht="30.75" customHeight="1" x14ac:dyDescent="0.2">
      <c r="A6" s="4" t="s">
        <v>26</v>
      </c>
      <c r="B6" s="31" t="s">
        <v>2</v>
      </c>
      <c r="C6" s="5">
        <f>+C7+C8+C9+C10</f>
        <v>149468</v>
      </c>
      <c r="D6" s="5">
        <f t="shared" ref="D6:O6" si="0">+D7+D8+D9+D10</f>
        <v>161353</v>
      </c>
      <c r="E6" s="5">
        <f t="shared" si="0"/>
        <v>189885.63119999997</v>
      </c>
      <c r="F6" s="5">
        <f t="shared" si="0"/>
        <v>420218</v>
      </c>
      <c r="G6" s="5">
        <f t="shared" si="0"/>
        <v>465297.43167028163</v>
      </c>
      <c r="H6" s="5">
        <f t="shared" si="0"/>
        <v>515111.56953833159</v>
      </c>
      <c r="I6" s="5">
        <f t="shared" si="0"/>
        <v>498538.47762935999</v>
      </c>
      <c r="J6" s="5">
        <f t="shared" si="0"/>
        <v>572433.37474558793</v>
      </c>
      <c r="K6" s="5">
        <f t="shared" si="0"/>
        <v>620882</v>
      </c>
      <c r="L6" s="5">
        <f t="shared" si="0"/>
        <v>609331.06607775204</v>
      </c>
      <c r="M6" s="5">
        <f t="shared" si="0"/>
        <v>613715.51763032901</v>
      </c>
      <c r="N6" s="5">
        <f t="shared" si="0"/>
        <v>601505.57943857671</v>
      </c>
      <c r="O6" s="5">
        <f t="shared" si="0"/>
        <v>563346.94690704427</v>
      </c>
      <c r="P6" s="21"/>
      <c r="Q6" s="19"/>
      <c r="R6" s="21"/>
      <c r="S6" s="19"/>
      <c r="T6" s="21"/>
      <c r="U6" s="19"/>
      <c r="V6" s="21"/>
      <c r="W6" s="19"/>
      <c r="X6" s="21"/>
      <c r="Y6" s="19"/>
      <c r="Z6" s="21"/>
      <c r="AA6" s="19"/>
      <c r="AB6" s="21"/>
      <c r="AC6" s="19"/>
      <c r="AD6" s="21"/>
      <c r="AE6" s="19"/>
      <c r="AF6" s="21"/>
      <c r="AG6" s="19"/>
      <c r="AH6" s="21"/>
      <c r="AI6" s="19"/>
      <c r="AJ6" s="21"/>
      <c r="AK6" s="19"/>
      <c r="AL6" s="21"/>
      <c r="AM6" s="19"/>
      <c r="AN6" s="21"/>
      <c r="AO6" s="19"/>
      <c r="AP6" s="21"/>
      <c r="AQ6" s="19"/>
      <c r="AR6" s="21"/>
      <c r="AS6" s="19"/>
      <c r="AT6" s="21"/>
      <c r="AU6" s="19"/>
      <c r="AV6" s="21"/>
      <c r="AW6" s="19"/>
      <c r="AX6" s="21"/>
      <c r="AY6" s="19"/>
      <c r="AZ6" s="21"/>
      <c r="BA6" s="19"/>
      <c r="BB6" s="21"/>
      <c r="BC6" s="19"/>
      <c r="BD6" s="21"/>
      <c r="BE6" s="19"/>
      <c r="BF6" s="21"/>
      <c r="BG6" s="19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G6" s="26"/>
    </row>
    <row r="7" spans="1:189" x14ac:dyDescent="0.2">
      <c r="A7" s="6">
        <v>1.1000000000000001</v>
      </c>
      <c r="B7" s="36" t="s">
        <v>49</v>
      </c>
      <c r="C7" s="18">
        <v>75876</v>
      </c>
      <c r="D7" s="18">
        <v>83792</v>
      </c>
      <c r="E7" s="18">
        <v>101130.7162</v>
      </c>
      <c r="F7" s="18">
        <v>116034</v>
      </c>
      <c r="G7" s="18">
        <v>129483.972618</v>
      </c>
      <c r="H7" s="18">
        <v>147434.61005682932</v>
      </c>
      <c r="I7" s="18">
        <v>167729.44143511081</v>
      </c>
      <c r="J7" s="18">
        <v>176503.02926310507</v>
      </c>
      <c r="K7" s="11">
        <v>182550</v>
      </c>
      <c r="L7" s="11">
        <v>193827.09707864601</v>
      </c>
      <c r="M7" s="11">
        <v>185604.80945280433</v>
      </c>
      <c r="N7" s="11">
        <v>187041.53289163578</v>
      </c>
      <c r="O7" s="11">
        <v>179790.56637647501</v>
      </c>
      <c r="R7" s="21"/>
      <c r="S7" s="19"/>
      <c r="T7" s="21"/>
      <c r="V7" s="21"/>
      <c r="X7" s="21"/>
      <c r="Z7" s="21"/>
      <c r="AB7" s="21"/>
      <c r="AD7" s="21"/>
      <c r="AH7" s="21"/>
      <c r="AI7" s="19"/>
      <c r="AJ7" s="21"/>
      <c r="AL7" s="21"/>
      <c r="AP7" s="21"/>
      <c r="AQ7" s="19"/>
      <c r="AR7" s="21"/>
      <c r="AT7" s="21"/>
      <c r="AX7" s="21"/>
      <c r="AY7" s="19"/>
      <c r="AZ7" s="21"/>
      <c r="BB7" s="21"/>
      <c r="BD7" s="21"/>
      <c r="BF7" s="21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21"/>
      <c r="GE7" s="21"/>
      <c r="GF7" s="21"/>
    </row>
    <row r="8" spans="1:189" x14ac:dyDescent="0.2">
      <c r="A8" s="6">
        <v>1.2</v>
      </c>
      <c r="B8" s="36" t="s">
        <v>50</v>
      </c>
      <c r="C8" s="18">
        <v>30336</v>
      </c>
      <c r="D8" s="18">
        <v>30843</v>
      </c>
      <c r="E8" s="18">
        <v>36831.574999999997</v>
      </c>
      <c r="F8" s="18">
        <v>45847</v>
      </c>
      <c r="G8" s="18">
        <v>53660.634352281646</v>
      </c>
      <c r="H8" s="18">
        <v>66165.791132437458</v>
      </c>
      <c r="I8" s="18">
        <v>86688.40094293881</v>
      </c>
      <c r="J8" s="18">
        <v>123819.73150597211</v>
      </c>
      <c r="K8" s="11">
        <v>147112</v>
      </c>
      <c r="L8" s="11">
        <v>68573.810334789101</v>
      </c>
      <c r="M8" s="11">
        <v>63694.50593595775</v>
      </c>
      <c r="N8" s="11">
        <v>61566.032287238253</v>
      </c>
      <c r="O8" s="11">
        <v>67832.947875212718</v>
      </c>
      <c r="R8" s="21"/>
      <c r="S8" s="19"/>
      <c r="T8" s="21"/>
      <c r="V8" s="21"/>
      <c r="X8" s="21"/>
      <c r="Z8" s="21"/>
      <c r="AB8" s="21"/>
      <c r="AD8" s="21"/>
      <c r="AH8" s="21"/>
      <c r="AI8" s="19"/>
      <c r="AJ8" s="21"/>
      <c r="AL8" s="21"/>
      <c r="AP8" s="21"/>
      <c r="AQ8" s="19"/>
      <c r="AR8" s="21"/>
      <c r="AT8" s="21"/>
      <c r="AX8" s="21"/>
      <c r="AY8" s="19"/>
      <c r="AZ8" s="21"/>
      <c r="BB8" s="21"/>
      <c r="BD8" s="21"/>
      <c r="BF8" s="21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21"/>
      <c r="GE8" s="21"/>
      <c r="GF8" s="21"/>
    </row>
    <row r="9" spans="1:189" x14ac:dyDescent="0.2">
      <c r="A9" s="6">
        <v>1.3</v>
      </c>
      <c r="B9" s="36" t="s">
        <v>51</v>
      </c>
      <c r="C9" s="18">
        <v>38403</v>
      </c>
      <c r="D9" s="18">
        <v>40972</v>
      </c>
      <c r="E9" s="18">
        <v>45741.958200000001</v>
      </c>
      <c r="F9" s="18">
        <v>251289</v>
      </c>
      <c r="G9" s="18">
        <v>274341.8247</v>
      </c>
      <c r="H9" s="18">
        <v>292437.8491259148</v>
      </c>
      <c r="I9" s="18">
        <v>234572.77699512412</v>
      </c>
      <c r="J9" s="18">
        <v>262044.28638744299</v>
      </c>
      <c r="K9" s="11">
        <v>280549</v>
      </c>
      <c r="L9" s="11">
        <v>340231.93938239856</v>
      </c>
      <c r="M9" s="11">
        <v>357156.97025722032</v>
      </c>
      <c r="N9" s="11">
        <v>344762.51557720406</v>
      </c>
      <c r="O9" s="11">
        <v>307090.075856907</v>
      </c>
      <c r="R9" s="21"/>
      <c r="S9" s="19"/>
      <c r="T9" s="21"/>
      <c r="V9" s="21"/>
      <c r="X9" s="21"/>
      <c r="Z9" s="21"/>
      <c r="AB9" s="21"/>
      <c r="AD9" s="21"/>
      <c r="AH9" s="21"/>
      <c r="AI9" s="19"/>
      <c r="AJ9" s="21"/>
      <c r="AL9" s="21"/>
      <c r="AP9" s="21"/>
      <c r="AQ9" s="19"/>
      <c r="AR9" s="21"/>
      <c r="AT9" s="21"/>
      <c r="AX9" s="21"/>
      <c r="AY9" s="19"/>
      <c r="AZ9" s="21"/>
      <c r="BB9" s="21"/>
      <c r="BD9" s="21"/>
      <c r="BF9" s="21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21"/>
      <c r="GE9" s="21"/>
      <c r="GF9" s="21"/>
    </row>
    <row r="10" spans="1:189" x14ac:dyDescent="0.2">
      <c r="A10" s="6">
        <v>1.4</v>
      </c>
      <c r="B10" s="36" t="s">
        <v>52</v>
      </c>
      <c r="C10" s="18">
        <v>4853</v>
      </c>
      <c r="D10" s="18">
        <v>5746</v>
      </c>
      <c r="E10" s="18">
        <v>6181.3818000000001</v>
      </c>
      <c r="F10" s="18">
        <v>7048</v>
      </c>
      <c r="G10" s="18">
        <v>7811</v>
      </c>
      <c r="H10" s="18">
        <v>9073.3192231500016</v>
      </c>
      <c r="I10" s="18">
        <v>9547.8582561862513</v>
      </c>
      <c r="J10" s="18">
        <v>10066.327589067751</v>
      </c>
      <c r="K10" s="11">
        <v>10671</v>
      </c>
      <c r="L10" s="11">
        <v>6698.2192819184165</v>
      </c>
      <c r="M10" s="11">
        <v>7259.2319843466339</v>
      </c>
      <c r="N10" s="11">
        <v>8135.4986824986017</v>
      </c>
      <c r="O10" s="11">
        <v>8633.356798449493</v>
      </c>
      <c r="R10" s="21"/>
      <c r="S10" s="19"/>
      <c r="T10" s="21"/>
      <c r="V10" s="21"/>
      <c r="X10" s="21"/>
      <c r="Z10" s="21"/>
      <c r="AB10" s="21"/>
      <c r="AD10" s="21"/>
      <c r="AH10" s="21"/>
      <c r="AI10" s="19"/>
      <c r="AJ10" s="21"/>
      <c r="AL10" s="21"/>
      <c r="AP10" s="21"/>
      <c r="AQ10" s="19"/>
      <c r="AR10" s="21"/>
      <c r="AT10" s="21"/>
      <c r="AX10" s="21"/>
      <c r="AY10" s="19"/>
      <c r="AZ10" s="21"/>
      <c r="BB10" s="21"/>
      <c r="BD10" s="21"/>
      <c r="BF10" s="21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21"/>
      <c r="GE10" s="21"/>
      <c r="GF10" s="21"/>
    </row>
    <row r="11" spans="1:189" ht="15.95" customHeight="1" x14ac:dyDescent="0.2">
      <c r="A11" s="7" t="s">
        <v>66</v>
      </c>
      <c r="B11" s="36" t="s">
        <v>3</v>
      </c>
      <c r="C11" s="18">
        <v>5073</v>
      </c>
      <c r="D11" s="18">
        <v>4009</v>
      </c>
      <c r="E11" s="18">
        <v>12490.545599999999</v>
      </c>
      <c r="F11" s="18">
        <v>8718</v>
      </c>
      <c r="G11" s="18">
        <v>8246.624407527881</v>
      </c>
      <c r="H11" s="18">
        <v>4982.7809153870166</v>
      </c>
      <c r="I11" s="18">
        <v>10479.259102117316</v>
      </c>
      <c r="J11" s="18">
        <v>16950.80680992714</v>
      </c>
      <c r="K11" s="11">
        <v>19884</v>
      </c>
      <c r="L11" s="11">
        <v>9154.5471118838141</v>
      </c>
      <c r="M11" s="11">
        <v>15793.345464556147</v>
      </c>
      <c r="N11" s="11">
        <v>25677.130674421856</v>
      </c>
      <c r="O11" s="11">
        <v>29755.831717850502</v>
      </c>
      <c r="R11" s="21"/>
      <c r="S11" s="19"/>
      <c r="T11" s="21"/>
      <c r="V11" s="21"/>
      <c r="X11" s="21"/>
      <c r="Z11" s="21"/>
      <c r="AB11" s="21"/>
      <c r="AD11" s="21"/>
      <c r="AH11" s="21"/>
      <c r="AI11" s="19"/>
      <c r="AJ11" s="21"/>
      <c r="AL11" s="21"/>
      <c r="AP11" s="21"/>
      <c r="AQ11" s="19"/>
      <c r="AR11" s="21"/>
      <c r="AT11" s="21"/>
      <c r="AX11" s="21"/>
      <c r="AY11" s="19"/>
      <c r="AZ11" s="21"/>
      <c r="BB11" s="21"/>
      <c r="BD11" s="21"/>
      <c r="BF11" s="21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21"/>
      <c r="GE11" s="21"/>
      <c r="GF11" s="21"/>
    </row>
    <row r="12" spans="1:189" s="26" customFormat="1" x14ac:dyDescent="0.2">
      <c r="A12" s="8"/>
      <c r="B12" s="40" t="s">
        <v>28</v>
      </c>
      <c r="C12" s="9">
        <f>+C6+C11</f>
        <v>154541</v>
      </c>
      <c r="D12" s="9">
        <f t="shared" ref="D12:O12" si="1">+D6+D11</f>
        <v>165362</v>
      </c>
      <c r="E12" s="9">
        <f t="shared" si="1"/>
        <v>202376.17679999999</v>
      </c>
      <c r="F12" s="9">
        <f t="shared" si="1"/>
        <v>428936</v>
      </c>
      <c r="G12" s="9">
        <f t="shared" si="1"/>
        <v>473544.05607780954</v>
      </c>
      <c r="H12" s="9">
        <f t="shared" si="1"/>
        <v>520094.35045371862</v>
      </c>
      <c r="I12" s="9">
        <f t="shared" si="1"/>
        <v>509017.73673147731</v>
      </c>
      <c r="J12" s="9">
        <f t="shared" si="1"/>
        <v>589384.18155551504</v>
      </c>
      <c r="K12" s="9">
        <f t="shared" si="1"/>
        <v>640766</v>
      </c>
      <c r="L12" s="9">
        <f t="shared" si="1"/>
        <v>618485.6131896358</v>
      </c>
      <c r="M12" s="9">
        <f t="shared" si="1"/>
        <v>629508.86309488514</v>
      </c>
      <c r="N12" s="9">
        <f t="shared" si="1"/>
        <v>627182.71011299861</v>
      </c>
      <c r="O12" s="9">
        <f t="shared" si="1"/>
        <v>593102.7786248948</v>
      </c>
      <c r="P12" s="21"/>
      <c r="Q12" s="19"/>
      <c r="R12" s="21"/>
      <c r="S12" s="19"/>
      <c r="T12" s="21"/>
      <c r="U12" s="19"/>
      <c r="V12" s="21"/>
      <c r="W12" s="19"/>
      <c r="X12" s="21"/>
      <c r="Y12" s="19"/>
      <c r="Z12" s="21"/>
      <c r="AA12" s="19"/>
      <c r="AB12" s="21"/>
      <c r="AC12" s="19"/>
      <c r="AD12" s="21"/>
      <c r="AE12" s="19"/>
      <c r="AF12" s="21"/>
      <c r="AG12" s="19"/>
      <c r="AH12" s="21"/>
      <c r="AI12" s="19"/>
      <c r="AJ12" s="21"/>
      <c r="AK12" s="19"/>
      <c r="AL12" s="21"/>
      <c r="AM12" s="19"/>
      <c r="AN12" s="21"/>
      <c r="AO12" s="19"/>
      <c r="AP12" s="21"/>
      <c r="AQ12" s="19"/>
      <c r="AR12" s="21"/>
      <c r="AS12" s="19"/>
      <c r="AT12" s="21"/>
      <c r="AU12" s="19"/>
      <c r="AV12" s="21"/>
      <c r="AW12" s="19"/>
      <c r="AX12" s="21"/>
      <c r="AY12" s="19"/>
      <c r="AZ12" s="21"/>
      <c r="BA12" s="19"/>
      <c r="BB12" s="21"/>
      <c r="BC12" s="19"/>
      <c r="BD12" s="21"/>
      <c r="BE12" s="19"/>
      <c r="BF12" s="21"/>
      <c r="BG12" s="1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5"/>
      <c r="GE12" s="25"/>
      <c r="GF12" s="25"/>
    </row>
    <row r="13" spans="1:189" s="21" customFormat="1" x14ac:dyDescent="0.2">
      <c r="A13" s="10" t="s">
        <v>67</v>
      </c>
      <c r="B13" s="34" t="s">
        <v>4</v>
      </c>
      <c r="C13" s="11">
        <v>6578</v>
      </c>
      <c r="D13" s="11">
        <v>7358</v>
      </c>
      <c r="E13" s="11">
        <v>8329.2988999999998</v>
      </c>
      <c r="F13" s="11">
        <v>8111</v>
      </c>
      <c r="G13" s="11">
        <v>10459.64</v>
      </c>
      <c r="H13" s="11">
        <v>11154.6088</v>
      </c>
      <c r="I13" s="11">
        <v>11184.72</v>
      </c>
      <c r="J13" s="11">
        <v>12313.407943381422</v>
      </c>
      <c r="K13" s="11">
        <v>15521</v>
      </c>
      <c r="L13" s="11">
        <v>6328.1227777254917</v>
      </c>
      <c r="M13" s="11">
        <v>14370.708221428862</v>
      </c>
      <c r="N13" s="11">
        <v>14025.069880856303</v>
      </c>
      <c r="O13" s="11">
        <v>15024.393788258903</v>
      </c>
      <c r="Q13" s="19"/>
      <c r="S13" s="19"/>
      <c r="U13" s="19"/>
      <c r="W13" s="19"/>
      <c r="Y13" s="19"/>
      <c r="AA13" s="19"/>
      <c r="AC13" s="19"/>
      <c r="AE13" s="19"/>
      <c r="AG13" s="19"/>
      <c r="AI13" s="19"/>
      <c r="AK13" s="19"/>
      <c r="AM13" s="19"/>
      <c r="AO13" s="19"/>
      <c r="AQ13" s="19"/>
      <c r="AS13" s="19"/>
      <c r="AU13" s="19"/>
      <c r="AW13" s="19"/>
      <c r="AY13" s="19"/>
      <c r="BA13" s="19"/>
      <c r="BC13" s="19"/>
      <c r="BE13" s="19"/>
      <c r="BG13" s="19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G13" s="19"/>
    </row>
    <row r="14" spans="1:189" ht="45" x14ac:dyDescent="0.2">
      <c r="A14" s="7" t="s">
        <v>68</v>
      </c>
      <c r="B14" s="36" t="s">
        <v>5</v>
      </c>
      <c r="C14" s="12">
        <v>51024</v>
      </c>
      <c r="D14" s="12">
        <v>61109</v>
      </c>
      <c r="E14" s="12">
        <v>101365</v>
      </c>
      <c r="F14" s="11">
        <v>136540</v>
      </c>
      <c r="G14" s="11">
        <v>147465</v>
      </c>
      <c r="H14" s="11">
        <v>194817</v>
      </c>
      <c r="I14" s="11">
        <v>261126.85279999999</v>
      </c>
      <c r="J14" s="11">
        <v>331927.02230000001</v>
      </c>
      <c r="K14" s="11">
        <v>390025.1</v>
      </c>
      <c r="L14" s="11">
        <v>407481.56993831793</v>
      </c>
      <c r="M14" s="11">
        <v>509154.4373761029</v>
      </c>
      <c r="N14" s="11">
        <v>635898.51465607982</v>
      </c>
      <c r="O14" s="11">
        <v>799814.03433557902</v>
      </c>
      <c r="R14" s="21"/>
      <c r="S14" s="19"/>
      <c r="T14" s="21"/>
      <c r="V14" s="21"/>
      <c r="X14" s="21"/>
      <c r="Z14" s="21"/>
      <c r="AB14" s="21"/>
      <c r="AD14" s="21"/>
      <c r="AH14" s="21"/>
      <c r="AI14" s="19"/>
      <c r="AJ14" s="21"/>
      <c r="AL14" s="21"/>
      <c r="AP14" s="21"/>
      <c r="AQ14" s="19"/>
      <c r="AR14" s="21"/>
      <c r="AT14" s="21"/>
      <c r="AX14" s="21"/>
      <c r="AY14" s="19"/>
      <c r="AZ14" s="21"/>
      <c r="BB14" s="21"/>
      <c r="BD14" s="21"/>
      <c r="BF14" s="21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5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5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5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21"/>
      <c r="GE14" s="21"/>
      <c r="GF14" s="21"/>
    </row>
    <row r="15" spans="1:189" x14ac:dyDescent="0.2">
      <c r="A15" s="7" t="s">
        <v>69</v>
      </c>
      <c r="B15" s="36" t="s">
        <v>6</v>
      </c>
      <c r="C15" s="12">
        <v>89328</v>
      </c>
      <c r="D15" s="12">
        <v>88507</v>
      </c>
      <c r="E15" s="12">
        <v>113326</v>
      </c>
      <c r="F15" s="11">
        <v>125175</v>
      </c>
      <c r="G15" s="11">
        <v>141137</v>
      </c>
      <c r="H15" s="11">
        <v>151504.88891549999</v>
      </c>
      <c r="I15" s="11">
        <v>218339.63394699999</v>
      </c>
      <c r="J15" s="11">
        <v>199565.36465599999</v>
      </c>
      <c r="K15" s="11">
        <v>173642</v>
      </c>
      <c r="L15" s="11">
        <v>198693.828974125</v>
      </c>
      <c r="M15" s="11">
        <v>217069.5531224405</v>
      </c>
      <c r="N15" s="11">
        <v>247854.3189420407</v>
      </c>
      <c r="O15" s="11">
        <v>271949.46416491468</v>
      </c>
      <c r="R15" s="21"/>
      <c r="S15" s="19"/>
      <c r="T15" s="21"/>
      <c r="V15" s="21"/>
      <c r="X15" s="21"/>
      <c r="Z15" s="21"/>
      <c r="AB15" s="21"/>
      <c r="AD15" s="21"/>
      <c r="AH15" s="21"/>
      <c r="AI15" s="19"/>
      <c r="AJ15" s="21"/>
      <c r="AL15" s="21"/>
      <c r="AP15" s="21"/>
      <c r="AQ15" s="19"/>
      <c r="AR15" s="21"/>
      <c r="AT15" s="21"/>
      <c r="AX15" s="21"/>
      <c r="AY15" s="19"/>
      <c r="AZ15" s="21"/>
      <c r="BB15" s="21"/>
      <c r="BD15" s="21"/>
      <c r="BF15" s="21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5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5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5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21"/>
      <c r="GE15" s="21"/>
      <c r="GF15" s="21"/>
    </row>
    <row r="16" spans="1:189" s="26" customFormat="1" x14ac:dyDescent="0.2">
      <c r="A16" s="8"/>
      <c r="B16" s="40" t="s">
        <v>29</v>
      </c>
      <c r="C16" s="9">
        <f>+C13+C14+C15</f>
        <v>146930</v>
      </c>
      <c r="D16" s="9">
        <f t="shared" ref="D16:K16" si="2">+D13+D14+D15</f>
        <v>156974</v>
      </c>
      <c r="E16" s="9">
        <f t="shared" si="2"/>
        <v>223020.29889999999</v>
      </c>
      <c r="F16" s="9">
        <f t="shared" si="2"/>
        <v>269826</v>
      </c>
      <c r="G16" s="9">
        <f t="shared" si="2"/>
        <v>299061.64</v>
      </c>
      <c r="H16" s="9">
        <f t="shared" si="2"/>
        <v>357476.49771549995</v>
      </c>
      <c r="I16" s="9">
        <f t="shared" si="2"/>
        <v>490651.20674699999</v>
      </c>
      <c r="J16" s="9">
        <f t="shared" si="2"/>
        <v>543805.79489938146</v>
      </c>
      <c r="K16" s="9">
        <f t="shared" si="2"/>
        <v>579188.1</v>
      </c>
      <c r="L16" s="9">
        <f t="shared" ref="L16:M16" si="3">+L13+L14+L15</f>
        <v>612503.52169016842</v>
      </c>
      <c r="M16" s="9">
        <f t="shared" si="3"/>
        <v>740594.69871997228</v>
      </c>
      <c r="N16" s="9">
        <f t="shared" ref="N16:O16" si="4">+N13+N14+N15</f>
        <v>897777.9034789768</v>
      </c>
      <c r="O16" s="9">
        <f t="shared" si="4"/>
        <v>1086787.8922887526</v>
      </c>
      <c r="P16" s="21"/>
      <c r="Q16" s="19"/>
      <c r="R16" s="21"/>
      <c r="S16" s="19"/>
      <c r="T16" s="21"/>
      <c r="U16" s="19"/>
      <c r="V16" s="21"/>
      <c r="W16" s="19"/>
      <c r="X16" s="21"/>
      <c r="Y16" s="19"/>
      <c r="Z16" s="21"/>
      <c r="AA16" s="19"/>
      <c r="AB16" s="21"/>
      <c r="AC16" s="19"/>
      <c r="AD16" s="21"/>
      <c r="AE16" s="19"/>
      <c r="AF16" s="21"/>
      <c r="AG16" s="19"/>
      <c r="AH16" s="21"/>
      <c r="AI16" s="19"/>
      <c r="AJ16" s="21"/>
      <c r="AK16" s="19"/>
      <c r="AL16" s="21"/>
      <c r="AM16" s="19"/>
      <c r="AN16" s="21"/>
      <c r="AO16" s="19"/>
      <c r="AP16" s="21"/>
      <c r="AQ16" s="19"/>
      <c r="AR16" s="21"/>
      <c r="AS16" s="19"/>
      <c r="AT16" s="21"/>
      <c r="AU16" s="19"/>
      <c r="AV16" s="21"/>
      <c r="AW16" s="19"/>
      <c r="AX16" s="21"/>
      <c r="AY16" s="19"/>
      <c r="AZ16" s="21"/>
      <c r="BA16" s="19"/>
      <c r="BB16" s="21"/>
      <c r="BC16" s="19"/>
      <c r="BD16" s="21"/>
      <c r="BE16" s="19"/>
      <c r="BF16" s="21"/>
      <c r="BG16" s="1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4"/>
      <c r="CU16" s="29"/>
      <c r="CV16" s="29"/>
      <c r="CW16" s="29"/>
      <c r="CX16" s="29"/>
      <c r="CY16" s="29"/>
      <c r="CZ16" s="29"/>
      <c r="DA16" s="29"/>
      <c r="DB16" s="29"/>
      <c r="DC16" s="29"/>
      <c r="DD16" s="29"/>
      <c r="DE16" s="29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4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4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5"/>
      <c r="GE16" s="25"/>
      <c r="GF16" s="25"/>
    </row>
    <row r="17" spans="1:189" s="25" customFormat="1" ht="30" x14ac:dyDescent="0.2">
      <c r="A17" s="4" t="s">
        <v>70</v>
      </c>
      <c r="B17" s="31" t="s">
        <v>7</v>
      </c>
      <c r="C17" s="5">
        <f>C18+C19</f>
        <v>76482</v>
      </c>
      <c r="D17" s="5">
        <f t="shared" ref="D17:K17" si="5">D18+D19</f>
        <v>96173</v>
      </c>
      <c r="E17" s="5">
        <f t="shared" si="5"/>
        <v>103080</v>
      </c>
      <c r="F17" s="5">
        <f t="shared" si="5"/>
        <v>119745</v>
      </c>
      <c r="G17" s="5">
        <f t="shared" si="5"/>
        <v>141838</v>
      </c>
      <c r="H17" s="5">
        <f t="shared" si="5"/>
        <v>179518.36859999999</v>
      </c>
      <c r="I17" s="5">
        <f t="shared" si="5"/>
        <v>215721.8676</v>
      </c>
      <c r="J17" s="5">
        <f t="shared" si="5"/>
        <v>254856.8187</v>
      </c>
      <c r="K17" s="5">
        <f t="shared" si="5"/>
        <v>288750</v>
      </c>
      <c r="L17" s="5">
        <f t="shared" ref="L17:M17" si="6">L18+L19</f>
        <v>238906.13825283502</v>
      </c>
      <c r="M17" s="5">
        <f t="shared" si="6"/>
        <v>316683.62382153538</v>
      </c>
      <c r="N17" s="5">
        <f t="shared" ref="N17:O17" si="7">N18+N19</f>
        <v>402738.11894414952</v>
      </c>
      <c r="O17" s="5">
        <f t="shared" si="7"/>
        <v>468584.3868795195</v>
      </c>
      <c r="P17" s="21"/>
      <c r="Q17" s="19"/>
      <c r="R17" s="21"/>
      <c r="S17" s="19"/>
      <c r="T17" s="21"/>
      <c r="U17" s="19"/>
      <c r="V17" s="21"/>
      <c r="W17" s="19"/>
      <c r="X17" s="21"/>
      <c r="Y17" s="19"/>
      <c r="Z17" s="21"/>
      <c r="AA17" s="19"/>
      <c r="AB17" s="21"/>
      <c r="AC17" s="19"/>
      <c r="AD17" s="21"/>
      <c r="AE17" s="19"/>
      <c r="AF17" s="21"/>
      <c r="AG17" s="19"/>
      <c r="AH17" s="21"/>
      <c r="AI17" s="19"/>
      <c r="AJ17" s="21"/>
      <c r="AK17" s="19"/>
      <c r="AL17" s="21"/>
      <c r="AM17" s="19"/>
      <c r="AN17" s="21"/>
      <c r="AO17" s="19"/>
      <c r="AP17" s="21"/>
      <c r="AQ17" s="19"/>
      <c r="AR17" s="21"/>
      <c r="AS17" s="19"/>
      <c r="AT17" s="21"/>
      <c r="AU17" s="19"/>
      <c r="AV17" s="21"/>
      <c r="AW17" s="19"/>
      <c r="AX17" s="21"/>
      <c r="AY17" s="19"/>
      <c r="AZ17" s="21"/>
      <c r="BA17" s="19"/>
      <c r="BB17" s="21"/>
      <c r="BC17" s="19"/>
      <c r="BD17" s="21"/>
      <c r="BE17" s="19"/>
      <c r="BF17" s="21"/>
      <c r="BG17" s="19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G17" s="26"/>
    </row>
    <row r="18" spans="1:189" x14ac:dyDescent="0.2">
      <c r="A18" s="6">
        <v>6.1</v>
      </c>
      <c r="B18" s="36" t="s">
        <v>8</v>
      </c>
      <c r="C18" s="12">
        <v>74230</v>
      </c>
      <c r="D18" s="12">
        <v>93698</v>
      </c>
      <c r="E18" s="12">
        <v>100399</v>
      </c>
      <c r="F18" s="11">
        <v>116944</v>
      </c>
      <c r="G18" s="11">
        <v>138796</v>
      </c>
      <c r="H18" s="11">
        <v>176188.18359999999</v>
      </c>
      <c r="I18" s="11">
        <v>212041.60920000001</v>
      </c>
      <c r="J18" s="11">
        <v>250648.17869999999</v>
      </c>
      <c r="K18" s="11">
        <v>283946</v>
      </c>
      <c r="L18" s="11">
        <v>236710.18324481355</v>
      </c>
      <c r="M18" s="11">
        <v>313075.74460282642</v>
      </c>
      <c r="N18" s="11">
        <v>396555.56687608414</v>
      </c>
      <c r="O18" s="11">
        <v>461807.34054395161</v>
      </c>
      <c r="R18" s="21"/>
      <c r="S18" s="19"/>
      <c r="T18" s="21"/>
      <c r="V18" s="21"/>
      <c r="X18" s="21"/>
      <c r="Z18" s="21"/>
      <c r="AB18" s="21"/>
      <c r="AD18" s="21"/>
      <c r="AH18" s="21"/>
      <c r="AI18" s="19"/>
      <c r="AJ18" s="21"/>
      <c r="AL18" s="21"/>
      <c r="AP18" s="21"/>
      <c r="AQ18" s="19"/>
      <c r="AR18" s="21"/>
      <c r="AT18" s="21"/>
      <c r="AX18" s="21"/>
      <c r="AY18" s="19"/>
      <c r="AZ18" s="21"/>
      <c r="BB18" s="21"/>
      <c r="BD18" s="21"/>
      <c r="BF18" s="21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5"/>
      <c r="DG18" s="15"/>
      <c r="DH18" s="15"/>
      <c r="DI18" s="15"/>
      <c r="DJ18" s="15"/>
      <c r="DK18" s="15"/>
      <c r="DL18" s="15"/>
      <c r="DM18" s="15"/>
      <c r="DN18" s="15"/>
      <c r="DO18" s="15"/>
      <c r="DP18" s="15"/>
      <c r="DQ18" s="15"/>
      <c r="DR18" s="15"/>
      <c r="DS18" s="15"/>
      <c r="DT18" s="15"/>
      <c r="DU18" s="15"/>
      <c r="DV18" s="15"/>
      <c r="DW18" s="15"/>
      <c r="DX18" s="15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21"/>
      <c r="GE18" s="21"/>
      <c r="GF18" s="21"/>
    </row>
    <row r="19" spans="1:189" x14ac:dyDescent="0.2">
      <c r="A19" s="6">
        <v>6.2</v>
      </c>
      <c r="B19" s="36" t="s">
        <v>9</v>
      </c>
      <c r="C19" s="12">
        <v>2252</v>
      </c>
      <c r="D19" s="12">
        <v>2475</v>
      </c>
      <c r="E19" s="12">
        <v>2681</v>
      </c>
      <c r="F19" s="11">
        <v>2801</v>
      </c>
      <c r="G19" s="11">
        <v>3042</v>
      </c>
      <c r="H19" s="11">
        <v>3330.1849999999999</v>
      </c>
      <c r="I19" s="11">
        <v>3680.2584000000002</v>
      </c>
      <c r="J19" s="11">
        <v>4208.6400000000003</v>
      </c>
      <c r="K19" s="11">
        <v>4804</v>
      </c>
      <c r="L19" s="11">
        <v>2195.955008021454</v>
      </c>
      <c r="M19" s="11">
        <v>3607.8792187089834</v>
      </c>
      <c r="N19" s="11">
        <v>6182.552068065379</v>
      </c>
      <c r="O19" s="11">
        <v>6777.046335567873</v>
      </c>
      <c r="R19" s="21"/>
      <c r="S19" s="19"/>
      <c r="T19" s="21"/>
      <c r="V19" s="21"/>
      <c r="X19" s="21"/>
      <c r="Z19" s="21"/>
      <c r="AB19" s="21"/>
      <c r="AD19" s="21"/>
      <c r="AH19" s="21"/>
      <c r="AI19" s="19"/>
      <c r="AJ19" s="21"/>
      <c r="AL19" s="21"/>
      <c r="AP19" s="21"/>
      <c r="AQ19" s="19"/>
      <c r="AR19" s="21"/>
      <c r="AT19" s="21"/>
      <c r="AX19" s="21"/>
      <c r="AY19" s="19"/>
      <c r="AZ19" s="21"/>
      <c r="BB19" s="21"/>
      <c r="BD19" s="21"/>
      <c r="BF19" s="21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5"/>
      <c r="DV19" s="15"/>
      <c r="DW19" s="15"/>
      <c r="DX19" s="15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21"/>
      <c r="GE19" s="21"/>
      <c r="GF19" s="21"/>
    </row>
    <row r="20" spans="1:189" s="25" customFormat="1" ht="60" x14ac:dyDescent="0.2">
      <c r="A20" s="4" t="s">
        <v>71</v>
      </c>
      <c r="B20" s="31" t="s">
        <v>10</v>
      </c>
      <c r="C20" s="5">
        <f>+C21+C22+C23+C24+C25+C26+C27</f>
        <v>31917</v>
      </c>
      <c r="D20" s="5">
        <f t="shared" ref="D20:O20" si="8">+D21+D22+D23+D24+D25+D26+D27</f>
        <v>38990</v>
      </c>
      <c r="E20" s="5">
        <f t="shared" si="8"/>
        <v>46409.5628</v>
      </c>
      <c r="F20" s="5">
        <f t="shared" si="8"/>
        <v>49714</v>
      </c>
      <c r="G20" s="5">
        <f t="shared" si="8"/>
        <v>56146</v>
      </c>
      <c r="H20" s="5">
        <f t="shared" si="8"/>
        <v>59821.2864235663</v>
      </c>
      <c r="I20" s="5">
        <f t="shared" si="8"/>
        <v>63222.252</v>
      </c>
      <c r="J20" s="5">
        <f t="shared" si="8"/>
        <v>66576.394800000009</v>
      </c>
      <c r="K20" s="5">
        <f t="shared" si="8"/>
        <v>69808</v>
      </c>
      <c r="L20" s="5">
        <f t="shared" si="8"/>
        <v>65895.141499967096</v>
      </c>
      <c r="M20" s="5">
        <f t="shared" si="8"/>
        <v>86583.179598257848</v>
      </c>
      <c r="N20" s="5">
        <f t="shared" si="8"/>
        <v>94196.893364936288</v>
      </c>
      <c r="O20" s="5">
        <f t="shared" si="8"/>
        <v>104050.59019879847</v>
      </c>
      <c r="P20" s="21"/>
      <c r="Q20" s="19"/>
      <c r="R20" s="21"/>
      <c r="S20" s="19"/>
      <c r="T20" s="21"/>
      <c r="U20" s="19"/>
      <c r="V20" s="21"/>
      <c r="W20" s="19"/>
      <c r="X20" s="21"/>
      <c r="Y20" s="19"/>
      <c r="Z20" s="21"/>
      <c r="AA20" s="19"/>
      <c r="AB20" s="21"/>
      <c r="AC20" s="19"/>
      <c r="AD20" s="21"/>
      <c r="AE20" s="19"/>
      <c r="AF20" s="21"/>
      <c r="AG20" s="19"/>
      <c r="AH20" s="21"/>
      <c r="AI20" s="19"/>
      <c r="AJ20" s="21"/>
      <c r="AK20" s="19"/>
      <c r="AL20" s="21"/>
      <c r="AM20" s="19"/>
      <c r="AN20" s="21"/>
      <c r="AO20" s="19"/>
      <c r="AP20" s="21"/>
      <c r="AQ20" s="19"/>
      <c r="AR20" s="21"/>
      <c r="AS20" s="19"/>
      <c r="AT20" s="21"/>
      <c r="AU20" s="19"/>
      <c r="AV20" s="21"/>
      <c r="AW20" s="19"/>
      <c r="AX20" s="21"/>
      <c r="AY20" s="19"/>
      <c r="AZ20" s="21"/>
      <c r="BA20" s="19"/>
      <c r="BB20" s="21"/>
      <c r="BC20" s="19"/>
      <c r="BD20" s="21"/>
      <c r="BE20" s="19"/>
      <c r="BF20" s="21"/>
      <c r="BG20" s="19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G20" s="26"/>
    </row>
    <row r="21" spans="1:189" x14ac:dyDescent="0.2">
      <c r="A21" s="6">
        <v>7.1</v>
      </c>
      <c r="B21" s="36" t="s">
        <v>11</v>
      </c>
      <c r="C21" s="12">
        <v>30</v>
      </c>
      <c r="D21" s="12">
        <v>35</v>
      </c>
      <c r="E21" s="12">
        <v>33</v>
      </c>
      <c r="F21" s="11">
        <v>34</v>
      </c>
      <c r="G21" s="11">
        <v>39</v>
      </c>
      <c r="H21" s="11">
        <v>33</v>
      </c>
      <c r="I21" s="11">
        <v>37</v>
      </c>
      <c r="J21" s="11">
        <v>46</v>
      </c>
      <c r="K21" s="11">
        <v>5</v>
      </c>
      <c r="L21" s="11">
        <v>25</v>
      </c>
      <c r="M21" s="11">
        <v>11.69605913105935</v>
      </c>
      <c r="N21" s="11">
        <v>362.18234344501343</v>
      </c>
      <c r="O21" s="11">
        <v>161.77730621606509</v>
      </c>
      <c r="R21" s="21"/>
      <c r="S21" s="19"/>
      <c r="T21" s="21"/>
      <c r="V21" s="21"/>
      <c r="X21" s="21"/>
      <c r="Z21" s="21"/>
      <c r="AB21" s="21"/>
      <c r="AD21" s="21"/>
      <c r="AH21" s="21"/>
      <c r="AI21" s="19"/>
      <c r="AJ21" s="21"/>
      <c r="AL21" s="21"/>
      <c r="AP21" s="21"/>
      <c r="AQ21" s="19"/>
      <c r="AR21" s="21"/>
      <c r="AT21" s="21"/>
      <c r="AX21" s="21"/>
      <c r="AY21" s="19"/>
      <c r="AZ21" s="21"/>
      <c r="BB21" s="21"/>
      <c r="BD21" s="21"/>
      <c r="BF21" s="21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21"/>
      <c r="GE21" s="21"/>
      <c r="GF21" s="21"/>
    </row>
    <row r="22" spans="1:189" x14ac:dyDescent="0.2">
      <c r="A22" s="6">
        <v>7.2</v>
      </c>
      <c r="B22" s="36" t="s">
        <v>12</v>
      </c>
      <c r="C22" s="12">
        <v>21376</v>
      </c>
      <c r="D22" s="12">
        <v>25853</v>
      </c>
      <c r="E22" s="11">
        <v>30356.48</v>
      </c>
      <c r="F22" s="11">
        <v>31180</v>
      </c>
      <c r="G22" s="11">
        <v>32588</v>
      </c>
      <c r="H22" s="11">
        <v>34846.868399999999</v>
      </c>
      <c r="I22" s="11">
        <v>37260.769500000002</v>
      </c>
      <c r="J22" s="11">
        <v>39946.587200000002</v>
      </c>
      <c r="K22" s="11">
        <v>40171</v>
      </c>
      <c r="L22" s="11">
        <v>34535.21078766141</v>
      </c>
      <c r="M22" s="11">
        <v>49290.380016693663</v>
      </c>
      <c r="N22" s="11">
        <v>49637.996636192001</v>
      </c>
      <c r="O22" s="11">
        <v>53589.138202282695</v>
      </c>
      <c r="R22" s="21"/>
      <c r="S22" s="19"/>
      <c r="T22" s="21"/>
      <c r="V22" s="21"/>
      <c r="X22" s="21"/>
      <c r="Z22" s="21"/>
      <c r="AB22" s="21"/>
      <c r="AD22" s="21"/>
      <c r="AH22" s="21"/>
      <c r="AI22" s="19"/>
      <c r="AJ22" s="21"/>
      <c r="AL22" s="21"/>
      <c r="AP22" s="21"/>
      <c r="AQ22" s="19"/>
      <c r="AR22" s="21"/>
      <c r="AT22" s="21"/>
      <c r="AX22" s="21"/>
      <c r="AY22" s="19"/>
      <c r="AZ22" s="21"/>
      <c r="BB22" s="21"/>
      <c r="BD22" s="21"/>
      <c r="BF22" s="21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21"/>
      <c r="GE22" s="21"/>
      <c r="GF22" s="21"/>
    </row>
    <row r="23" spans="1:189" x14ac:dyDescent="0.2">
      <c r="A23" s="6">
        <v>7.3</v>
      </c>
      <c r="B23" s="36" t="s">
        <v>13</v>
      </c>
      <c r="C23" s="12">
        <v>613</v>
      </c>
      <c r="D23" s="12">
        <v>836</v>
      </c>
      <c r="E23" s="11">
        <v>579.53279999999995</v>
      </c>
      <c r="F23" s="11">
        <v>122</v>
      </c>
      <c r="G23" s="11">
        <v>250</v>
      </c>
      <c r="H23" s="11">
        <v>402.61439999999999</v>
      </c>
      <c r="I23" s="11">
        <v>332.11349999999999</v>
      </c>
      <c r="J23" s="11">
        <v>565.85749999999996</v>
      </c>
      <c r="K23" s="11">
        <v>565</v>
      </c>
      <c r="L23" s="11">
        <v>755.82088789340651</v>
      </c>
      <c r="M23" s="11">
        <v>1737.9007482308107</v>
      </c>
      <c r="N23" s="11">
        <v>2485.9075699529126</v>
      </c>
      <c r="O23" s="11">
        <v>2823.3188751116668</v>
      </c>
      <c r="R23" s="21"/>
      <c r="S23" s="19"/>
      <c r="T23" s="21"/>
      <c r="V23" s="21"/>
      <c r="X23" s="21"/>
      <c r="Z23" s="21"/>
      <c r="AB23" s="21"/>
      <c r="AD23" s="21"/>
      <c r="AH23" s="21"/>
      <c r="AI23" s="19"/>
      <c r="AJ23" s="21"/>
      <c r="AL23" s="21"/>
      <c r="AP23" s="21"/>
      <c r="AQ23" s="19"/>
      <c r="AR23" s="21"/>
      <c r="AT23" s="21"/>
      <c r="AX23" s="21"/>
      <c r="AY23" s="19"/>
      <c r="AZ23" s="21"/>
      <c r="BB23" s="21"/>
      <c r="BD23" s="21"/>
      <c r="BF23" s="21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5"/>
      <c r="DV23" s="15"/>
      <c r="DW23" s="15"/>
      <c r="DX23" s="15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21"/>
      <c r="GE23" s="21"/>
      <c r="GF23" s="21"/>
    </row>
    <row r="24" spans="1:189" x14ac:dyDescent="0.2">
      <c r="A24" s="6">
        <v>7.4</v>
      </c>
      <c r="B24" s="36" t="s">
        <v>14</v>
      </c>
      <c r="C24" s="12">
        <v>103</v>
      </c>
      <c r="D24" s="12">
        <v>191</v>
      </c>
      <c r="E24" s="11">
        <v>165.58080000000001</v>
      </c>
      <c r="F24" s="11">
        <v>265</v>
      </c>
      <c r="G24" s="11">
        <v>1591</v>
      </c>
      <c r="H24" s="11">
        <v>1976.5604000000001</v>
      </c>
      <c r="I24" s="11">
        <v>2162.1869999999999</v>
      </c>
      <c r="J24" s="11">
        <v>1323</v>
      </c>
      <c r="K24" s="11">
        <v>1364</v>
      </c>
      <c r="L24" s="11">
        <v>743.71223410470805</v>
      </c>
      <c r="M24" s="11">
        <v>1120.8177878452079</v>
      </c>
      <c r="N24" s="11">
        <v>1818.7215224466011</v>
      </c>
      <c r="O24" s="11">
        <v>2361.1489580983207</v>
      </c>
      <c r="R24" s="21"/>
      <c r="S24" s="19"/>
      <c r="T24" s="21"/>
      <c r="V24" s="21"/>
      <c r="X24" s="21"/>
      <c r="Z24" s="21"/>
      <c r="AB24" s="21"/>
      <c r="AD24" s="21"/>
      <c r="AH24" s="21"/>
      <c r="AI24" s="19"/>
      <c r="AJ24" s="21"/>
      <c r="AL24" s="21"/>
      <c r="AP24" s="21"/>
      <c r="AQ24" s="19"/>
      <c r="AR24" s="21"/>
      <c r="AT24" s="21"/>
      <c r="AX24" s="21"/>
      <c r="AY24" s="19"/>
      <c r="AZ24" s="21"/>
      <c r="BB24" s="21"/>
      <c r="BD24" s="21"/>
      <c r="BF24" s="21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  <c r="DR24" s="15"/>
      <c r="DS24" s="15"/>
      <c r="DT24" s="15"/>
      <c r="DU24" s="15"/>
      <c r="DV24" s="15"/>
      <c r="DW24" s="15"/>
      <c r="DX24" s="15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21"/>
      <c r="GE24" s="21"/>
      <c r="GF24" s="21"/>
    </row>
    <row r="25" spans="1:189" ht="30" x14ac:dyDescent="0.2">
      <c r="A25" s="6">
        <v>7.5</v>
      </c>
      <c r="B25" s="36" t="s">
        <v>15</v>
      </c>
      <c r="C25" s="12">
        <v>0</v>
      </c>
      <c r="D25" s="12">
        <v>0</v>
      </c>
      <c r="E25" s="11">
        <v>0</v>
      </c>
      <c r="F25" s="12">
        <v>0</v>
      </c>
      <c r="G25" s="12">
        <v>0</v>
      </c>
      <c r="H25" s="12">
        <v>828.91200000000003</v>
      </c>
      <c r="I25" s="11">
        <v>871.18200000000002</v>
      </c>
      <c r="J25" s="11">
        <v>1240.9501</v>
      </c>
      <c r="K25" s="11">
        <v>1168</v>
      </c>
      <c r="L25" s="11">
        <v>411.66414277359434</v>
      </c>
      <c r="M25" s="11">
        <v>809.35914840224507</v>
      </c>
      <c r="N25" s="11">
        <v>1180.4936301598289</v>
      </c>
      <c r="O25" s="11">
        <v>1252.1495012566627</v>
      </c>
      <c r="R25" s="21"/>
      <c r="S25" s="19"/>
      <c r="T25" s="21"/>
      <c r="V25" s="21"/>
      <c r="X25" s="21"/>
      <c r="Z25" s="21"/>
      <c r="AB25" s="21"/>
      <c r="AD25" s="21"/>
      <c r="AH25" s="21"/>
      <c r="AI25" s="19"/>
      <c r="AJ25" s="21"/>
      <c r="AL25" s="21"/>
      <c r="AP25" s="21"/>
      <c r="AQ25" s="19"/>
      <c r="AR25" s="21"/>
      <c r="AT25" s="21"/>
      <c r="AX25" s="21"/>
      <c r="AY25" s="19"/>
      <c r="AZ25" s="21"/>
      <c r="BB25" s="21"/>
      <c r="BD25" s="21"/>
      <c r="BF25" s="21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21"/>
      <c r="GE25" s="21"/>
      <c r="GF25" s="21"/>
    </row>
    <row r="26" spans="1:189" x14ac:dyDescent="0.2">
      <c r="A26" s="6">
        <v>7.6</v>
      </c>
      <c r="B26" s="36" t="s">
        <v>16</v>
      </c>
      <c r="C26" s="12">
        <v>0</v>
      </c>
      <c r="D26" s="12">
        <v>0</v>
      </c>
      <c r="E26" s="11">
        <v>0</v>
      </c>
      <c r="F26" s="12">
        <v>0</v>
      </c>
      <c r="G26" s="12">
        <v>0</v>
      </c>
      <c r="H26" s="12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R26" s="21"/>
      <c r="S26" s="19"/>
      <c r="T26" s="21"/>
      <c r="V26" s="21"/>
      <c r="X26" s="21"/>
      <c r="Z26" s="21"/>
      <c r="AB26" s="21"/>
      <c r="AD26" s="21"/>
      <c r="AH26" s="21"/>
      <c r="AI26" s="19"/>
      <c r="AJ26" s="21"/>
      <c r="AL26" s="21"/>
      <c r="AP26" s="21"/>
      <c r="AQ26" s="19"/>
      <c r="AR26" s="21"/>
      <c r="AT26" s="21"/>
      <c r="AX26" s="21"/>
      <c r="AY26" s="19"/>
      <c r="AZ26" s="21"/>
      <c r="BB26" s="21"/>
      <c r="BD26" s="21"/>
      <c r="BF26" s="21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21"/>
      <c r="GE26" s="21"/>
      <c r="GF26" s="21"/>
    </row>
    <row r="27" spans="1:189" ht="45" x14ac:dyDescent="0.2">
      <c r="A27" s="6">
        <v>7.7</v>
      </c>
      <c r="B27" s="36" t="s">
        <v>17</v>
      </c>
      <c r="C27" s="12">
        <v>9795</v>
      </c>
      <c r="D27" s="12">
        <v>12075</v>
      </c>
      <c r="E27" s="11">
        <v>15274.9692</v>
      </c>
      <c r="F27" s="11">
        <v>18113</v>
      </c>
      <c r="G27" s="11">
        <v>21678</v>
      </c>
      <c r="H27" s="11">
        <v>21733.3312235663</v>
      </c>
      <c r="I27" s="11">
        <v>22559</v>
      </c>
      <c r="J27" s="11">
        <v>23454</v>
      </c>
      <c r="K27" s="11">
        <v>26535</v>
      </c>
      <c r="L27" s="11">
        <v>29423.733447533974</v>
      </c>
      <c r="M27" s="11">
        <v>33613.025837954861</v>
      </c>
      <c r="N27" s="11">
        <v>38711.591662739942</v>
      </c>
      <c r="O27" s="11">
        <v>43863.057355833065</v>
      </c>
      <c r="R27" s="21"/>
      <c r="S27" s="19"/>
      <c r="T27" s="21"/>
      <c r="V27" s="21"/>
      <c r="X27" s="21"/>
      <c r="Z27" s="21"/>
      <c r="AB27" s="21"/>
      <c r="AD27" s="21"/>
      <c r="AH27" s="21"/>
      <c r="AI27" s="19"/>
      <c r="AJ27" s="21"/>
      <c r="AL27" s="21"/>
      <c r="AP27" s="21"/>
      <c r="AQ27" s="19"/>
      <c r="AR27" s="21"/>
      <c r="AT27" s="21"/>
      <c r="AX27" s="21"/>
      <c r="AY27" s="19"/>
      <c r="AZ27" s="21"/>
      <c r="BB27" s="21"/>
      <c r="BD27" s="21"/>
      <c r="BF27" s="21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5"/>
      <c r="DG27" s="15"/>
      <c r="DH27" s="15"/>
      <c r="DI27" s="15"/>
      <c r="DJ27" s="15"/>
      <c r="DK27" s="15"/>
      <c r="DL27" s="15"/>
      <c r="DM27" s="15"/>
      <c r="DN27" s="15"/>
      <c r="DO27" s="15"/>
      <c r="DP27" s="15"/>
      <c r="DQ27" s="15"/>
      <c r="DR27" s="15"/>
      <c r="DS27" s="15"/>
      <c r="DT27" s="15"/>
      <c r="DU27" s="15"/>
      <c r="DV27" s="15"/>
      <c r="DW27" s="15"/>
      <c r="DX27" s="15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21"/>
      <c r="GE27" s="21"/>
      <c r="GF27" s="21"/>
    </row>
    <row r="28" spans="1:189" x14ac:dyDescent="0.2">
      <c r="A28" s="7" t="s">
        <v>72</v>
      </c>
      <c r="B28" s="36" t="s">
        <v>18</v>
      </c>
      <c r="C28" s="12">
        <v>20053</v>
      </c>
      <c r="D28" s="12">
        <v>19581</v>
      </c>
      <c r="E28" s="11">
        <v>21502</v>
      </c>
      <c r="F28" s="11">
        <v>23671</v>
      </c>
      <c r="G28" s="11">
        <v>33935</v>
      </c>
      <c r="H28" s="11">
        <v>28746.552747368245</v>
      </c>
      <c r="I28" s="11">
        <v>30595</v>
      </c>
      <c r="J28" s="11">
        <v>38895</v>
      </c>
      <c r="K28" s="11">
        <v>43619</v>
      </c>
      <c r="L28" s="11">
        <v>46098</v>
      </c>
      <c r="M28" s="11">
        <v>51295.972859853377</v>
      </c>
      <c r="N28" s="11">
        <v>62016.234402557755</v>
      </c>
      <c r="O28" s="11">
        <v>73451.424964301346</v>
      </c>
      <c r="R28" s="21"/>
      <c r="S28" s="19"/>
      <c r="T28" s="21"/>
      <c r="V28" s="21"/>
      <c r="X28" s="21"/>
      <c r="Z28" s="21"/>
      <c r="AB28" s="21"/>
      <c r="AD28" s="21"/>
      <c r="AH28" s="21"/>
      <c r="AI28" s="19"/>
      <c r="AJ28" s="21"/>
      <c r="AL28" s="21"/>
      <c r="AP28" s="21"/>
      <c r="AQ28" s="19"/>
      <c r="AR28" s="21"/>
      <c r="AT28" s="21"/>
      <c r="AX28" s="21"/>
      <c r="AY28" s="19"/>
      <c r="AZ28" s="21"/>
      <c r="BB28" s="21"/>
      <c r="BD28" s="21"/>
      <c r="BF28" s="21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5"/>
      <c r="DG28" s="15"/>
      <c r="DH28" s="15"/>
      <c r="DI28" s="15"/>
      <c r="DJ28" s="15"/>
      <c r="DK28" s="15"/>
      <c r="DL28" s="15"/>
      <c r="DM28" s="15"/>
      <c r="DN28" s="15"/>
      <c r="DO28" s="15"/>
      <c r="DP28" s="15"/>
      <c r="DQ28" s="15"/>
      <c r="DR28" s="15"/>
      <c r="DS28" s="15"/>
      <c r="DT28" s="15"/>
      <c r="DU28" s="15"/>
      <c r="DV28" s="15"/>
      <c r="DW28" s="15"/>
      <c r="DX28" s="15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21"/>
      <c r="GE28" s="21"/>
      <c r="GF28" s="21"/>
    </row>
    <row r="29" spans="1:189" ht="45" x14ac:dyDescent="0.2">
      <c r="A29" s="7" t="s">
        <v>73</v>
      </c>
      <c r="B29" s="36" t="s">
        <v>19</v>
      </c>
      <c r="C29" s="12">
        <v>41471</v>
      </c>
      <c r="D29" s="12">
        <v>46544</v>
      </c>
      <c r="E29" s="11">
        <v>51036</v>
      </c>
      <c r="F29" s="11">
        <v>52747</v>
      </c>
      <c r="G29" s="11">
        <v>54137</v>
      </c>
      <c r="H29" s="11">
        <v>56626.655363249913</v>
      </c>
      <c r="I29" s="11">
        <v>58865.348636654395</v>
      </c>
      <c r="J29" s="11">
        <v>61911.753765060363</v>
      </c>
      <c r="K29" s="11">
        <v>66238</v>
      </c>
      <c r="L29" s="11">
        <v>69665.00415362198</v>
      </c>
      <c r="M29" s="11">
        <v>75151.433426236064</v>
      </c>
      <c r="N29" s="11">
        <v>81500.925867568905</v>
      </c>
      <c r="O29" s="11">
        <v>86663.636637407879</v>
      </c>
      <c r="R29" s="21"/>
      <c r="S29" s="19"/>
      <c r="T29" s="21"/>
      <c r="V29" s="21"/>
      <c r="X29" s="21"/>
      <c r="Z29" s="21"/>
      <c r="AB29" s="21"/>
      <c r="AD29" s="21"/>
      <c r="AH29" s="21"/>
      <c r="AI29" s="19"/>
      <c r="AJ29" s="21"/>
      <c r="AL29" s="21"/>
      <c r="AP29" s="21"/>
      <c r="AQ29" s="19"/>
      <c r="AR29" s="21"/>
      <c r="AT29" s="21"/>
      <c r="AX29" s="21"/>
      <c r="AY29" s="19"/>
      <c r="AZ29" s="21"/>
      <c r="BB29" s="21"/>
      <c r="BD29" s="21"/>
      <c r="BF29" s="21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5"/>
      <c r="DV29" s="15"/>
      <c r="DW29" s="15"/>
      <c r="DX29" s="15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21"/>
      <c r="GE29" s="21"/>
      <c r="GF29" s="21"/>
    </row>
    <row r="30" spans="1:189" ht="26.25" customHeight="1" x14ac:dyDescent="0.2">
      <c r="A30" s="7" t="s">
        <v>74</v>
      </c>
      <c r="B30" s="36" t="s">
        <v>44</v>
      </c>
      <c r="C30" s="12">
        <v>139286</v>
      </c>
      <c r="D30" s="12">
        <v>170816</v>
      </c>
      <c r="E30" s="11">
        <v>189585</v>
      </c>
      <c r="F30" s="11">
        <v>197043</v>
      </c>
      <c r="G30" s="11">
        <v>211167</v>
      </c>
      <c r="H30" s="11">
        <v>227334</v>
      </c>
      <c r="I30" s="11">
        <v>238016.7</v>
      </c>
      <c r="J30" s="11">
        <v>261114</v>
      </c>
      <c r="K30" s="11">
        <v>360566</v>
      </c>
      <c r="L30" s="11">
        <v>321797</v>
      </c>
      <c r="M30" s="11">
        <v>317742</v>
      </c>
      <c r="N30" s="11">
        <v>360685</v>
      </c>
      <c r="O30" s="11">
        <v>393272.51171604911</v>
      </c>
      <c r="R30" s="21"/>
      <c r="S30" s="19"/>
      <c r="T30" s="21"/>
      <c r="V30" s="21"/>
      <c r="X30" s="21"/>
      <c r="Z30" s="21"/>
      <c r="AB30" s="21"/>
      <c r="AD30" s="21"/>
      <c r="AH30" s="21"/>
      <c r="AI30" s="19"/>
      <c r="AJ30" s="21"/>
      <c r="AL30" s="21"/>
      <c r="AP30" s="21"/>
      <c r="AQ30" s="19"/>
      <c r="AR30" s="21"/>
      <c r="AT30" s="21"/>
      <c r="AX30" s="21"/>
      <c r="AY30" s="19"/>
      <c r="AZ30" s="21"/>
      <c r="BB30" s="21"/>
      <c r="BD30" s="21"/>
      <c r="BF30" s="21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5"/>
      <c r="DV30" s="15"/>
      <c r="DW30" s="15"/>
      <c r="DX30" s="15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21"/>
      <c r="GE30" s="21"/>
      <c r="GF30" s="21"/>
    </row>
    <row r="31" spans="1:189" x14ac:dyDescent="0.2">
      <c r="A31" s="7" t="s">
        <v>75</v>
      </c>
      <c r="B31" s="36" t="s">
        <v>20</v>
      </c>
      <c r="C31" s="12">
        <v>132328</v>
      </c>
      <c r="D31" s="12">
        <v>156875</v>
      </c>
      <c r="E31" s="11">
        <v>176398</v>
      </c>
      <c r="F31" s="11">
        <v>192708</v>
      </c>
      <c r="G31" s="11">
        <v>211593</v>
      </c>
      <c r="H31" s="11">
        <v>239262.1</v>
      </c>
      <c r="I31" s="11">
        <v>274711.83490000002</v>
      </c>
      <c r="J31" s="11">
        <v>289429.34980000003</v>
      </c>
      <c r="K31" s="11">
        <v>364318</v>
      </c>
      <c r="L31" s="11">
        <v>356820.15216259845</v>
      </c>
      <c r="M31" s="11">
        <v>370333.97886579763</v>
      </c>
      <c r="N31" s="11">
        <v>431471.70059953729</v>
      </c>
      <c r="O31" s="11">
        <v>480414.38661997055</v>
      </c>
      <c r="R31" s="21"/>
      <c r="S31" s="19"/>
      <c r="T31" s="21"/>
      <c r="V31" s="21"/>
      <c r="X31" s="21"/>
      <c r="Z31" s="21"/>
      <c r="AB31" s="21"/>
      <c r="AD31" s="21"/>
      <c r="AH31" s="21"/>
      <c r="AI31" s="19"/>
      <c r="AJ31" s="21"/>
      <c r="AL31" s="21"/>
      <c r="AP31" s="21"/>
      <c r="AQ31" s="19"/>
      <c r="AR31" s="21"/>
      <c r="AT31" s="21"/>
      <c r="AX31" s="21"/>
      <c r="AY31" s="19"/>
      <c r="AZ31" s="21"/>
      <c r="BB31" s="21"/>
      <c r="BD31" s="21"/>
      <c r="BF31" s="21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21"/>
      <c r="GE31" s="21"/>
      <c r="GF31" s="21"/>
    </row>
    <row r="32" spans="1:189" s="26" customFormat="1" x14ac:dyDescent="0.2">
      <c r="A32" s="8"/>
      <c r="B32" s="40" t="s">
        <v>30</v>
      </c>
      <c r="C32" s="9">
        <f>+C17+C20+C28+C29+C30+C31</f>
        <v>441537</v>
      </c>
      <c r="D32" s="9">
        <f t="shared" ref="D32:K32" si="9">+D17+D20+D28+D29+D30+D31</f>
        <v>528979</v>
      </c>
      <c r="E32" s="9">
        <f t="shared" si="9"/>
        <v>588010.56279999996</v>
      </c>
      <c r="F32" s="9">
        <f t="shared" si="9"/>
        <v>635628</v>
      </c>
      <c r="G32" s="9">
        <f t="shared" si="9"/>
        <v>708816</v>
      </c>
      <c r="H32" s="9">
        <f t="shared" si="9"/>
        <v>791308.96313418436</v>
      </c>
      <c r="I32" s="9">
        <f t="shared" si="9"/>
        <v>881133.00313665438</v>
      </c>
      <c r="J32" s="9">
        <f t="shared" si="9"/>
        <v>972783.31706506037</v>
      </c>
      <c r="K32" s="9">
        <f t="shared" si="9"/>
        <v>1193299</v>
      </c>
      <c r="L32" s="9">
        <f t="shared" ref="L32:M32" si="10">+L17+L20+L28+L29+L30+L31</f>
        <v>1099181.4360690224</v>
      </c>
      <c r="M32" s="9">
        <f t="shared" si="10"/>
        <v>1217790.1885716803</v>
      </c>
      <c r="N32" s="9">
        <f t="shared" ref="N32:O32" si="11">+N17+N20+N28+N29+N30+N31</f>
        <v>1432608.8731787498</v>
      </c>
      <c r="O32" s="9">
        <f t="shared" si="11"/>
        <v>1606436.9370160471</v>
      </c>
      <c r="P32" s="21"/>
      <c r="Q32" s="19"/>
      <c r="R32" s="21"/>
      <c r="S32" s="19"/>
      <c r="T32" s="21"/>
      <c r="U32" s="19"/>
      <c r="V32" s="21"/>
      <c r="W32" s="19"/>
      <c r="X32" s="21"/>
      <c r="Y32" s="19"/>
      <c r="Z32" s="21"/>
      <c r="AA32" s="19"/>
      <c r="AB32" s="21"/>
      <c r="AC32" s="19"/>
      <c r="AD32" s="21"/>
      <c r="AE32" s="19"/>
      <c r="AF32" s="21"/>
      <c r="AG32" s="19"/>
      <c r="AH32" s="21"/>
      <c r="AI32" s="19"/>
      <c r="AJ32" s="21"/>
      <c r="AK32" s="19"/>
      <c r="AL32" s="21"/>
      <c r="AM32" s="19"/>
      <c r="AN32" s="21"/>
      <c r="AO32" s="19"/>
      <c r="AP32" s="21"/>
      <c r="AQ32" s="19"/>
      <c r="AR32" s="21"/>
      <c r="AS32" s="19"/>
      <c r="AT32" s="21"/>
      <c r="AU32" s="19"/>
      <c r="AV32" s="21"/>
      <c r="AW32" s="19"/>
      <c r="AX32" s="21"/>
      <c r="AY32" s="19"/>
      <c r="AZ32" s="21"/>
      <c r="BA32" s="19"/>
      <c r="BB32" s="21"/>
      <c r="BC32" s="19"/>
      <c r="BD32" s="21"/>
      <c r="BE32" s="19"/>
      <c r="BF32" s="21"/>
      <c r="BG32" s="1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5"/>
      <c r="GE32" s="25"/>
      <c r="GF32" s="25"/>
    </row>
    <row r="33" spans="1:189" s="25" customFormat="1" ht="21.75" customHeight="1" x14ac:dyDescent="0.2">
      <c r="A33" s="4" t="s">
        <v>27</v>
      </c>
      <c r="B33" s="41" t="s">
        <v>31</v>
      </c>
      <c r="C33" s="5">
        <f>+C32+C16+C12</f>
        <v>743008</v>
      </c>
      <c r="D33" s="5">
        <f t="shared" ref="D33:K33" si="12">+D32+D16+D12</f>
        <v>851315</v>
      </c>
      <c r="E33" s="5">
        <f t="shared" si="12"/>
        <v>1013407.0385</v>
      </c>
      <c r="F33" s="5">
        <f t="shared" si="12"/>
        <v>1334390</v>
      </c>
      <c r="G33" s="5">
        <f t="shared" si="12"/>
        <v>1481421.6960778097</v>
      </c>
      <c r="H33" s="5">
        <f t="shared" si="12"/>
        <v>1668879.8113034028</v>
      </c>
      <c r="I33" s="5">
        <f t="shared" si="12"/>
        <v>1880801.9466151318</v>
      </c>
      <c r="J33" s="5">
        <f t="shared" si="12"/>
        <v>2105973.293519957</v>
      </c>
      <c r="K33" s="5">
        <f t="shared" si="12"/>
        <v>2413253.1</v>
      </c>
      <c r="L33" s="5">
        <f t="shared" ref="L33:M33" si="13">+L32+L16+L12</f>
        <v>2330170.5709488266</v>
      </c>
      <c r="M33" s="5">
        <f t="shared" si="13"/>
        <v>2587893.750386538</v>
      </c>
      <c r="N33" s="5">
        <f t="shared" ref="N33:O33" si="14">+N32+N16+N12</f>
        <v>2957569.4867707253</v>
      </c>
      <c r="O33" s="5">
        <f t="shared" si="14"/>
        <v>3286327.6079296945</v>
      </c>
      <c r="P33" s="21"/>
      <c r="Q33" s="19"/>
      <c r="R33" s="21"/>
      <c r="S33" s="19"/>
      <c r="T33" s="21"/>
      <c r="U33" s="19"/>
      <c r="V33" s="21"/>
      <c r="W33" s="19"/>
      <c r="X33" s="21"/>
      <c r="Y33" s="19"/>
      <c r="Z33" s="21"/>
      <c r="AA33" s="19"/>
      <c r="AB33" s="21"/>
      <c r="AC33" s="19"/>
      <c r="AD33" s="21"/>
      <c r="AE33" s="19"/>
      <c r="AF33" s="21"/>
      <c r="AG33" s="19"/>
      <c r="AH33" s="21"/>
      <c r="AI33" s="19"/>
      <c r="AJ33" s="21"/>
      <c r="AK33" s="19"/>
      <c r="AL33" s="21"/>
      <c r="AM33" s="19"/>
      <c r="AN33" s="21"/>
      <c r="AO33" s="19"/>
      <c r="AP33" s="21"/>
      <c r="AQ33" s="19"/>
      <c r="AR33" s="21"/>
      <c r="AS33" s="19"/>
      <c r="AT33" s="21"/>
      <c r="AU33" s="19"/>
      <c r="AV33" s="21"/>
      <c r="AW33" s="19"/>
      <c r="AX33" s="21"/>
      <c r="AY33" s="19"/>
      <c r="AZ33" s="21"/>
      <c r="BA33" s="19"/>
      <c r="BB33" s="21"/>
      <c r="BC33" s="19"/>
      <c r="BD33" s="21"/>
      <c r="BE33" s="19"/>
      <c r="BF33" s="21"/>
      <c r="BG33" s="19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G33" s="26"/>
    </row>
    <row r="34" spans="1:189" x14ac:dyDescent="0.2">
      <c r="A34" s="13" t="s">
        <v>33</v>
      </c>
      <c r="B34" s="42" t="s">
        <v>25</v>
      </c>
      <c r="C34" s="12">
        <v>23226</v>
      </c>
      <c r="D34" s="12">
        <v>27434</v>
      </c>
      <c r="E34" s="11">
        <v>35819</v>
      </c>
      <c r="F34" s="11">
        <v>36560</v>
      </c>
      <c r="G34" s="11">
        <v>52268</v>
      </c>
      <c r="H34" s="11">
        <v>64184.000000000015</v>
      </c>
      <c r="I34" s="11">
        <v>69298</v>
      </c>
      <c r="J34" s="11">
        <v>98678</v>
      </c>
      <c r="K34" s="11">
        <v>98911</v>
      </c>
      <c r="L34" s="11">
        <v>100886.873347236</v>
      </c>
      <c r="M34" s="11">
        <v>123912.09284999197</v>
      </c>
      <c r="N34" s="11">
        <v>160461.037521458</v>
      </c>
      <c r="O34" s="11">
        <v>191283.82527683536</v>
      </c>
      <c r="R34" s="21"/>
      <c r="S34" s="19"/>
      <c r="T34" s="21"/>
      <c r="V34" s="21"/>
      <c r="X34" s="21"/>
      <c r="Z34" s="21"/>
      <c r="AB34" s="21"/>
      <c r="AD34" s="21"/>
      <c r="AH34" s="21"/>
      <c r="AI34" s="19"/>
      <c r="AJ34" s="21"/>
      <c r="AL34" s="21"/>
      <c r="AP34" s="21"/>
      <c r="AQ34" s="19"/>
      <c r="AR34" s="21"/>
      <c r="AT34" s="21"/>
      <c r="AX34" s="21"/>
      <c r="AY34" s="19"/>
      <c r="AZ34" s="21"/>
      <c r="BB34" s="21"/>
      <c r="BD34" s="21"/>
      <c r="BF34" s="21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5"/>
      <c r="DG34" s="15"/>
      <c r="DH34" s="15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/>
      <c r="DT34" s="15"/>
      <c r="DU34" s="15"/>
      <c r="DV34" s="15"/>
      <c r="DW34" s="15"/>
      <c r="DX34" s="15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</row>
    <row r="35" spans="1:189" x14ac:dyDescent="0.2">
      <c r="A35" s="13" t="s">
        <v>34</v>
      </c>
      <c r="B35" s="42" t="s">
        <v>24</v>
      </c>
      <c r="C35" s="12">
        <v>40365</v>
      </c>
      <c r="D35" s="12">
        <v>42556</v>
      </c>
      <c r="E35" s="11">
        <v>19889</v>
      </c>
      <c r="F35" s="11">
        <v>20010</v>
      </c>
      <c r="G35" s="11">
        <v>19804</v>
      </c>
      <c r="H35" s="11">
        <v>13872.999999999998</v>
      </c>
      <c r="I35" s="11">
        <v>11567</v>
      </c>
      <c r="J35" s="11">
        <v>13443</v>
      </c>
      <c r="K35" s="11">
        <v>13204</v>
      </c>
      <c r="L35" s="11">
        <v>38763</v>
      </c>
      <c r="M35" s="11">
        <v>42280</v>
      </c>
      <c r="N35" s="11">
        <v>47974</v>
      </c>
      <c r="O35" s="11">
        <v>48733.118250888612</v>
      </c>
      <c r="R35" s="21"/>
      <c r="S35" s="19"/>
      <c r="T35" s="21"/>
      <c r="V35" s="21"/>
      <c r="X35" s="21"/>
      <c r="Z35" s="21"/>
      <c r="AB35" s="21"/>
      <c r="AD35" s="21"/>
      <c r="AH35" s="21"/>
      <c r="AI35" s="19"/>
      <c r="AJ35" s="21"/>
      <c r="AL35" s="21"/>
      <c r="AP35" s="21"/>
      <c r="AQ35" s="19"/>
      <c r="AR35" s="21"/>
      <c r="AT35" s="21"/>
      <c r="AX35" s="21"/>
      <c r="AY35" s="19"/>
      <c r="AZ35" s="21"/>
      <c r="BB35" s="21"/>
      <c r="BD35" s="21"/>
      <c r="BF35" s="21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5"/>
      <c r="DG35" s="15"/>
      <c r="DH35" s="15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/>
      <c r="DT35" s="15"/>
      <c r="DU35" s="15"/>
      <c r="DV35" s="15"/>
      <c r="DW35" s="15"/>
      <c r="DX35" s="15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</row>
    <row r="36" spans="1:189" s="26" customFormat="1" ht="30" x14ac:dyDescent="0.2">
      <c r="A36" s="14" t="s">
        <v>35</v>
      </c>
      <c r="B36" s="43" t="s">
        <v>45</v>
      </c>
      <c r="C36" s="9">
        <f>C33+C34-C35</f>
        <v>725869</v>
      </c>
      <c r="D36" s="9">
        <f t="shared" ref="D36:O36" si="15">D33+D34-D35</f>
        <v>836193</v>
      </c>
      <c r="E36" s="9">
        <f t="shared" si="15"/>
        <v>1029337.0385</v>
      </c>
      <c r="F36" s="9">
        <f t="shared" si="15"/>
        <v>1350940</v>
      </c>
      <c r="G36" s="9">
        <f t="shared" si="15"/>
        <v>1513885.6960778097</v>
      </c>
      <c r="H36" s="9">
        <f t="shared" si="15"/>
        <v>1719190.8113034028</v>
      </c>
      <c r="I36" s="9">
        <f t="shared" si="15"/>
        <v>1938532.9466151318</v>
      </c>
      <c r="J36" s="9">
        <f t="shared" si="15"/>
        <v>2191208.293519957</v>
      </c>
      <c r="K36" s="9">
        <f t="shared" si="15"/>
        <v>2498960.1</v>
      </c>
      <c r="L36" s="9">
        <f t="shared" si="15"/>
        <v>2392294.4442960625</v>
      </c>
      <c r="M36" s="9">
        <f t="shared" si="15"/>
        <v>2669525.8432365297</v>
      </c>
      <c r="N36" s="9">
        <f t="shared" si="15"/>
        <v>3070056.5242921831</v>
      </c>
      <c r="O36" s="9">
        <f t="shared" si="15"/>
        <v>3428878.314955641</v>
      </c>
      <c r="P36" s="21"/>
      <c r="Q36" s="19"/>
      <c r="R36" s="21"/>
      <c r="S36" s="19"/>
      <c r="T36" s="21"/>
      <c r="U36" s="19"/>
      <c r="V36" s="21"/>
      <c r="W36" s="19"/>
      <c r="X36" s="21"/>
      <c r="Y36" s="19"/>
      <c r="Z36" s="21"/>
      <c r="AA36" s="19"/>
      <c r="AB36" s="21"/>
      <c r="AC36" s="19"/>
      <c r="AD36" s="21"/>
      <c r="AE36" s="19"/>
      <c r="AF36" s="21"/>
      <c r="AG36" s="19"/>
      <c r="AH36" s="21"/>
      <c r="AI36" s="19"/>
      <c r="AJ36" s="21"/>
      <c r="AK36" s="19"/>
      <c r="AL36" s="21"/>
      <c r="AM36" s="19"/>
      <c r="AN36" s="21"/>
      <c r="AO36" s="19"/>
      <c r="AP36" s="21"/>
      <c r="AQ36" s="19"/>
      <c r="AR36" s="21"/>
      <c r="AS36" s="19"/>
      <c r="AT36" s="21"/>
      <c r="AU36" s="19"/>
      <c r="AV36" s="21"/>
      <c r="AW36" s="19"/>
      <c r="AX36" s="21"/>
      <c r="AY36" s="19"/>
      <c r="AZ36" s="21"/>
      <c r="BA36" s="19"/>
      <c r="BB36" s="21"/>
      <c r="BC36" s="19"/>
      <c r="BD36" s="21"/>
      <c r="BE36" s="19"/>
      <c r="BF36" s="21"/>
      <c r="BG36" s="1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  <c r="GB36" s="29"/>
    </row>
    <row r="37" spans="1:189" x14ac:dyDescent="0.2">
      <c r="A37" s="13" t="s">
        <v>36</v>
      </c>
      <c r="B37" s="42" t="s">
        <v>32</v>
      </c>
      <c r="C37" s="12">
        <v>11107.88</v>
      </c>
      <c r="D37" s="12">
        <v>11344.64</v>
      </c>
      <c r="E37" s="12">
        <v>11586</v>
      </c>
      <c r="F37" s="11">
        <v>11710</v>
      </c>
      <c r="G37" s="11">
        <v>11920</v>
      </c>
      <c r="H37" s="11">
        <v>12140</v>
      </c>
      <c r="I37" s="11">
        <v>11750</v>
      </c>
      <c r="J37" s="11">
        <v>11860</v>
      </c>
      <c r="K37" s="11">
        <v>11980</v>
      </c>
      <c r="L37" s="11">
        <v>12100</v>
      </c>
      <c r="M37" s="11">
        <v>12210</v>
      </c>
      <c r="N37" s="11">
        <v>12330</v>
      </c>
      <c r="O37" s="11">
        <v>12440</v>
      </c>
      <c r="R37" s="21"/>
      <c r="S37" s="19"/>
      <c r="T37" s="21"/>
      <c r="V37" s="21"/>
      <c r="X37" s="21"/>
      <c r="Z37" s="21"/>
      <c r="AB37" s="21"/>
      <c r="AD37" s="21"/>
      <c r="AH37" s="21"/>
      <c r="AI37" s="19"/>
      <c r="AJ37" s="21"/>
      <c r="AL37" s="21"/>
      <c r="AP37" s="21"/>
      <c r="AQ37" s="19"/>
      <c r="AR37" s="21"/>
      <c r="AT37" s="21"/>
      <c r="AX37" s="21"/>
      <c r="AY37" s="19"/>
      <c r="AZ37" s="21"/>
      <c r="BB37" s="21"/>
      <c r="BD37" s="21"/>
      <c r="BF37" s="21"/>
      <c r="DF37" s="21"/>
      <c r="DG37" s="21"/>
      <c r="DH37" s="21"/>
      <c r="DI37" s="21"/>
      <c r="DJ37" s="21"/>
      <c r="DK37" s="21"/>
      <c r="DL37" s="21"/>
      <c r="DM37" s="21"/>
      <c r="DN37" s="21"/>
      <c r="DO37" s="21"/>
      <c r="DP37" s="21"/>
      <c r="DQ37" s="21"/>
      <c r="DR37" s="21"/>
      <c r="DS37" s="21"/>
      <c r="DT37" s="21"/>
      <c r="DU37" s="21"/>
      <c r="DV37" s="21"/>
      <c r="DW37" s="21"/>
      <c r="DX37" s="21"/>
      <c r="EK37" s="19"/>
      <c r="EL37" s="19"/>
      <c r="EM37" s="19"/>
      <c r="EN37" s="19"/>
      <c r="EO37" s="19"/>
      <c r="EP37" s="19"/>
      <c r="EQ37" s="19"/>
      <c r="ER37" s="19"/>
      <c r="ES37" s="19"/>
      <c r="ET37" s="19"/>
      <c r="EU37" s="19"/>
      <c r="EV37" s="19"/>
      <c r="EW37" s="19"/>
      <c r="EX37" s="19"/>
      <c r="EY37" s="19"/>
      <c r="EZ37" s="19"/>
      <c r="FA37" s="19"/>
      <c r="FB37" s="19"/>
      <c r="FC37" s="19"/>
    </row>
    <row r="38" spans="1:189" s="26" customFormat="1" x14ac:dyDescent="0.2">
      <c r="A38" s="14" t="s">
        <v>37</v>
      </c>
      <c r="B38" s="43" t="s">
        <v>48</v>
      </c>
      <c r="C38" s="9">
        <f>C36/C37*1000</f>
        <v>65347.212969531538</v>
      </c>
      <c r="D38" s="9">
        <f t="shared" ref="D38:O38" si="16">D36/D37*1000</f>
        <v>73708.200524653046</v>
      </c>
      <c r="E38" s="9">
        <f t="shared" si="16"/>
        <v>88843.17611772829</v>
      </c>
      <c r="F38" s="9">
        <f t="shared" si="16"/>
        <v>115366.35354397949</v>
      </c>
      <c r="G38" s="9">
        <f t="shared" si="16"/>
        <v>127003.83356357463</v>
      </c>
      <c r="H38" s="9">
        <f t="shared" si="16"/>
        <v>141613.7406345472</v>
      </c>
      <c r="I38" s="9">
        <f t="shared" si="16"/>
        <v>164981.52737150059</v>
      </c>
      <c r="J38" s="9">
        <f t="shared" si="16"/>
        <v>184756.17989207059</v>
      </c>
      <c r="K38" s="9">
        <f t="shared" si="16"/>
        <v>208594.33222036727</v>
      </c>
      <c r="L38" s="9">
        <f t="shared" si="16"/>
        <v>197710.28465256715</v>
      </c>
      <c r="M38" s="9">
        <f t="shared" si="16"/>
        <v>218634.385195457</v>
      </c>
      <c r="N38" s="9">
        <f t="shared" si="16"/>
        <v>248990.79677957689</v>
      </c>
      <c r="O38" s="9">
        <f t="shared" si="16"/>
        <v>275633.30506074283</v>
      </c>
      <c r="P38" s="21"/>
      <c r="Q38" s="19"/>
      <c r="R38" s="21"/>
      <c r="S38" s="19"/>
      <c r="T38" s="21"/>
      <c r="U38" s="19"/>
      <c r="V38" s="21"/>
      <c r="W38" s="19"/>
      <c r="X38" s="21"/>
      <c r="Y38" s="19"/>
      <c r="Z38" s="21"/>
      <c r="AA38" s="19"/>
      <c r="AB38" s="21"/>
      <c r="AC38" s="19"/>
      <c r="AD38" s="21"/>
      <c r="AE38" s="19"/>
      <c r="AF38" s="21"/>
      <c r="AG38" s="19"/>
      <c r="AH38" s="21"/>
      <c r="AI38" s="19"/>
      <c r="AJ38" s="21"/>
      <c r="AK38" s="19"/>
      <c r="AL38" s="21"/>
      <c r="AM38" s="19"/>
      <c r="AN38" s="21"/>
      <c r="AO38" s="19"/>
      <c r="AP38" s="21"/>
      <c r="AQ38" s="19"/>
      <c r="AR38" s="21"/>
      <c r="AS38" s="19"/>
      <c r="AT38" s="21"/>
      <c r="AU38" s="19"/>
      <c r="AV38" s="21"/>
      <c r="AW38" s="19"/>
      <c r="AX38" s="21"/>
      <c r="AY38" s="19"/>
      <c r="AZ38" s="21"/>
      <c r="BA38" s="19"/>
      <c r="BB38" s="21"/>
      <c r="BC38" s="19"/>
      <c r="BD38" s="21"/>
      <c r="BE38" s="19"/>
      <c r="BF38" s="21"/>
      <c r="BG38" s="19"/>
      <c r="BY38" s="29"/>
      <c r="BZ38" s="29"/>
      <c r="CA38" s="29"/>
      <c r="CB38" s="29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  <c r="DX38" s="25"/>
    </row>
    <row r="39" spans="1:189" x14ac:dyDescent="0.2">
      <c r="A39" s="19" t="s">
        <v>65</v>
      </c>
      <c r="C39" s="16"/>
      <c r="D39" s="16"/>
      <c r="E39" s="16"/>
      <c r="F39" s="16"/>
      <c r="G39" s="16"/>
      <c r="H39" s="16"/>
      <c r="I39" s="15"/>
      <c r="J39" s="15"/>
      <c r="K39" s="15"/>
      <c r="L39" s="15"/>
      <c r="M39" s="15"/>
      <c r="N39" s="15"/>
      <c r="O39" s="15"/>
      <c r="R39" s="21"/>
      <c r="S39" s="19"/>
      <c r="T39" s="21"/>
      <c r="V39" s="21"/>
      <c r="X39" s="21"/>
      <c r="Z39" s="21"/>
      <c r="AB39" s="21"/>
      <c r="AD39" s="21"/>
      <c r="AH39" s="21"/>
      <c r="AI39" s="19"/>
      <c r="AJ39" s="21"/>
      <c r="AL39" s="21"/>
      <c r="AP39" s="21"/>
      <c r="AQ39" s="19"/>
      <c r="AR39" s="21"/>
      <c r="AT39" s="21"/>
      <c r="AX39" s="21"/>
      <c r="AY39" s="19"/>
      <c r="AZ39" s="21"/>
      <c r="BB39" s="21"/>
      <c r="BD39" s="21"/>
      <c r="BF39" s="21"/>
      <c r="DF39" s="21"/>
      <c r="DG39" s="21"/>
      <c r="DH39" s="21"/>
      <c r="DI39" s="21"/>
      <c r="DJ39" s="21"/>
      <c r="DK39" s="21"/>
      <c r="DL39" s="21"/>
      <c r="DM39" s="21"/>
      <c r="DN39" s="21"/>
      <c r="DO39" s="21"/>
      <c r="DP39" s="21"/>
      <c r="DQ39" s="21"/>
      <c r="DR39" s="21"/>
      <c r="DS39" s="21"/>
      <c r="DT39" s="21"/>
      <c r="DU39" s="21"/>
      <c r="DV39" s="21"/>
      <c r="DW39" s="21"/>
      <c r="DX39" s="21"/>
      <c r="EK39" s="19"/>
      <c r="EL39" s="19"/>
      <c r="EM39" s="19"/>
      <c r="EN39" s="19"/>
      <c r="EO39" s="19"/>
      <c r="EP39" s="19"/>
      <c r="EQ39" s="19"/>
      <c r="ER39" s="19"/>
      <c r="ES39" s="19"/>
      <c r="ET39" s="19"/>
      <c r="EU39" s="19"/>
      <c r="EV39" s="19"/>
      <c r="EW39" s="19"/>
      <c r="EX39" s="19"/>
      <c r="EY39" s="19"/>
      <c r="EZ39" s="19"/>
      <c r="FA39" s="19"/>
      <c r="FB39" s="19"/>
      <c r="FC39" s="19"/>
    </row>
    <row r="40" spans="1:189" s="26" customFormat="1" x14ac:dyDescent="0.2">
      <c r="A40" s="21"/>
      <c r="B40" s="19"/>
      <c r="C40" s="21"/>
      <c r="D40" s="19"/>
      <c r="E40" s="21"/>
      <c r="F40" s="19"/>
      <c r="G40" s="21"/>
      <c r="H40" s="19"/>
      <c r="I40" s="21"/>
      <c r="J40" s="19"/>
      <c r="K40" s="21"/>
      <c r="L40" s="19"/>
      <c r="M40" s="21"/>
      <c r="N40" s="19"/>
      <c r="O40" s="21"/>
      <c r="P40" s="19"/>
      <c r="Q40" s="21"/>
      <c r="R40" s="19"/>
      <c r="S40" s="21"/>
      <c r="T40" s="19"/>
      <c r="U40" s="21"/>
      <c r="V40" s="19"/>
      <c r="W40" s="21"/>
      <c r="X40" s="19"/>
      <c r="Y40" s="21"/>
      <c r="Z40" s="19"/>
      <c r="AA40" s="21"/>
      <c r="AB40" s="19"/>
      <c r="AC40" s="21"/>
      <c r="AD40" s="19"/>
      <c r="AE40" s="21"/>
      <c r="AF40" s="19"/>
      <c r="AG40" s="21"/>
      <c r="AH40" s="19"/>
      <c r="AI40" s="21"/>
      <c r="AJ40" s="19"/>
      <c r="AK40" s="21"/>
      <c r="AL40" s="19"/>
      <c r="AM40" s="21"/>
      <c r="AN40" s="19"/>
      <c r="AO40" s="21"/>
      <c r="AP40" s="19"/>
      <c r="CO40" s="25"/>
      <c r="CP40" s="25"/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  <c r="DF40" s="25"/>
      <c r="DG40" s="25"/>
    </row>
    <row r="41" spans="1:189" s="26" customFormat="1" x14ac:dyDescent="0.2">
      <c r="A41" s="21"/>
      <c r="B41" s="19"/>
      <c r="C41" s="21"/>
      <c r="D41" s="19"/>
      <c r="E41" s="21"/>
      <c r="F41" s="19"/>
      <c r="G41" s="21"/>
      <c r="H41" s="19"/>
      <c r="I41" s="21"/>
      <c r="J41" s="19"/>
      <c r="K41" s="21"/>
      <c r="L41" s="19"/>
      <c r="M41" s="21"/>
      <c r="N41" s="19"/>
      <c r="O41" s="21"/>
      <c r="P41" s="19"/>
      <c r="Q41" s="21"/>
      <c r="R41" s="19"/>
      <c r="S41" s="21"/>
      <c r="T41" s="19"/>
      <c r="U41" s="21"/>
      <c r="V41" s="19"/>
      <c r="W41" s="21"/>
      <c r="X41" s="19"/>
      <c r="Y41" s="21"/>
      <c r="Z41" s="19"/>
      <c r="AA41" s="21"/>
      <c r="AB41" s="19"/>
      <c r="AC41" s="21"/>
      <c r="AD41" s="19"/>
      <c r="AE41" s="21"/>
      <c r="AF41" s="19"/>
      <c r="AG41" s="21"/>
      <c r="AH41" s="19"/>
      <c r="AI41" s="21"/>
      <c r="AJ41" s="19"/>
      <c r="AK41" s="21"/>
      <c r="AL41" s="19"/>
      <c r="AM41" s="21"/>
      <c r="AN41" s="19"/>
      <c r="AO41" s="21"/>
      <c r="AP41" s="19"/>
      <c r="CO41" s="25"/>
      <c r="CP41" s="25"/>
      <c r="CQ41" s="25"/>
      <c r="CR41" s="25"/>
      <c r="CS41" s="25"/>
      <c r="CT41" s="25"/>
      <c r="CU41" s="25"/>
      <c r="CV41" s="25"/>
      <c r="CW41" s="25"/>
      <c r="CX41" s="25"/>
      <c r="CY41" s="25"/>
      <c r="CZ41" s="25"/>
      <c r="DA41" s="25"/>
      <c r="DB41" s="25"/>
      <c r="DC41" s="25"/>
      <c r="DD41" s="25"/>
      <c r="DE41" s="25"/>
      <c r="DF41" s="25"/>
      <c r="DG41" s="25"/>
    </row>
    <row r="42" spans="1:189" x14ac:dyDescent="0.2">
      <c r="A42" s="21"/>
      <c r="B42" s="19"/>
      <c r="C42" s="21"/>
      <c r="E42" s="21"/>
      <c r="G42" s="21"/>
      <c r="J42" s="19"/>
      <c r="L42" s="19"/>
      <c r="N42" s="19"/>
      <c r="P42" s="19"/>
      <c r="Q42" s="21"/>
      <c r="U42" s="21"/>
      <c r="W42" s="21"/>
      <c r="Y42" s="21"/>
      <c r="AA42" s="21"/>
      <c r="AC42" s="21"/>
      <c r="AE42" s="21"/>
      <c r="AF42" s="19"/>
      <c r="AG42" s="21"/>
      <c r="AK42" s="21"/>
      <c r="AM42" s="21"/>
      <c r="AN42" s="19"/>
      <c r="AO42" s="21"/>
      <c r="AQ42" s="19"/>
      <c r="AV42" s="19"/>
      <c r="AY42" s="19"/>
      <c r="CO42" s="21"/>
      <c r="CP42" s="21"/>
      <c r="CQ42" s="21"/>
      <c r="CR42" s="21"/>
      <c r="CS42" s="21"/>
      <c r="CT42" s="21"/>
      <c r="CU42" s="21"/>
      <c r="CV42" s="21"/>
      <c r="CW42" s="21"/>
      <c r="CX42" s="21"/>
      <c r="CY42" s="21"/>
      <c r="CZ42" s="21"/>
      <c r="DA42" s="21"/>
      <c r="DB42" s="21"/>
      <c r="DC42" s="21"/>
      <c r="DD42" s="21"/>
      <c r="DE42" s="21"/>
      <c r="DF42" s="21"/>
      <c r="DG42" s="21"/>
      <c r="EK42" s="19"/>
      <c r="EL42" s="19"/>
      <c r="EM42" s="19"/>
      <c r="EN42" s="19"/>
      <c r="EO42" s="19"/>
      <c r="EP42" s="19"/>
      <c r="EQ42" s="19"/>
      <c r="ER42" s="19"/>
      <c r="ES42" s="19"/>
      <c r="ET42" s="19"/>
      <c r="EU42" s="19"/>
      <c r="EV42" s="19"/>
      <c r="EW42" s="19"/>
      <c r="EX42" s="19"/>
      <c r="EY42" s="19"/>
      <c r="EZ42" s="19"/>
      <c r="FA42" s="19"/>
      <c r="FB42" s="19"/>
      <c r="FC42" s="19"/>
    </row>
    <row r="43" spans="1:189" x14ac:dyDescent="0.2">
      <c r="A43" s="21"/>
      <c r="B43" s="19"/>
      <c r="C43" s="21"/>
      <c r="E43" s="21"/>
      <c r="G43" s="21"/>
      <c r="J43" s="19"/>
      <c r="L43" s="19"/>
      <c r="N43" s="19"/>
      <c r="P43" s="19"/>
      <c r="Q43" s="21"/>
      <c r="U43" s="21"/>
      <c r="W43" s="21"/>
      <c r="Y43" s="21"/>
      <c r="AA43" s="21"/>
      <c r="AC43" s="21"/>
      <c r="AE43" s="21"/>
      <c r="AF43" s="19"/>
      <c r="AG43" s="21"/>
      <c r="AK43" s="21"/>
      <c r="AM43" s="21"/>
      <c r="AN43" s="19"/>
      <c r="AO43" s="21"/>
      <c r="AQ43" s="19"/>
      <c r="AV43" s="19"/>
      <c r="AY43" s="19"/>
      <c r="CO43" s="21"/>
      <c r="CP43" s="21"/>
      <c r="CQ43" s="21"/>
      <c r="CR43" s="21"/>
      <c r="CS43" s="21"/>
      <c r="CT43" s="21"/>
      <c r="CU43" s="21"/>
      <c r="CV43" s="21"/>
      <c r="CW43" s="21"/>
      <c r="CX43" s="21"/>
      <c r="CY43" s="21"/>
      <c r="CZ43" s="21"/>
      <c r="DA43" s="21"/>
      <c r="DB43" s="21"/>
      <c r="DC43" s="21"/>
      <c r="DD43" s="21"/>
      <c r="DE43" s="21"/>
      <c r="DF43" s="21"/>
      <c r="DG43" s="21"/>
      <c r="EK43" s="19"/>
      <c r="EL43" s="19"/>
      <c r="EM43" s="19"/>
      <c r="EN43" s="19"/>
      <c r="EO43" s="19"/>
      <c r="EP43" s="19"/>
      <c r="EQ43" s="19"/>
      <c r="ER43" s="19"/>
      <c r="ES43" s="19"/>
      <c r="ET43" s="19"/>
      <c r="EU43" s="19"/>
      <c r="EV43" s="19"/>
      <c r="EW43" s="19"/>
      <c r="EX43" s="19"/>
      <c r="EY43" s="19"/>
      <c r="EZ43" s="19"/>
      <c r="FA43" s="19"/>
      <c r="FB43" s="19"/>
      <c r="FC43" s="19"/>
    </row>
    <row r="44" spans="1:189" s="26" customFormat="1" x14ac:dyDescent="0.2">
      <c r="A44" s="21"/>
      <c r="B44" s="19"/>
      <c r="C44" s="21"/>
      <c r="D44" s="19"/>
      <c r="E44" s="21"/>
      <c r="F44" s="19"/>
      <c r="G44" s="21"/>
      <c r="H44" s="19"/>
      <c r="I44" s="21"/>
      <c r="J44" s="19"/>
      <c r="K44" s="21"/>
      <c r="L44" s="19"/>
      <c r="M44" s="21"/>
      <c r="N44" s="19"/>
      <c r="O44" s="21"/>
      <c r="P44" s="19"/>
      <c r="Q44" s="21"/>
      <c r="R44" s="19"/>
      <c r="S44" s="21"/>
      <c r="T44" s="19"/>
      <c r="U44" s="21"/>
      <c r="V44" s="19"/>
      <c r="W44" s="21"/>
      <c r="X44" s="19"/>
      <c r="Y44" s="21"/>
      <c r="Z44" s="19"/>
      <c r="AA44" s="21"/>
      <c r="AB44" s="19"/>
      <c r="AC44" s="21"/>
      <c r="AD44" s="19"/>
      <c r="AE44" s="21"/>
      <c r="AF44" s="19"/>
      <c r="AG44" s="21"/>
      <c r="AH44" s="19"/>
      <c r="AI44" s="21"/>
      <c r="AJ44" s="19"/>
      <c r="AK44" s="21"/>
      <c r="AL44" s="19"/>
      <c r="AM44" s="21"/>
      <c r="AN44" s="19"/>
      <c r="AO44" s="21"/>
      <c r="AP44" s="19"/>
      <c r="CO44" s="25"/>
      <c r="CP44" s="25"/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  <c r="DF44" s="25"/>
      <c r="DG44" s="25"/>
    </row>
    <row r="45" spans="1:189" s="26" customFormat="1" x14ac:dyDescent="0.2">
      <c r="A45" s="21"/>
      <c r="B45" s="19"/>
      <c r="C45" s="21"/>
      <c r="D45" s="19"/>
      <c r="E45" s="21"/>
      <c r="F45" s="19"/>
      <c r="G45" s="21"/>
      <c r="H45" s="19"/>
      <c r="I45" s="21"/>
      <c r="J45" s="19"/>
      <c r="K45" s="21"/>
      <c r="L45" s="19"/>
      <c r="M45" s="21"/>
      <c r="N45" s="19"/>
      <c r="O45" s="21"/>
      <c r="P45" s="19"/>
      <c r="Q45" s="21"/>
      <c r="R45" s="19"/>
      <c r="S45" s="21"/>
      <c r="T45" s="19"/>
      <c r="U45" s="21"/>
      <c r="V45" s="19"/>
      <c r="W45" s="21"/>
      <c r="X45" s="19"/>
      <c r="Y45" s="21"/>
      <c r="Z45" s="19"/>
      <c r="AA45" s="21"/>
      <c r="AB45" s="19"/>
      <c r="AC45" s="21"/>
      <c r="AD45" s="19"/>
      <c r="AE45" s="21"/>
      <c r="AF45" s="19"/>
      <c r="AG45" s="21"/>
      <c r="AH45" s="19"/>
      <c r="AI45" s="21"/>
      <c r="AJ45" s="19"/>
      <c r="AK45" s="21"/>
      <c r="AL45" s="19"/>
      <c r="AM45" s="21"/>
      <c r="AN45" s="19"/>
      <c r="AO45" s="21"/>
      <c r="AP45" s="19"/>
      <c r="CO45" s="25"/>
      <c r="CP45" s="25"/>
      <c r="CQ45" s="25"/>
      <c r="CR45" s="25"/>
      <c r="CS45" s="25"/>
      <c r="CT45" s="25"/>
      <c r="CU45" s="25"/>
      <c r="CV45" s="25"/>
      <c r="CW45" s="25"/>
      <c r="CX45" s="25"/>
      <c r="CY45" s="25"/>
      <c r="CZ45" s="25"/>
      <c r="DA45" s="25"/>
      <c r="DB45" s="25"/>
      <c r="DC45" s="25"/>
      <c r="DD45" s="25"/>
      <c r="DE45" s="25"/>
      <c r="DF45" s="25"/>
      <c r="DG45" s="25"/>
    </row>
    <row r="46" spans="1:189" s="26" customFormat="1" x14ac:dyDescent="0.2">
      <c r="A46" s="21"/>
      <c r="B46" s="19"/>
      <c r="C46" s="21"/>
      <c r="D46" s="19"/>
      <c r="E46" s="21"/>
      <c r="F46" s="19"/>
      <c r="G46" s="21"/>
      <c r="H46" s="19"/>
      <c r="I46" s="21"/>
      <c r="J46" s="19"/>
      <c r="K46" s="21"/>
      <c r="L46" s="19"/>
      <c r="M46" s="21"/>
      <c r="N46" s="19"/>
      <c r="O46" s="21"/>
      <c r="P46" s="19"/>
      <c r="Q46" s="21"/>
      <c r="R46" s="19"/>
      <c r="S46" s="21"/>
      <c r="T46" s="19"/>
      <c r="U46" s="21"/>
      <c r="V46" s="19"/>
      <c r="W46" s="21"/>
      <c r="X46" s="19"/>
      <c r="Y46" s="21"/>
      <c r="Z46" s="19"/>
      <c r="AA46" s="21"/>
      <c r="AB46" s="19"/>
      <c r="AC46" s="21"/>
      <c r="AD46" s="19"/>
      <c r="AE46" s="21"/>
      <c r="AF46" s="19"/>
      <c r="AG46" s="21"/>
      <c r="AH46" s="19"/>
      <c r="AI46" s="21"/>
      <c r="AJ46" s="19"/>
      <c r="AK46" s="21"/>
      <c r="AL46" s="19"/>
      <c r="AM46" s="21"/>
      <c r="AN46" s="19"/>
      <c r="AO46" s="21"/>
      <c r="AP46" s="19"/>
      <c r="CO46" s="25"/>
      <c r="CP46" s="25"/>
      <c r="CQ46" s="25"/>
      <c r="CR46" s="25"/>
      <c r="CS46" s="25"/>
      <c r="CT46" s="25"/>
      <c r="CU46" s="25"/>
      <c r="CV46" s="25"/>
      <c r="CW46" s="25"/>
      <c r="CX46" s="25"/>
      <c r="CY46" s="25"/>
      <c r="CZ46" s="25"/>
      <c r="DA46" s="25"/>
      <c r="DB46" s="25"/>
      <c r="DC46" s="25"/>
      <c r="DD46" s="25"/>
      <c r="DE46" s="25"/>
      <c r="DF46" s="25"/>
      <c r="DG46" s="25"/>
    </row>
    <row r="47" spans="1:189" x14ac:dyDescent="0.2">
      <c r="A47" s="21"/>
      <c r="B47" s="19"/>
      <c r="C47" s="21"/>
      <c r="E47" s="21"/>
      <c r="G47" s="21"/>
      <c r="J47" s="19"/>
      <c r="L47" s="19"/>
      <c r="N47" s="19"/>
      <c r="P47" s="19"/>
      <c r="Q47" s="21"/>
      <c r="U47" s="21"/>
      <c r="W47" s="21"/>
      <c r="Y47" s="21"/>
      <c r="AA47" s="21"/>
      <c r="AC47" s="21"/>
      <c r="AE47" s="21"/>
      <c r="AF47" s="19"/>
      <c r="AG47" s="21"/>
      <c r="AK47" s="21"/>
      <c r="AM47" s="21"/>
      <c r="AN47" s="19"/>
      <c r="AO47" s="21"/>
      <c r="AQ47" s="19"/>
      <c r="AV47" s="19"/>
      <c r="AY47" s="19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G47" s="21"/>
      <c r="EH47" s="21"/>
      <c r="EI47" s="21"/>
      <c r="EJ47" s="21"/>
      <c r="EM47" s="19"/>
      <c r="EN47" s="19"/>
      <c r="EO47" s="19"/>
      <c r="EP47" s="19"/>
      <c r="EQ47" s="19"/>
      <c r="ER47" s="19"/>
      <c r="ES47" s="19"/>
      <c r="ET47" s="19"/>
      <c r="EU47" s="19"/>
      <c r="EV47" s="19"/>
      <c r="EW47" s="19"/>
      <c r="EX47" s="19"/>
      <c r="EY47" s="19"/>
      <c r="EZ47" s="19"/>
      <c r="FA47" s="19"/>
      <c r="FB47" s="19"/>
      <c r="FC47" s="19"/>
    </row>
    <row r="48" spans="1:189" x14ac:dyDescent="0.2">
      <c r="B48" s="21"/>
      <c r="I48" s="19"/>
      <c r="J48" s="19"/>
      <c r="K48" s="19"/>
      <c r="L48" s="19"/>
      <c r="M48" s="19"/>
      <c r="N48" s="19"/>
      <c r="P48" s="19"/>
      <c r="R48" s="21"/>
      <c r="S48" s="19"/>
      <c r="W48" s="21"/>
      <c r="Z48" s="21"/>
      <c r="AE48" s="21"/>
      <c r="AF48" s="19"/>
      <c r="AH48" s="21"/>
      <c r="AI48" s="19"/>
      <c r="AN48" s="19"/>
      <c r="AQ48" s="19"/>
      <c r="AV48" s="19"/>
      <c r="AY48" s="19"/>
      <c r="DT48" s="21"/>
      <c r="DU48" s="21"/>
      <c r="DV48" s="21"/>
      <c r="DW48" s="21"/>
      <c r="DX48" s="21"/>
      <c r="DY48" s="21"/>
      <c r="DZ48" s="21"/>
      <c r="EA48" s="21"/>
      <c r="EB48" s="21"/>
      <c r="EC48" s="21"/>
      <c r="ED48" s="21"/>
      <c r="EE48" s="21"/>
      <c r="EF48" s="21"/>
      <c r="EG48" s="21"/>
      <c r="EH48" s="21"/>
      <c r="EI48" s="21"/>
      <c r="EJ48" s="21"/>
      <c r="EM48" s="19"/>
      <c r="EN48" s="19"/>
      <c r="EO48" s="19"/>
      <c r="EP48" s="19"/>
      <c r="EQ48" s="19"/>
      <c r="ER48" s="19"/>
      <c r="ES48" s="19"/>
      <c r="ET48" s="19"/>
      <c r="EU48" s="19"/>
      <c r="EV48" s="19"/>
      <c r="EW48" s="19"/>
      <c r="EX48" s="19"/>
      <c r="EY48" s="19"/>
      <c r="EZ48" s="19"/>
      <c r="FA48" s="19"/>
      <c r="FB48" s="19"/>
      <c r="FC48" s="19"/>
    </row>
    <row r="49" spans="1:159" x14ac:dyDescent="0.2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9"/>
      <c r="N49" s="19"/>
      <c r="P49" s="19"/>
      <c r="R49" s="21"/>
      <c r="S49" s="19"/>
      <c r="W49" s="21"/>
      <c r="Z49" s="21"/>
      <c r="AE49" s="21"/>
      <c r="AF49" s="19"/>
      <c r="AH49" s="21"/>
      <c r="AI49" s="19"/>
      <c r="AN49" s="19"/>
      <c r="AQ49" s="19"/>
      <c r="AV49" s="19"/>
      <c r="AY49" s="19"/>
      <c r="DT49" s="21"/>
      <c r="DU49" s="21"/>
      <c r="DV49" s="21"/>
      <c r="DW49" s="21"/>
      <c r="DX49" s="21"/>
      <c r="DY49" s="21"/>
      <c r="DZ49" s="21"/>
      <c r="EA49" s="21"/>
      <c r="EB49" s="21"/>
      <c r="EC49" s="21"/>
      <c r="ED49" s="21"/>
      <c r="EE49" s="21"/>
      <c r="EF49" s="21"/>
      <c r="EG49" s="21"/>
      <c r="EH49" s="21"/>
      <c r="EI49" s="21"/>
      <c r="EJ49" s="21"/>
      <c r="EM49" s="19"/>
      <c r="EN49" s="19"/>
      <c r="EO49" s="19"/>
      <c r="EP49" s="19"/>
      <c r="EQ49" s="19"/>
      <c r="ER49" s="19"/>
      <c r="ES49" s="19"/>
      <c r="ET49" s="19"/>
      <c r="EU49" s="19"/>
      <c r="EV49" s="19"/>
      <c r="EW49" s="19"/>
      <c r="EX49" s="19"/>
      <c r="EY49" s="19"/>
      <c r="EZ49" s="19"/>
      <c r="FA49" s="19"/>
      <c r="FB49" s="19"/>
      <c r="FC49" s="19"/>
    </row>
    <row r="50" spans="1:159" x14ac:dyDescent="0.2">
      <c r="A50" s="16"/>
      <c r="B50" s="16"/>
      <c r="C50" s="16"/>
      <c r="D50" s="16"/>
      <c r="E50" s="16"/>
      <c r="F50" s="16"/>
      <c r="G50" s="16"/>
      <c r="H50" s="15"/>
      <c r="I50" s="15"/>
      <c r="J50" s="15"/>
      <c r="K50" s="15"/>
      <c r="L50" s="15"/>
      <c r="M50" s="19"/>
      <c r="N50" s="19"/>
      <c r="P50" s="19"/>
      <c r="R50" s="21"/>
      <c r="S50" s="19"/>
      <c r="W50" s="21"/>
      <c r="Z50" s="21"/>
      <c r="AE50" s="21"/>
      <c r="AF50" s="19"/>
      <c r="AH50" s="21"/>
      <c r="AI50" s="19"/>
      <c r="AN50" s="19"/>
      <c r="AQ50" s="19"/>
      <c r="AV50" s="19"/>
      <c r="AY50" s="19"/>
      <c r="DT50" s="21"/>
      <c r="DU50" s="21"/>
      <c r="DV50" s="21"/>
      <c r="DW50" s="21"/>
      <c r="DX50" s="21"/>
      <c r="DY50" s="21"/>
      <c r="DZ50" s="21"/>
      <c r="EA50" s="21"/>
      <c r="EB50" s="21"/>
      <c r="EC50" s="21"/>
      <c r="ED50" s="21"/>
      <c r="EE50" s="21"/>
      <c r="EF50" s="21"/>
      <c r="EG50" s="21"/>
      <c r="EH50" s="21"/>
      <c r="EI50" s="21"/>
      <c r="EJ50" s="21"/>
      <c r="EM50" s="19"/>
      <c r="EN50" s="19"/>
      <c r="EO50" s="19"/>
      <c r="EP50" s="19"/>
      <c r="EQ50" s="19"/>
      <c r="ER50" s="19"/>
      <c r="ES50" s="19"/>
      <c r="ET50" s="19"/>
      <c r="EU50" s="19"/>
      <c r="EV50" s="19"/>
      <c r="EW50" s="19"/>
      <c r="EX50" s="19"/>
      <c r="EY50" s="19"/>
      <c r="EZ50" s="19"/>
      <c r="FA50" s="19"/>
      <c r="FB50" s="19"/>
      <c r="FC50" s="19"/>
    </row>
    <row r="51" spans="1:159" x14ac:dyDescent="0.2">
      <c r="A51" s="16"/>
      <c r="B51" s="16"/>
      <c r="C51" s="16"/>
      <c r="D51" s="16"/>
      <c r="E51" s="16"/>
      <c r="F51" s="16"/>
      <c r="G51" s="16"/>
      <c r="H51" s="15"/>
      <c r="I51" s="15"/>
      <c r="J51" s="15"/>
      <c r="K51" s="15"/>
      <c r="L51" s="15"/>
      <c r="M51" s="19"/>
      <c r="N51" s="19"/>
      <c r="P51" s="19"/>
      <c r="R51" s="21"/>
      <c r="S51" s="19"/>
      <c r="W51" s="21"/>
      <c r="Z51" s="21"/>
      <c r="AE51" s="21"/>
      <c r="AF51" s="19"/>
      <c r="AH51" s="21"/>
      <c r="AI51" s="19"/>
      <c r="AN51" s="19"/>
      <c r="AQ51" s="19"/>
      <c r="AV51" s="19"/>
      <c r="AY51" s="19"/>
      <c r="DT51" s="21"/>
      <c r="DU51" s="21"/>
      <c r="DV51" s="21"/>
      <c r="DW51" s="21"/>
      <c r="DX51" s="21"/>
      <c r="DY51" s="21"/>
      <c r="DZ51" s="21"/>
      <c r="EA51" s="21"/>
      <c r="EB51" s="21"/>
      <c r="EC51" s="21"/>
      <c r="ED51" s="21"/>
      <c r="EE51" s="21"/>
      <c r="EF51" s="21"/>
      <c r="EG51" s="21"/>
      <c r="EH51" s="21"/>
      <c r="EI51" s="21"/>
      <c r="EJ51" s="21"/>
      <c r="EM51" s="19"/>
      <c r="EN51" s="19"/>
      <c r="EO51" s="19"/>
      <c r="EP51" s="19"/>
      <c r="EQ51" s="19"/>
      <c r="ER51" s="19"/>
      <c r="ES51" s="19"/>
      <c r="ET51" s="19"/>
      <c r="EU51" s="19"/>
      <c r="EV51" s="19"/>
      <c r="EW51" s="19"/>
      <c r="EX51" s="19"/>
      <c r="EY51" s="19"/>
      <c r="EZ51" s="19"/>
      <c r="FA51" s="19"/>
      <c r="FB51" s="19"/>
      <c r="FC51" s="19"/>
    </row>
    <row r="52" spans="1:159" x14ac:dyDescent="0.2">
      <c r="B52" s="21"/>
      <c r="H52" s="16"/>
      <c r="I52" s="16"/>
      <c r="J52" s="16"/>
      <c r="K52" s="16"/>
      <c r="L52" s="16"/>
      <c r="M52" s="19"/>
      <c r="N52" s="19"/>
      <c r="P52" s="19"/>
      <c r="R52" s="21"/>
      <c r="S52" s="19"/>
      <c r="W52" s="21"/>
      <c r="Z52" s="21"/>
      <c r="AE52" s="21"/>
      <c r="AF52" s="19"/>
      <c r="AH52" s="21"/>
      <c r="AI52" s="19"/>
      <c r="AN52" s="19"/>
      <c r="AQ52" s="19"/>
      <c r="AV52" s="19"/>
      <c r="AY52" s="19"/>
      <c r="DT52" s="21"/>
      <c r="DU52" s="21"/>
      <c r="DV52" s="21"/>
      <c r="DW52" s="21"/>
      <c r="DX52" s="21"/>
      <c r="DY52" s="21"/>
      <c r="DZ52" s="21"/>
      <c r="EA52" s="21"/>
      <c r="EB52" s="21"/>
      <c r="EC52" s="21"/>
      <c r="ED52" s="21"/>
      <c r="EE52" s="21"/>
      <c r="EF52" s="21"/>
      <c r="EG52" s="21"/>
      <c r="EH52" s="21"/>
      <c r="EI52" s="21"/>
      <c r="EJ52" s="21"/>
      <c r="EM52" s="19"/>
      <c r="EN52" s="19"/>
      <c r="EO52" s="19"/>
      <c r="EP52" s="19"/>
      <c r="EQ52" s="19"/>
      <c r="ER52" s="19"/>
      <c r="ES52" s="19"/>
      <c r="ET52" s="19"/>
      <c r="EU52" s="19"/>
      <c r="EV52" s="19"/>
      <c r="EW52" s="19"/>
      <c r="EX52" s="19"/>
      <c r="EY52" s="19"/>
      <c r="EZ52" s="19"/>
      <c r="FA52" s="19"/>
      <c r="FB52" s="19"/>
      <c r="FC52" s="19"/>
    </row>
    <row r="53" spans="1:159" x14ac:dyDescent="0.2">
      <c r="B53" s="21"/>
      <c r="I53" s="19"/>
      <c r="J53" s="19"/>
      <c r="K53" s="19"/>
      <c r="L53" s="19"/>
      <c r="M53" s="19"/>
      <c r="N53" s="19"/>
      <c r="P53" s="19"/>
      <c r="R53" s="21"/>
      <c r="S53" s="19"/>
      <c r="W53" s="21"/>
      <c r="Z53" s="21"/>
      <c r="AE53" s="21"/>
      <c r="AF53" s="19"/>
      <c r="AH53" s="21"/>
      <c r="AI53" s="19"/>
      <c r="AN53" s="19"/>
      <c r="AQ53" s="19"/>
      <c r="AV53" s="19"/>
      <c r="AY53" s="19"/>
      <c r="DT53" s="21"/>
      <c r="DU53" s="21"/>
      <c r="DV53" s="21"/>
      <c r="DW53" s="21"/>
      <c r="DX53" s="21"/>
      <c r="DY53" s="21"/>
      <c r="DZ53" s="21"/>
      <c r="EA53" s="21"/>
      <c r="EB53" s="21"/>
      <c r="EC53" s="21"/>
      <c r="ED53" s="21"/>
      <c r="EE53" s="21"/>
      <c r="EF53" s="21"/>
      <c r="EG53" s="21"/>
      <c r="EH53" s="21"/>
      <c r="EI53" s="21"/>
      <c r="EJ53" s="21"/>
      <c r="EM53" s="19"/>
      <c r="EN53" s="19"/>
      <c r="EO53" s="19"/>
      <c r="EP53" s="19"/>
      <c r="EQ53" s="19"/>
      <c r="ER53" s="19"/>
      <c r="ES53" s="19"/>
      <c r="ET53" s="19"/>
      <c r="EU53" s="19"/>
      <c r="EV53" s="19"/>
      <c r="EW53" s="19"/>
      <c r="EX53" s="19"/>
      <c r="EY53" s="19"/>
      <c r="EZ53" s="19"/>
      <c r="FA53" s="19"/>
      <c r="FB53" s="19"/>
      <c r="FC53" s="19"/>
    </row>
    <row r="54" spans="1:159" x14ac:dyDescent="0.2">
      <c r="B54" s="21"/>
      <c r="I54" s="19"/>
      <c r="J54" s="19"/>
      <c r="K54" s="19"/>
      <c r="L54" s="19"/>
      <c r="M54" s="19"/>
      <c r="N54" s="19"/>
      <c r="P54" s="19"/>
      <c r="R54" s="21"/>
      <c r="S54" s="19"/>
      <c r="W54" s="21"/>
      <c r="Z54" s="21"/>
      <c r="AE54" s="21"/>
      <c r="AF54" s="19"/>
      <c r="AH54" s="21"/>
      <c r="AI54" s="19"/>
      <c r="AN54" s="19"/>
      <c r="AQ54" s="19"/>
      <c r="AV54" s="19"/>
      <c r="AY54" s="19"/>
      <c r="DT54" s="21"/>
      <c r="DU54" s="21"/>
      <c r="DV54" s="21"/>
      <c r="DW54" s="21"/>
      <c r="DX54" s="21"/>
      <c r="DY54" s="21"/>
      <c r="DZ54" s="21"/>
      <c r="EA54" s="21"/>
      <c r="EB54" s="21"/>
      <c r="EC54" s="21"/>
      <c r="ED54" s="21"/>
      <c r="EE54" s="21"/>
      <c r="EF54" s="21"/>
      <c r="EG54" s="21"/>
      <c r="EH54" s="21"/>
      <c r="EI54" s="21"/>
      <c r="EJ54" s="21"/>
      <c r="EM54" s="19"/>
      <c r="EN54" s="19"/>
      <c r="EO54" s="19"/>
      <c r="EP54" s="19"/>
      <c r="EQ54" s="19"/>
      <c r="ER54" s="19"/>
      <c r="ES54" s="19"/>
      <c r="ET54" s="19"/>
      <c r="EU54" s="19"/>
      <c r="EV54" s="19"/>
      <c r="EW54" s="19"/>
      <c r="EX54" s="19"/>
      <c r="EY54" s="19"/>
      <c r="EZ54" s="19"/>
      <c r="FA54" s="19"/>
      <c r="FB54" s="19"/>
      <c r="FC54" s="19"/>
    </row>
    <row r="55" spans="1:159" x14ac:dyDescent="0.2">
      <c r="B55" s="21"/>
      <c r="I55" s="19"/>
      <c r="J55" s="19"/>
      <c r="K55" s="19"/>
      <c r="L55" s="19"/>
      <c r="M55" s="19"/>
      <c r="N55" s="19"/>
      <c r="P55" s="19"/>
      <c r="R55" s="21"/>
      <c r="S55" s="19"/>
      <c r="W55" s="21"/>
      <c r="Z55" s="21"/>
      <c r="AE55" s="21"/>
      <c r="AF55" s="19"/>
      <c r="AH55" s="21"/>
      <c r="AI55" s="19"/>
      <c r="AN55" s="19"/>
      <c r="AQ55" s="19"/>
      <c r="AV55" s="19"/>
      <c r="AY55" s="19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G55" s="21"/>
      <c r="EH55" s="21"/>
      <c r="EI55" s="21"/>
      <c r="EJ55" s="21"/>
      <c r="EM55" s="19"/>
      <c r="EN55" s="19"/>
      <c r="EO55" s="19"/>
      <c r="EP55" s="19"/>
      <c r="EQ55" s="19"/>
      <c r="ER55" s="19"/>
      <c r="ES55" s="19"/>
      <c r="ET55" s="19"/>
      <c r="EU55" s="19"/>
      <c r="EV55" s="19"/>
      <c r="EW55" s="19"/>
      <c r="EX55" s="19"/>
      <c r="EY55" s="19"/>
      <c r="EZ55" s="19"/>
      <c r="FA55" s="19"/>
      <c r="FB55" s="19"/>
      <c r="FC55" s="19"/>
    </row>
    <row r="56" spans="1:159" x14ac:dyDescent="0.2">
      <c r="B56" s="21"/>
      <c r="I56" s="19"/>
      <c r="J56" s="19"/>
      <c r="K56" s="19"/>
      <c r="L56" s="19"/>
      <c r="M56" s="19"/>
      <c r="N56" s="19"/>
      <c r="P56" s="19"/>
      <c r="R56" s="21"/>
      <c r="S56" s="19"/>
      <c r="W56" s="21"/>
      <c r="Z56" s="21"/>
      <c r="AE56" s="21"/>
      <c r="AF56" s="19"/>
      <c r="AH56" s="21"/>
      <c r="AI56" s="19"/>
      <c r="AN56" s="19"/>
      <c r="AQ56" s="19"/>
      <c r="AV56" s="19"/>
      <c r="AY56" s="19"/>
      <c r="DT56" s="21"/>
      <c r="DU56" s="21"/>
      <c r="DV56" s="21"/>
      <c r="DW56" s="21"/>
      <c r="DX56" s="21"/>
      <c r="DY56" s="21"/>
      <c r="DZ56" s="21"/>
      <c r="EA56" s="21"/>
      <c r="EB56" s="21"/>
      <c r="EC56" s="21"/>
      <c r="ED56" s="21"/>
      <c r="EE56" s="21"/>
      <c r="EF56" s="21"/>
      <c r="EG56" s="21"/>
      <c r="EH56" s="21"/>
      <c r="EI56" s="21"/>
      <c r="EJ56" s="21"/>
      <c r="EM56" s="19"/>
      <c r="EN56" s="19"/>
      <c r="EO56" s="19"/>
      <c r="EP56" s="19"/>
      <c r="EQ56" s="19"/>
      <c r="ER56" s="19"/>
      <c r="ES56" s="19"/>
      <c r="ET56" s="19"/>
      <c r="EU56" s="19"/>
      <c r="EV56" s="19"/>
      <c r="EW56" s="19"/>
      <c r="EX56" s="19"/>
      <c r="EY56" s="19"/>
      <c r="EZ56" s="19"/>
      <c r="FA56" s="19"/>
      <c r="FB56" s="19"/>
      <c r="FC56" s="19"/>
    </row>
    <row r="57" spans="1:159" x14ac:dyDescent="0.2">
      <c r="B57" s="21"/>
      <c r="I57" s="19"/>
      <c r="J57" s="19"/>
      <c r="K57" s="19"/>
      <c r="L57" s="19"/>
      <c r="M57" s="19"/>
      <c r="N57" s="19"/>
      <c r="P57" s="19"/>
      <c r="R57" s="21"/>
      <c r="S57" s="19"/>
      <c r="W57" s="21"/>
      <c r="Z57" s="21"/>
      <c r="AE57" s="21"/>
      <c r="AF57" s="19"/>
      <c r="AH57" s="21"/>
      <c r="AI57" s="19"/>
      <c r="AN57" s="19"/>
      <c r="AQ57" s="19"/>
      <c r="AV57" s="19"/>
      <c r="AY57" s="19"/>
      <c r="DT57" s="21"/>
      <c r="DU57" s="21"/>
      <c r="DV57" s="21"/>
      <c r="DW57" s="21"/>
      <c r="DX57" s="21"/>
      <c r="DY57" s="21"/>
      <c r="DZ57" s="21"/>
      <c r="EA57" s="21"/>
      <c r="EB57" s="21"/>
      <c r="EC57" s="21"/>
      <c r="ED57" s="21"/>
      <c r="EE57" s="21"/>
      <c r="EF57" s="21"/>
      <c r="EG57" s="21"/>
      <c r="EH57" s="21"/>
      <c r="EI57" s="21"/>
      <c r="EJ57" s="21"/>
      <c r="EM57" s="19"/>
      <c r="EN57" s="19"/>
      <c r="EO57" s="19"/>
      <c r="EP57" s="19"/>
      <c r="EQ57" s="19"/>
      <c r="ER57" s="19"/>
      <c r="ES57" s="19"/>
      <c r="ET57" s="19"/>
      <c r="EU57" s="19"/>
      <c r="EV57" s="19"/>
      <c r="EW57" s="19"/>
      <c r="EX57" s="19"/>
      <c r="EY57" s="19"/>
      <c r="EZ57" s="19"/>
      <c r="FA57" s="19"/>
      <c r="FB57" s="19"/>
      <c r="FC57" s="19"/>
    </row>
    <row r="58" spans="1:159" x14ac:dyDescent="0.2">
      <c r="B58" s="21"/>
      <c r="I58" s="19"/>
      <c r="J58" s="19"/>
      <c r="K58" s="19"/>
      <c r="L58" s="19"/>
      <c r="M58" s="19"/>
      <c r="N58" s="19"/>
      <c r="P58" s="19"/>
      <c r="R58" s="21"/>
      <c r="S58" s="19"/>
      <c r="W58" s="21"/>
      <c r="Z58" s="21"/>
      <c r="AE58" s="21"/>
      <c r="AF58" s="19"/>
      <c r="AH58" s="21"/>
      <c r="AI58" s="19"/>
      <c r="AN58" s="19"/>
      <c r="AQ58" s="19"/>
      <c r="AV58" s="19"/>
      <c r="AY58" s="19"/>
      <c r="DT58" s="21"/>
      <c r="DU58" s="21"/>
      <c r="DV58" s="21"/>
      <c r="DW58" s="21"/>
      <c r="DX58" s="21"/>
      <c r="DY58" s="21"/>
      <c r="DZ58" s="21"/>
      <c r="EA58" s="21"/>
      <c r="EB58" s="21"/>
      <c r="EC58" s="21"/>
      <c r="ED58" s="21"/>
      <c r="EE58" s="21"/>
      <c r="EF58" s="21"/>
      <c r="EG58" s="21"/>
      <c r="EH58" s="21"/>
      <c r="EI58" s="21"/>
      <c r="EJ58" s="21"/>
      <c r="EM58" s="19"/>
      <c r="EN58" s="19"/>
      <c r="EO58" s="19"/>
      <c r="EP58" s="19"/>
      <c r="EQ58" s="19"/>
      <c r="ER58" s="19"/>
      <c r="ES58" s="19"/>
      <c r="ET58" s="19"/>
      <c r="EU58" s="19"/>
      <c r="EV58" s="19"/>
      <c r="EW58" s="19"/>
      <c r="EX58" s="19"/>
      <c r="EY58" s="19"/>
      <c r="EZ58" s="19"/>
      <c r="FA58" s="19"/>
      <c r="FB58" s="19"/>
      <c r="FC58" s="19"/>
    </row>
    <row r="59" spans="1:159" x14ac:dyDescent="0.2">
      <c r="B59" s="21"/>
      <c r="I59" s="19"/>
      <c r="J59" s="19"/>
      <c r="K59" s="19"/>
      <c r="L59" s="19"/>
      <c r="M59" s="19"/>
      <c r="N59" s="19"/>
      <c r="P59" s="19"/>
      <c r="R59" s="21"/>
      <c r="S59" s="19"/>
      <c r="W59" s="21"/>
      <c r="Z59" s="21"/>
      <c r="AE59" s="21"/>
      <c r="AF59" s="19"/>
      <c r="AH59" s="21"/>
      <c r="AI59" s="19"/>
      <c r="AN59" s="19"/>
      <c r="AQ59" s="19"/>
      <c r="AV59" s="19"/>
      <c r="AY59" s="19"/>
      <c r="DT59" s="21"/>
      <c r="DU59" s="21"/>
      <c r="DV59" s="21"/>
      <c r="DW59" s="21"/>
      <c r="DX59" s="21"/>
      <c r="DY59" s="21"/>
      <c r="DZ59" s="21"/>
      <c r="EA59" s="21"/>
      <c r="EB59" s="21"/>
      <c r="EC59" s="21"/>
      <c r="ED59" s="21"/>
      <c r="EE59" s="21"/>
      <c r="EF59" s="21"/>
      <c r="EG59" s="21"/>
      <c r="EH59" s="21"/>
      <c r="EI59" s="21"/>
      <c r="EJ59" s="21"/>
      <c r="EM59" s="19"/>
      <c r="EN59" s="19"/>
      <c r="EO59" s="19"/>
      <c r="EP59" s="19"/>
      <c r="EQ59" s="19"/>
      <c r="ER59" s="19"/>
      <c r="ES59" s="19"/>
      <c r="ET59" s="19"/>
      <c r="EU59" s="19"/>
      <c r="EV59" s="19"/>
      <c r="EW59" s="19"/>
      <c r="EX59" s="19"/>
      <c r="EY59" s="19"/>
      <c r="EZ59" s="19"/>
      <c r="FA59" s="19"/>
      <c r="FB59" s="19"/>
      <c r="FC59" s="19"/>
    </row>
    <row r="60" spans="1:159" x14ac:dyDescent="0.2">
      <c r="B60" s="21"/>
      <c r="I60" s="19"/>
      <c r="J60" s="19"/>
      <c r="K60" s="19"/>
      <c r="L60" s="19"/>
      <c r="M60" s="19"/>
      <c r="N60" s="19"/>
      <c r="P60" s="19"/>
      <c r="R60" s="21"/>
      <c r="S60" s="19"/>
      <c r="W60" s="21"/>
      <c r="Z60" s="21"/>
      <c r="AE60" s="21"/>
      <c r="AF60" s="19"/>
      <c r="AH60" s="21"/>
      <c r="AI60" s="19"/>
      <c r="AN60" s="19"/>
      <c r="AQ60" s="19"/>
      <c r="AV60" s="19"/>
      <c r="AY60" s="19"/>
      <c r="DT60" s="21"/>
      <c r="DU60" s="21"/>
      <c r="DV60" s="21"/>
      <c r="DW60" s="21"/>
      <c r="DX60" s="21"/>
      <c r="DY60" s="21"/>
      <c r="DZ60" s="21"/>
      <c r="EA60" s="21"/>
      <c r="EB60" s="21"/>
      <c r="EC60" s="21"/>
      <c r="ED60" s="21"/>
      <c r="EE60" s="21"/>
      <c r="EF60" s="21"/>
      <c r="EG60" s="21"/>
      <c r="EH60" s="21"/>
      <c r="EI60" s="21"/>
      <c r="EJ60" s="21"/>
      <c r="EM60" s="19"/>
      <c r="EN60" s="19"/>
      <c r="EO60" s="19"/>
      <c r="EP60" s="19"/>
      <c r="EQ60" s="19"/>
      <c r="ER60" s="19"/>
      <c r="ES60" s="19"/>
      <c r="ET60" s="19"/>
      <c r="EU60" s="19"/>
      <c r="EV60" s="19"/>
      <c r="EW60" s="19"/>
      <c r="EX60" s="19"/>
      <c r="EY60" s="19"/>
      <c r="EZ60" s="19"/>
      <c r="FA60" s="19"/>
      <c r="FB60" s="19"/>
      <c r="FC60" s="19"/>
    </row>
    <row r="61" spans="1:159" x14ac:dyDescent="0.2">
      <c r="B61" s="21"/>
      <c r="I61" s="19"/>
      <c r="J61" s="19"/>
      <c r="K61" s="19"/>
      <c r="L61" s="19"/>
      <c r="M61" s="19"/>
      <c r="N61" s="19"/>
      <c r="P61" s="19"/>
      <c r="R61" s="21"/>
      <c r="S61" s="19"/>
      <c r="W61" s="21"/>
      <c r="Z61" s="21"/>
      <c r="AE61" s="21"/>
      <c r="AF61" s="19"/>
      <c r="AH61" s="21"/>
      <c r="AI61" s="19"/>
      <c r="AN61" s="19"/>
      <c r="AQ61" s="19"/>
      <c r="AV61" s="19"/>
      <c r="AY61" s="19"/>
      <c r="DT61" s="21"/>
      <c r="DU61" s="21"/>
      <c r="DV61" s="21"/>
      <c r="DW61" s="21"/>
      <c r="DX61" s="21"/>
      <c r="DY61" s="21"/>
      <c r="DZ61" s="21"/>
      <c r="EA61" s="21"/>
      <c r="EB61" s="21"/>
      <c r="EC61" s="21"/>
      <c r="ED61" s="21"/>
      <c r="EE61" s="21"/>
      <c r="EF61" s="21"/>
      <c r="EG61" s="21"/>
      <c r="EH61" s="21"/>
      <c r="EI61" s="21"/>
      <c r="EJ61" s="21"/>
      <c r="EM61" s="19"/>
      <c r="EN61" s="19"/>
      <c r="EO61" s="19"/>
      <c r="EP61" s="19"/>
      <c r="EQ61" s="19"/>
      <c r="ER61" s="19"/>
      <c r="ES61" s="19"/>
      <c r="ET61" s="19"/>
      <c r="EU61" s="19"/>
      <c r="EV61" s="19"/>
      <c r="EW61" s="19"/>
      <c r="EX61" s="19"/>
      <c r="EY61" s="19"/>
      <c r="EZ61" s="19"/>
      <c r="FA61" s="19"/>
      <c r="FB61" s="19"/>
      <c r="FC61" s="19"/>
    </row>
    <row r="62" spans="1:159" x14ac:dyDescent="0.2">
      <c r="B62" s="21"/>
      <c r="I62" s="19"/>
      <c r="J62" s="19"/>
      <c r="K62" s="19"/>
      <c r="L62" s="19"/>
      <c r="M62" s="19"/>
      <c r="N62" s="19"/>
      <c r="P62" s="19"/>
      <c r="R62" s="21"/>
      <c r="S62" s="19"/>
      <c r="W62" s="21"/>
      <c r="Z62" s="21"/>
      <c r="AE62" s="21"/>
      <c r="AF62" s="19"/>
      <c r="AH62" s="21"/>
      <c r="AI62" s="19"/>
      <c r="AN62" s="19"/>
      <c r="AQ62" s="19"/>
      <c r="AV62" s="19"/>
      <c r="AY62" s="19"/>
      <c r="DT62" s="21"/>
      <c r="DU62" s="21"/>
      <c r="DV62" s="21"/>
      <c r="DW62" s="21"/>
      <c r="DX62" s="21"/>
      <c r="DY62" s="21"/>
      <c r="DZ62" s="21"/>
      <c r="EA62" s="21"/>
      <c r="EB62" s="21"/>
      <c r="EC62" s="21"/>
      <c r="ED62" s="21"/>
      <c r="EE62" s="21"/>
      <c r="EF62" s="21"/>
      <c r="EG62" s="21"/>
      <c r="EH62" s="21"/>
      <c r="EI62" s="21"/>
      <c r="EJ62" s="21"/>
      <c r="EM62" s="19"/>
      <c r="EN62" s="19"/>
      <c r="EO62" s="19"/>
      <c r="EP62" s="19"/>
      <c r="EQ62" s="19"/>
      <c r="ER62" s="19"/>
      <c r="ES62" s="19"/>
      <c r="ET62" s="19"/>
      <c r="EU62" s="19"/>
      <c r="EV62" s="19"/>
      <c r="EW62" s="19"/>
      <c r="EX62" s="19"/>
      <c r="EY62" s="19"/>
      <c r="EZ62" s="19"/>
      <c r="FA62" s="19"/>
      <c r="FB62" s="19"/>
      <c r="FC62" s="19"/>
    </row>
    <row r="63" spans="1:159" x14ac:dyDescent="0.2">
      <c r="B63" s="21"/>
      <c r="I63" s="19"/>
      <c r="J63" s="19"/>
      <c r="K63" s="19"/>
      <c r="L63" s="19"/>
      <c r="M63" s="19"/>
      <c r="N63" s="19"/>
      <c r="P63" s="19"/>
      <c r="R63" s="21"/>
      <c r="S63" s="19"/>
      <c r="W63" s="21"/>
      <c r="Z63" s="21"/>
      <c r="AE63" s="21"/>
      <c r="AF63" s="19"/>
      <c r="AH63" s="21"/>
      <c r="AI63" s="19"/>
      <c r="AN63" s="19"/>
      <c r="AQ63" s="19"/>
      <c r="AV63" s="19"/>
      <c r="AY63" s="19"/>
      <c r="DT63" s="21"/>
      <c r="DU63" s="21"/>
      <c r="DV63" s="21"/>
      <c r="DW63" s="21"/>
      <c r="DX63" s="21"/>
      <c r="DY63" s="21"/>
      <c r="DZ63" s="21"/>
      <c r="EA63" s="21"/>
      <c r="EB63" s="21"/>
      <c r="EC63" s="21"/>
      <c r="ED63" s="21"/>
      <c r="EE63" s="21"/>
      <c r="EF63" s="21"/>
      <c r="EG63" s="21"/>
      <c r="EH63" s="21"/>
      <c r="EI63" s="21"/>
      <c r="EJ63" s="21"/>
      <c r="EM63" s="19"/>
      <c r="EN63" s="19"/>
      <c r="EO63" s="19"/>
      <c r="EP63" s="19"/>
      <c r="EQ63" s="19"/>
      <c r="ER63" s="19"/>
      <c r="ES63" s="19"/>
      <c r="ET63" s="19"/>
      <c r="EU63" s="19"/>
      <c r="EV63" s="19"/>
      <c r="EW63" s="19"/>
      <c r="EX63" s="19"/>
      <c r="EY63" s="19"/>
      <c r="EZ63" s="19"/>
      <c r="FA63" s="19"/>
      <c r="FB63" s="19"/>
      <c r="FC63" s="19"/>
    </row>
    <row r="64" spans="1:159" x14ac:dyDescent="0.2">
      <c r="B64" s="21"/>
      <c r="I64" s="19"/>
      <c r="J64" s="19"/>
      <c r="K64" s="19"/>
      <c r="L64" s="19"/>
      <c r="M64" s="19"/>
      <c r="N64" s="19"/>
      <c r="P64" s="19"/>
      <c r="R64" s="21"/>
      <c r="S64" s="19"/>
      <c r="W64" s="21"/>
      <c r="Z64" s="21"/>
      <c r="AE64" s="21"/>
      <c r="AF64" s="19"/>
      <c r="AH64" s="21"/>
      <c r="AI64" s="19"/>
      <c r="AN64" s="19"/>
      <c r="AQ64" s="19"/>
      <c r="AV64" s="19"/>
      <c r="AY64" s="19"/>
      <c r="DT64" s="21"/>
      <c r="DU64" s="21"/>
      <c r="DV64" s="21"/>
      <c r="DW64" s="21"/>
      <c r="DX64" s="21"/>
      <c r="DY64" s="21"/>
      <c r="DZ64" s="21"/>
      <c r="EA64" s="21"/>
      <c r="EB64" s="21"/>
      <c r="EC64" s="21"/>
      <c r="ED64" s="21"/>
      <c r="EE64" s="21"/>
      <c r="EF64" s="21"/>
      <c r="EG64" s="21"/>
      <c r="EH64" s="21"/>
      <c r="EI64" s="21"/>
      <c r="EJ64" s="21"/>
      <c r="EM64" s="19"/>
      <c r="EN64" s="19"/>
      <c r="EO64" s="19"/>
      <c r="EP64" s="19"/>
      <c r="EQ64" s="19"/>
      <c r="ER64" s="19"/>
      <c r="ES64" s="19"/>
      <c r="ET64" s="19"/>
      <c r="EU64" s="19"/>
      <c r="EV64" s="19"/>
      <c r="EW64" s="19"/>
      <c r="EX64" s="19"/>
      <c r="EY64" s="19"/>
      <c r="EZ64" s="19"/>
      <c r="FA64" s="19"/>
      <c r="FB64" s="19"/>
      <c r="FC64" s="19"/>
    </row>
    <row r="65" spans="2:159" x14ac:dyDescent="0.2">
      <c r="B65" s="21"/>
      <c r="I65" s="19"/>
      <c r="J65" s="19"/>
      <c r="K65" s="19"/>
      <c r="L65" s="19"/>
      <c r="M65" s="19"/>
      <c r="N65" s="19"/>
      <c r="P65" s="19"/>
      <c r="R65" s="21"/>
      <c r="S65" s="19"/>
      <c r="W65" s="21"/>
      <c r="Z65" s="21"/>
      <c r="AE65" s="21"/>
      <c r="AF65" s="19"/>
      <c r="AH65" s="21"/>
      <c r="AI65" s="19"/>
      <c r="AN65" s="19"/>
      <c r="AQ65" s="19"/>
      <c r="AV65" s="19"/>
      <c r="AY65" s="19"/>
      <c r="DT65" s="21"/>
      <c r="DU65" s="21"/>
      <c r="DV65" s="21"/>
      <c r="DW65" s="21"/>
      <c r="DX65" s="21"/>
      <c r="DY65" s="21"/>
      <c r="DZ65" s="21"/>
      <c r="EA65" s="21"/>
      <c r="EB65" s="21"/>
      <c r="EC65" s="21"/>
      <c r="ED65" s="21"/>
      <c r="EE65" s="21"/>
      <c r="EF65" s="21"/>
      <c r="EG65" s="21"/>
      <c r="EH65" s="21"/>
      <c r="EI65" s="21"/>
      <c r="EJ65" s="21"/>
      <c r="EM65" s="19"/>
      <c r="EN65" s="19"/>
      <c r="EO65" s="19"/>
      <c r="EP65" s="19"/>
      <c r="EQ65" s="19"/>
      <c r="ER65" s="19"/>
      <c r="ES65" s="19"/>
      <c r="ET65" s="19"/>
      <c r="EU65" s="19"/>
      <c r="EV65" s="19"/>
      <c r="EW65" s="19"/>
      <c r="EX65" s="19"/>
      <c r="EY65" s="19"/>
      <c r="EZ65" s="19"/>
      <c r="FA65" s="19"/>
      <c r="FB65" s="19"/>
      <c r="FC65" s="19"/>
    </row>
    <row r="66" spans="2:159" x14ac:dyDescent="0.2">
      <c r="B66" s="21"/>
      <c r="I66" s="19"/>
      <c r="J66" s="19"/>
      <c r="K66" s="19"/>
      <c r="L66" s="19"/>
      <c r="M66" s="19"/>
      <c r="N66" s="19"/>
      <c r="P66" s="19"/>
      <c r="R66" s="21"/>
      <c r="S66" s="19"/>
      <c r="W66" s="21"/>
      <c r="Z66" s="21"/>
      <c r="AE66" s="21"/>
      <c r="AF66" s="19"/>
      <c r="AH66" s="21"/>
      <c r="AI66" s="19"/>
      <c r="AN66" s="19"/>
      <c r="AQ66" s="19"/>
      <c r="AV66" s="19"/>
      <c r="AY66" s="19"/>
      <c r="DT66" s="21"/>
      <c r="DU66" s="21"/>
      <c r="DV66" s="21"/>
      <c r="DW66" s="21"/>
      <c r="DX66" s="21"/>
      <c r="DY66" s="21"/>
      <c r="DZ66" s="21"/>
      <c r="EA66" s="21"/>
      <c r="EB66" s="21"/>
      <c r="EC66" s="21"/>
      <c r="ED66" s="21"/>
      <c r="EE66" s="21"/>
      <c r="EF66" s="21"/>
      <c r="EG66" s="21"/>
      <c r="EH66" s="21"/>
      <c r="EI66" s="21"/>
      <c r="EJ66" s="21"/>
      <c r="EM66" s="19"/>
      <c r="EN66" s="19"/>
      <c r="EO66" s="19"/>
      <c r="EP66" s="19"/>
      <c r="EQ66" s="19"/>
      <c r="ER66" s="19"/>
      <c r="ES66" s="19"/>
      <c r="ET66" s="19"/>
      <c r="EU66" s="19"/>
      <c r="EV66" s="19"/>
      <c r="EW66" s="19"/>
      <c r="EX66" s="19"/>
      <c r="EY66" s="19"/>
      <c r="EZ66" s="19"/>
      <c r="FA66" s="19"/>
      <c r="FB66" s="19"/>
      <c r="FC66" s="19"/>
    </row>
    <row r="67" spans="2:159" x14ac:dyDescent="0.2">
      <c r="B67" s="21"/>
      <c r="I67" s="19"/>
      <c r="J67" s="19"/>
      <c r="K67" s="19"/>
      <c r="L67" s="19"/>
      <c r="M67" s="19"/>
      <c r="N67" s="19"/>
      <c r="P67" s="19"/>
      <c r="R67" s="21"/>
      <c r="S67" s="19"/>
      <c r="W67" s="21"/>
      <c r="Z67" s="21"/>
      <c r="AE67" s="21"/>
      <c r="AF67" s="19"/>
      <c r="AH67" s="21"/>
      <c r="AI67" s="19"/>
      <c r="AN67" s="19"/>
      <c r="AQ67" s="19"/>
      <c r="AV67" s="19"/>
      <c r="AY67" s="19"/>
      <c r="DT67" s="21"/>
      <c r="DU67" s="21"/>
      <c r="DV67" s="21"/>
      <c r="DW67" s="21"/>
      <c r="DX67" s="21"/>
      <c r="DY67" s="21"/>
      <c r="DZ67" s="21"/>
      <c r="EA67" s="21"/>
      <c r="EB67" s="21"/>
      <c r="EC67" s="21"/>
      <c r="ED67" s="21"/>
      <c r="EE67" s="21"/>
      <c r="EF67" s="21"/>
      <c r="EG67" s="21"/>
      <c r="EH67" s="21"/>
      <c r="EI67" s="21"/>
      <c r="EJ67" s="21"/>
      <c r="EM67" s="19"/>
      <c r="EN67" s="19"/>
      <c r="EO67" s="19"/>
      <c r="EP67" s="19"/>
      <c r="EQ67" s="19"/>
      <c r="ER67" s="19"/>
      <c r="ES67" s="19"/>
      <c r="ET67" s="19"/>
      <c r="EU67" s="19"/>
      <c r="EV67" s="19"/>
      <c r="EW67" s="19"/>
      <c r="EX67" s="19"/>
      <c r="EY67" s="19"/>
      <c r="EZ67" s="19"/>
      <c r="FA67" s="19"/>
      <c r="FB67" s="19"/>
      <c r="FC67" s="19"/>
    </row>
    <row r="68" spans="2:159" x14ac:dyDescent="0.2">
      <c r="B68" s="21"/>
      <c r="I68" s="19"/>
      <c r="J68" s="19"/>
      <c r="K68" s="19"/>
      <c r="L68" s="19"/>
      <c r="M68" s="19"/>
      <c r="N68" s="19"/>
      <c r="P68" s="19"/>
      <c r="R68" s="21"/>
      <c r="S68" s="19"/>
      <c r="W68" s="21"/>
      <c r="Z68" s="21"/>
      <c r="AE68" s="21"/>
      <c r="AF68" s="19"/>
      <c r="AH68" s="21"/>
      <c r="AI68" s="19"/>
      <c r="AN68" s="19"/>
      <c r="AQ68" s="19"/>
      <c r="AV68" s="19"/>
      <c r="AY68" s="19"/>
      <c r="DT68" s="21"/>
      <c r="DU68" s="21"/>
      <c r="DV68" s="21"/>
      <c r="DW68" s="21"/>
      <c r="DX68" s="21"/>
      <c r="DY68" s="21"/>
      <c r="DZ68" s="21"/>
      <c r="EA68" s="21"/>
      <c r="EB68" s="21"/>
      <c r="EC68" s="21"/>
      <c r="ED68" s="21"/>
      <c r="EE68" s="21"/>
      <c r="EF68" s="21"/>
      <c r="EG68" s="21"/>
      <c r="EH68" s="21"/>
      <c r="EI68" s="21"/>
      <c r="EJ68" s="21"/>
      <c r="EM68" s="19"/>
      <c r="EN68" s="19"/>
      <c r="EO68" s="19"/>
      <c r="EP68" s="19"/>
      <c r="EQ68" s="19"/>
      <c r="ER68" s="19"/>
      <c r="ES68" s="19"/>
      <c r="ET68" s="19"/>
      <c r="EU68" s="19"/>
      <c r="EV68" s="19"/>
      <c r="EW68" s="19"/>
      <c r="EX68" s="19"/>
      <c r="EY68" s="19"/>
      <c r="EZ68" s="19"/>
      <c r="FA68" s="19"/>
      <c r="FB68" s="19"/>
      <c r="FC68" s="19"/>
    </row>
    <row r="69" spans="2:159" x14ac:dyDescent="0.2">
      <c r="B69" s="21"/>
      <c r="I69" s="19"/>
      <c r="J69" s="19"/>
      <c r="K69" s="19"/>
      <c r="L69" s="19"/>
      <c r="M69" s="19"/>
      <c r="N69" s="19"/>
      <c r="P69" s="19"/>
      <c r="R69" s="21"/>
      <c r="S69" s="19"/>
      <c r="W69" s="21"/>
      <c r="Z69" s="21"/>
      <c r="AE69" s="21"/>
      <c r="AF69" s="19"/>
      <c r="AH69" s="21"/>
      <c r="AI69" s="19"/>
      <c r="AN69" s="19"/>
      <c r="AQ69" s="19"/>
      <c r="AV69" s="19"/>
      <c r="AY69" s="19"/>
      <c r="DT69" s="21"/>
      <c r="DU69" s="21"/>
      <c r="DV69" s="21"/>
      <c r="DW69" s="21"/>
      <c r="DX69" s="21"/>
      <c r="DY69" s="21"/>
      <c r="DZ69" s="21"/>
      <c r="EA69" s="21"/>
      <c r="EB69" s="21"/>
      <c r="EC69" s="21"/>
      <c r="ED69" s="21"/>
      <c r="EE69" s="21"/>
      <c r="EF69" s="21"/>
      <c r="EG69" s="21"/>
      <c r="EH69" s="21"/>
      <c r="EI69" s="21"/>
      <c r="EJ69" s="21"/>
      <c r="EM69" s="19"/>
      <c r="EN69" s="19"/>
      <c r="EO69" s="19"/>
      <c r="EP69" s="19"/>
      <c r="EQ69" s="19"/>
      <c r="ER69" s="19"/>
      <c r="ES69" s="19"/>
      <c r="ET69" s="19"/>
      <c r="EU69" s="19"/>
      <c r="EV69" s="19"/>
      <c r="EW69" s="19"/>
      <c r="EX69" s="19"/>
      <c r="EY69" s="19"/>
      <c r="EZ69" s="19"/>
      <c r="FA69" s="19"/>
      <c r="FB69" s="19"/>
      <c r="FC69" s="19"/>
    </row>
    <row r="70" spans="2:159" x14ac:dyDescent="0.2">
      <c r="B70" s="21"/>
      <c r="I70" s="19"/>
      <c r="J70" s="19"/>
      <c r="K70" s="19"/>
      <c r="L70" s="19"/>
      <c r="M70" s="19"/>
      <c r="N70" s="19"/>
      <c r="P70" s="19"/>
      <c r="R70" s="21"/>
      <c r="S70" s="19"/>
      <c r="W70" s="21"/>
      <c r="Z70" s="21"/>
      <c r="AE70" s="21"/>
      <c r="AF70" s="19"/>
      <c r="AH70" s="21"/>
      <c r="AI70" s="19"/>
      <c r="AN70" s="19"/>
      <c r="AQ70" s="19"/>
      <c r="AV70" s="19"/>
      <c r="AY70" s="19"/>
      <c r="DT70" s="21"/>
      <c r="DU70" s="21"/>
      <c r="DV70" s="21"/>
      <c r="DW70" s="21"/>
      <c r="DX70" s="21"/>
      <c r="DY70" s="21"/>
      <c r="DZ70" s="21"/>
      <c r="EA70" s="21"/>
      <c r="EB70" s="21"/>
      <c r="EC70" s="21"/>
      <c r="ED70" s="21"/>
      <c r="EE70" s="21"/>
      <c r="EF70" s="21"/>
      <c r="EG70" s="21"/>
      <c r="EH70" s="21"/>
      <c r="EI70" s="21"/>
      <c r="EJ70" s="21"/>
      <c r="EM70" s="19"/>
      <c r="EN70" s="19"/>
      <c r="EO70" s="19"/>
      <c r="EP70" s="19"/>
      <c r="EQ70" s="19"/>
      <c r="ER70" s="19"/>
      <c r="ES70" s="19"/>
      <c r="ET70" s="19"/>
      <c r="EU70" s="19"/>
      <c r="EV70" s="19"/>
      <c r="EW70" s="19"/>
      <c r="EX70" s="19"/>
      <c r="EY70" s="19"/>
      <c r="EZ70" s="19"/>
      <c r="FA70" s="19"/>
      <c r="FB70" s="19"/>
      <c r="FC70" s="19"/>
    </row>
    <row r="71" spans="2:159" x14ac:dyDescent="0.2">
      <c r="B71" s="21"/>
      <c r="I71" s="19"/>
      <c r="J71" s="19"/>
      <c r="K71" s="19"/>
      <c r="L71" s="19"/>
      <c r="M71" s="19"/>
      <c r="N71" s="19"/>
      <c r="P71" s="19"/>
      <c r="R71" s="21"/>
      <c r="S71" s="19"/>
      <c r="W71" s="21"/>
      <c r="Z71" s="21"/>
      <c r="AE71" s="21"/>
      <c r="AF71" s="19"/>
      <c r="AH71" s="21"/>
      <c r="AI71" s="19"/>
      <c r="AN71" s="19"/>
      <c r="AQ71" s="19"/>
      <c r="AV71" s="19"/>
      <c r="AY71" s="19"/>
      <c r="DT71" s="21"/>
      <c r="DU71" s="21"/>
      <c r="DV71" s="21"/>
      <c r="DW71" s="21"/>
      <c r="DX71" s="21"/>
      <c r="DY71" s="21"/>
      <c r="DZ71" s="21"/>
      <c r="EA71" s="21"/>
      <c r="EB71" s="21"/>
      <c r="EC71" s="21"/>
      <c r="ED71" s="21"/>
      <c r="EE71" s="21"/>
      <c r="EF71" s="21"/>
      <c r="EG71" s="21"/>
      <c r="EH71" s="21"/>
      <c r="EI71" s="21"/>
      <c r="EJ71" s="21"/>
      <c r="EM71" s="19"/>
      <c r="EN71" s="19"/>
      <c r="EO71" s="19"/>
      <c r="EP71" s="19"/>
      <c r="EQ71" s="19"/>
      <c r="ER71" s="19"/>
      <c r="ES71" s="19"/>
      <c r="ET71" s="19"/>
      <c r="EU71" s="19"/>
      <c r="EV71" s="19"/>
      <c r="EW71" s="19"/>
      <c r="EX71" s="19"/>
      <c r="EY71" s="19"/>
      <c r="EZ71" s="19"/>
      <c r="FA71" s="19"/>
      <c r="FB71" s="19"/>
      <c r="FC71" s="19"/>
    </row>
    <row r="72" spans="2:159" x14ac:dyDescent="0.2">
      <c r="B72" s="21"/>
      <c r="I72" s="19"/>
      <c r="J72" s="19"/>
      <c r="K72" s="19"/>
      <c r="L72" s="19"/>
      <c r="M72" s="19"/>
      <c r="N72" s="19"/>
      <c r="P72" s="19"/>
      <c r="R72" s="21"/>
      <c r="S72" s="19"/>
      <c r="W72" s="21"/>
      <c r="Z72" s="21"/>
      <c r="AE72" s="21"/>
      <c r="AF72" s="19"/>
      <c r="AH72" s="21"/>
      <c r="AI72" s="19"/>
      <c r="AN72" s="19"/>
      <c r="AQ72" s="19"/>
      <c r="AV72" s="19"/>
      <c r="AY72" s="19"/>
      <c r="DT72" s="21"/>
      <c r="DU72" s="21"/>
      <c r="DV72" s="21"/>
      <c r="DW72" s="21"/>
      <c r="DX72" s="21"/>
      <c r="DY72" s="21"/>
      <c r="DZ72" s="21"/>
      <c r="EA72" s="21"/>
      <c r="EB72" s="21"/>
      <c r="EC72" s="21"/>
      <c r="ED72" s="21"/>
      <c r="EE72" s="21"/>
      <c r="EF72" s="21"/>
      <c r="EG72" s="21"/>
      <c r="EH72" s="21"/>
      <c r="EI72" s="21"/>
      <c r="EJ72" s="21"/>
      <c r="EM72" s="19"/>
      <c r="EN72" s="19"/>
      <c r="EO72" s="19"/>
      <c r="EP72" s="19"/>
      <c r="EQ72" s="19"/>
      <c r="ER72" s="19"/>
      <c r="ES72" s="19"/>
      <c r="ET72" s="19"/>
      <c r="EU72" s="19"/>
      <c r="EV72" s="19"/>
      <c r="EW72" s="19"/>
      <c r="EX72" s="19"/>
      <c r="EY72" s="19"/>
      <c r="EZ72" s="19"/>
      <c r="FA72" s="19"/>
      <c r="FB72" s="19"/>
      <c r="FC72" s="19"/>
    </row>
    <row r="73" spans="2:159" x14ac:dyDescent="0.2">
      <c r="B73" s="21"/>
      <c r="I73" s="19"/>
      <c r="J73" s="19"/>
      <c r="K73" s="19"/>
      <c r="L73" s="19"/>
      <c r="M73" s="19"/>
      <c r="N73" s="19"/>
      <c r="P73" s="19"/>
      <c r="R73" s="21"/>
      <c r="S73" s="19"/>
      <c r="W73" s="21"/>
      <c r="Z73" s="21"/>
      <c r="AE73" s="21"/>
      <c r="AF73" s="19"/>
      <c r="AH73" s="21"/>
      <c r="AI73" s="19"/>
      <c r="AN73" s="19"/>
      <c r="AQ73" s="19"/>
      <c r="AV73" s="19"/>
      <c r="AY73" s="19"/>
      <c r="DT73" s="21"/>
      <c r="DU73" s="21"/>
      <c r="DV73" s="21"/>
      <c r="DW73" s="21"/>
      <c r="DX73" s="21"/>
      <c r="DY73" s="21"/>
      <c r="DZ73" s="21"/>
      <c r="EA73" s="21"/>
      <c r="EB73" s="21"/>
      <c r="EC73" s="21"/>
      <c r="ED73" s="21"/>
      <c r="EE73" s="21"/>
      <c r="EF73" s="21"/>
      <c r="EG73" s="21"/>
      <c r="EH73" s="21"/>
      <c r="EI73" s="21"/>
      <c r="EJ73" s="21"/>
      <c r="EM73" s="19"/>
      <c r="EN73" s="19"/>
      <c r="EO73" s="19"/>
      <c r="EP73" s="19"/>
      <c r="EQ73" s="19"/>
      <c r="ER73" s="19"/>
      <c r="ES73" s="19"/>
      <c r="ET73" s="19"/>
      <c r="EU73" s="19"/>
      <c r="EV73" s="19"/>
      <c r="EW73" s="19"/>
      <c r="EX73" s="19"/>
      <c r="EY73" s="19"/>
      <c r="EZ73" s="19"/>
      <c r="FA73" s="19"/>
      <c r="FB73" s="19"/>
      <c r="FC73" s="19"/>
    </row>
    <row r="74" spans="2:159" x14ac:dyDescent="0.2">
      <c r="B74" s="21"/>
      <c r="I74" s="19"/>
      <c r="J74" s="19"/>
      <c r="K74" s="19"/>
      <c r="L74" s="19"/>
      <c r="M74" s="19"/>
      <c r="N74" s="19"/>
      <c r="P74" s="19"/>
      <c r="R74" s="21"/>
      <c r="S74" s="19"/>
      <c r="W74" s="21"/>
      <c r="Z74" s="21"/>
      <c r="AE74" s="21"/>
      <c r="AF74" s="19"/>
      <c r="AH74" s="21"/>
      <c r="AI74" s="19"/>
      <c r="AN74" s="19"/>
      <c r="AQ74" s="19"/>
      <c r="AV74" s="19"/>
      <c r="AY74" s="19"/>
      <c r="DT74" s="21"/>
      <c r="DU74" s="21"/>
      <c r="DV74" s="21"/>
      <c r="DW74" s="21"/>
      <c r="DX74" s="21"/>
      <c r="DY74" s="21"/>
      <c r="DZ74" s="21"/>
      <c r="EA74" s="21"/>
      <c r="EB74" s="21"/>
      <c r="EC74" s="21"/>
      <c r="ED74" s="21"/>
      <c r="EE74" s="21"/>
      <c r="EF74" s="21"/>
      <c r="EG74" s="21"/>
      <c r="EH74" s="21"/>
      <c r="EI74" s="21"/>
      <c r="EJ74" s="21"/>
      <c r="EM74" s="19"/>
      <c r="EN74" s="19"/>
      <c r="EO74" s="19"/>
      <c r="EP74" s="19"/>
      <c r="EQ74" s="19"/>
      <c r="ER74" s="19"/>
      <c r="ES74" s="19"/>
      <c r="ET74" s="19"/>
      <c r="EU74" s="19"/>
      <c r="EV74" s="19"/>
      <c r="EW74" s="19"/>
      <c r="EX74" s="19"/>
      <c r="EY74" s="19"/>
      <c r="EZ74" s="19"/>
      <c r="FA74" s="19"/>
      <c r="FB74" s="19"/>
      <c r="FC74" s="19"/>
    </row>
    <row r="75" spans="2:159" x14ac:dyDescent="0.2">
      <c r="B75" s="21"/>
      <c r="I75" s="19"/>
      <c r="J75" s="19"/>
      <c r="K75" s="19"/>
      <c r="L75" s="19"/>
      <c r="M75" s="19"/>
      <c r="N75" s="19"/>
      <c r="P75" s="19"/>
      <c r="R75" s="21"/>
      <c r="S75" s="19"/>
      <c r="W75" s="21"/>
      <c r="Z75" s="21"/>
      <c r="AE75" s="21"/>
      <c r="AF75" s="19"/>
      <c r="AH75" s="21"/>
      <c r="AI75" s="19"/>
      <c r="AN75" s="19"/>
      <c r="AQ75" s="19"/>
      <c r="AV75" s="19"/>
      <c r="AY75" s="19"/>
      <c r="DT75" s="21"/>
      <c r="DU75" s="21"/>
      <c r="DV75" s="21"/>
      <c r="DW75" s="21"/>
      <c r="DX75" s="21"/>
      <c r="DY75" s="21"/>
      <c r="DZ75" s="21"/>
      <c r="EA75" s="21"/>
      <c r="EB75" s="21"/>
      <c r="EC75" s="21"/>
      <c r="ED75" s="21"/>
      <c r="EE75" s="21"/>
      <c r="EF75" s="21"/>
      <c r="EG75" s="21"/>
      <c r="EH75" s="21"/>
      <c r="EI75" s="21"/>
      <c r="EJ75" s="21"/>
      <c r="EM75" s="19"/>
      <c r="EN75" s="19"/>
      <c r="EO75" s="19"/>
      <c r="EP75" s="19"/>
      <c r="EQ75" s="19"/>
      <c r="ER75" s="19"/>
      <c r="ES75" s="19"/>
      <c r="ET75" s="19"/>
      <c r="EU75" s="19"/>
      <c r="EV75" s="19"/>
      <c r="EW75" s="19"/>
      <c r="EX75" s="19"/>
      <c r="EY75" s="19"/>
      <c r="EZ75" s="19"/>
      <c r="FA75" s="19"/>
      <c r="FB75" s="19"/>
      <c r="FC75" s="19"/>
    </row>
    <row r="76" spans="2:159" x14ac:dyDescent="0.2">
      <c r="B76" s="21"/>
      <c r="I76" s="19"/>
      <c r="J76" s="19"/>
      <c r="K76" s="19"/>
      <c r="L76" s="19"/>
      <c r="M76" s="19"/>
      <c r="N76" s="19"/>
      <c r="P76" s="19"/>
      <c r="R76" s="21"/>
      <c r="S76" s="19"/>
      <c r="W76" s="21"/>
      <c r="Z76" s="21"/>
      <c r="AE76" s="21"/>
      <c r="AF76" s="19"/>
      <c r="AH76" s="21"/>
      <c r="AI76" s="19"/>
      <c r="AN76" s="19"/>
      <c r="AQ76" s="19"/>
      <c r="AV76" s="19"/>
      <c r="AY76" s="19"/>
      <c r="DT76" s="21"/>
      <c r="DU76" s="21"/>
      <c r="DV76" s="21"/>
      <c r="DW76" s="21"/>
      <c r="DX76" s="21"/>
      <c r="DY76" s="21"/>
      <c r="DZ76" s="21"/>
      <c r="EA76" s="21"/>
      <c r="EB76" s="21"/>
      <c r="EC76" s="21"/>
      <c r="ED76" s="21"/>
      <c r="EE76" s="21"/>
      <c r="EF76" s="21"/>
      <c r="EG76" s="21"/>
      <c r="EH76" s="21"/>
      <c r="EI76" s="21"/>
      <c r="EJ76" s="21"/>
      <c r="EM76" s="19"/>
      <c r="EN76" s="19"/>
      <c r="EO76" s="19"/>
      <c r="EP76" s="19"/>
      <c r="EQ76" s="19"/>
      <c r="ER76" s="19"/>
      <c r="ES76" s="19"/>
      <c r="ET76" s="19"/>
      <c r="EU76" s="19"/>
      <c r="EV76" s="19"/>
      <c r="EW76" s="19"/>
      <c r="EX76" s="19"/>
      <c r="EY76" s="19"/>
      <c r="EZ76" s="19"/>
      <c r="FA76" s="19"/>
      <c r="FB76" s="19"/>
      <c r="FC76" s="19"/>
    </row>
    <row r="77" spans="2:159" x14ac:dyDescent="0.2">
      <c r="B77" s="21"/>
      <c r="I77" s="19"/>
      <c r="J77" s="19"/>
      <c r="K77" s="19"/>
      <c r="L77" s="19"/>
      <c r="M77" s="19"/>
      <c r="N77" s="19"/>
      <c r="P77" s="19"/>
      <c r="R77" s="21"/>
      <c r="S77" s="19"/>
      <c r="W77" s="21"/>
      <c r="Z77" s="21"/>
      <c r="AE77" s="21"/>
      <c r="AF77" s="19"/>
      <c r="AH77" s="21"/>
      <c r="AI77" s="19"/>
      <c r="AN77" s="19"/>
      <c r="AQ77" s="19"/>
      <c r="AV77" s="19"/>
      <c r="AY77" s="19"/>
      <c r="DT77" s="21"/>
      <c r="DU77" s="21"/>
      <c r="DV77" s="21"/>
      <c r="DW77" s="21"/>
      <c r="DX77" s="21"/>
      <c r="DY77" s="21"/>
      <c r="DZ77" s="21"/>
      <c r="EA77" s="21"/>
      <c r="EB77" s="21"/>
      <c r="EC77" s="21"/>
      <c r="ED77" s="21"/>
      <c r="EE77" s="21"/>
      <c r="EF77" s="21"/>
      <c r="EG77" s="21"/>
      <c r="EH77" s="21"/>
      <c r="EI77" s="21"/>
      <c r="EJ77" s="21"/>
      <c r="EM77" s="19"/>
      <c r="EN77" s="19"/>
      <c r="EO77" s="19"/>
      <c r="EP77" s="19"/>
      <c r="EQ77" s="19"/>
      <c r="ER77" s="19"/>
      <c r="ES77" s="19"/>
      <c r="ET77" s="19"/>
      <c r="EU77" s="19"/>
      <c r="EV77" s="19"/>
      <c r="EW77" s="19"/>
      <c r="EX77" s="19"/>
      <c r="EY77" s="19"/>
      <c r="EZ77" s="19"/>
      <c r="FA77" s="19"/>
      <c r="FB77" s="19"/>
      <c r="FC77" s="19"/>
    </row>
    <row r="78" spans="2:159" x14ac:dyDescent="0.2">
      <c r="B78" s="21"/>
      <c r="I78" s="19"/>
      <c r="J78" s="19"/>
      <c r="K78" s="19"/>
      <c r="L78" s="19"/>
      <c r="M78" s="19"/>
      <c r="N78" s="19"/>
      <c r="P78" s="19"/>
      <c r="R78" s="21"/>
      <c r="S78" s="19"/>
      <c r="W78" s="21"/>
      <c r="Z78" s="21"/>
      <c r="AE78" s="21"/>
      <c r="AF78" s="19"/>
      <c r="AH78" s="21"/>
      <c r="AI78" s="19"/>
      <c r="AN78" s="19"/>
      <c r="AQ78" s="19"/>
      <c r="AV78" s="19"/>
      <c r="AY78" s="19"/>
      <c r="DT78" s="21"/>
      <c r="DU78" s="21"/>
      <c r="DV78" s="21"/>
      <c r="DW78" s="21"/>
      <c r="DX78" s="21"/>
      <c r="DY78" s="21"/>
      <c r="DZ78" s="21"/>
      <c r="EA78" s="21"/>
      <c r="EB78" s="21"/>
      <c r="EC78" s="21"/>
      <c r="ED78" s="21"/>
      <c r="EE78" s="21"/>
      <c r="EF78" s="21"/>
      <c r="EG78" s="21"/>
      <c r="EH78" s="21"/>
      <c r="EI78" s="21"/>
      <c r="EJ78" s="21"/>
      <c r="EM78" s="19"/>
      <c r="EN78" s="19"/>
      <c r="EO78" s="19"/>
      <c r="EP78" s="19"/>
      <c r="EQ78" s="19"/>
      <c r="ER78" s="19"/>
      <c r="ES78" s="19"/>
      <c r="ET78" s="19"/>
      <c r="EU78" s="19"/>
      <c r="EV78" s="19"/>
      <c r="EW78" s="19"/>
      <c r="EX78" s="19"/>
      <c r="EY78" s="19"/>
      <c r="EZ78" s="19"/>
      <c r="FA78" s="19"/>
      <c r="FB78" s="19"/>
      <c r="FC78" s="19"/>
    </row>
    <row r="79" spans="2:159" x14ac:dyDescent="0.2">
      <c r="B79" s="21"/>
      <c r="I79" s="19"/>
      <c r="J79" s="19"/>
      <c r="K79" s="19"/>
      <c r="L79" s="19"/>
      <c r="M79" s="19"/>
      <c r="N79" s="19"/>
      <c r="P79" s="19"/>
      <c r="R79" s="21"/>
      <c r="S79" s="19"/>
      <c r="W79" s="21"/>
      <c r="Z79" s="21"/>
      <c r="AE79" s="21"/>
      <c r="AF79" s="19"/>
      <c r="AH79" s="21"/>
      <c r="AI79" s="19"/>
      <c r="AN79" s="19"/>
      <c r="AQ79" s="19"/>
      <c r="AV79" s="19"/>
      <c r="AY79" s="19"/>
      <c r="DT79" s="21"/>
      <c r="DU79" s="21"/>
      <c r="DV79" s="21"/>
      <c r="DW79" s="21"/>
      <c r="DX79" s="21"/>
      <c r="DY79" s="21"/>
      <c r="DZ79" s="21"/>
      <c r="EA79" s="21"/>
      <c r="EB79" s="21"/>
      <c r="EC79" s="21"/>
      <c r="ED79" s="21"/>
      <c r="EE79" s="21"/>
      <c r="EF79" s="21"/>
      <c r="EG79" s="21"/>
      <c r="EH79" s="21"/>
      <c r="EI79" s="21"/>
      <c r="EJ79" s="21"/>
      <c r="EM79" s="19"/>
      <c r="EN79" s="19"/>
      <c r="EO79" s="19"/>
      <c r="EP79" s="19"/>
      <c r="EQ79" s="19"/>
      <c r="ER79" s="19"/>
      <c r="ES79" s="19"/>
      <c r="ET79" s="19"/>
      <c r="EU79" s="19"/>
      <c r="EV79" s="19"/>
      <c r="EW79" s="19"/>
      <c r="EX79" s="19"/>
      <c r="EY79" s="19"/>
      <c r="EZ79" s="19"/>
      <c r="FA79" s="19"/>
      <c r="FB79" s="19"/>
      <c r="FC79" s="19"/>
    </row>
    <row r="80" spans="2:159" x14ac:dyDescent="0.2">
      <c r="B80" s="21"/>
      <c r="I80" s="19"/>
      <c r="J80" s="19"/>
      <c r="K80" s="19"/>
      <c r="L80" s="19"/>
      <c r="M80" s="19"/>
      <c r="N80" s="19"/>
      <c r="P80" s="19"/>
      <c r="R80" s="21"/>
      <c r="S80" s="19"/>
      <c r="W80" s="21"/>
      <c r="Z80" s="21"/>
      <c r="AE80" s="21"/>
      <c r="AF80" s="19"/>
      <c r="AH80" s="21"/>
      <c r="AI80" s="19"/>
      <c r="AN80" s="19"/>
      <c r="AQ80" s="19"/>
      <c r="AV80" s="19"/>
      <c r="AY80" s="19"/>
      <c r="DT80" s="21"/>
      <c r="DU80" s="21"/>
      <c r="DV80" s="21"/>
      <c r="DW80" s="21"/>
      <c r="DX80" s="21"/>
      <c r="DY80" s="21"/>
      <c r="DZ80" s="21"/>
      <c r="EA80" s="21"/>
      <c r="EB80" s="21"/>
      <c r="EC80" s="21"/>
      <c r="ED80" s="21"/>
      <c r="EE80" s="21"/>
      <c r="EF80" s="21"/>
      <c r="EG80" s="21"/>
      <c r="EH80" s="21"/>
      <c r="EI80" s="21"/>
      <c r="EJ80" s="21"/>
      <c r="EM80" s="19"/>
      <c r="EN80" s="19"/>
      <c r="EO80" s="19"/>
      <c r="EP80" s="19"/>
      <c r="EQ80" s="19"/>
      <c r="ER80" s="19"/>
      <c r="ES80" s="19"/>
      <c r="ET80" s="19"/>
      <c r="EU80" s="19"/>
      <c r="EV80" s="19"/>
      <c r="EW80" s="19"/>
      <c r="EX80" s="19"/>
      <c r="EY80" s="19"/>
      <c r="EZ80" s="19"/>
      <c r="FA80" s="19"/>
      <c r="FB80" s="19"/>
      <c r="FC80" s="19"/>
    </row>
    <row r="81" spans="2:159" x14ac:dyDescent="0.2">
      <c r="B81" s="21"/>
      <c r="I81" s="19"/>
      <c r="J81" s="19"/>
      <c r="K81" s="19"/>
      <c r="L81" s="19"/>
      <c r="M81" s="19"/>
      <c r="N81" s="19"/>
      <c r="P81" s="19"/>
      <c r="R81" s="21"/>
      <c r="S81" s="19"/>
      <c r="W81" s="21"/>
      <c r="Z81" s="21"/>
      <c r="AE81" s="21"/>
      <c r="AF81" s="19"/>
      <c r="AH81" s="21"/>
      <c r="AI81" s="19"/>
      <c r="AN81" s="19"/>
      <c r="AQ81" s="19"/>
      <c r="AV81" s="19"/>
      <c r="AY81" s="19"/>
      <c r="DT81" s="21"/>
      <c r="DU81" s="21"/>
      <c r="DV81" s="21"/>
      <c r="DW81" s="21"/>
      <c r="DX81" s="21"/>
      <c r="DY81" s="21"/>
      <c r="DZ81" s="21"/>
      <c r="EA81" s="21"/>
      <c r="EB81" s="21"/>
      <c r="EC81" s="21"/>
      <c r="ED81" s="21"/>
      <c r="EE81" s="21"/>
      <c r="EF81" s="21"/>
      <c r="EG81" s="21"/>
      <c r="EH81" s="21"/>
      <c r="EI81" s="21"/>
      <c r="EJ81" s="21"/>
      <c r="EM81" s="19"/>
      <c r="EN81" s="19"/>
      <c r="EO81" s="19"/>
      <c r="EP81" s="19"/>
      <c r="EQ81" s="19"/>
      <c r="ER81" s="19"/>
      <c r="ES81" s="19"/>
      <c r="ET81" s="19"/>
      <c r="EU81" s="19"/>
      <c r="EV81" s="19"/>
      <c r="EW81" s="19"/>
      <c r="EX81" s="19"/>
      <c r="EY81" s="19"/>
      <c r="EZ81" s="19"/>
      <c r="FA81" s="19"/>
      <c r="FB81" s="19"/>
      <c r="FC81" s="19"/>
    </row>
    <row r="82" spans="2:159" x14ac:dyDescent="0.2">
      <c r="B82" s="21"/>
      <c r="I82" s="19"/>
      <c r="J82" s="19"/>
      <c r="K82" s="19"/>
      <c r="L82" s="19"/>
      <c r="M82" s="19"/>
      <c r="N82" s="19"/>
      <c r="P82" s="19"/>
      <c r="R82" s="21"/>
      <c r="S82" s="19"/>
      <c r="W82" s="21"/>
      <c r="Z82" s="21"/>
      <c r="AE82" s="21"/>
      <c r="AF82" s="19"/>
      <c r="AH82" s="21"/>
      <c r="AI82" s="19"/>
      <c r="AN82" s="19"/>
      <c r="AQ82" s="19"/>
      <c r="AV82" s="19"/>
      <c r="AY82" s="19"/>
      <c r="DT82" s="21"/>
      <c r="DU82" s="21"/>
      <c r="DV82" s="21"/>
      <c r="DW82" s="21"/>
      <c r="DX82" s="21"/>
      <c r="DY82" s="21"/>
      <c r="DZ82" s="21"/>
      <c r="EA82" s="21"/>
      <c r="EB82" s="21"/>
      <c r="EC82" s="21"/>
      <c r="ED82" s="21"/>
      <c r="EE82" s="21"/>
      <c r="EF82" s="21"/>
      <c r="EG82" s="21"/>
      <c r="EH82" s="21"/>
      <c r="EI82" s="21"/>
      <c r="EJ82" s="21"/>
      <c r="EM82" s="19"/>
      <c r="EN82" s="19"/>
      <c r="EO82" s="19"/>
      <c r="EP82" s="19"/>
      <c r="EQ82" s="19"/>
      <c r="ER82" s="19"/>
      <c r="ES82" s="19"/>
      <c r="ET82" s="19"/>
      <c r="EU82" s="19"/>
      <c r="EV82" s="19"/>
      <c r="EW82" s="19"/>
      <c r="EX82" s="19"/>
      <c r="EY82" s="19"/>
      <c r="EZ82" s="19"/>
      <c r="FA82" s="19"/>
      <c r="FB82" s="19"/>
      <c r="FC82" s="19"/>
    </row>
    <row r="83" spans="2:159" x14ac:dyDescent="0.2">
      <c r="B83" s="21"/>
      <c r="I83" s="19"/>
      <c r="J83" s="19"/>
      <c r="K83" s="19"/>
      <c r="L83" s="19"/>
      <c r="M83" s="19"/>
      <c r="N83" s="19"/>
      <c r="P83" s="19"/>
      <c r="R83" s="21"/>
      <c r="S83" s="19"/>
      <c r="W83" s="21"/>
      <c r="Z83" s="21"/>
      <c r="AE83" s="21"/>
      <c r="AF83" s="19"/>
      <c r="AH83" s="21"/>
      <c r="AI83" s="19"/>
      <c r="AN83" s="19"/>
      <c r="AQ83" s="19"/>
      <c r="AV83" s="19"/>
      <c r="AY83" s="19"/>
      <c r="DT83" s="21"/>
      <c r="DU83" s="21"/>
      <c r="DV83" s="21"/>
      <c r="DW83" s="21"/>
      <c r="DX83" s="21"/>
      <c r="DY83" s="21"/>
      <c r="DZ83" s="21"/>
      <c r="EA83" s="21"/>
      <c r="EB83" s="21"/>
      <c r="EC83" s="21"/>
      <c r="ED83" s="21"/>
      <c r="EE83" s="21"/>
      <c r="EF83" s="21"/>
      <c r="EG83" s="21"/>
      <c r="EH83" s="21"/>
      <c r="EI83" s="21"/>
      <c r="EJ83" s="21"/>
      <c r="EM83" s="19"/>
      <c r="EN83" s="19"/>
      <c r="EO83" s="19"/>
      <c r="EP83" s="19"/>
      <c r="EQ83" s="19"/>
      <c r="ER83" s="19"/>
      <c r="ES83" s="19"/>
      <c r="ET83" s="19"/>
      <c r="EU83" s="19"/>
      <c r="EV83" s="19"/>
      <c r="EW83" s="19"/>
      <c r="EX83" s="19"/>
      <c r="EY83" s="19"/>
      <c r="EZ83" s="19"/>
      <c r="FA83" s="19"/>
      <c r="FB83" s="19"/>
      <c r="FC83" s="19"/>
    </row>
    <row r="84" spans="2:159" x14ac:dyDescent="0.2">
      <c r="B84" s="21"/>
      <c r="I84" s="19"/>
      <c r="J84" s="19"/>
      <c r="K84" s="19"/>
      <c r="L84" s="19"/>
      <c r="M84" s="19"/>
      <c r="N84" s="19"/>
      <c r="P84" s="19"/>
      <c r="R84" s="21"/>
      <c r="S84" s="19"/>
      <c r="W84" s="21"/>
      <c r="Z84" s="21"/>
      <c r="AE84" s="21"/>
      <c r="AF84" s="19"/>
      <c r="AH84" s="21"/>
      <c r="AI84" s="19"/>
      <c r="AN84" s="19"/>
      <c r="AQ84" s="19"/>
      <c r="AV84" s="19"/>
      <c r="AY84" s="19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M84" s="19"/>
      <c r="EN84" s="19"/>
      <c r="EO84" s="19"/>
      <c r="EP84" s="19"/>
      <c r="EQ84" s="19"/>
      <c r="ER84" s="19"/>
      <c r="ES84" s="19"/>
      <c r="ET84" s="19"/>
      <c r="EU84" s="19"/>
      <c r="EV84" s="19"/>
      <c r="EW84" s="19"/>
      <c r="EX84" s="19"/>
      <c r="EY84" s="19"/>
      <c r="EZ84" s="19"/>
      <c r="FA84" s="19"/>
      <c r="FB84" s="19"/>
      <c r="FC84" s="19"/>
    </row>
    <row r="85" spans="2:159" x14ac:dyDescent="0.2">
      <c r="B85" s="21"/>
      <c r="I85" s="19"/>
      <c r="J85" s="19"/>
      <c r="K85" s="19"/>
      <c r="L85" s="19"/>
      <c r="M85" s="19"/>
      <c r="N85" s="19"/>
      <c r="P85" s="19"/>
      <c r="R85" s="21"/>
      <c r="S85" s="19"/>
      <c r="W85" s="21"/>
      <c r="Z85" s="21"/>
      <c r="AE85" s="21"/>
      <c r="AF85" s="19"/>
      <c r="AH85" s="21"/>
      <c r="AI85" s="19"/>
      <c r="AN85" s="19"/>
      <c r="AQ85" s="19"/>
      <c r="AV85" s="19"/>
      <c r="AY85" s="19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G85" s="21"/>
      <c r="EH85" s="21"/>
      <c r="EI85" s="21"/>
      <c r="EJ85" s="21"/>
      <c r="EM85" s="19"/>
      <c r="EN85" s="19"/>
      <c r="EO85" s="19"/>
      <c r="EP85" s="19"/>
      <c r="EQ85" s="19"/>
      <c r="ER85" s="19"/>
      <c r="ES85" s="19"/>
      <c r="ET85" s="19"/>
      <c r="EU85" s="19"/>
      <c r="EV85" s="19"/>
      <c r="EW85" s="19"/>
      <c r="EX85" s="19"/>
      <c r="EY85" s="19"/>
      <c r="EZ85" s="19"/>
      <c r="FA85" s="19"/>
      <c r="FB85" s="19"/>
      <c r="FC85" s="19"/>
    </row>
    <row r="86" spans="2:159" x14ac:dyDescent="0.2">
      <c r="B86" s="21"/>
      <c r="I86" s="19"/>
      <c r="J86" s="19"/>
      <c r="K86" s="19"/>
      <c r="L86" s="19"/>
      <c r="M86" s="19"/>
      <c r="N86" s="19"/>
      <c r="P86" s="19"/>
      <c r="R86" s="21"/>
      <c r="S86" s="19"/>
      <c r="W86" s="21"/>
      <c r="Z86" s="21"/>
      <c r="AE86" s="21"/>
      <c r="AF86" s="19"/>
      <c r="AH86" s="21"/>
      <c r="AI86" s="19"/>
      <c r="AN86" s="19"/>
      <c r="AQ86" s="19"/>
      <c r="AV86" s="19"/>
      <c r="AY86" s="19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G86" s="21"/>
      <c r="EH86" s="21"/>
      <c r="EI86" s="21"/>
      <c r="EJ86" s="21"/>
      <c r="EM86" s="19"/>
      <c r="EN86" s="19"/>
      <c r="EO86" s="19"/>
      <c r="EP86" s="19"/>
      <c r="EQ86" s="19"/>
      <c r="ER86" s="19"/>
      <c r="ES86" s="19"/>
      <c r="ET86" s="19"/>
      <c r="EU86" s="19"/>
      <c r="EV86" s="19"/>
      <c r="EW86" s="19"/>
      <c r="EX86" s="19"/>
      <c r="EY86" s="19"/>
      <c r="EZ86" s="19"/>
      <c r="FA86" s="19"/>
      <c r="FB86" s="19"/>
      <c r="FC86" s="19"/>
    </row>
    <row r="87" spans="2:159" x14ac:dyDescent="0.2">
      <c r="B87" s="21"/>
      <c r="I87" s="19"/>
      <c r="J87" s="19"/>
      <c r="K87" s="19"/>
      <c r="L87" s="19"/>
      <c r="M87" s="19"/>
      <c r="N87" s="19"/>
      <c r="P87" s="19"/>
      <c r="R87" s="21"/>
      <c r="S87" s="19"/>
      <c r="W87" s="21"/>
      <c r="Z87" s="21"/>
      <c r="AE87" s="21"/>
      <c r="AF87" s="19"/>
      <c r="AH87" s="21"/>
      <c r="AI87" s="19"/>
      <c r="AN87" s="19"/>
      <c r="AQ87" s="19"/>
      <c r="AV87" s="19"/>
      <c r="AY87" s="19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G87" s="21"/>
      <c r="EH87" s="21"/>
      <c r="EI87" s="21"/>
      <c r="EJ87" s="21"/>
      <c r="EM87" s="19"/>
      <c r="EN87" s="19"/>
      <c r="EO87" s="19"/>
      <c r="EP87" s="19"/>
      <c r="EQ87" s="19"/>
      <c r="ER87" s="19"/>
      <c r="ES87" s="19"/>
      <c r="ET87" s="19"/>
      <c r="EU87" s="19"/>
      <c r="EV87" s="19"/>
      <c r="EW87" s="19"/>
      <c r="EX87" s="19"/>
      <c r="EY87" s="19"/>
      <c r="EZ87" s="19"/>
      <c r="FA87" s="19"/>
      <c r="FB87" s="19"/>
      <c r="FC87" s="19"/>
    </row>
    <row r="88" spans="2:159" x14ac:dyDescent="0.2">
      <c r="B88" s="21"/>
      <c r="I88" s="19"/>
      <c r="J88" s="19"/>
      <c r="K88" s="19"/>
      <c r="L88" s="19"/>
      <c r="M88" s="19"/>
      <c r="N88" s="19"/>
      <c r="P88" s="19"/>
      <c r="R88" s="21"/>
      <c r="S88" s="19"/>
      <c r="W88" s="21"/>
      <c r="Z88" s="21"/>
      <c r="AE88" s="21"/>
      <c r="AF88" s="19"/>
      <c r="AH88" s="21"/>
      <c r="AI88" s="19"/>
      <c r="AN88" s="19"/>
      <c r="AQ88" s="19"/>
      <c r="AV88" s="19"/>
      <c r="AY88" s="19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G88" s="21"/>
      <c r="EH88" s="21"/>
      <c r="EI88" s="21"/>
      <c r="EJ88" s="21"/>
      <c r="EM88" s="19"/>
      <c r="EN88" s="19"/>
      <c r="EO88" s="19"/>
      <c r="EP88" s="19"/>
      <c r="EQ88" s="19"/>
      <c r="ER88" s="19"/>
      <c r="ES88" s="19"/>
      <c r="ET88" s="19"/>
      <c r="EU88" s="19"/>
      <c r="EV88" s="19"/>
      <c r="EW88" s="19"/>
      <c r="EX88" s="19"/>
      <c r="EY88" s="19"/>
      <c r="EZ88" s="19"/>
      <c r="FA88" s="19"/>
      <c r="FB88" s="19"/>
      <c r="FC88" s="19"/>
    </row>
    <row r="89" spans="2:159" x14ac:dyDescent="0.2">
      <c r="B89" s="21"/>
      <c r="I89" s="19"/>
      <c r="J89" s="19"/>
      <c r="K89" s="19"/>
      <c r="L89" s="19"/>
      <c r="M89" s="19"/>
      <c r="N89" s="19"/>
      <c r="P89" s="19"/>
      <c r="R89" s="21"/>
      <c r="S89" s="19"/>
      <c r="W89" s="21"/>
      <c r="Z89" s="21"/>
      <c r="AE89" s="21"/>
      <c r="AF89" s="19"/>
      <c r="AH89" s="21"/>
      <c r="AI89" s="19"/>
      <c r="AN89" s="19"/>
      <c r="AQ89" s="19"/>
      <c r="AV89" s="19"/>
      <c r="AY89" s="19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G89" s="21"/>
      <c r="EH89" s="21"/>
      <c r="EI89" s="21"/>
      <c r="EJ89" s="21"/>
      <c r="EM89" s="19"/>
      <c r="EN89" s="19"/>
      <c r="EO89" s="19"/>
      <c r="EP89" s="19"/>
      <c r="EQ89" s="19"/>
      <c r="ER89" s="19"/>
      <c r="ES89" s="19"/>
      <c r="ET89" s="19"/>
      <c r="EU89" s="19"/>
      <c r="EV89" s="19"/>
      <c r="EW89" s="19"/>
      <c r="EX89" s="19"/>
      <c r="EY89" s="19"/>
      <c r="EZ89" s="19"/>
      <c r="FA89" s="19"/>
      <c r="FB89" s="19"/>
      <c r="FC89" s="19"/>
    </row>
    <row r="90" spans="2:159" x14ac:dyDescent="0.2">
      <c r="B90" s="21"/>
      <c r="I90" s="19"/>
      <c r="J90" s="19"/>
      <c r="K90" s="19"/>
      <c r="L90" s="19"/>
      <c r="M90" s="19"/>
      <c r="N90" s="19"/>
      <c r="P90" s="19"/>
      <c r="R90" s="21"/>
      <c r="S90" s="19"/>
      <c r="W90" s="21"/>
      <c r="Z90" s="21"/>
      <c r="AE90" s="21"/>
      <c r="AF90" s="19"/>
      <c r="AH90" s="21"/>
      <c r="AI90" s="19"/>
      <c r="AN90" s="19"/>
      <c r="AQ90" s="19"/>
      <c r="AV90" s="19"/>
      <c r="AY90" s="19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G90" s="21"/>
      <c r="EH90" s="21"/>
      <c r="EI90" s="21"/>
      <c r="EJ90" s="21"/>
      <c r="EM90" s="19"/>
      <c r="EN90" s="19"/>
      <c r="EO90" s="19"/>
      <c r="EP90" s="19"/>
      <c r="EQ90" s="19"/>
      <c r="ER90" s="19"/>
      <c r="ES90" s="19"/>
      <c r="ET90" s="19"/>
      <c r="EU90" s="19"/>
      <c r="EV90" s="19"/>
      <c r="EW90" s="19"/>
      <c r="EX90" s="19"/>
      <c r="EY90" s="19"/>
      <c r="EZ90" s="19"/>
      <c r="FA90" s="19"/>
      <c r="FB90" s="19"/>
      <c r="FC90" s="19"/>
    </row>
    <row r="91" spans="2:159" x14ac:dyDescent="0.2">
      <c r="B91" s="21"/>
      <c r="I91" s="19"/>
      <c r="J91" s="19"/>
      <c r="K91" s="19"/>
      <c r="L91" s="19"/>
      <c r="M91" s="19"/>
      <c r="N91" s="19"/>
      <c r="P91" s="19"/>
      <c r="R91" s="21"/>
      <c r="S91" s="19"/>
      <c r="W91" s="21"/>
      <c r="Z91" s="21"/>
      <c r="AE91" s="21"/>
      <c r="AF91" s="19"/>
      <c r="AH91" s="21"/>
      <c r="AI91" s="19"/>
      <c r="AN91" s="19"/>
      <c r="AQ91" s="19"/>
      <c r="AV91" s="19"/>
      <c r="AY91" s="19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M91" s="19"/>
      <c r="EN91" s="19"/>
      <c r="EO91" s="19"/>
      <c r="EP91" s="19"/>
      <c r="EQ91" s="19"/>
      <c r="ER91" s="19"/>
      <c r="ES91" s="19"/>
      <c r="ET91" s="19"/>
      <c r="EU91" s="19"/>
      <c r="EV91" s="19"/>
      <c r="EW91" s="19"/>
      <c r="EX91" s="19"/>
      <c r="EY91" s="19"/>
      <c r="EZ91" s="19"/>
      <c r="FA91" s="19"/>
      <c r="FB91" s="19"/>
      <c r="FC91" s="19"/>
    </row>
    <row r="92" spans="2:159" x14ac:dyDescent="0.2">
      <c r="B92" s="21"/>
      <c r="I92" s="19"/>
      <c r="J92" s="19"/>
      <c r="K92" s="19"/>
      <c r="L92" s="19"/>
      <c r="M92" s="19"/>
      <c r="N92" s="19"/>
      <c r="P92" s="19"/>
      <c r="R92" s="21"/>
      <c r="S92" s="19"/>
      <c r="W92" s="21"/>
      <c r="Z92" s="21"/>
      <c r="AE92" s="21"/>
      <c r="AF92" s="19"/>
      <c r="AH92" s="21"/>
      <c r="AI92" s="19"/>
      <c r="AN92" s="19"/>
      <c r="AQ92" s="19"/>
      <c r="AV92" s="19"/>
      <c r="AY92" s="19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M92" s="19"/>
      <c r="EN92" s="19"/>
      <c r="EO92" s="19"/>
      <c r="EP92" s="19"/>
      <c r="EQ92" s="19"/>
      <c r="ER92" s="19"/>
      <c r="ES92" s="19"/>
      <c r="ET92" s="19"/>
      <c r="EU92" s="19"/>
      <c r="EV92" s="19"/>
      <c r="EW92" s="19"/>
      <c r="EX92" s="19"/>
      <c r="EY92" s="19"/>
      <c r="EZ92" s="19"/>
      <c r="FA92" s="19"/>
      <c r="FB92" s="19"/>
      <c r="FC92" s="19"/>
    </row>
    <row r="93" spans="2:159" x14ac:dyDescent="0.2">
      <c r="B93" s="21"/>
      <c r="I93" s="19"/>
      <c r="J93" s="19"/>
      <c r="K93" s="19"/>
      <c r="L93" s="19"/>
      <c r="M93" s="19"/>
      <c r="N93" s="19"/>
      <c r="P93" s="19"/>
      <c r="R93" s="21"/>
      <c r="S93" s="19"/>
      <c r="W93" s="21"/>
      <c r="Z93" s="21"/>
      <c r="AE93" s="21"/>
      <c r="AF93" s="19"/>
      <c r="AH93" s="21"/>
      <c r="AI93" s="19"/>
      <c r="AN93" s="19"/>
      <c r="AQ93" s="19"/>
      <c r="AV93" s="19"/>
      <c r="AY93" s="19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G93" s="21"/>
      <c r="EH93" s="21"/>
      <c r="EI93" s="21"/>
      <c r="EJ93" s="21"/>
      <c r="EM93" s="19"/>
      <c r="EN93" s="19"/>
      <c r="EO93" s="19"/>
      <c r="EP93" s="19"/>
      <c r="EQ93" s="19"/>
      <c r="ER93" s="19"/>
      <c r="ES93" s="19"/>
      <c r="ET93" s="19"/>
      <c r="EU93" s="19"/>
      <c r="EV93" s="19"/>
      <c r="EW93" s="19"/>
      <c r="EX93" s="19"/>
      <c r="EY93" s="19"/>
      <c r="EZ93" s="19"/>
      <c r="FA93" s="19"/>
      <c r="FB93" s="19"/>
      <c r="FC93" s="19"/>
    </row>
    <row r="94" spans="2:159" x14ac:dyDescent="0.2">
      <c r="B94" s="21"/>
      <c r="I94" s="19"/>
      <c r="J94" s="19"/>
      <c r="K94" s="19"/>
      <c r="L94" s="19"/>
      <c r="M94" s="19"/>
      <c r="N94" s="19"/>
      <c r="P94" s="19"/>
      <c r="R94" s="21"/>
      <c r="S94" s="19"/>
      <c r="W94" s="21"/>
      <c r="Z94" s="21"/>
      <c r="AE94" s="21"/>
      <c r="AF94" s="19"/>
      <c r="AH94" s="21"/>
      <c r="AI94" s="19"/>
      <c r="AN94" s="19"/>
      <c r="AQ94" s="19"/>
      <c r="AV94" s="19"/>
      <c r="AY94" s="19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G94" s="21"/>
      <c r="EH94" s="21"/>
      <c r="EI94" s="21"/>
      <c r="EJ94" s="21"/>
      <c r="EM94" s="19"/>
      <c r="EN94" s="19"/>
      <c r="EO94" s="19"/>
      <c r="EP94" s="19"/>
      <c r="EQ94" s="19"/>
      <c r="ER94" s="19"/>
      <c r="ES94" s="19"/>
      <c r="ET94" s="19"/>
      <c r="EU94" s="19"/>
      <c r="EV94" s="19"/>
      <c r="EW94" s="19"/>
      <c r="EX94" s="19"/>
      <c r="EY94" s="19"/>
      <c r="EZ94" s="19"/>
      <c r="FA94" s="19"/>
      <c r="FB94" s="19"/>
      <c r="FC94" s="19"/>
    </row>
    <row r="95" spans="2:159" x14ac:dyDescent="0.2">
      <c r="B95" s="21"/>
      <c r="I95" s="19"/>
      <c r="J95" s="19"/>
      <c r="K95" s="19"/>
      <c r="L95" s="19"/>
      <c r="M95" s="19"/>
      <c r="N95" s="19"/>
      <c r="P95" s="19"/>
      <c r="R95" s="21"/>
      <c r="S95" s="19"/>
      <c r="W95" s="21"/>
      <c r="Z95" s="21"/>
      <c r="AE95" s="21"/>
      <c r="AF95" s="19"/>
      <c r="AH95" s="21"/>
      <c r="AI95" s="19"/>
      <c r="AN95" s="19"/>
      <c r="AQ95" s="19"/>
      <c r="AV95" s="19"/>
      <c r="AY95" s="19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G95" s="21"/>
      <c r="EH95" s="21"/>
      <c r="EI95" s="21"/>
      <c r="EJ95" s="21"/>
      <c r="EM95" s="19"/>
      <c r="EN95" s="19"/>
      <c r="EO95" s="19"/>
      <c r="EP95" s="19"/>
      <c r="EQ95" s="19"/>
      <c r="ER95" s="19"/>
      <c r="ES95" s="19"/>
      <c r="ET95" s="19"/>
      <c r="EU95" s="19"/>
      <c r="EV95" s="19"/>
      <c r="EW95" s="19"/>
      <c r="EX95" s="19"/>
      <c r="EY95" s="19"/>
      <c r="EZ95" s="19"/>
      <c r="FA95" s="19"/>
      <c r="FB95" s="19"/>
      <c r="FC95" s="19"/>
    </row>
    <row r="96" spans="2:159" x14ac:dyDescent="0.2">
      <c r="B96" s="21"/>
      <c r="I96" s="19"/>
      <c r="J96" s="19"/>
      <c r="K96" s="19"/>
      <c r="L96" s="19"/>
      <c r="M96" s="19"/>
      <c r="N96" s="19"/>
      <c r="P96" s="19"/>
      <c r="R96" s="21"/>
      <c r="S96" s="19"/>
      <c r="W96" s="21"/>
      <c r="Z96" s="21"/>
      <c r="AE96" s="21"/>
      <c r="AF96" s="19"/>
      <c r="AH96" s="21"/>
      <c r="AI96" s="19"/>
      <c r="AN96" s="19"/>
      <c r="AQ96" s="19"/>
      <c r="AV96" s="19"/>
      <c r="AY96" s="19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G96" s="21"/>
      <c r="EH96" s="21"/>
      <c r="EI96" s="21"/>
      <c r="EJ96" s="21"/>
      <c r="EM96" s="19"/>
      <c r="EN96" s="19"/>
      <c r="EO96" s="19"/>
      <c r="EP96" s="19"/>
      <c r="EQ96" s="19"/>
      <c r="ER96" s="19"/>
      <c r="ES96" s="19"/>
      <c r="ET96" s="19"/>
      <c r="EU96" s="19"/>
      <c r="EV96" s="19"/>
      <c r="EW96" s="19"/>
      <c r="EX96" s="19"/>
      <c r="EY96" s="19"/>
      <c r="EZ96" s="19"/>
      <c r="FA96" s="19"/>
      <c r="FB96" s="19"/>
      <c r="FC96" s="19"/>
    </row>
    <row r="97" spans="2:159" x14ac:dyDescent="0.2">
      <c r="B97" s="21"/>
      <c r="I97" s="19"/>
      <c r="J97" s="19"/>
      <c r="K97" s="19"/>
      <c r="L97" s="19"/>
      <c r="M97" s="19"/>
      <c r="N97" s="19"/>
      <c r="P97" s="19"/>
      <c r="R97" s="21"/>
      <c r="S97" s="19"/>
      <c r="W97" s="21"/>
      <c r="Z97" s="21"/>
      <c r="AE97" s="21"/>
      <c r="AF97" s="19"/>
      <c r="AH97" s="21"/>
      <c r="AI97" s="19"/>
      <c r="AN97" s="19"/>
      <c r="AQ97" s="19"/>
      <c r="AV97" s="19"/>
      <c r="AY97" s="19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G97" s="21"/>
      <c r="EH97" s="21"/>
      <c r="EI97" s="21"/>
      <c r="EJ97" s="21"/>
      <c r="EM97" s="19"/>
      <c r="EN97" s="19"/>
      <c r="EO97" s="19"/>
      <c r="EP97" s="19"/>
      <c r="EQ97" s="19"/>
      <c r="ER97" s="19"/>
      <c r="ES97" s="19"/>
      <c r="ET97" s="19"/>
      <c r="EU97" s="19"/>
      <c r="EV97" s="19"/>
      <c r="EW97" s="19"/>
      <c r="EX97" s="19"/>
      <c r="EY97" s="19"/>
      <c r="EZ97" s="19"/>
      <c r="FA97" s="19"/>
      <c r="FB97" s="19"/>
      <c r="FC97" s="19"/>
    </row>
    <row r="98" spans="2:159" x14ac:dyDescent="0.2">
      <c r="B98" s="21"/>
      <c r="I98" s="19"/>
      <c r="J98" s="19"/>
      <c r="K98" s="19"/>
      <c r="L98" s="19"/>
      <c r="M98" s="19"/>
      <c r="N98" s="19"/>
      <c r="P98" s="19"/>
      <c r="R98" s="21"/>
      <c r="S98" s="19"/>
      <c r="W98" s="21"/>
      <c r="Z98" s="21"/>
      <c r="AE98" s="21"/>
      <c r="AF98" s="19"/>
      <c r="AH98" s="21"/>
      <c r="AI98" s="19"/>
      <c r="AN98" s="19"/>
      <c r="AQ98" s="19"/>
      <c r="AV98" s="19"/>
      <c r="AY98" s="19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G98" s="21"/>
      <c r="EH98" s="21"/>
      <c r="EI98" s="21"/>
      <c r="EJ98" s="21"/>
      <c r="EM98" s="19"/>
      <c r="EN98" s="19"/>
      <c r="EO98" s="19"/>
      <c r="EP98" s="19"/>
      <c r="EQ98" s="19"/>
      <c r="ER98" s="19"/>
      <c r="ES98" s="19"/>
      <c r="ET98" s="19"/>
      <c r="EU98" s="19"/>
      <c r="EV98" s="19"/>
      <c r="EW98" s="19"/>
      <c r="EX98" s="19"/>
      <c r="EY98" s="19"/>
      <c r="EZ98" s="19"/>
      <c r="FA98" s="19"/>
      <c r="FB98" s="19"/>
      <c r="FC98" s="19"/>
    </row>
    <row r="99" spans="2:159" x14ac:dyDescent="0.2">
      <c r="B99" s="21"/>
      <c r="I99" s="19"/>
      <c r="J99" s="19"/>
      <c r="K99" s="19"/>
      <c r="L99" s="19"/>
      <c r="M99" s="19"/>
      <c r="N99" s="19"/>
      <c r="P99" s="19"/>
      <c r="R99" s="21"/>
      <c r="S99" s="19"/>
      <c r="W99" s="21"/>
      <c r="Z99" s="21"/>
      <c r="AE99" s="21"/>
      <c r="AF99" s="19"/>
      <c r="AH99" s="21"/>
      <c r="AI99" s="19"/>
      <c r="AN99" s="19"/>
      <c r="AQ99" s="19"/>
      <c r="AV99" s="19"/>
      <c r="AY99" s="19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G99" s="21"/>
      <c r="EH99" s="21"/>
      <c r="EI99" s="21"/>
      <c r="EJ99" s="21"/>
      <c r="EM99" s="19"/>
      <c r="EN99" s="19"/>
      <c r="EO99" s="19"/>
      <c r="EP99" s="19"/>
      <c r="EQ99" s="19"/>
      <c r="ER99" s="19"/>
      <c r="ES99" s="19"/>
      <c r="ET99" s="19"/>
      <c r="EU99" s="19"/>
      <c r="EV99" s="19"/>
      <c r="EW99" s="19"/>
      <c r="EX99" s="19"/>
      <c r="EY99" s="19"/>
      <c r="EZ99" s="19"/>
      <c r="FA99" s="19"/>
      <c r="FB99" s="19"/>
      <c r="FC99" s="19"/>
    </row>
    <row r="100" spans="2:159" x14ac:dyDescent="0.2">
      <c r="B100" s="21"/>
      <c r="I100" s="19"/>
      <c r="J100" s="19"/>
      <c r="K100" s="19"/>
      <c r="L100" s="19"/>
      <c r="M100" s="19"/>
      <c r="N100" s="19"/>
      <c r="P100" s="19"/>
      <c r="R100" s="21"/>
      <c r="S100" s="19"/>
      <c r="W100" s="21"/>
      <c r="Z100" s="21"/>
      <c r="AE100" s="21"/>
      <c r="AF100" s="19"/>
      <c r="AH100" s="21"/>
      <c r="AI100" s="19"/>
      <c r="AN100" s="19"/>
      <c r="AQ100" s="19"/>
      <c r="AV100" s="19"/>
      <c r="AY100" s="19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G100" s="21"/>
      <c r="EH100" s="21"/>
      <c r="EI100" s="21"/>
      <c r="EJ100" s="21"/>
      <c r="EM100" s="19"/>
      <c r="EN100" s="19"/>
      <c r="EO100" s="19"/>
      <c r="EP100" s="19"/>
      <c r="EQ100" s="19"/>
      <c r="ER100" s="19"/>
      <c r="ES100" s="19"/>
      <c r="ET100" s="19"/>
      <c r="EU100" s="19"/>
      <c r="EV100" s="19"/>
      <c r="EW100" s="19"/>
      <c r="EX100" s="19"/>
      <c r="EY100" s="19"/>
      <c r="EZ100" s="19"/>
      <c r="FA100" s="19"/>
      <c r="FB100" s="19"/>
      <c r="FC100" s="19"/>
    </row>
    <row r="101" spans="2:159" x14ac:dyDescent="0.2">
      <c r="B101" s="21"/>
      <c r="I101" s="19"/>
      <c r="J101" s="19"/>
      <c r="K101" s="19"/>
      <c r="L101" s="19"/>
      <c r="M101" s="19"/>
      <c r="N101" s="19"/>
      <c r="P101" s="19"/>
      <c r="R101" s="21"/>
      <c r="S101" s="19"/>
      <c r="W101" s="21"/>
      <c r="Z101" s="21"/>
      <c r="AE101" s="21"/>
      <c r="AF101" s="19"/>
      <c r="AH101" s="21"/>
      <c r="AI101" s="19"/>
      <c r="AN101" s="19"/>
      <c r="AQ101" s="19"/>
      <c r="AV101" s="19"/>
      <c r="AY101" s="19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G101" s="21"/>
      <c r="EH101" s="21"/>
      <c r="EI101" s="21"/>
      <c r="EJ101" s="21"/>
      <c r="EM101" s="19"/>
      <c r="EN101" s="19"/>
      <c r="EO101" s="19"/>
      <c r="EP101" s="19"/>
      <c r="EQ101" s="19"/>
      <c r="ER101" s="19"/>
      <c r="ES101" s="19"/>
      <c r="ET101" s="19"/>
      <c r="EU101" s="19"/>
      <c r="EV101" s="19"/>
      <c r="EW101" s="19"/>
      <c r="EX101" s="19"/>
      <c r="EY101" s="19"/>
      <c r="EZ101" s="19"/>
      <c r="FA101" s="19"/>
      <c r="FB101" s="19"/>
      <c r="FC101" s="19"/>
    </row>
    <row r="102" spans="2:159" x14ac:dyDescent="0.2">
      <c r="B102" s="21"/>
      <c r="I102" s="19"/>
      <c r="J102" s="19"/>
      <c r="K102" s="19"/>
      <c r="L102" s="19"/>
      <c r="M102" s="19"/>
      <c r="N102" s="19"/>
      <c r="P102" s="19"/>
      <c r="R102" s="21"/>
      <c r="S102" s="19"/>
      <c r="W102" s="21"/>
      <c r="Z102" s="21"/>
      <c r="AE102" s="21"/>
      <c r="AF102" s="19"/>
      <c r="AH102" s="21"/>
      <c r="AI102" s="19"/>
      <c r="AN102" s="19"/>
      <c r="AQ102" s="19"/>
      <c r="AV102" s="19"/>
      <c r="AY102" s="19"/>
      <c r="DT102" s="21"/>
      <c r="DU102" s="21"/>
      <c r="DV102" s="21"/>
      <c r="DW102" s="21"/>
      <c r="DX102" s="21"/>
      <c r="DY102" s="21"/>
      <c r="DZ102" s="21"/>
      <c r="EA102" s="21"/>
      <c r="EB102" s="21"/>
      <c r="EC102" s="21"/>
      <c r="ED102" s="21"/>
      <c r="EE102" s="21"/>
      <c r="EF102" s="21"/>
      <c r="EG102" s="21"/>
      <c r="EH102" s="21"/>
      <c r="EI102" s="21"/>
      <c r="EJ102" s="21"/>
      <c r="EM102" s="19"/>
      <c r="EN102" s="19"/>
      <c r="EO102" s="19"/>
      <c r="EP102" s="19"/>
      <c r="EQ102" s="19"/>
      <c r="ER102" s="19"/>
      <c r="ES102" s="19"/>
      <c r="ET102" s="19"/>
      <c r="EU102" s="19"/>
      <c r="EV102" s="19"/>
      <c r="EW102" s="19"/>
      <c r="EX102" s="19"/>
      <c r="EY102" s="19"/>
      <c r="EZ102" s="19"/>
      <c r="FA102" s="19"/>
      <c r="FB102" s="19"/>
      <c r="FC102" s="19"/>
    </row>
    <row r="103" spans="2:159" x14ac:dyDescent="0.2">
      <c r="B103" s="21"/>
      <c r="I103" s="19"/>
      <c r="J103" s="19"/>
      <c r="K103" s="19"/>
      <c r="L103" s="19"/>
      <c r="M103" s="19"/>
      <c r="N103" s="19"/>
      <c r="P103" s="19"/>
      <c r="R103" s="21"/>
      <c r="S103" s="19"/>
      <c r="W103" s="21"/>
      <c r="Z103" s="21"/>
      <c r="AE103" s="21"/>
      <c r="AF103" s="19"/>
      <c r="AH103" s="21"/>
      <c r="AI103" s="19"/>
      <c r="AN103" s="19"/>
      <c r="AQ103" s="19"/>
      <c r="AV103" s="19"/>
      <c r="AY103" s="19"/>
      <c r="DT103" s="21"/>
      <c r="DU103" s="21"/>
      <c r="DV103" s="21"/>
      <c r="DW103" s="21"/>
      <c r="DX103" s="21"/>
      <c r="DY103" s="21"/>
      <c r="DZ103" s="21"/>
      <c r="EA103" s="21"/>
      <c r="EB103" s="21"/>
      <c r="EC103" s="21"/>
      <c r="ED103" s="21"/>
      <c r="EE103" s="21"/>
      <c r="EF103" s="21"/>
      <c r="EG103" s="21"/>
      <c r="EH103" s="21"/>
      <c r="EI103" s="21"/>
      <c r="EJ103" s="21"/>
      <c r="EM103" s="19"/>
      <c r="EN103" s="19"/>
      <c r="EO103" s="19"/>
      <c r="EP103" s="19"/>
      <c r="EQ103" s="19"/>
      <c r="ER103" s="19"/>
      <c r="ES103" s="19"/>
      <c r="ET103" s="19"/>
      <c r="EU103" s="19"/>
      <c r="EV103" s="19"/>
      <c r="EW103" s="19"/>
      <c r="EX103" s="19"/>
      <c r="EY103" s="19"/>
      <c r="EZ103" s="19"/>
      <c r="FA103" s="19"/>
      <c r="FB103" s="19"/>
      <c r="FC103" s="19"/>
    </row>
    <row r="104" spans="2:159" x14ac:dyDescent="0.2">
      <c r="B104" s="21"/>
      <c r="I104" s="19"/>
      <c r="J104" s="19"/>
      <c r="K104" s="19"/>
      <c r="L104" s="19"/>
      <c r="M104" s="19"/>
      <c r="N104" s="19"/>
      <c r="P104" s="19"/>
      <c r="R104" s="21"/>
      <c r="S104" s="19"/>
      <c r="W104" s="21"/>
      <c r="Z104" s="21"/>
      <c r="AE104" s="21"/>
      <c r="AF104" s="19"/>
      <c r="AH104" s="21"/>
      <c r="AI104" s="19"/>
      <c r="AN104" s="19"/>
      <c r="AQ104" s="19"/>
      <c r="AV104" s="19"/>
      <c r="AY104" s="19"/>
      <c r="DT104" s="21"/>
      <c r="DU104" s="21"/>
      <c r="DV104" s="21"/>
      <c r="DW104" s="21"/>
      <c r="DX104" s="21"/>
      <c r="DY104" s="21"/>
      <c r="DZ104" s="21"/>
      <c r="EA104" s="21"/>
      <c r="EB104" s="21"/>
      <c r="EC104" s="21"/>
      <c r="ED104" s="21"/>
      <c r="EE104" s="21"/>
      <c r="EF104" s="21"/>
      <c r="EG104" s="21"/>
      <c r="EH104" s="21"/>
      <c r="EI104" s="21"/>
      <c r="EJ104" s="21"/>
      <c r="EM104" s="19"/>
      <c r="EN104" s="19"/>
      <c r="EO104" s="19"/>
      <c r="EP104" s="19"/>
      <c r="EQ104" s="19"/>
      <c r="ER104" s="19"/>
      <c r="ES104" s="19"/>
      <c r="ET104" s="19"/>
      <c r="EU104" s="19"/>
      <c r="EV104" s="19"/>
      <c r="EW104" s="19"/>
      <c r="EX104" s="19"/>
      <c r="EY104" s="19"/>
      <c r="EZ104" s="19"/>
      <c r="FA104" s="19"/>
      <c r="FB104" s="19"/>
      <c r="FC104" s="19"/>
    </row>
    <row r="105" spans="2:159" x14ac:dyDescent="0.2">
      <c r="B105" s="21"/>
      <c r="I105" s="19"/>
      <c r="J105" s="19"/>
      <c r="K105" s="19"/>
      <c r="L105" s="19"/>
      <c r="M105" s="19"/>
      <c r="N105" s="19"/>
      <c r="P105" s="19"/>
      <c r="R105" s="21"/>
      <c r="S105" s="19"/>
      <c r="W105" s="21"/>
      <c r="Z105" s="21"/>
      <c r="AE105" s="21"/>
      <c r="AF105" s="19"/>
      <c r="AH105" s="21"/>
      <c r="AI105" s="19"/>
      <c r="AN105" s="19"/>
      <c r="AQ105" s="19"/>
      <c r="AV105" s="19"/>
      <c r="AY105" s="19"/>
      <c r="DT105" s="21"/>
      <c r="DU105" s="21"/>
      <c r="DV105" s="21"/>
      <c r="DW105" s="21"/>
      <c r="DX105" s="21"/>
      <c r="DY105" s="21"/>
      <c r="DZ105" s="21"/>
      <c r="EA105" s="21"/>
      <c r="EB105" s="21"/>
      <c r="EC105" s="21"/>
      <c r="ED105" s="21"/>
      <c r="EE105" s="21"/>
      <c r="EF105" s="21"/>
      <c r="EG105" s="21"/>
      <c r="EH105" s="21"/>
      <c r="EI105" s="21"/>
      <c r="EJ105" s="21"/>
      <c r="EM105" s="19"/>
      <c r="EN105" s="19"/>
      <c r="EO105" s="19"/>
      <c r="EP105" s="19"/>
      <c r="EQ105" s="19"/>
      <c r="ER105" s="19"/>
      <c r="ES105" s="19"/>
      <c r="ET105" s="19"/>
      <c r="EU105" s="19"/>
      <c r="EV105" s="19"/>
      <c r="EW105" s="19"/>
      <c r="EX105" s="19"/>
      <c r="EY105" s="19"/>
      <c r="EZ105" s="19"/>
      <c r="FA105" s="19"/>
      <c r="FB105" s="19"/>
      <c r="FC105" s="19"/>
    </row>
    <row r="106" spans="2:159" x14ac:dyDescent="0.2">
      <c r="B106" s="21"/>
      <c r="I106" s="19"/>
      <c r="J106" s="19"/>
      <c r="K106" s="19"/>
      <c r="L106" s="19"/>
      <c r="M106" s="19"/>
      <c r="N106" s="19"/>
      <c r="P106" s="19"/>
      <c r="R106" s="21"/>
      <c r="S106" s="19"/>
      <c r="W106" s="21"/>
      <c r="Z106" s="21"/>
      <c r="AE106" s="21"/>
      <c r="AF106" s="19"/>
      <c r="AH106" s="21"/>
      <c r="AI106" s="19"/>
      <c r="AN106" s="19"/>
      <c r="AQ106" s="19"/>
      <c r="AV106" s="19"/>
      <c r="AY106" s="19"/>
      <c r="DT106" s="21"/>
      <c r="DU106" s="21"/>
      <c r="DV106" s="21"/>
      <c r="DW106" s="21"/>
      <c r="DX106" s="21"/>
      <c r="DY106" s="21"/>
      <c r="DZ106" s="21"/>
      <c r="EA106" s="21"/>
      <c r="EB106" s="21"/>
      <c r="EC106" s="21"/>
      <c r="ED106" s="21"/>
      <c r="EE106" s="21"/>
      <c r="EF106" s="21"/>
      <c r="EG106" s="21"/>
      <c r="EH106" s="21"/>
      <c r="EI106" s="21"/>
      <c r="EJ106" s="21"/>
      <c r="EM106" s="19"/>
      <c r="EN106" s="19"/>
      <c r="EO106" s="19"/>
      <c r="EP106" s="19"/>
      <c r="EQ106" s="19"/>
      <c r="ER106" s="19"/>
      <c r="ES106" s="19"/>
      <c r="ET106" s="19"/>
      <c r="EU106" s="19"/>
      <c r="EV106" s="19"/>
      <c r="EW106" s="19"/>
      <c r="EX106" s="19"/>
      <c r="EY106" s="19"/>
      <c r="EZ106" s="19"/>
      <c r="FA106" s="19"/>
      <c r="FB106" s="19"/>
      <c r="FC106" s="19"/>
    </row>
    <row r="107" spans="2:159" x14ac:dyDescent="0.2">
      <c r="B107" s="21"/>
      <c r="I107" s="19"/>
      <c r="J107" s="19"/>
      <c r="K107" s="19"/>
      <c r="L107" s="19"/>
      <c r="M107" s="19"/>
      <c r="N107" s="19"/>
      <c r="P107" s="19"/>
      <c r="R107" s="21"/>
      <c r="S107" s="19"/>
      <c r="W107" s="21"/>
      <c r="Z107" s="21"/>
      <c r="AE107" s="21"/>
      <c r="AF107" s="19"/>
      <c r="AH107" s="21"/>
      <c r="AI107" s="19"/>
      <c r="AN107" s="19"/>
      <c r="AQ107" s="19"/>
      <c r="AV107" s="19"/>
      <c r="AY107" s="19"/>
      <c r="DT107" s="21"/>
      <c r="DU107" s="21"/>
      <c r="DV107" s="21"/>
      <c r="DW107" s="21"/>
      <c r="DX107" s="21"/>
      <c r="DY107" s="21"/>
      <c r="DZ107" s="21"/>
      <c r="EA107" s="21"/>
      <c r="EB107" s="21"/>
      <c r="EC107" s="21"/>
      <c r="ED107" s="21"/>
      <c r="EE107" s="21"/>
      <c r="EF107" s="21"/>
      <c r="EG107" s="21"/>
      <c r="EH107" s="21"/>
      <c r="EI107" s="21"/>
      <c r="EJ107" s="21"/>
      <c r="EM107" s="19"/>
      <c r="EN107" s="19"/>
      <c r="EO107" s="19"/>
      <c r="EP107" s="19"/>
      <c r="EQ107" s="19"/>
      <c r="ER107" s="19"/>
      <c r="ES107" s="19"/>
      <c r="ET107" s="19"/>
      <c r="EU107" s="19"/>
      <c r="EV107" s="19"/>
      <c r="EW107" s="19"/>
      <c r="EX107" s="19"/>
      <c r="EY107" s="19"/>
      <c r="EZ107" s="19"/>
      <c r="FA107" s="19"/>
      <c r="FB107" s="19"/>
      <c r="FC107" s="19"/>
    </row>
    <row r="108" spans="2:159" x14ac:dyDescent="0.2">
      <c r="B108" s="21"/>
      <c r="I108" s="19"/>
      <c r="J108" s="19"/>
      <c r="K108" s="19"/>
      <c r="L108" s="19"/>
      <c r="M108" s="19"/>
      <c r="N108" s="19"/>
      <c r="P108" s="19"/>
      <c r="R108" s="21"/>
      <c r="S108" s="19"/>
      <c r="W108" s="21"/>
      <c r="Z108" s="21"/>
      <c r="AE108" s="21"/>
      <c r="AF108" s="19"/>
      <c r="AH108" s="21"/>
      <c r="AI108" s="19"/>
      <c r="AN108" s="19"/>
      <c r="AQ108" s="19"/>
      <c r="AV108" s="19"/>
      <c r="AY108" s="19"/>
      <c r="DT108" s="21"/>
      <c r="DU108" s="21"/>
      <c r="DV108" s="21"/>
      <c r="DW108" s="21"/>
      <c r="DX108" s="21"/>
      <c r="DY108" s="21"/>
      <c r="DZ108" s="21"/>
      <c r="EA108" s="21"/>
      <c r="EB108" s="21"/>
      <c r="EC108" s="21"/>
      <c r="ED108" s="21"/>
      <c r="EE108" s="21"/>
      <c r="EF108" s="21"/>
      <c r="EG108" s="21"/>
      <c r="EH108" s="21"/>
      <c r="EI108" s="21"/>
      <c r="EJ108" s="21"/>
      <c r="EM108" s="19"/>
      <c r="EN108" s="19"/>
      <c r="EO108" s="19"/>
      <c r="EP108" s="19"/>
      <c r="EQ108" s="19"/>
      <c r="ER108" s="19"/>
      <c r="ES108" s="19"/>
      <c r="ET108" s="19"/>
      <c r="EU108" s="19"/>
      <c r="EV108" s="19"/>
      <c r="EW108" s="19"/>
      <c r="EX108" s="19"/>
      <c r="EY108" s="19"/>
      <c r="EZ108" s="19"/>
      <c r="FA108" s="19"/>
      <c r="FB108" s="19"/>
      <c r="FC108" s="19"/>
    </row>
    <row r="109" spans="2:159" x14ac:dyDescent="0.2">
      <c r="B109" s="21"/>
      <c r="I109" s="19"/>
      <c r="J109" s="19"/>
      <c r="K109" s="19"/>
      <c r="L109" s="19"/>
      <c r="M109" s="19"/>
      <c r="N109" s="19"/>
      <c r="P109" s="19"/>
      <c r="R109" s="21"/>
      <c r="S109" s="19"/>
      <c r="W109" s="21"/>
      <c r="Z109" s="21"/>
      <c r="AE109" s="21"/>
      <c r="AF109" s="19"/>
      <c r="AH109" s="21"/>
      <c r="AI109" s="19"/>
      <c r="AN109" s="19"/>
      <c r="AQ109" s="19"/>
      <c r="AV109" s="19"/>
      <c r="AY109" s="19"/>
      <c r="DT109" s="21"/>
      <c r="DU109" s="21"/>
      <c r="DV109" s="21"/>
      <c r="DW109" s="21"/>
      <c r="DX109" s="21"/>
      <c r="DY109" s="21"/>
      <c r="DZ109" s="21"/>
      <c r="EA109" s="21"/>
      <c r="EB109" s="21"/>
      <c r="EC109" s="21"/>
      <c r="ED109" s="21"/>
      <c r="EE109" s="21"/>
      <c r="EF109" s="21"/>
      <c r="EG109" s="21"/>
      <c r="EH109" s="21"/>
      <c r="EI109" s="21"/>
      <c r="EJ109" s="21"/>
      <c r="EM109" s="19"/>
      <c r="EN109" s="19"/>
      <c r="EO109" s="19"/>
      <c r="EP109" s="19"/>
      <c r="EQ109" s="19"/>
      <c r="ER109" s="19"/>
      <c r="ES109" s="19"/>
      <c r="ET109" s="19"/>
      <c r="EU109" s="19"/>
      <c r="EV109" s="19"/>
      <c r="EW109" s="19"/>
      <c r="EX109" s="19"/>
      <c r="EY109" s="19"/>
      <c r="EZ109" s="19"/>
      <c r="FA109" s="19"/>
      <c r="FB109" s="19"/>
      <c r="FC109" s="19"/>
    </row>
    <row r="110" spans="2:159" x14ac:dyDescent="0.2">
      <c r="B110" s="21"/>
      <c r="I110" s="19"/>
      <c r="J110" s="19"/>
      <c r="K110" s="19"/>
      <c r="L110" s="19"/>
      <c r="M110" s="19"/>
      <c r="N110" s="19"/>
      <c r="P110" s="19"/>
      <c r="R110" s="21"/>
      <c r="S110" s="19"/>
      <c r="W110" s="21"/>
      <c r="Z110" s="21"/>
      <c r="AE110" s="21"/>
      <c r="AF110" s="19"/>
      <c r="AH110" s="21"/>
      <c r="AI110" s="19"/>
      <c r="AN110" s="19"/>
      <c r="AQ110" s="19"/>
      <c r="AV110" s="19"/>
      <c r="AY110" s="19"/>
      <c r="DT110" s="21"/>
      <c r="DU110" s="21"/>
      <c r="DV110" s="21"/>
      <c r="DW110" s="21"/>
      <c r="DX110" s="21"/>
      <c r="DY110" s="21"/>
      <c r="DZ110" s="21"/>
      <c r="EA110" s="21"/>
      <c r="EB110" s="21"/>
      <c r="EC110" s="21"/>
      <c r="ED110" s="21"/>
      <c r="EE110" s="21"/>
      <c r="EF110" s="21"/>
      <c r="EG110" s="21"/>
      <c r="EH110" s="21"/>
      <c r="EI110" s="21"/>
      <c r="EJ110" s="21"/>
      <c r="EM110" s="19"/>
      <c r="EN110" s="19"/>
      <c r="EO110" s="19"/>
      <c r="EP110" s="19"/>
      <c r="EQ110" s="19"/>
      <c r="ER110" s="19"/>
      <c r="ES110" s="19"/>
      <c r="ET110" s="19"/>
      <c r="EU110" s="19"/>
      <c r="EV110" s="19"/>
      <c r="EW110" s="19"/>
      <c r="EX110" s="19"/>
      <c r="EY110" s="19"/>
      <c r="EZ110" s="19"/>
      <c r="FA110" s="19"/>
      <c r="FB110" s="19"/>
      <c r="FC110" s="19"/>
    </row>
    <row r="111" spans="2:159" x14ac:dyDescent="0.2">
      <c r="B111" s="21"/>
      <c r="I111" s="19"/>
      <c r="J111" s="19"/>
      <c r="K111" s="19"/>
      <c r="L111" s="19"/>
      <c r="M111" s="19"/>
      <c r="N111" s="19"/>
      <c r="P111" s="19"/>
      <c r="R111" s="21"/>
      <c r="S111" s="19"/>
      <c r="W111" s="21"/>
      <c r="Z111" s="21"/>
      <c r="AE111" s="21"/>
      <c r="AF111" s="19"/>
      <c r="AH111" s="21"/>
      <c r="AI111" s="19"/>
      <c r="AN111" s="19"/>
      <c r="AQ111" s="19"/>
      <c r="AV111" s="19"/>
      <c r="AY111" s="19"/>
      <c r="DT111" s="21"/>
      <c r="DU111" s="21"/>
      <c r="DV111" s="21"/>
      <c r="DW111" s="21"/>
      <c r="DX111" s="21"/>
      <c r="DY111" s="21"/>
      <c r="DZ111" s="21"/>
      <c r="EA111" s="21"/>
      <c r="EB111" s="21"/>
      <c r="EC111" s="21"/>
      <c r="ED111" s="21"/>
      <c r="EE111" s="21"/>
      <c r="EF111" s="21"/>
      <c r="EG111" s="21"/>
      <c r="EH111" s="21"/>
      <c r="EI111" s="21"/>
      <c r="EJ111" s="21"/>
      <c r="EM111" s="19"/>
      <c r="EN111" s="19"/>
      <c r="EO111" s="19"/>
      <c r="EP111" s="19"/>
      <c r="EQ111" s="19"/>
      <c r="ER111" s="19"/>
      <c r="ES111" s="19"/>
      <c r="ET111" s="19"/>
      <c r="EU111" s="19"/>
      <c r="EV111" s="19"/>
      <c r="EW111" s="19"/>
      <c r="EX111" s="19"/>
      <c r="EY111" s="19"/>
      <c r="EZ111" s="19"/>
      <c r="FA111" s="19"/>
      <c r="FB111" s="19"/>
      <c r="FC111" s="19"/>
    </row>
    <row r="112" spans="2:159" x14ac:dyDescent="0.2">
      <c r="B112" s="21"/>
      <c r="I112" s="19"/>
      <c r="J112" s="19"/>
      <c r="K112" s="19"/>
      <c r="L112" s="19"/>
      <c r="M112" s="19"/>
      <c r="N112" s="19"/>
      <c r="P112" s="19"/>
      <c r="R112" s="21"/>
      <c r="S112" s="19"/>
      <c r="W112" s="21"/>
      <c r="Z112" s="21"/>
      <c r="AE112" s="21"/>
      <c r="AF112" s="19"/>
      <c r="AH112" s="21"/>
      <c r="AI112" s="19"/>
      <c r="AN112" s="19"/>
      <c r="AQ112" s="19"/>
      <c r="AV112" s="19"/>
      <c r="AY112" s="19"/>
      <c r="DT112" s="21"/>
      <c r="DU112" s="21"/>
      <c r="DV112" s="21"/>
      <c r="DW112" s="21"/>
      <c r="DX112" s="21"/>
      <c r="DY112" s="21"/>
      <c r="DZ112" s="21"/>
      <c r="EA112" s="21"/>
      <c r="EB112" s="21"/>
      <c r="EC112" s="21"/>
      <c r="ED112" s="21"/>
      <c r="EE112" s="21"/>
      <c r="EF112" s="21"/>
      <c r="EG112" s="21"/>
      <c r="EH112" s="21"/>
      <c r="EI112" s="21"/>
      <c r="EJ112" s="21"/>
      <c r="EM112" s="19"/>
      <c r="EN112" s="19"/>
      <c r="EO112" s="19"/>
      <c r="EP112" s="19"/>
      <c r="EQ112" s="19"/>
      <c r="ER112" s="19"/>
      <c r="ES112" s="19"/>
      <c r="ET112" s="19"/>
      <c r="EU112" s="19"/>
      <c r="EV112" s="19"/>
      <c r="EW112" s="19"/>
      <c r="EX112" s="19"/>
      <c r="EY112" s="19"/>
      <c r="EZ112" s="19"/>
      <c r="FA112" s="19"/>
      <c r="FB112" s="19"/>
      <c r="FC112" s="19"/>
    </row>
    <row r="113" spans="2:159" x14ac:dyDescent="0.2">
      <c r="B113" s="21"/>
      <c r="I113" s="19"/>
      <c r="J113" s="19"/>
      <c r="K113" s="19"/>
      <c r="L113" s="19"/>
      <c r="M113" s="19"/>
      <c r="N113" s="19"/>
      <c r="P113" s="19"/>
      <c r="R113" s="21"/>
      <c r="S113" s="19"/>
      <c r="W113" s="21"/>
      <c r="Z113" s="21"/>
      <c r="AE113" s="21"/>
      <c r="AF113" s="19"/>
      <c r="AH113" s="21"/>
      <c r="AI113" s="19"/>
      <c r="AN113" s="19"/>
      <c r="AQ113" s="19"/>
      <c r="AV113" s="19"/>
      <c r="AY113" s="19"/>
      <c r="DT113" s="21"/>
      <c r="DU113" s="21"/>
      <c r="DV113" s="21"/>
      <c r="DW113" s="21"/>
      <c r="DX113" s="21"/>
      <c r="DY113" s="21"/>
      <c r="DZ113" s="21"/>
      <c r="EA113" s="21"/>
      <c r="EB113" s="21"/>
      <c r="EC113" s="21"/>
      <c r="ED113" s="21"/>
      <c r="EE113" s="21"/>
      <c r="EF113" s="21"/>
      <c r="EG113" s="21"/>
      <c r="EH113" s="21"/>
      <c r="EI113" s="21"/>
      <c r="EJ113" s="21"/>
      <c r="EM113" s="19"/>
      <c r="EN113" s="19"/>
      <c r="EO113" s="19"/>
      <c r="EP113" s="19"/>
      <c r="EQ113" s="19"/>
      <c r="ER113" s="19"/>
      <c r="ES113" s="19"/>
      <c r="ET113" s="19"/>
      <c r="EU113" s="19"/>
      <c r="EV113" s="19"/>
      <c r="EW113" s="19"/>
      <c r="EX113" s="19"/>
      <c r="EY113" s="19"/>
      <c r="EZ113" s="19"/>
      <c r="FA113" s="19"/>
      <c r="FB113" s="19"/>
      <c r="FC113" s="19"/>
    </row>
    <row r="114" spans="2:159" x14ac:dyDescent="0.2">
      <c r="B114" s="21"/>
      <c r="I114" s="19"/>
      <c r="J114" s="19"/>
      <c r="K114" s="19"/>
      <c r="L114" s="19"/>
      <c r="M114" s="19"/>
      <c r="N114" s="19"/>
      <c r="P114" s="19"/>
      <c r="R114" s="21"/>
      <c r="S114" s="19"/>
      <c r="W114" s="21"/>
      <c r="Z114" s="21"/>
      <c r="AE114" s="21"/>
      <c r="AF114" s="19"/>
      <c r="AH114" s="21"/>
      <c r="AI114" s="19"/>
      <c r="AN114" s="19"/>
      <c r="AQ114" s="19"/>
      <c r="AV114" s="19"/>
      <c r="AY114" s="19"/>
      <c r="DT114" s="21"/>
      <c r="DU114" s="21"/>
      <c r="DV114" s="21"/>
      <c r="DW114" s="21"/>
      <c r="DX114" s="21"/>
      <c r="DY114" s="21"/>
      <c r="DZ114" s="21"/>
      <c r="EA114" s="21"/>
      <c r="EB114" s="21"/>
      <c r="EC114" s="21"/>
      <c r="ED114" s="21"/>
      <c r="EE114" s="21"/>
      <c r="EF114" s="21"/>
      <c r="EG114" s="21"/>
      <c r="EH114" s="21"/>
      <c r="EI114" s="21"/>
      <c r="EJ114" s="21"/>
      <c r="EM114" s="19"/>
      <c r="EN114" s="19"/>
      <c r="EO114" s="19"/>
      <c r="EP114" s="19"/>
      <c r="EQ114" s="19"/>
      <c r="ER114" s="19"/>
      <c r="ES114" s="19"/>
      <c r="ET114" s="19"/>
      <c r="EU114" s="19"/>
      <c r="EV114" s="19"/>
      <c r="EW114" s="19"/>
      <c r="EX114" s="19"/>
      <c r="EY114" s="19"/>
      <c r="EZ114" s="19"/>
      <c r="FA114" s="19"/>
      <c r="FB114" s="19"/>
      <c r="FC114" s="19"/>
    </row>
    <row r="115" spans="2:159" x14ac:dyDescent="0.2">
      <c r="B115" s="21"/>
      <c r="I115" s="19"/>
      <c r="J115" s="19"/>
      <c r="K115" s="19"/>
      <c r="L115" s="19"/>
      <c r="M115" s="19"/>
      <c r="N115" s="19"/>
      <c r="P115" s="19"/>
      <c r="R115" s="21"/>
      <c r="S115" s="19"/>
      <c r="W115" s="21"/>
      <c r="Z115" s="21"/>
      <c r="AE115" s="21"/>
      <c r="AF115" s="19"/>
      <c r="AH115" s="21"/>
      <c r="AI115" s="19"/>
      <c r="AN115" s="19"/>
      <c r="AQ115" s="19"/>
      <c r="AV115" s="19"/>
      <c r="AY115" s="19"/>
      <c r="DT115" s="21"/>
      <c r="DU115" s="21"/>
      <c r="DV115" s="21"/>
      <c r="DW115" s="21"/>
      <c r="DX115" s="21"/>
      <c r="DY115" s="21"/>
      <c r="DZ115" s="21"/>
      <c r="EA115" s="21"/>
      <c r="EB115" s="21"/>
      <c r="EC115" s="21"/>
      <c r="ED115" s="21"/>
      <c r="EE115" s="21"/>
      <c r="EF115" s="21"/>
      <c r="EG115" s="21"/>
      <c r="EH115" s="21"/>
      <c r="EI115" s="21"/>
      <c r="EJ115" s="21"/>
      <c r="EM115" s="19"/>
      <c r="EN115" s="19"/>
      <c r="EO115" s="19"/>
      <c r="EP115" s="19"/>
      <c r="EQ115" s="19"/>
      <c r="ER115" s="19"/>
      <c r="ES115" s="19"/>
      <c r="ET115" s="19"/>
      <c r="EU115" s="19"/>
      <c r="EV115" s="19"/>
      <c r="EW115" s="19"/>
      <c r="EX115" s="19"/>
      <c r="EY115" s="19"/>
      <c r="EZ115" s="19"/>
      <c r="FA115" s="19"/>
      <c r="FB115" s="19"/>
      <c r="FC115" s="19"/>
    </row>
    <row r="116" spans="2:159" x14ac:dyDescent="0.2">
      <c r="B116" s="21"/>
      <c r="I116" s="19"/>
      <c r="J116" s="19"/>
      <c r="K116" s="19"/>
      <c r="L116" s="19"/>
      <c r="M116" s="19"/>
      <c r="N116" s="19"/>
      <c r="P116" s="19"/>
      <c r="R116" s="21"/>
      <c r="S116" s="19"/>
      <c r="W116" s="21"/>
      <c r="Z116" s="21"/>
      <c r="AE116" s="21"/>
      <c r="AF116" s="19"/>
      <c r="AH116" s="21"/>
      <c r="AI116" s="19"/>
      <c r="AN116" s="19"/>
      <c r="AQ116" s="19"/>
      <c r="AV116" s="19"/>
      <c r="AY116" s="19"/>
      <c r="DT116" s="21"/>
      <c r="DU116" s="21"/>
      <c r="DV116" s="21"/>
      <c r="DW116" s="21"/>
      <c r="DX116" s="21"/>
      <c r="DY116" s="21"/>
      <c r="DZ116" s="21"/>
      <c r="EA116" s="21"/>
      <c r="EB116" s="21"/>
      <c r="EC116" s="21"/>
      <c r="ED116" s="21"/>
      <c r="EE116" s="21"/>
      <c r="EF116" s="21"/>
      <c r="EG116" s="21"/>
      <c r="EH116" s="21"/>
      <c r="EI116" s="21"/>
      <c r="EJ116" s="21"/>
      <c r="EM116" s="19"/>
      <c r="EN116" s="19"/>
      <c r="EO116" s="19"/>
      <c r="EP116" s="19"/>
      <c r="EQ116" s="19"/>
      <c r="ER116" s="19"/>
      <c r="ES116" s="19"/>
      <c r="ET116" s="19"/>
      <c r="EU116" s="19"/>
      <c r="EV116" s="19"/>
      <c r="EW116" s="19"/>
      <c r="EX116" s="19"/>
      <c r="EY116" s="19"/>
      <c r="EZ116" s="19"/>
      <c r="FA116" s="19"/>
      <c r="FB116" s="19"/>
      <c r="FC116" s="19"/>
    </row>
    <row r="117" spans="2:159" x14ac:dyDescent="0.2">
      <c r="B117" s="21"/>
      <c r="I117" s="19"/>
      <c r="J117" s="19"/>
      <c r="K117" s="19"/>
      <c r="L117" s="19"/>
      <c r="M117" s="19"/>
      <c r="N117" s="19"/>
      <c r="P117" s="19"/>
      <c r="R117" s="21"/>
      <c r="S117" s="19"/>
      <c r="W117" s="21"/>
      <c r="Z117" s="21"/>
      <c r="AE117" s="21"/>
      <c r="AF117" s="19"/>
      <c r="AH117" s="21"/>
      <c r="AI117" s="19"/>
      <c r="AN117" s="19"/>
      <c r="AQ117" s="19"/>
      <c r="AV117" s="19"/>
      <c r="AY117" s="19"/>
      <c r="DT117" s="21"/>
      <c r="DU117" s="21"/>
      <c r="DV117" s="21"/>
      <c r="DW117" s="21"/>
      <c r="DX117" s="21"/>
      <c r="DY117" s="21"/>
      <c r="DZ117" s="21"/>
      <c r="EA117" s="21"/>
      <c r="EB117" s="21"/>
      <c r="EC117" s="21"/>
      <c r="ED117" s="21"/>
      <c r="EE117" s="21"/>
      <c r="EF117" s="21"/>
      <c r="EG117" s="21"/>
      <c r="EH117" s="21"/>
      <c r="EI117" s="21"/>
      <c r="EJ117" s="21"/>
      <c r="EM117" s="19"/>
      <c r="EN117" s="19"/>
      <c r="EO117" s="19"/>
      <c r="EP117" s="19"/>
      <c r="EQ117" s="19"/>
      <c r="ER117" s="19"/>
      <c r="ES117" s="19"/>
      <c r="ET117" s="19"/>
      <c r="EU117" s="19"/>
      <c r="EV117" s="19"/>
      <c r="EW117" s="19"/>
      <c r="EX117" s="19"/>
      <c r="EY117" s="19"/>
      <c r="EZ117" s="19"/>
      <c r="FA117" s="19"/>
      <c r="FB117" s="19"/>
      <c r="FC117" s="19"/>
    </row>
    <row r="118" spans="2:159" x14ac:dyDescent="0.2">
      <c r="B118" s="21"/>
      <c r="I118" s="19"/>
      <c r="J118" s="19"/>
      <c r="K118" s="19"/>
      <c r="L118" s="19"/>
      <c r="M118" s="19"/>
      <c r="N118" s="19"/>
      <c r="P118" s="19"/>
      <c r="R118" s="21"/>
      <c r="S118" s="19"/>
      <c r="W118" s="21"/>
      <c r="Z118" s="21"/>
      <c r="AE118" s="21"/>
      <c r="AF118" s="19"/>
      <c r="AH118" s="21"/>
      <c r="AI118" s="19"/>
      <c r="AN118" s="19"/>
      <c r="AQ118" s="19"/>
      <c r="AV118" s="19"/>
      <c r="AY118" s="19"/>
      <c r="DT118" s="21"/>
      <c r="DU118" s="21"/>
      <c r="DV118" s="21"/>
      <c r="DW118" s="21"/>
      <c r="DX118" s="21"/>
      <c r="DY118" s="21"/>
      <c r="DZ118" s="21"/>
      <c r="EA118" s="21"/>
      <c r="EB118" s="21"/>
      <c r="EC118" s="21"/>
      <c r="ED118" s="21"/>
      <c r="EE118" s="21"/>
      <c r="EF118" s="21"/>
      <c r="EG118" s="21"/>
      <c r="EH118" s="21"/>
      <c r="EI118" s="21"/>
      <c r="EJ118" s="21"/>
      <c r="EM118" s="19"/>
      <c r="EN118" s="19"/>
      <c r="EO118" s="19"/>
      <c r="EP118" s="19"/>
      <c r="EQ118" s="19"/>
      <c r="ER118" s="19"/>
      <c r="ES118" s="19"/>
      <c r="ET118" s="19"/>
      <c r="EU118" s="19"/>
      <c r="EV118" s="19"/>
      <c r="EW118" s="19"/>
      <c r="EX118" s="19"/>
      <c r="EY118" s="19"/>
      <c r="EZ118" s="19"/>
      <c r="FA118" s="19"/>
      <c r="FB118" s="19"/>
      <c r="FC118" s="19"/>
    </row>
    <row r="119" spans="2:159" x14ac:dyDescent="0.2">
      <c r="B119" s="21"/>
      <c r="I119" s="19"/>
      <c r="J119" s="19"/>
      <c r="K119" s="19"/>
      <c r="L119" s="19"/>
      <c r="M119" s="19"/>
      <c r="N119" s="19"/>
      <c r="P119" s="19"/>
      <c r="R119" s="21"/>
      <c r="S119" s="19"/>
      <c r="W119" s="21"/>
      <c r="Z119" s="21"/>
      <c r="AE119" s="21"/>
      <c r="AF119" s="19"/>
      <c r="AH119" s="21"/>
      <c r="AI119" s="19"/>
      <c r="AN119" s="19"/>
      <c r="AQ119" s="19"/>
      <c r="AV119" s="19"/>
      <c r="AY119" s="19"/>
      <c r="DT119" s="21"/>
      <c r="DU119" s="21"/>
      <c r="DV119" s="21"/>
      <c r="DW119" s="21"/>
      <c r="DX119" s="21"/>
      <c r="DY119" s="21"/>
      <c r="DZ119" s="21"/>
      <c r="EA119" s="21"/>
      <c r="EB119" s="21"/>
      <c r="EC119" s="21"/>
      <c r="ED119" s="21"/>
      <c r="EE119" s="21"/>
      <c r="EF119" s="21"/>
      <c r="EG119" s="21"/>
      <c r="EH119" s="21"/>
      <c r="EI119" s="21"/>
      <c r="EJ119" s="21"/>
      <c r="EM119" s="19"/>
      <c r="EN119" s="19"/>
      <c r="EO119" s="19"/>
      <c r="EP119" s="19"/>
      <c r="EQ119" s="19"/>
      <c r="ER119" s="19"/>
      <c r="ES119" s="19"/>
      <c r="ET119" s="19"/>
      <c r="EU119" s="19"/>
      <c r="EV119" s="19"/>
      <c r="EW119" s="19"/>
      <c r="EX119" s="19"/>
      <c r="EY119" s="19"/>
      <c r="EZ119" s="19"/>
      <c r="FA119" s="19"/>
      <c r="FB119" s="19"/>
      <c r="FC119" s="19"/>
    </row>
    <row r="120" spans="2:159" x14ac:dyDescent="0.2">
      <c r="B120" s="21"/>
      <c r="I120" s="19"/>
      <c r="J120" s="19"/>
      <c r="K120" s="19"/>
      <c r="L120" s="19"/>
      <c r="M120" s="19"/>
      <c r="N120" s="19"/>
      <c r="P120" s="19"/>
      <c r="R120" s="21"/>
      <c r="S120" s="19"/>
      <c r="W120" s="21"/>
      <c r="Z120" s="21"/>
      <c r="AE120" s="21"/>
      <c r="AF120" s="19"/>
      <c r="AH120" s="21"/>
      <c r="AI120" s="19"/>
      <c r="AN120" s="19"/>
      <c r="AQ120" s="19"/>
      <c r="AV120" s="19"/>
      <c r="AY120" s="19"/>
      <c r="DT120" s="21"/>
      <c r="DU120" s="21"/>
      <c r="DV120" s="21"/>
      <c r="DW120" s="21"/>
      <c r="DX120" s="21"/>
      <c r="DY120" s="21"/>
      <c r="DZ120" s="21"/>
      <c r="EA120" s="21"/>
      <c r="EB120" s="21"/>
      <c r="EC120" s="21"/>
      <c r="ED120" s="21"/>
      <c r="EE120" s="21"/>
      <c r="EF120" s="21"/>
      <c r="EG120" s="21"/>
      <c r="EH120" s="21"/>
      <c r="EI120" s="21"/>
      <c r="EJ120" s="21"/>
      <c r="EM120" s="19"/>
      <c r="EN120" s="19"/>
      <c r="EO120" s="19"/>
      <c r="EP120" s="19"/>
      <c r="EQ120" s="19"/>
      <c r="ER120" s="19"/>
      <c r="ES120" s="19"/>
      <c r="ET120" s="19"/>
      <c r="EU120" s="19"/>
      <c r="EV120" s="19"/>
      <c r="EW120" s="19"/>
      <c r="EX120" s="19"/>
      <c r="EY120" s="19"/>
      <c r="EZ120" s="19"/>
      <c r="FA120" s="19"/>
      <c r="FB120" s="19"/>
      <c r="FC120" s="19"/>
    </row>
    <row r="121" spans="2:159" x14ac:dyDescent="0.2">
      <c r="B121" s="21"/>
      <c r="I121" s="19"/>
      <c r="J121" s="19"/>
      <c r="K121" s="19"/>
      <c r="L121" s="19"/>
      <c r="M121" s="19"/>
      <c r="N121" s="19"/>
      <c r="P121" s="19"/>
      <c r="R121" s="21"/>
      <c r="S121" s="19"/>
      <c r="W121" s="21"/>
      <c r="Z121" s="21"/>
      <c r="AE121" s="21"/>
      <c r="AF121" s="19"/>
      <c r="AH121" s="21"/>
      <c r="AI121" s="19"/>
      <c r="AN121" s="19"/>
      <c r="AQ121" s="19"/>
      <c r="AV121" s="19"/>
      <c r="AY121" s="19"/>
      <c r="DT121" s="21"/>
      <c r="DU121" s="21"/>
      <c r="DV121" s="21"/>
      <c r="DW121" s="21"/>
      <c r="DX121" s="21"/>
      <c r="DY121" s="21"/>
      <c r="DZ121" s="21"/>
      <c r="EA121" s="21"/>
      <c r="EB121" s="21"/>
      <c r="EC121" s="21"/>
      <c r="ED121" s="21"/>
      <c r="EE121" s="21"/>
      <c r="EF121" s="21"/>
      <c r="EG121" s="21"/>
      <c r="EH121" s="21"/>
      <c r="EI121" s="21"/>
      <c r="EJ121" s="21"/>
      <c r="EM121" s="19"/>
      <c r="EN121" s="19"/>
      <c r="EO121" s="19"/>
      <c r="EP121" s="19"/>
      <c r="EQ121" s="19"/>
      <c r="ER121" s="19"/>
      <c r="ES121" s="19"/>
      <c r="ET121" s="19"/>
      <c r="EU121" s="19"/>
      <c r="EV121" s="19"/>
      <c r="EW121" s="19"/>
      <c r="EX121" s="19"/>
      <c r="EY121" s="19"/>
      <c r="EZ121" s="19"/>
      <c r="FA121" s="19"/>
      <c r="FB121" s="19"/>
      <c r="FC121" s="19"/>
    </row>
    <row r="122" spans="2:159" x14ac:dyDescent="0.2">
      <c r="B122" s="21"/>
      <c r="I122" s="19"/>
      <c r="J122" s="19"/>
      <c r="K122" s="19"/>
      <c r="L122" s="19"/>
      <c r="M122" s="19"/>
      <c r="N122" s="19"/>
      <c r="P122" s="19"/>
      <c r="R122" s="21"/>
      <c r="S122" s="19"/>
      <c r="W122" s="21"/>
      <c r="Z122" s="21"/>
      <c r="AE122" s="21"/>
      <c r="AF122" s="19"/>
      <c r="AH122" s="21"/>
      <c r="AI122" s="19"/>
      <c r="AN122" s="19"/>
      <c r="AQ122" s="19"/>
      <c r="AV122" s="19"/>
      <c r="AY122" s="19"/>
      <c r="DT122" s="21"/>
      <c r="DU122" s="21"/>
      <c r="DV122" s="21"/>
      <c r="DW122" s="21"/>
      <c r="DX122" s="21"/>
      <c r="DY122" s="21"/>
      <c r="DZ122" s="21"/>
      <c r="EA122" s="21"/>
      <c r="EB122" s="21"/>
      <c r="EC122" s="21"/>
      <c r="ED122" s="21"/>
      <c r="EE122" s="21"/>
      <c r="EF122" s="21"/>
      <c r="EG122" s="21"/>
      <c r="EH122" s="21"/>
      <c r="EI122" s="21"/>
      <c r="EJ122" s="21"/>
      <c r="EM122" s="19"/>
      <c r="EN122" s="19"/>
      <c r="EO122" s="19"/>
      <c r="EP122" s="19"/>
      <c r="EQ122" s="19"/>
      <c r="ER122" s="19"/>
      <c r="ES122" s="19"/>
      <c r="ET122" s="19"/>
      <c r="EU122" s="19"/>
      <c r="EV122" s="19"/>
      <c r="EW122" s="19"/>
      <c r="EX122" s="19"/>
      <c r="EY122" s="19"/>
      <c r="EZ122" s="19"/>
      <c r="FA122" s="19"/>
      <c r="FB122" s="19"/>
      <c r="FC122" s="19"/>
    </row>
    <row r="123" spans="2:159" x14ac:dyDescent="0.2">
      <c r="B123" s="21"/>
      <c r="I123" s="19"/>
      <c r="J123" s="19"/>
      <c r="K123" s="19"/>
      <c r="L123" s="19"/>
      <c r="M123" s="19"/>
      <c r="N123" s="19"/>
      <c r="P123" s="19"/>
      <c r="R123" s="21"/>
      <c r="S123" s="19"/>
      <c r="W123" s="21"/>
      <c r="Z123" s="21"/>
      <c r="AE123" s="21"/>
      <c r="AF123" s="19"/>
      <c r="AH123" s="21"/>
      <c r="AI123" s="19"/>
      <c r="AN123" s="19"/>
      <c r="AQ123" s="19"/>
      <c r="AV123" s="19"/>
      <c r="AY123" s="19"/>
      <c r="DT123" s="21"/>
      <c r="DU123" s="21"/>
      <c r="DV123" s="21"/>
      <c r="DW123" s="21"/>
      <c r="DX123" s="21"/>
      <c r="DY123" s="21"/>
      <c r="DZ123" s="21"/>
      <c r="EA123" s="21"/>
      <c r="EB123" s="21"/>
      <c r="EC123" s="21"/>
      <c r="ED123" s="21"/>
      <c r="EE123" s="21"/>
      <c r="EF123" s="21"/>
      <c r="EG123" s="21"/>
      <c r="EH123" s="21"/>
      <c r="EI123" s="21"/>
      <c r="EJ123" s="21"/>
      <c r="EM123" s="19"/>
      <c r="EN123" s="19"/>
      <c r="EO123" s="19"/>
      <c r="EP123" s="19"/>
      <c r="EQ123" s="19"/>
      <c r="ER123" s="19"/>
      <c r="ES123" s="19"/>
      <c r="ET123" s="19"/>
      <c r="EU123" s="19"/>
      <c r="EV123" s="19"/>
      <c r="EW123" s="19"/>
      <c r="EX123" s="19"/>
      <c r="EY123" s="19"/>
      <c r="EZ123" s="19"/>
      <c r="FA123" s="19"/>
      <c r="FB123" s="19"/>
      <c r="FC123" s="19"/>
    </row>
    <row r="124" spans="2:159" x14ac:dyDescent="0.2">
      <c r="B124" s="21"/>
      <c r="I124" s="19"/>
      <c r="J124" s="19"/>
      <c r="K124" s="19"/>
      <c r="L124" s="19"/>
      <c r="M124" s="19"/>
      <c r="N124" s="19"/>
      <c r="P124" s="19"/>
      <c r="R124" s="21"/>
      <c r="S124" s="19"/>
      <c r="W124" s="21"/>
      <c r="Z124" s="21"/>
      <c r="AE124" s="21"/>
      <c r="AF124" s="19"/>
      <c r="AH124" s="21"/>
      <c r="AI124" s="19"/>
      <c r="AN124" s="19"/>
      <c r="AQ124" s="19"/>
      <c r="AV124" s="19"/>
      <c r="AY124" s="19"/>
      <c r="DT124" s="21"/>
      <c r="DU124" s="21"/>
      <c r="DV124" s="21"/>
      <c r="DW124" s="21"/>
      <c r="DX124" s="21"/>
      <c r="DY124" s="21"/>
      <c r="DZ124" s="21"/>
      <c r="EA124" s="21"/>
      <c r="EB124" s="21"/>
      <c r="EC124" s="21"/>
      <c r="ED124" s="21"/>
      <c r="EE124" s="21"/>
      <c r="EF124" s="21"/>
      <c r="EG124" s="21"/>
      <c r="EH124" s="21"/>
      <c r="EI124" s="21"/>
      <c r="EJ124" s="21"/>
      <c r="EM124" s="19"/>
      <c r="EN124" s="19"/>
      <c r="EO124" s="19"/>
      <c r="EP124" s="19"/>
      <c r="EQ124" s="19"/>
      <c r="ER124" s="19"/>
      <c r="ES124" s="19"/>
      <c r="ET124" s="19"/>
      <c r="EU124" s="19"/>
      <c r="EV124" s="19"/>
      <c r="EW124" s="19"/>
      <c r="EX124" s="19"/>
      <c r="EY124" s="19"/>
      <c r="EZ124" s="19"/>
      <c r="FA124" s="19"/>
      <c r="FB124" s="19"/>
      <c r="FC124" s="19"/>
    </row>
    <row r="125" spans="2:159" x14ac:dyDescent="0.2">
      <c r="B125" s="21"/>
      <c r="I125" s="19"/>
      <c r="J125" s="19"/>
      <c r="K125" s="19"/>
      <c r="L125" s="19"/>
      <c r="M125" s="19"/>
      <c r="N125" s="19"/>
      <c r="P125" s="19"/>
      <c r="R125" s="21"/>
      <c r="S125" s="19"/>
      <c r="W125" s="21"/>
      <c r="Z125" s="21"/>
      <c r="AE125" s="21"/>
      <c r="AF125" s="19"/>
      <c r="AH125" s="21"/>
      <c r="AI125" s="19"/>
      <c r="AN125" s="19"/>
      <c r="AQ125" s="19"/>
      <c r="AV125" s="19"/>
      <c r="AY125" s="19"/>
      <c r="DT125" s="21"/>
      <c r="DU125" s="21"/>
      <c r="DV125" s="21"/>
      <c r="DW125" s="21"/>
      <c r="DX125" s="21"/>
      <c r="DY125" s="21"/>
      <c r="DZ125" s="21"/>
      <c r="EA125" s="21"/>
      <c r="EB125" s="21"/>
      <c r="EC125" s="21"/>
      <c r="ED125" s="21"/>
      <c r="EE125" s="21"/>
      <c r="EF125" s="21"/>
      <c r="EG125" s="21"/>
      <c r="EH125" s="21"/>
      <c r="EI125" s="21"/>
      <c r="EJ125" s="21"/>
      <c r="EM125" s="19"/>
      <c r="EN125" s="19"/>
      <c r="EO125" s="19"/>
      <c r="EP125" s="19"/>
      <c r="EQ125" s="19"/>
      <c r="ER125" s="19"/>
      <c r="ES125" s="19"/>
      <c r="ET125" s="19"/>
      <c r="EU125" s="19"/>
      <c r="EV125" s="19"/>
      <c r="EW125" s="19"/>
      <c r="EX125" s="19"/>
      <c r="EY125" s="19"/>
      <c r="EZ125" s="19"/>
      <c r="FA125" s="19"/>
      <c r="FB125" s="19"/>
      <c r="FC125" s="19"/>
    </row>
    <row r="126" spans="2:159" x14ac:dyDescent="0.2">
      <c r="B126" s="21"/>
      <c r="I126" s="19"/>
      <c r="J126" s="19"/>
      <c r="K126" s="19"/>
      <c r="L126" s="19"/>
      <c r="M126" s="19"/>
      <c r="N126" s="19"/>
      <c r="P126" s="19"/>
      <c r="R126" s="21"/>
      <c r="S126" s="19"/>
      <c r="W126" s="21"/>
      <c r="Z126" s="21"/>
      <c r="AE126" s="21"/>
      <c r="AF126" s="19"/>
      <c r="AH126" s="21"/>
      <c r="AI126" s="19"/>
      <c r="AN126" s="19"/>
      <c r="AQ126" s="19"/>
      <c r="AV126" s="19"/>
      <c r="AY126" s="19"/>
      <c r="DT126" s="21"/>
      <c r="DU126" s="21"/>
      <c r="DV126" s="21"/>
      <c r="DW126" s="21"/>
      <c r="DX126" s="21"/>
      <c r="DY126" s="21"/>
      <c r="DZ126" s="21"/>
      <c r="EA126" s="21"/>
      <c r="EB126" s="21"/>
      <c r="EC126" s="21"/>
      <c r="ED126" s="21"/>
      <c r="EE126" s="21"/>
      <c r="EF126" s="21"/>
      <c r="EG126" s="21"/>
      <c r="EH126" s="21"/>
      <c r="EI126" s="21"/>
      <c r="EJ126" s="21"/>
      <c r="EM126" s="19"/>
      <c r="EN126" s="19"/>
      <c r="EO126" s="19"/>
      <c r="EP126" s="19"/>
      <c r="EQ126" s="19"/>
      <c r="ER126" s="19"/>
      <c r="ES126" s="19"/>
      <c r="ET126" s="19"/>
      <c r="EU126" s="19"/>
      <c r="EV126" s="19"/>
      <c r="EW126" s="19"/>
      <c r="EX126" s="19"/>
      <c r="EY126" s="19"/>
      <c r="EZ126" s="19"/>
      <c r="FA126" s="19"/>
      <c r="FB126" s="19"/>
      <c r="FC126" s="19"/>
    </row>
    <row r="127" spans="2:159" x14ac:dyDescent="0.2">
      <c r="B127" s="21"/>
      <c r="I127" s="19"/>
      <c r="J127" s="19"/>
      <c r="K127" s="19"/>
      <c r="L127" s="19"/>
      <c r="M127" s="19"/>
      <c r="N127" s="19"/>
      <c r="P127" s="19"/>
      <c r="R127" s="21"/>
      <c r="S127" s="19"/>
      <c r="W127" s="21"/>
      <c r="Z127" s="21"/>
      <c r="AE127" s="21"/>
      <c r="AF127" s="19"/>
      <c r="AH127" s="21"/>
      <c r="AI127" s="19"/>
      <c r="AN127" s="19"/>
      <c r="AQ127" s="19"/>
      <c r="AV127" s="19"/>
      <c r="AY127" s="19"/>
      <c r="DT127" s="21"/>
      <c r="DU127" s="21"/>
      <c r="DV127" s="21"/>
      <c r="DW127" s="21"/>
      <c r="DX127" s="21"/>
      <c r="DY127" s="21"/>
      <c r="DZ127" s="21"/>
      <c r="EA127" s="21"/>
      <c r="EB127" s="21"/>
      <c r="EC127" s="21"/>
      <c r="ED127" s="21"/>
      <c r="EE127" s="21"/>
      <c r="EF127" s="21"/>
      <c r="EG127" s="21"/>
      <c r="EH127" s="21"/>
      <c r="EI127" s="21"/>
      <c r="EJ127" s="21"/>
      <c r="EM127" s="19"/>
      <c r="EN127" s="19"/>
      <c r="EO127" s="19"/>
      <c r="EP127" s="19"/>
      <c r="EQ127" s="19"/>
      <c r="ER127" s="19"/>
      <c r="ES127" s="19"/>
      <c r="ET127" s="19"/>
      <c r="EU127" s="19"/>
      <c r="EV127" s="19"/>
      <c r="EW127" s="19"/>
      <c r="EX127" s="19"/>
      <c r="EY127" s="19"/>
      <c r="EZ127" s="19"/>
      <c r="FA127" s="19"/>
      <c r="FB127" s="19"/>
      <c r="FC127" s="19"/>
    </row>
    <row r="128" spans="2:159" x14ac:dyDescent="0.2">
      <c r="B128" s="21"/>
      <c r="I128" s="19"/>
      <c r="J128" s="19"/>
      <c r="K128" s="19"/>
      <c r="L128" s="19"/>
      <c r="M128" s="19"/>
      <c r="N128" s="19"/>
      <c r="P128" s="19"/>
      <c r="R128" s="21"/>
      <c r="S128" s="19"/>
      <c r="W128" s="21"/>
      <c r="Z128" s="21"/>
      <c r="AE128" s="21"/>
      <c r="AF128" s="19"/>
      <c r="AH128" s="21"/>
      <c r="AI128" s="19"/>
      <c r="AN128" s="19"/>
      <c r="AQ128" s="19"/>
      <c r="AV128" s="19"/>
      <c r="AY128" s="19"/>
      <c r="DT128" s="21"/>
      <c r="DU128" s="21"/>
      <c r="DV128" s="21"/>
      <c r="DW128" s="21"/>
      <c r="DX128" s="21"/>
      <c r="DY128" s="21"/>
      <c r="DZ128" s="21"/>
      <c r="EA128" s="21"/>
      <c r="EB128" s="21"/>
      <c r="EC128" s="21"/>
      <c r="ED128" s="21"/>
      <c r="EE128" s="21"/>
      <c r="EF128" s="21"/>
      <c r="EG128" s="21"/>
      <c r="EH128" s="21"/>
      <c r="EI128" s="21"/>
      <c r="EJ128" s="21"/>
      <c r="EM128" s="19"/>
      <c r="EN128" s="19"/>
      <c r="EO128" s="19"/>
      <c r="EP128" s="19"/>
      <c r="EQ128" s="19"/>
      <c r="ER128" s="19"/>
      <c r="ES128" s="19"/>
      <c r="ET128" s="19"/>
      <c r="EU128" s="19"/>
      <c r="EV128" s="19"/>
      <c r="EW128" s="19"/>
      <c r="EX128" s="19"/>
      <c r="EY128" s="19"/>
      <c r="EZ128" s="19"/>
      <c r="FA128" s="19"/>
      <c r="FB128" s="19"/>
      <c r="FC128" s="19"/>
    </row>
    <row r="129" spans="2:159" x14ac:dyDescent="0.2">
      <c r="B129" s="21"/>
      <c r="I129" s="19"/>
      <c r="J129" s="19"/>
      <c r="K129" s="19"/>
      <c r="L129" s="19"/>
      <c r="M129" s="19"/>
      <c r="N129" s="19"/>
      <c r="P129" s="19"/>
      <c r="R129" s="21"/>
      <c r="S129" s="19"/>
      <c r="W129" s="21"/>
      <c r="Z129" s="21"/>
      <c r="AE129" s="21"/>
      <c r="AF129" s="19"/>
      <c r="AH129" s="21"/>
      <c r="AI129" s="19"/>
      <c r="AN129" s="19"/>
      <c r="AQ129" s="19"/>
      <c r="AV129" s="19"/>
      <c r="AY129" s="19"/>
      <c r="DT129" s="21"/>
      <c r="DU129" s="21"/>
      <c r="DV129" s="21"/>
      <c r="DW129" s="21"/>
      <c r="DX129" s="21"/>
      <c r="DY129" s="21"/>
      <c r="DZ129" s="21"/>
      <c r="EA129" s="21"/>
      <c r="EB129" s="21"/>
      <c r="EC129" s="21"/>
      <c r="ED129" s="21"/>
      <c r="EE129" s="21"/>
      <c r="EF129" s="21"/>
      <c r="EG129" s="21"/>
      <c r="EH129" s="21"/>
      <c r="EI129" s="21"/>
      <c r="EJ129" s="21"/>
      <c r="EM129" s="19"/>
      <c r="EN129" s="19"/>
      <c r="EO129" s="19"/>
      <c r="EP129" s="19"/>
      <c r="EQ129" s="19"/>
      <c r="ER129" s="19"/>
      <c r="ES129" s="19"/>
      <c r="ET129" s="19"/>
      <c r="EU129" s="19"/>
      <c r="EV129" s="19"/>
      <c r="EW129" s="19"/>
      <c r="EX129" s="19"/>
      <c r="EY129" s="19"/>
      <c r="EZ129" s="19"/>
      <c r="FA129" s="19"/>
      <c r="FB129" s="19"/>
      <c r="FC129" s="19"/>
    </row>
    <row r="130" spans="2:159" x14ac:dyDescent="0.2">
      <c r="B130" s="21"/>
      <c r="I130" s="19"/>
      <c r="J130" s="19"/>
      <c r="K130" s="19"/>
      <c r="L130" s="19"/>
      <c r="M130" s="19"/>
      <c r="N130" s="19"/>
      <c r="P130" s="19"/>
      <c r="R130" s="21"/>
      <c r="S130" s="19"/>
      <c r="W130" s="21"/>
      <c r="Z130" s="21"/>
      <c r="AE130" s="21"/>
      <c r="AF130" s="19"/>
      <c r="AH130" s="21"/>
      <c r="AI130" s="19"/>
      <c r="AN130" s="19"/>
      <c r="AQ130" s="19"/>
      <c r="AV130" s="19"/>
      <c r="AY130" s="19"/>
      <c r="DT130" s="21"/>
      <c r="DU130" s="21"/>
      <c r="DV130" s="21"/>
      <c r="DW130" s="21"/>
      <c r="DX130" s="21"/>
      <c r="DY130" s="21"/>
      <c r="DZ130" s="21"/>
      <c r="EA130" s="21"/>
      <c r="EB130" s="21"/>
      <c r="EC130" s="21"/>
      <c r="ED130" s="21"/>
      <c r="EE130" s="21"/>
      <c r="EF130" s="21"/>
      <c r="EG130" s="21"/>
      <c r="EH130" s="21"/>
      <c r="EI130" s="21"/>
      <c r="EJ130" s="21"/>
      <c r="EM130" s="19"/>
      <c r="EN130" s="19"/>
      <c r="EO130" s="19"/>
      <c r="EP130" s="19"/>
      <c r="EQ130" s="19"/>
      <c r="ER130" s="19"/>
      <c r="ES130" s="19"/>
      <c r="ET130" s="19"/>
      <c r="EU130" s="19"/>
      <c r="EV130" s="19"/>
      <c r="EW130" s="19"/>
      <c r="EX130" s="19"/>
      <c r="EY130" s="19"/>
      <c r="EZ130" s="19"/>
      <c r="FA130" s="19"/>
      <c r="FB130" s="19"/>
      <c r="FC130" s="19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30"/>
  <sheetViews>
    <sheetView zoomScale="78" zoomScaleNormal="78" zoomScaleSheetLayoutView="100" workbookViewId="0">
      <pane xSplit="2" ySplit="5" topLeftCell="C27" activePane="bottomRight" state="frozen"/>
      <selection activeCell="P14" sqref="P14"/>
      <selection pane="topRight" activeCell="P14" sqref="P14"/>
      <selection pane="bottomLeft" activeCell="P14" sqref="P14"/>
      <selection pane="bottomRight" activeCell="A36" sqref="A36:XFD36"/>
    </sheetView>
  </sheetViews>
  <sheetFormatPr defaultColWidth="8.85546875" defaultRowHeight="21.95" customHeight="1" x14ac:dyDescent="0.2"/>
  <cols>
    <col min="1" max="1" width="11" style="19" customWidth="1"/>
    <col min="2" max="2" width="31.5703125" style="38" customWidth="1"/>
    <col min="3" max="3" width="20.7109375" style="19" customWidth="1"/>
    <col min="4" max="4" width="20.85546875" style="19" customWidth="1"/>
    <col min="5" max="6" width="19.5703125" style="19" customWidth="1"/>
    <col min="7" max="8" width="22" style="19" customWidth="1"/>
    <col min="9" max="12" width="22" style="21" customWidth="1"/>
    <col min="13" max="13" width="19" style="21" customWidth="1"/>
    <col min="14" max="16" width="18.140625" style="21" customWidth="1"/>
    <col min="17" max="18" width="12.140625" style="19" customWidth="1"/>
    <col min="19" max="19" width="12.140625" style="21" customWidth="1"/>
    <col min="20" max="20" width="12.140625" style="19" customWidth="1"/>
    <col min="21" max="21" width="9.140625" style="19" customWidth="1"/>
    <col min="22" max="22" width="11.5703125" style="19" customWidth="1"/>
    <col min="23" max="23" width="12.140625" style="19" customWidth="1"/>
    <col min="24" max="24" width="10.7109375" style="21" customWidth="1"/>
    <col min="25" max="30" width="9.140625" style="19" customWidth="1"/>
    <col min="31" max="31" width="10.28515625" style="21" customWidth="1"/>
    <col min="32" max="33" width="9.140625" style="19" customWidth="1"/>
    <col min="34" max="34" width="10.28515625" style="19" customWidth="1"/>
    <col min="35" max="35" width="10.42578125" style="19" customWidth="1"/>
    <col min="36" max="36" width="10.5703125" style="21" customWidth="1"/>
    <col min="37" max="37" width="10.42578125" style="19" customWidth="1"/>
    <col min="38" max="38" width="10" style="19" customWidth="1"/>
    <col min="39" max="39" width="11.5703125" style="21" customWidth="1"/>
    <col min="40" max="41" width="9.140625" style="19" customWidth="1"/>
    <col min="42" max="42" width="11.85546875" style="19" customWidth="1"/>
    <col min="43" max="43" width="11.28515625" style="19" customWidth="1"/>
    <col min="44" max="44" width="11.7109375" style="21" customWidth="1"/>
    <col min="45" max="45" width="9.140625" style="19" customWidth="1"/>
    <col min="46" max="46" width="10.85546875" style="19" customWidth="1"/>
    <col min="47" max="47" width="10.85546875" style="21" customWidth="1"/>
    <col min="48" max="48" width="11" style="19" customWidth="1"/>
    <col min="49" max="51" width="11.42578125" style="19" customWidth="1"/>
    <col min="52" max="79" width="9.140625" style="19" customWidth="1"/>
    <col min="80" max="80" width="12.42578125" style="19" customWidth="1"/>
    <col min="81" max="102" width="9.140625" style="19" customWidth="1"/>
    <col min="103" max="103" width="12.140625" style="19" customWidth="1"/>
    <col min="104" max="107" width="9.140625" style="19" customWidth="1"/>
    <col min="108" max="112" width="9.140625" style="19" hidden="1" customWidth="1"/>
    <col min="113" max="113" width="9.140625" style="19" customWidth="1"/>
    <col min="114" max="118" width="9.140625" style="19" hidden="1" customWidth="1"/>
    <col min="119" max="119" width="9.140625" style="19" customWidth="1"/>
    <col min="120" max="124" width="9.140625" style="19" hidden="1" customWidth="1"/>
    <col min="125" max="125" width="9.140625" style="19" customWidth="1"/>
    <col min="126" max="130" width="9.140625" style="19" hidden="1" customWidth="1"/>
    <col min="131" max="131" width="9.140625" style="19" customWidth="1"/>
    <col min="132" max="136" width="9.140625" style="19" hidden="1" customWidth="1"/>
    <col min="137" max="137" width="9.140625" style="21" customWidth="1"/>
    <col min="138" max="142" width="9.140625" style="21" hidden="1" customWidth="1"/>
    <col min="143" max="143" width="9.140625" style="21" customWidth="1"/>
    <col min="144" max="148" width="9.140625" style="21" hidden="1" customWidth="1"/>
    <col min="149" max="149" width="9.140625" style="21" customWidth="1"/>
    <col min="150" max="154" width="9.140625" style="21" hidden="1" customWidth="1"/>
    <col min="155" max="155" width="9.140625" style="21" customWidth="1"/>
    <col min="156" max="185" width="9.140625" style="19" customWidth="1"/>
    <col min="186" max="186" width="9.140625" style="19" hidden="1" customWidth="1"/>
    <col min="187" max="194" width="9.140625" style="19" customWidth="1"/>
    <col min="195" max="195" width="9.140625" style="19" hidden="1" customWidth="1"/>
    <col min="196" max="200" width="9.140625" style="19" customWidth="1"/>
    <col min="201" max="201" width="9.140625" style="19" hidden="1" customWidth="1"/>
    <col min="202" max="211" width="9.140625" style="19" customWidth="1"/>
    <col min="212" max="212" width="9.140625" style="19"/>
    <col min="213" max="215" width="8.85546875" style="19"/>
    <col min="216" max="216" width="12.7109375" style="19" bestFit="1" customWidth="1"/>
    <col min="217" max="16384" width="8.85546875" style="19"/>
  </cols>
  <sheetData>
    <row r="1" spans="1:185" ht="21.95" customHeight="1" x14ac:dyDescent="0.2">
      <c r="A1" s="19" t="s">
        <v>43</v>
      </c>
      <c r="B1" s="37" t="s">
        <v>56</v>
      </c>
      <c r="AT1" s="15"/>
    </row>
    <row r="2" spans="1:185" ht="21.95" customHeight="1" x14ac:dyDescent="0.2">
      <c r="A2" s="1" t="s">
        <v>39</v>
      </c>
      <c r="I2" s="21" t="str">
        <f>[1]GSVA_cur!$I$3</f>
        <v>As on 17.03.2025</v>
      </c>
    </row>
    <row r="3" spans="1:185" ht="21.95" customHeight="1" x14ac:dyDescent="0.2">
      <c r="A3" s="1"/>
    </row>
    <row r="4" spans="1:185" ht="21.95" customHeight="1" x14ac:dyDescent="0.2">
      <c r="A4" s="1"/>
      <c r="E4" s="22"/>
      <c r="F4" s="22" t="s">
        <v>47</v>
      </c>
      <c r="G4" s="22"/>
      <c r="H4" s="22"/>
      <c r="R4" s="21"/>
      <c r="S4" s="19"/>
      <c r="T4" s="21"/>
      <c r="V4" s="21"/>
      <c r="Z4" s="21"/>
      <c r="AB4" s="21"/>
      <c r="AD4" s="21"/>
      <c r="AE4" s="19"/>
      <c r="AF4" s="21"/>
      <c r="AH4" s="21"/>
      <c r="AL4" s="21"/>
      <c r="AM4" s="19"/>
      <c r="AN4" s="21"/>
      <c r="AP4" s="21"/>
      <c r="AT4" s="21"/>
      <c r="AU4" s="19"/>
      <c r="AV4" s="21"/>
      <c r="AX4" s="21"/>
      <c r="AZ4" s="21"/>
      <c r="BB4" s="21"/>
      <c r="BD4" s="21"/>
      <c r="BF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</row>
    <row r="5" spans="1:185" ht="21.95" customHeight="1" x14ac:dyDescent="0.25">
      <c r="A5" s="2" t="s">
        <v>0</v>
      </c>
      <c r="B5" s="39" t="s">
        <v>1</v>
      </c>
      <c r="C5" s="44" t="s">
        <v>21</v>
      </c>
      <c r="D5" s="44" t="s">
        <v>22</v>
      </c>
      <c r="E5" s="44" t="s">
        <v>23</v>
      </c>
      <c r="F5" s="44" t="s">
        <v>46</v>
      </c>
      <c r="G5" s="44" t="s">
        <v>55</v>
      </c>
      <c r="H5" s="44" t="s">
        <v>57</v>
      </c>
      <c r="I5" s="45" t="s">
        <v>58</v>
      </c>
      <c r="J5" s="45" t="s">
        <v>59</v>
      </c>
      <c r="K5" s="45" t="s">
        <v>60</v>
      </c>
      <c r="L5" s="45" t="s">
        <v>61</v>
      </c>
      <c r="M5" s="46" t="s">
        <v>62</v>
      </c>
      <c r="N5" s="46" t="s">
        <v>63</v>
      </c>
      <c r="O5" s="46" t="s">
        <v>64</v>
      </c>
      <c r="R5" s="21"/>
      <c r="S5" s="19"/>
      <c r="T5" s="21"/>
      <c r="V5" s="21"/>
      <c r="Z5" s="21"/>
      <c r="AB5" s="21"/>
      <c r="AD5" s="21"/>
      <c r="AE5" s="19"/>
      <c r="AF5" s="21"/>
      <c r="AH5" s="21"/>
      <c r="AL5" s="21"/>
      <c r="AM5" s="19"/>
      <c r="AN5" s="21"/>
      <c r="AP5" s="21"/>
      <c r="AT5" s="21"/>
      <c r="AU5" s="19"/>
      <c r="AV5" s="21"/>
      <c r="AX5" s="21"/>
      <c r="AZ5" s="21"/>
      <c r="BB5" s="21"/>
      <c r="BD5" s="21"/>
      <c r="BF5" s="21"/>
      <c r="DB5" s="21"/>
      <c r="DC5" s="21"/>
      <c r="DD5" s="21"/>
      <c r="DE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EG5" s="19"/>
      <c r="EH5" s="19"/>
      <c r="EI5" s="19"/>
      <c r="EJ5" s="19"/>
      <c r="EK5" s="19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19"/>
      <c r="EW5" s="19"/>
      <c r="EX5" s="19"/>
      <c r="EY5" s="19"/>
    </row>
    <row r="6" spans="1:185" s="25" customFormat="1" ht="33.75" customHeight="1" x14ac:dyDescent="0.2">
      <c r="A6" s="4" t="s">
        <v>26</v>
      </c>
      <c r="B6" s="31" t="s">
        <v>2</v>
      </c>
      <c r="C6" s="5">
        <f>+C7+C8+C9+C10</f>
        <v>149468</v>
      </c>
      <c r="D6" s="5">
        <f t="shared" ref="D6:O6" si="0">+D7+D8+D9+D10</f>
        <v>145937</v>
      </c>
      <c r="E6" s="5">
        <f t="shared" si="0"/>
        <v>157012.82163257783</v>
      </c>
      <c r="F6" s="5">
        <f t="shared" si="0"/>
        <v>329058</v>
      </c>
      <c r="G6" s="5">
        <f t="shared" si="0"/>
        <v>335565.71303213306</v>
      </c>
      <c r="H6" s="5">
        <f t="shared" si="0"/>
        <v>351946.43511982728</v>
      </c>
      <c r="I6" s="5">
        <f t="shared" si="0"/>
        <v>319915.22195331281</v>
      </c>
      <c r="J6" s="5">
        <f t="shared" si="0"/>
        <v>335763.36970665981</v>
      </c>
      <c r="K6" s="5">
        <f t="shared" si="0"/>
        <v>346863</v>
      </c>
      <c r="L6" s="5">
        <f t="shared" si="0"/>
        <v>306321.1002794244</v>
      </c>
      <c r="M6" s="5">
        <f t="shared" si="0"/>
        <v>301123.44050148601</v>
      </c>
      <c r="N6" s="5">
        <f t="shared" si="0"/>
        <v>290866.01654669351</v>
      </c>
      <c r="O6" s="5">
        <f t="shared" si="0"/>
        <v>287004.92555646115</v>
      </c>
      <c r="P6" s="21"/>
      <c r="Q6" s="19"/>
      <c r="R6" s="21"/>
      <c r="S6" s="19"/>
      <c r="T6" s="21"/>
      <c r="U6" s="19"/>
      <c r="V6" s="21"/>
      <c r="W6" s="19"/>
      <c r="X6" s="21"/>
      <c r="Y6" s="19"/>
      <c r="Z6" s="21"/>
      <c r="AA6" s="19"/>
      <c r="AB6" s="21"/>
      <c r="AC6" s="19"/>
      <c r="AD6" s="21"/>
      <c r="AE6" s="19"/>
      <c r="AF6" s="21"/>
      <c r="AG6" s="19"/>
      <c r="AH6" s="21"/>
      <c r="AI6" s="19"/>
      <c r="AJ6" s="21"/>
      <c r="AK6" s="19"/>
      <c r="AL6" s="21"/>
      <c r="AM6" s="19"/>
      <c r="AN6" s="21"/>
      <c r="AO6" s="19"/>
      <c r="AP6" s="21"/>
      <c r="AQ6" s="19"/>
      <c r="AR6" s="21"/>
      <c r="AS6" s="19"/>
      <c r="AT6" s="21"/>
      <c r="AU6" s="19"/>
      <c r="AV6" s="21"/>
      <c r="AW6" s="19"/>
      <c r="AX6" s="21"/>
      <c r="AY6" s="19"/>
      <c r="AZ6" s="21"/>
      <c r="BA6" s="19"/>
      <c r="BB6" s="21"/>
      <c r="BC6" s="19"/>
      <c r="BD6" s="21"/>
      <c r="BE6" s="19"/>
      <c r="BF6" s="21"/>
      <c r="BG6" s="19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GC6" s="26"/>
    </row>
    <row r="7" spans="1:185" ht="21.95" customHeight="1" x14ac:dyDescent="0.2">
      <c r="A7" s="6">
        <v>1.1000000000000001</v>
      </c>
      <c r="B7" s="36" t="s">
        <v>49</v>
      </c>
      <c r="C7" s="12">
        <v>75876</v>
      </c>
      <c r="D7" s="18">
        <v>72965</v>
      </c>
      <c r="E7" s="11">
        <v>82863.887230514098</v>
      </c>
      <c r="F7" s="11">
        <v>86943</v>
      </c>
      <c r="G7" s="11">
        <v>83694.66711094942</v>
      </c>
      <c r="H7" s="11">
        <v>86893.425523623519</v>
      </c>
      <c r="I7" s="11">
        <v>88582.105277344337</v>
      </c>
      <c r="J7" s="11">
        <v>95978.02594921799</v>
      </c>
      <c r="K7" s="11">
        <v>96695</v>
      </c>
      <c r="L7" s="11">
        <v>104552.44365959443</v>
      </c>
      <c r="M7" s="11">
        <v>96423.486650469946</v>
      </c>
      <c r="N7" s="11">
        <v>96733.405840930398</v>
      </c>
      <c r="O7" s="11">
        <v>91081.730599023096</v>
      </c>
      <c r="R7" s="21"/>
      <c r="S7" s="19"/>
      <c r="T7" s="21"/>
      <c r="V7" s="21"/>
      <c r="Z7" s="21"/>
      <c r="AB7" s="21"/>
      <c r="AD7" s="21"/>
      <c r="AE7" s="19"/>
      <c r="AF7" s="21"/>
      <c r="AH7" s="21"/>
      <c r="AL7" s="21"/>
      <c r="AM7" s="19"/>
      <c r="AN7" s="21"/>
      <c r="AP7" s="21"/>
      <c r="AT7" s="21"/>
      <c r="AU7" s="19"/>
      <c r="AV7" s="21"/>
      <c r="AX7" s="21"/>
      <c r="AZ7" s="21"/>
      <c r="BB7" s="21"/>
      <c r="BD7" s="21"/>
      <c r="BF7" s="21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21"/>
      <c r="GA7" s="21"/>
      <c r="GB7" s="21"/>
    </row>
    <row r="8" spans="1:185" ht="21.95" customHeight="1" x14ac:dyDescent="0.2">
      <c r="A8" s="6">
        <v>1.2</v>
      </c>
      <c r="B8" s="36" t="s">
        <v>50</v>
      </c>
      <c r="C8" s="12">
        <v>30336</v>
      </c>
      <c r="D8" s="18">
        <v>29562</v>
      </c>
      <c r="E8" s="11">
        <v>30774.024691358023</v>
      </c>
      <c r="F8" s="11">
        <v>34018</v>
      </c>
      <c r="G8" s="11">
        <v>37977.656342784743</v>
      </c>
      <c r="H8" s="11">
        <v>44296.376128061573</v>
      </c>
      <c r="I8" s="11">
        <v>52961.553954276053</v>
      </c>
      <c r="J8" s="11">
        <v>75186.505481171582</v>
      </c>
      <c r="K8" s="11">
        <v>86341</v>
      </c>
      <c r="L8" s="11">
        <v>35877.75436439304</v>
      </c>
      <c r="M8" s="11">
        <v>32298.430462741751</v>
      </c>
      <c r="N8" s="11">
        <v>30996.567992511784</v>
      </c>
      <c r="O8" s="11">
        <v>30996.575081918665</v>
      </c>
      <c r="R8" s="21"/>
      <c r="S8" s="19"/>
      <c r="T8" s="21"/>
      <c r="V8" s="21"/>
      <c r="Z8" s="21"/>
      <c r="AB8" s="21"/>
      <c r="AD8" s="21"/>
      <c r="AE8" s="19"/>
      <c r="AF8" s="21"/>
      <c r="AH8" s="21"/>
      <c r="AL8" s="21"/>
      <c r="AM8" s="19"/>
      <c r="AN8" s="21"/>
      <c r="AP8" s="21"/>
      <c r="AT8" s="21"/>
      <c r="AU8" s="19"/>
      <c r="AV8" s="21"/>
      <c r="AX8" s="21"/>
      <c r="AZ8" s="21"/>
      <c r="BB8" s="21"/>
      <c r="BD8" s="21"/>
      <c r="BF8" s="21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21"/>
      <c r="GA8" s="21"/>
      <c r="GB8" s="21"/>
    </row>
    <row r="9" spans="1:185" ht="21.95" customHeight="1" x14ac:dyDescent="0.2">
      <c r="A9" s="6">
        <v>1.3</v>
      </c>
      <c r="B9" s="36" t="s">
        <v>51</v>
      </c>
      <c r="C9" s="12">
        <v>38403</v>
      </c>
      <c r="D9" s="18">
        <v>38111</v>
      </c>
      <c r="E9" s="11">
        <v>37987.479270315089</v>
      </c>
      <c r="F9" s="11">
        <v>202275</v>
      </c>
      <c r="G9" s="11">
        <v>207761.38957839887</v>
      </c>
      <c r="H9" s="11">
        <v>213969.85870032039</v>
      </c>
      <c r="I9" s="11">
        <v>171551.83235567779</v>
      </c>
      <c r="J9" s="11">
        <v>157767.44100841021</v>
      </c>
      <c r="K9" s="11">
        <v>156977</v>
      </c>
      <c r="L9" s="11">
        <v>161704.32218731198</v>
      </c>
      <c r="M9" s="11">
        <v>167952.00710988481</v>
      </c>
      <c r="N9" s="11">
        <v>158244.19376849028</v>
      </c>
      <c r="O9" s="11">
        <v>159800.35333422496</v>
      </c>
      <c r="R9" s="21"/>
      <c r="S9" s="19"/>
      <c r="T9" s="21"/>
      <c r="V9" s="21"/>
      <c r="Z9" s="21"/>
      <c r="AB9" s="21"/>
      <c r="AD9" s="21"/>
      <c r="AE9" s="19"/>
      <c r="AF9" s="21"/>
      <c r="AH9" s="21"/>
      <c r="AL9" s="21"/>
      <c r="AM9" s="19"/>
      <c r="AN9" s="21"/>
      <c r="AP9" s="21"/>
      <c r="AT9" s="21"/>
      <c r="AU9" s="19"/>
      <c r="AV9" s="21"/>
      <c r="AX9" s="21"/>
      <c r="AZ9" s="21"/>
      <c r="BB9" s="21"/>
      <c r="BD9" s="21"/>
      <c r="BF9" s="21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21"/>
      <c r="GA9" s="21"/>
      <c r="GB9" s="21"/>
    </row>
    <row r="10" spans="1:185" ht="21.95" customHeight="1" x14ac:dyDescent="0.2">
      <c r="A10" s="6">
        <v>1.4</v>
      </c>
      <c r="B10" s="36" t="s">
        <v>52</v>
      </c>
      <c r="C10" s="12">
        <v>4853</v>
      </c>
      <c r="D10" s="18">
        <v>5299</v>
      </c>
      <c r="E10" s="11">
        <v>5387.430440390639</v>
      </c>
      <c r="F10" s="11">
        <v>5822</v>
      </c>
      <c r="G10" s="11">
        <v>6132</v>
      </c>
      <c r="H10" s="11">
        <v>6786.774767821782</v>
      </c>
      <c r="I10" s="11">
        <v>6819.7303660146508</v>
      </c>
      <c r="J10" s="11">
        <v>6831.3972678600358</v>
      </c>
      <c r="K10" s="11">
        <v>6850</v>
      </c>
      <c r="L10" s="11">
        <v>4186.5800681249993</v>
      </c>
      <c r="M10" s="11">
        <v>4449.5162783894957</v>
      </c>
      <c r="N10" s="11">
        <v>4891.8489447610245</v>
      </c>
      <c r="O10" s="11">
        <v>5126.2665412944907</v>
      </c>
      <c r="R10" s="21"/>
      <c r="S10" s="19"/>
      <c r="T10" s="21"/>
      <c r="V10" s="21"/>
      <c r="Z10" s="21"/>
      <c r="AB10" s="21"/>
      <c r="AD10" s="21"/>
      <c r="AE10" s="19"/>
      <c r="AF10" s="21"/>
      <c r="AH10" s="21"/>
      <c r="AL10" s="21"/>
      <c r="AM10" s="19"/>
      <c r="AN10" s="21"/>
      <c r="AP10" s="21"/>
      <c r="AT10" s="21"/>
      <c r="AU10" s="19"/>
      <c r="AV10" s="21"/>
      <c r="AX10" s="21"/>
      <c r="AZ10" s="21"/>
      <c r="BB10" s="21"/>
      <c r="BD10" s="21"/>
      <c r="BF10" s="21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21"/>
      <c r="GA10" s="21"/>
      <c r="GB10" s="21"/>
    </row>
    <row r="11" spans="1:185" ht="21.95" customHeight="1" x14ac:dyDescent="0.2">
      <c r="A11" s="7" t="s">
        <v>66</v>
      </c>
      <c r="B11" s="36" t="s">
        <v>3</v>
      </c>
      <c r="C11" s="12">
        <v>5073</v>
      </c>
      <c r="D11" s="18">
        <v>3815</v>
      </c>
      <c r="E11" s="11">
        <v>11745</v>
      </c>
      <c r="F11" s="11">
        <v>7661</v>
      </c>
      <c r="G11" s="11">
        <v>6821.850722363597</v>
      </c>
      <c r="H11" s="11">
        <v>3939.8352733639808</v>
      </c>
      <c r="I11" s="11">
        <v>8461.8567111340253</v>
      </c>
      <c r="J11" s="11">
        <v>13478.80406384239</v>
      </c>
      <c r="K11" s="11">
        <v>15752</v>
      </c>
      <c r="L11" s="11">
        <v>6608.9039177525101</v>
      </c>
      <c r="M11" s="11">
        <v>10800.255059764166</v>
      </c>
      <c r="N11" s="11">
        <v>15994.332948898651</v>
      </c>
      <c r="O11" s="11">
        <v>15994.40540036023</v>
      </c>
      <c r="R11" s="21"/>
      <c r="S11" s="19"/>
      <c r="T11" s="21"/>
      <c r="V11" s="21"/>
      <c r="Z11" s="21"/>
      <c r="AB11" s="21"/>
      <c r="AD11" s="21"/>
      <c r="AE11" s="19"/>
      <c r="AF11" s="21"/>
      <c r="AH11" s="21"/>
      <c r="AL11" s="21"/>
      <c r="AM11" s="19"/>
      <c r="AN11" s="21"/>
      <c r="AP11" s="21"/>
      <c r="AT11" s="21"/>
      <c r="AU11" s="19"/>
      <c r="AV11" s="21"/>
      <c r="AX11" s="21"/>
      <c r="AZ11" s="21"/>
      <c r="BB11" s="21"/>
      <c r="BD11" s="21"/>
      <c r="BF11" s="21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21"/>
      <c r="GA11" s="21"/>
      <c r="GB11" s="21"/>
    </row>
    <row r="12" spans="1:185" s="26" customFormat="1" ht="21.95" customHeight="1" x14ac:dyDescent="0.2">
      <c r="A12" s="8"/>
      <c r="B12" s="40" t="s">
        <v>28</v>
      </c>
      <c r="C12" s="9">
        <f>C6+C11</f>
        <v>154541</v>
      </c>
      <c r="D12" s="9">
        <f t="shared" ref="D12:E12" si="1">D6+D11</f>
        <v>149752</v>
      </c>
      <c r="E12" s="9">
        <f t="shared" si="1"/>
        <v>168757.82163257783</v>
      </c>
      <c r="F12" s="9">
        <f t="shared" ref="F12:O12" si="2">+F6+F11</f>
        <v>336719</v>
      </c>
      <c r="G12" s="9">
        <f t="shared" si="2"/>
        <v>342387.56375449663</v>
      </c>
      <c r="H12" s="9">
        <f t="shared" si="2"/>
        <v>355886.27039319125</v>
      </c>
      <c r="I12" s="9">
        <f t="shared" si="2"/>
        <v>328377.07866444683</v>
      </c>
      <c r="J12" s="9">
        <f t="shared" si="2"/>
        <v>349242.17377050221</v>
      </c>
      <c r="K12" s="9">
        <f t="shared" si="2"/>
        <v>362615</v>
      </c>
      <c r="L12" s="9">
        <f t="shared" si="2"/>
        <v>312930.0041971769</v>
      </c>
      <c r="M12" s="9">
        <f t="shared" si="2"/>
        <v>311923.69556125015</v>
      </c>
      <c r="N12" s="9">
        <f t="shared" si="2"/>
        <v>306860.34949559218</v>
      </c>
      <c r="O12" s="9">
        <f t="shared" si="2"/>
        <v>302999.33095682139</v>
      </c>
      <c r="P12" s="21"/>
      <c r="Q12" s="19"/>
      <c r="R12" s="21"/>
      <c r="S12" s="19"/>
      <c r="T12" s="21"/>
      <c r="U12" s="19"/>
      <c r="V12" s="21"/>
      <c r="W12" s="19"/>
      <c r="X12" s="21"/>
      <c r="Y12" s="19"/>
      <c r="Z12" s="21"/>
      <c r="AA12" s="19"/>
      <c r="AB12" s="21"/>
      <c r="AC12" s="19"/>
      <c r="AD12" s="21"/>
      <c r="AE12" s="19"/>
      <c r="AF12" s="21"/>
      <c r="AG12" s="19"/>
      <c r="AH12" s="21"/>
      <c r="AI12" s="19"/>
      <c r="AJ12" s="21"/>
      <c r="AK12" s="19"/>
      <c r="AL12" s="21"/>
      <c r="AM12" s="19"/>
      <c r="AN12" s="21"/>
      <c r="AO12" s="19"/>
      <c r="AP12" s="21"/>
      <c r="AQ12" s="19"/>
      <c r="AR12" s="21"/>
      <c r="AS12" s="19"/>
      <c r="AT12" s="21"/>
      <c r="AU12" s="19"/>
      <c r="AV12" s="21"/>
      <c r="AW12" s="19"/>
      <c r="AX12" s="21"/>
      <c r="AY12" s="19"/>
      <c r="AZ12" s="21"/>
      <c r="BA12" s="19"/>
      <c r="BB12" s="21"/>
      <c r="BC12" s="19"/>
      <c r="BD12" s="21"/>
      <c r="BE12" s="19"/>
      <c r="BF12" s="21"/>
      <c r="BG12" s="1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9"/>
      <c r="DV12" s="29"/>
      <c r="DW12" s="29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5"/>
      <c r="GA12" s="25"/>
      <c r="GB12" s="25"/>
    </row>
    <row r="13" spans="1:185" s="21" customFormat="1" ht="21.95" customHeight="1" x14ac:dyDescent="0.2">
      <c r="A13" s="10" t="s">
        <v>67</v>
      </c>
      <c r="B13" s="34" t="s">
        <v>4</v>
      </c>
      <c r="C13" s="11">
        <v>6578</v>
      </c>
      <c r="D13" s="18">
        <v>6609</v>
      </c>
      <c r="E13" s="11">
        <v>7007</v>
      </c>
      <c r="F13" s="11">
        <v>7133</v>
      </c>
      <c r="G13" s="11">
        <v>9891.7948839412602</v>
      </c>
      <c r="H13" s="11">
        <v>10578.333144743046</v>
      </c>
      <c r="I13" s="11">
        <v>9889.7529354923863</v>
      </c>
      <c r="J13" s="11">
        <v>10496.508218484158</v>
      </c>
      <c r="K13" s="11">
        <v>13004</v>
      </c>
      <c r="L13" s="11">
        <v>5740.7908773175513</v>
      </c>
      <c r="M13" s="11">
        <v>12253.360988309387</v>
      </c>
      <c r="N13" s="11">
        <v>11842.348164355646</v>
      </c>
      <c r="O13" s="11">
        <v>12492.544699887725</v>
      </c>
      <c r="Q13" s="19"/>
      <c r="S13" s="19"/>
      <c r="U13" s="19"/>
      <c r="W13" s="19"/>
      <c r="Y13" s="19"/>
      <c r="AA13" s="19"/>
      <c r="AC13" s="19"/>
      <c r="AE13" s="19"/>
      <c r="AG13" s="19"/>
      <c r="AI13" s="19"/>
      <c r="AK13" s="19"/>
      <c r="AM13" s="19"/>
      <c r="AO13" s="19"/>
      <c r="AQ13" s="19"/>
      <c r="AS13" s="19"/>
      <c r="AU13" s="19"/>
      <c r="AW13" s="19"/>
      <c r="AY13" s="19"/>
      <c r="BA13" s="19"/>
      <c r="BC13" s="19"/>
      <c r="BE13" s="19"/>
      <c r="BG13" s="19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GC13" s="19"/>
    </row>
    <row r="14" spans="1:185" ht="21.95" customHeight="1" x14ac:dyDescent="0.2">
      <c r="A14" s="7" t="s">
        <v>68</v>
      </c>
      <c r="B14" s="36" t="s">
        <v>5</v>
      </c>
      <c r="C14" s="12">
        <v>51024</v>
      </c>
      <c r="D14" s="18">
        <v>57066</v>
      </c>
      <c r="E14" s="12">
        <v>88657</v>
      </c>
      <c r="F14" s="11">
        <v>109787</v>
      </c>
      <c r="G14" s="11">
        <v>115450</v>
      </c>
      <c r="H14" s="11">
        <v>145337</v>
      </c>
      <c r="I14" s="11">
        <v>187262.09529089541</v>
      </c>
      <c r="J14" s="11">
        <v>241263.30077927103</v>
      </c>
      <c r="K14" s="11">
        <v>264090.04359068425</v>
      </c>
      <c r="L14" s="11">
        <v>267949.81692157907</v>
      </c>
      <c r="M14" s="11">
        <v>316995.51158068236</v>
      </c>
      <c r="N14" s="11">
        <v>370798.02489272924</v>
      </c>
      <c r="O14" s="11">
        <v>444061.50987606554</v>
      </c>
      <c r="R14" s="21"/>
      <c r="S14" s="19"/>
      <c r="T14" s="21"/>
      <c r="V14" s="21"/>
      <c r="Z14" s="21"/>
      <c r="AB14" s="21"/>
      <c r="AD14" s="21"/>
      <c r="AE14" s="19"/>
      <c r="AF14" s="21"/>
      <c r="AH14" s="21"/>
      <c r="AL14" s="21"/>
      <c r="AM14" s="19"/>
      <c r="AN14" s="21"/>
      <c r="AP14" s="21"/>
      <c r="AT14" s="21"/>
      <c r="AU14" s="19"/>
      <c r="AV14" s="21"/>
      <c r="AX14" s="21"/>
      <c r="AZ14" s="21"/>
      <c r="BB14" s="21"/>
      <c r="BD14" s="21"/>
      <c r="BF14" s="21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5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5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5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21"/>
      <c r="GA14" s="21"/>
      <c r="GB14" s="21"/>
    </row>
    <row r="15" spans="1:185" ht="21.95" customHeight="1" x14ac:dyDescent="0.2">
      <c r="A15" s="7" t="s">
        <v>69</v>
      </c>
      <c r="B15" s="36" t="s">
        <v>6</v>
      </c>
      <c r="C15" s="12">
        <v>89328</v>
      </c>
      <c r="D15" s="18">
        <v>81645</v>
      </c>
      <c r="E15" s="12">
        <v>99986</v>
      </c>
      <c r="F15" s="11">
        <v>106858</v>
      </c>
      <c r="G15" s="11">
        <v>121596</v>
      </c>
      <c r="H15" s="11">
        <v>133064.67782953629</v>
      </c>
      <c r="I15" s="11">
        <v>180327.94081763303</v>
      </c>
      <c r="J15" s="11">
        <v>161692.13738734098</v>
      </c>
      <c r="K15" s="11">
        <v>142636</v>
      </c>
      <c r="L15" s="11">
        <v>159851.59856381</v>
      </c>
      <c r="M15" s="11">
        <v>153760.3130039704</v>
      </c>
      <c r="N15" s="11">
        <v>175715.3782114902</v>
      </c>
      <c r="O15" s="11">
        <v>186861.9502422807</v>
      </c>
      <c r="R15" s="21"/>
      <c r="S15" s="19"/>
      <c r="T15" s="21"/>
      <c r="V15" s="21"/>
      <c r="Z15" s="21"/>
      <c r="AB15" s="21"/>
      <c r="AD15" s="21"/>
      <c r="AE15" s="19"/>
      <c r="AF15" s="21"/>
      <c r="AH15" s="21"/>
      <c r="AL15" s="21"/>
      <c r="AM15" s="19"/>
      <c r="AN15" s="21"/>
      <c r="AP15" s="21"/>
      <c r="AT15" s="21"/>
      <c r="AU15" s="19"/>
      <c r="AV15" s="21"/>
      <c r="AX15" s="21"/>
      <c r="AZ15" s="21"/>
      <c r="BB15" s="21"/>
      <c r="BD15" s="21"/>
      <c r="BF15" s="21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5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5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5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21"/>
      <c r="GA15" s="21"/>
      <c r="GB15" s="21"/>
    </row>
    <row r="16" spans="1:185" s="26" customFormat="1" ht="21.95" customHeight="1" x14ac:dyDescent="0.2">
      <c r="A16" s="8"/>
      <c r="B16" s="40" t="s">
        <v>29</v>
      </c>
      <c r="C16" s="9">
        <f>C13+C14+C15</f>
        <v>146930</v>
      </c>
      <c r="D16" s="9">
        <f>D13+D14+D15</f>
        <v>145320</v>
      </c>
      <c r="E16" s="9">
        <f>E13+E14+E15</f>
        <v>195650</v>
      </c>
      <c r="F16" s="9">
        <f t="shared" ref="F16:K16" si="3">+F13+F14+F15</f>
        <v>223778</v>
      </c>
      <c r="G16" s="9">
        <f t="shared" si="3"/>
        <v>246937.79488394124</v>
      </c>
      <c r="H16" s="9">
        <f t="shared" si="3"/>
        <v>288980.01097427937</v>
      </c>
      <c r="I16" s="9">
        <f t="shared" si="3"/>
        <v>377479.78904402081</v>
      </c>
      <c r="J16" s="9">
        <f t="shared" si="3"/>
        <v>413451.94638509618</v>
      </c>
      <c r="K16" s="9">
        <f t="shared" si="3"/>
        <v>419730.04359068425</v>
      </c>
      <c r="L16" s="9">
        <f t="shared" ref="L16:M16" si="4">+L13+L14+L15</f>
        <v>433542.20636270661</v>
      </c>
      <c r="M16" s="9">
        <f t="shared" si="4"/>
        <v>483009.18557296216</v>
      </c>
      <c r="N16" s="9">
        <f t="shared" ref="N16:O16" si="5">+N13+N14+N15</f>
        <v>558355.75126857508</v>
      </c>
      <c r="O16" s="9">
        <f t="shared" si="5"/>
        <v>643416.00481823401</v>
      </c>
      <c r="P16" s="21"/>
      <c r="Q16" s="19"/>
      <c r="R16" s="21"/>
      <c r="S16" s="19"/>
      <c r="T16" s="21"/>
      <c r="U16" s="19"/>
      <c r="V16" s="21"/>
      <c r="W16" s="19"/>
      <c r="X16" s="21"/>
      <c r="Y16" s="19"/>
      <c r="Z16" s="21"/>
      <c r="AA16" s="19"/>
      <c r="AB16" s="21"/>
      <c r="AC16" s="19"/>
      <c r="AD16" s="21"/>
      <c r="AE16" s="19"/>
      <c r="AF16" s="21"/>
      <c r="AG16" s="19"/>
      <c r="AH16" s="21"/>
      <c r="AI16" s="19"/>
      <c r="AJ16" s="21"/>
      <c r="AK16" s="19"/>
      <c r="AL16" s="21"/>
      <c r="AM16" s="19"/>
      <c r="AN16" s="21"/>
      <c r="AO16" s="19"/>
      <c r="AP16" s="21"/>
      <c r="AQ16" s="19"/>
      <c r="AR16" s="21"/>
      <c r="AS16" s="19"/>
      <c r="AT16" s="21"/>
      <c r="AU16" s="19"/>
      <c r="AV16" s="21"/>
      <c r="AW16" s="19"/>
      <c r="AX16" s="21"/>
      <c r="AY16" s="19"/>
      <c r="AZ16" s="21"/>
      <c r="BA16" s="19"/>
      <c r="BB16" s="21"/>
      <c r="BC16" s="19"/>
      <c r="BD16" s="21"/>
      <c r="BE16" s="19"/>
      <c r="BF16" s="21"/>
      <c r="BG16" s="1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4"/>
      <c r="CQ16" s="29"/>
      <c r="CR16" s="29"/>
      <c r="CS16" s="29"/>
      <c r="CT16" s="29"/>
      <c r="CU16" s="29"/>
      <c r="CV16" s="29"/>
      <c r="CW16" s="29"/>
      <c r="CX16" s="29"/>
      <c r="CY16" s="29"/>
      <c r="CZ16" s="29"/>
      <c r="DA16" s="29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9"/>
      <c r="DV16" s="29"/>
      <c r="DW16" s="29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4"/>
      <c r="EM16" s="29"/>
      <c r="EN16" s="29"/>
      <c r="EO16" s="29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4"/>
      <c r="FK16" s="29"/>
      <c r="FL16" s="29"/>
      <c r="FM16" s="29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5"/>
      <c r="GA16" s="25"/>
      <c r="GB16" s="25"/>
    </row>
    <row r="17" spans="1:185" s="25" customFormat="1" ht="34.5" customHeight="1" x14ac:dyDescent="0.2">
      <c r="A17" s="4" t="s">
        <v>70</v>
      </c>
      <c r="B17" s="31" t="s">
        <v>7</v>
      </c>
      <c r="C17" s="5">
        <f>+C18+C19</f>
        <v>76482</v>
      </c>
      <c r="D17" s="5">
        <f t="shared" ref="D17" si="6">+D18+D19</f>
        <v>91962</v>
      </c>
      <c r="E17" s="5">
        <f>+E18+E19</f>
        <v>95240</v>
      </c>
      <c r="F17" s="5">
        <f t="shared" ref="F17:K17" si="7">+F18+F19</f>
        <v>104821</v>
      </c>
      <c r="G17" s="5">
        <f t="shared" si="7"/>
        <v>129144</v>
      </c>
      <c r="H17" s="5">
        <f t="shared" si="7"/>
        <v>160617.31283985541</v>
      </c>
      <c r="I17" s="5">
        <f t="shared" si="7"/>
        <v>187624.82301581616</v>
      </c>
      <c r="J17" s="5">
        <f t="shared" si="7"/>
        <v>218659.81289683835</v>
      </c>
      <c r="K17" s="5">
        <f t="shared" si="7"/>
        <v>247947</v>
      </c>
      <c r="L17" s="5">
        <f t="shared" ref="L17:M17" si="8">+L18+L19</f>
        <v>207396.14465875772</v>
      </c>
      <c r="M17" s="5">
        <f t="shared" si="8"/>
        <v>273800.70523496089</v>
      </c>
      <c r="N17" s="5">
        <f t="shared" ref="N17:O17" si="9">+N18+N19</f>
        <v>348144.32886289927</v>
      </c>
      <c r="O17" s="5">
        <f t="shared" si="9"/>
        <v>399731.05340862949</v>
      </c>
      <c r="P17" s="21"/>
      <c r="Q17" s="19"/>
      <c r="R17" s="21"/>
      <c r="S17" s="19"/>
      <c r="T17" s="21"/>
      <c r="U17" s="19"/>
      <c r="V17" s="21"/>
      <c r="W17" s="19"/>
      <c r="X17" s="21"/>
      <c r="Y17" s="19"/>
      <c r="Z17" s="21"/>
      <c r="AA17" s="19"/>
      <c r="AB17" s="21"/>
      <c r="AC17" s="19"/>
      <c r="AD17" s="21"/>
      <c r="AE17" s="19"/>
      <c r="AF17" s="21"/>
      <c r="AG17" s="19"/>
      <c r="AH17" s="21"/>
      <c r="AI17" s="19"/>
      <c r="AJ17" s="21"/>
      <c r="AK17" s="19"/>
      <c r="AL17" s="21"/>
      <c r="AM17" s="19"/>
      <c r="AN17" s="21"/>
      <c r="AO17" s="19"/>
      <c r="AP17" s="21"/>
      <c r="AQ17" s="19"/>
      <c r="AR17" s="21"/>
      <c r="AS17" s="19"/>
      <c r="AT17" s="21"/>
      <c r="AU17" s="19"/>
      <c r="AV17" s="21"/>
      <c r="AW17" s="19"/>
      <c r="AX17" s="21"/>
      <c r="AY17" s="19"/>
      <c r="AZ17" s="21"/>
      <c r="BA17" s="19"/>
      <c r="BB17" s="21"/>
      <c r="BC17" s="19"/>
      <c r="BD17" s="21"/>
      <c r="BE17" s="19"/>
      <c r="BF17" s="21"/>
      <c r="BG17" s="19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GC17" s="26"/>
    </row>
    <row r="18" spans="1:185" ht="21.95" customHeight="1" x14ac:dyDescent="0.2">
      <c r="A18" s="6">
        <v>6.1</v>
      </c>
      <c r="B18" s="36" t="s">
        <v>8</v>
      </c>
      <c r="C18" s="12">
        <v>74230</v>
      </c>
      <c r="D18" s="18">
        <v>89595</v>
      </c>
      <c r="E18" s="12">
        <v>92764</v>
      </c>
      <c r="F18" s="11">
        <v>102373</v>
      </c>
      <c r="G18" s="11">
        <v>126376</v>
      </c>
      <c r="H18" s="11">
        <v>157640.2077514664</v>
      </c>
      <c r="I18" s="11">
        <v>184424.5312452426</v>
      </c>
      <c r="J18" s="11">
        <v>215003.6466155113</v>
      </c>
      <c r="K18" s="11">
        <v>243767</v>
      </c>
      <c r="L18" s="11">
        <v>205434.22431018855</v>
      </c>
      <c r="M18" s="11">
        <v>270610.55469054182</v>
      </c>
      <c r="N18" s="11">
        <v>342733.05932504055</v>
      </c>
      <c r="O18" s="11">
        <v>393870.87205765332</v>
      </c>
      <c r="R18" s="21"/>
      <c r="S18" s="19"/>
      <c r="T18" s="21"/>
      <c r="V18" s="21"/>
      <c r="Z18" s="21"/>
      <c r="AB18" s="21"/>
      <c r="AD18" s="21"/>
      <c r="AE18" s="19"/>
      <c r="AF18" s="21"/>
      <c r="AH18" s="21"/>
      <c r="AL18" s="21"/>
      <c r="AM18" s="19"/>
      <c r="AN18" s="21"/>
      <c r="AP18" s="21"/>
      <c r="AT18" s="21"/>
      <c r="AU18" s="19"/>
      <c r="AV18" s="21"/>
      <c r="AX18" s="21"/>
      <c r="AZ18" s="21"/>
      <c r="BB18" s="21"/>
      <c r="BD18" s="21"/>
      <c r="BF18" s="21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5"/>
      <c r="DC18" s="15"/>
      <c r="DD18" s="15"/>
      <c r="DE18" s="15"/>
      <c r="DF18" s="15"/>
      <c r="DG18" s="15"/>
      <c r="DH18" s="15"/>
      <c r="DI18" s="15"/>
      <c r="DJ18" s="15"/>
      <c r="DK18" s="15"/>
      <c r="DL18" s="15"/>
      <c r="DM18" s="15"/>
      <c r="DN18" s="15"/>
      <c r="DO18" s="15"/>
      <c r="DP18" s="15"/>
      <c r="DQ18" s="15"/>
      <c r="DR18" s="15"/>
      <c r="DS18" s="15"/>
      <c r="DT18" s="15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21"/>
      <c r="GA18" s="21"/>
      <c r="GB18" s="21"/>
    </row>
    <row r="19" spans="1:185" ht="21.95" customHeight="1" x14ac:dyDescent="0.2">
      <c r="A19" s="6">
        <v>6.2</v>
      </c>
      <c r="B19" s="36" t="s">
        <v>9</v>
      </c>
      <c r="C19" s="12">
        <v>2252</v>
      </c>
      <c r="D19" s="18">
        <v>2367</v>
      </c>
      <c r="E19" s="12">
        <v>2476</v>
      </c>
      <c r="F19" s="11">
        <v>2448</v>
      </c>
      <c r="G19" s="11">
        <v>2768</v>
      </c>
      <c r="H19" s="11">
        <v>2977.1050883890234</v>
      </c>
      <c r="I19" s="11">
        <v>3200.2917705735663</v>
      </c>
      <c r="J19" s="11">
        <v>3656.1662813270477</v>
      </c>
      <c r="K19" s="11">
        <v>4180</v>
      </c>
      <c r="L19" s="11">
        <v>1961.9203485691833</v>
      </c>
      <c r="M19" s="11">
        <v>3190.1505444190552</v>
      </c>
      <c r="N19" s="11">
        <v>5411.269537858725</v>
      </c>
      <c r="O19" s="11">
        <v>5860.1813509761514</v>
      </c>
      <c r="R19" s="21"/>
      <c r="S19" s="19"/>
      <c r="T19" s="21"/>
      <c r="V19" s="21"/>
      <c r="Z19" s="21"/>
      <c r="AB19" s="21"/>
      <c r="AD19" s="21"/>
      <c r="AE19" s="19"/>
      <c r="AF19" s="21"/>
      <c r="AH19" s="21"/>
      <c r="AL19" s="21"/>
      <c r="AM19" s="19"/>
      <c r="AN19" s="21"/>
      <c r="AP19" s="21"/>
      <c r="AT19" s="21"/>
      <c r="AU19" s="19"/>
      <c r="AV19" s="21"/>
      <c r="AX19" s="21"/>
      <c r="AZ19" s="21"/>
      <c r="BB19" s="21"/>
      <c r="BD19" s="21"/>
      <c r="BF19" s="21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21"/>
      <c r="GA19" s="21"/>
      <c r="GB19" s="21"/>
    </row>
    <row r="20" spans="1:185" s="25" customFormat="1" ht="30.75" customHeight="1" x14ac:dyDescent="0.2">
      <c r="A20" s="4" t="s">
        <v>71</v>
      </c>
      <c r="B20" s="31" t="s">
        <v>10</v>
      </c>
      <c r="C20" s="5">
        <f>C21+C22+C23+C24+C25+C26+C27</f>
        <v>31917</v>
      </c>
      <c r="D20" s="5">
        <f t="shared" ref="D20:O20" si="10">D21+D22+D23+D24+D25+D26+D27</f>
        <v>36135</v>
      </c>
      <c r="E20" s="5">
        <f t="shared" si="10"/>
        <v>41073.374239911558</v>
      </c>
      <c r="F20" s="5">
        <f t="shared" si="10"/>
        <v>43982</v>
      </c>
      <c r="G20" s="5">
        <f t="shared" si="10"/>
        <v>48802</v>
      </c>
      <c r="H20" s="5">
        <f t="shared" si="10"/>
        <v>50742.246663662634</v>
      </c>
      <c r="I20" s="5">
        <f t="shared" si="10"/>
        <v>51169.278361574616</v>
      </c>
      <c r="J20" s="5">
        <f t="shared" si="10"/>
        <v>52780.282297922131</v>
      </c>
      <c r="K20" s="5">
        <f t="shared" si="10"/>
        <v>56854.959173675183</v>
      </c>
      <c r="L20" s="5">
        <f t="shared" si="10"/>
        <v>58323.478368110984</v>
      </c>
      <c r="M20" s="5">
        <f t="shared" si="10"/>
        <v>47504.680141648452</v>
      </c>
      <c r="N20" s="5">
        <f t="shared" si="10"/>
        <v>59221.66272778745</v>
      </c>
      <c r="O20" s="5">
        <f t="shared" si="10"/>
        <v>62554.746539568245</v>
      </c>
      <c r="P20" s="21"/>
      <c r="Q20" s="19"/>
      <c r="R20" s="21"/>
      <c r="S20" s="19"/>
      <c r="T20" s="21"/>
      <c r="U20" s="19"/>
      <c r="V20" s="21"/>
      <c r="W20" s="19"/>
      <c r="X20" s="21"/>
      <c r="Y20" s="19"/>
      <c r="Z20" s="21"/>
      <c r="AA20" s="19"/>
      <c r="AB20" s="21"/>
      <c r="AC20" s="19"/>
      <c r="AD20" s="21"/>
      <c r="AE20" s="19"/>
      <c r="AF20" s="21"/>
      <c r="AG20" s="19"/>
      <c r="AH20" s="21"/>
      <c r="AI20" s="19"/>
      <c r="AJ20" s="21"/>
      <c r="AK20" s="19"/>
      <c r="AL20" s="21"/>
      <c r="AM20" s="19"/>
      <c r="AN20" s="21"/>
      <c r="AO20" s="19"/>
      <c r="AP20" s="21"/>
      <c r="AQ20" s="19"/>
      <c r="AR20" s="21"/>
      <c r="AS20" s="19"/>
      <c r="AT20" s="21"/>
      <c r="AU20" s="19"/>
      <c r="AV20" s="21"/>
      <c r="AW20" s="19"/>
      <c r="AX20" s="21"/>
      <c r="AY20" s="19"/>
      <c r="AZ20" s="21"/>
      <c r="BA20" s="19"/>
      <c r="BB20" s="21"/>
      <c r="BC20" s="19"/>
      <c r="BD20" s="21"/>
      <c r="BE20" s="19"/>
      <c r="BF20" s="21"/>
      <c r="BG20" s="19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GC20" s="26"/>
    </row>
    <row r="21" spans="1:185" ht="21.95" customHeight="1" x14ac:dyDescent="0.2">
      <c r="A21" s="6">
        <v>7.1</v>
      </c>
      <c r="B21" s="36" t="s">
        <v>11</v>
      </c>
      <c r="C21" s="12">
        <v>30</v>
      </c>
      <c r="D21" s="18">
        <v>33</v>
      </c>
      <c r="E21" s="12">
        <v>31</v>
      </c>
      <c r="F21" s="11">
        <v>29</v>
      </c>
      <c r="G21" s="11">
        <v>33</v>
      </c>
      <c r="H21" s="11">
        <v>26</v>
      </c>
      <c r="I21" s="11">
        <v>28</v>
      </c>
      <c r="J21" s="11">
        <v>34</v>
      </c>
      <c r="K21" s="11">
        <v>3</v>
      </c>
      <c r="L21" s="11">
        <v>13</v>
      </c>
      <c r="M21" s="11">
        <v>6.4169966207161906</v>
      </c>
      <c r="N21" s="11">
        <v>208.75220815025224</v>
      </c>
      <c r="O21" s="11">
        <v>91.743167823241464</v>
      </c>
      <c r="R21" s="21"/>
      <c r="S21" s="19"/>
      <c r="T21" s="21"/>
      <c r="V21" s="21"/>
      <c r="Z21" s="21"/>
      <c r="AB21" s="21"/>
      <c r="AD21" s="21"/>
      <c r="AE21" s="19"/>
      <c r="AF21" s="21"/>
      <c r="AH21" s="21"/>
      <c r="AL21" s="21"/>
      <c r="AM21" s="19"/>
      <c r="AN21" s="21"/>
      <c r="AP21" s="21"/>
      <c r="AT21" s="21"/>
      <c r="AU21" s="19"/>
      <c r="AV21" s="21"/>
      <c r="AX21" s="21"/>
      <c r="AZ21" s="21"/>
      <c r="BB21" s="21"/>
      <c r="BD21" s="21"/>
      <c r="BF21" s="21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21"/>
      <c r="GA21" s="21"/>
      <c r="GB21" s="21"/>
    </row>
    <row r="22" spans="1:185" ht="21.95" customHeight="1" x14ac:dyDescent="0.2">
      <c r="A22" s="6">
        <v>7.2</v>
      </c>
      <c r="B22" s="36" t="s">
        <v>12</v>
      </c>
      <c r="C22" s="12">
        <v>21376</v>
      </c>
      <c r="D22" s="18">
        <v>23956</v>
      </c>
      <c r="E22" s="12">
        <v>27085.376451077944</v>
      </c>
      <c r="F22" s="11">
        <v>28136</v>
      </c>
      <c r="G22" s="11">
        <v>29083</v>
      </c>
      <c r="H22" s="11">
        <v>30924.881676473869</v>
      </c>
      <c r="I22" s="11">
        <v>31096.81289154082</v>
      </c>
      <c r="J22" s="11">
        <v>33946.976733184769</v>
      </c>
      <c r="K22" s="11">
        <v>34762</v>
      </c>
      <c r="L22" s="11">
        <v>37841.847917231244</v>
      </c>
      <c r="M22" s="11">
        <v>25081.819812768397</v>
      </c>
      <c r="N22" s="11">
        <v>33512.215675103362</v>
      </c>
      <c r="O22" s="11">
        <v>34910.459872258871</v>
      </c>
      <c r="R22" s="21"/>
      <c r="S22" s="19"/>
      <c r="T22" s="21"/>
      <c r="V22" s="21"/>
      <c r="Z22" s="21"/>
      <c r="AB22" s="21"/>
      <c r="AD22" s="21"/>
      <c r="AE22" s="19"/>
      <c r="AF22" s="21"/>
      <c r="AH22" s="21"/>
      <c r="AL22" s="21"/>
      <c r="AM22" s="19"/>
      <c r="AN22" s="21"/>
      <c r="AP22" s="21"/>
      <c r="AT22" s="21"/>
      <c r="AU22" s="19"/>
      <c r="AV22" s="21"/>
      <c r="AX22" s="21"/>
      <c r="AZ22" s="21"/>
      <c r="BB22" s="21"/>
      <c r="BD22" s="21"/>
      <c r="BF22" s="21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21"/>
      <c r="GA22" s="21"/>
      <c r="GB22" s="21"/>
    </row>
    <row r="23" spans="1:185" ht="21.95" customHeight="1" x14ac:dyDescent="0.2">
      <c r="A23" s="6">
        <v>7.3</v>
      </c>
      <c r="B23" s="36" t="s">
        <v>13</v>
      </c>
      <c r="C23" s="12">
        <v>613</v>
      </c>
      <c r="D23" s="18">
        <v>739</v>
      </c>
      <c r="E23" s="12">
        <v>530.19900497512435</v>
      </c>
      <c r="F23" s="11">
        <v>105</v>
      </c>
      <c r="G23" s="11">
        <v>209</v>
      </c>
      <c r="H23" s="11">
        <v>329.26565450260858</v>
      </c>
      <c r="I23" s="11">
        <v>264.64793373708585</v>
      </c>
      <c r="J23" s="11">
        <v>432.30401530737493</v>
      </c>
      <c r="K23" s="11">
        <v>415</v>
      </c>
      <c r="L23" s="11">
        <v>498.68800954151578</v>
      </c>
      <c r="M23" s="11">
        <v>1054.0266887868092</v>
      </c>
      <c r="N23" s="11">
        <v>1451.6420567570901</v>
      </c>
      <c r="O23" s="11">
        <v>1569.9861488946476</v>
      </c>
      <c r="R23" s="21"/>
      <c r="S23" s="19"/>
      <c r="T23" s="21"/>
      <c r="V23" s="21"/>
      <c r="Z23" s="21"/>
      <c r="AB23" s="21"/>
      <c r="AD23" s="21"/>
      <c r="AE23" s="19"/>
      <c r="AF23" s="21"/>
      <c r="AH23" s="21"/>
      <c r="AL23" s="21"/>
      <c r="AM23" s="19"/>
      <c r="AN23" s="21"/>
      <c r="AP23" s="21"/>
      <c r="AT23" s="21"/>
      <c r="AU23" s="19"/>
      <c r="AV23" s="21"/>
      <c r="AX23" s="21"/>
      <c r="AZ23" s="21"/>
      <c r="BB23" s="21"/>
      <c r="BD23" s="21"/>
      <c r="BF23" s="21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5"/>
      <c r="DC23" s="15"/>
      <c r="DD23" s="15"/>
      <c r="DE23" s="15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21"/>
      <c r="GA23" s="21"/>
      <c r="GB23" s="21"/>
    </row>
    <row r="24" spans="1:185" ht="21.95" customHeight="1" x14ac:dyDescent="0.2">
      <c r="A24" s="6">
        <v>7.4</v>
      </c>
      <c r="B24" s="36" t="s">
        <v>14</v>
      </c>
      <c r="C24" s="12">
        <v>103</v>
      </c>
      <c r="D24" s="18">
        <v>177</v>
      </c>
      <c r="E24" s="12">
        <v>143.77114427860695</v>
      </c>
      <c r="F24" s="11">
        <v>227</v>
      </c>
      <c r="G24" s="11">
        <v>1326</v>
      </c>
      <c r="H24" s="11">
        <v>1616.468396982169</v>
      </c>
      <c r="I24" s="11">
        <v>1724.6663697898111</v>
      </c>
      <c r="J24" s="11">
        <v>637.41675190340834</v>
      </c>
      <c r="K24" s="11">
        <v>1004</v>
      </c>
      <c r="L24" s="11">
        <v>490.67279901908557</v>
      </c>
      <c r="M24" s="11">
        <v>679.35838099531793</v>
      </c>
      <c r="N24" s="11">
        <v>1061.6881579750539</v>
      </c>
      <c r="O24" s="11">
        <v>1312.5093471969501</v>
      </c>
      <c r="R24" s="21"/>
      <c r="S24" s="19"/>
      <c r="T24" s="21"/>
      <c r="V24" s="21"/>
      <c r="Z24" s="21"/>
      <c r="AB24" s="21"/>
      <c r="AD24" s="21"/>
      <c r="AE24" s="19"/>
      <c r="AF24" s="21"/>
      <c r="AH24" s="21"/>
      <c r="AL24" s="21"/>
      <c r="AM24" s="19"/>
      <c r="AN24" s="21"/>
      <c r="AP24" s="21"/>
      <c r="AT24" s="21"/>
      <c r="AU24" s="19"/>
      <c r="AV24" s="21"/>
      <c r="AX24" s="21"/>
      <c r="AZ24" s="21"/>
      <c r="BB24" s="21"/>
      <c r="BD24" s="21"/>
      <c r="BF24" s="21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5"/>
      <c r="DC24" s="15"/>
      <c r="DD24" s="15"/>
      <c r="DE24" s="15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  <c r="DR24" s="15"/>
      <c r="DS24" s="15"/>
      <c r="DT24" s="15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21"/>
      <c r="GA24" s="21"/>
      <c r="GB24" s="21"/>
    </row>
    <row r="25" spans="1:185" ht="21.95" customHeight="1" x14ac:dyDescent="0.2">
      <c r="A25" s="6">
        <v>7.5</v>
      </c>
      <c r="B25" s="36" t="s">
        <v>15</v>
      </c>
      <c r="C25" s="12">
        <v>0</v>
      </c>
      <c r="D25" s="18">
        <v>0</v>
      </c>
      <c r="E25" s="12">
        <v>0</v>
      </c>
      <c r="F25" s="12">
        <v>0</v>
      </c>
      <c r="G25" s="12">
        <v>0</v>
      </c>
      <c r="H25" s="12">
        <v>0</v>
      </c>
      <c r="I25" s="11">
        <v>0</v>
      </c>
      <c r="J25" s="11">
        <v>0</v>
      </c>
      <c r="K25" s="11">
        <v>859</v>
      </c>
      <c r="L25" s="11">
        <v>269.57905374305579</v>
      </c>
      <c r="M25" s="11">
        <v>490.25304366074698</v>
      </c>
      <c r="N25" s="11">
        <v>688.65959144719318</v>
      </c>
      <c r="O25" s="11">
        <v>639.74722808756871</v>
      </c>
      <c r="R25" s="21"/>
      <c r="S25" s="19"/>
      <c r="T25" s="21"/>
      <c r="V25" s="21"/>
      <c r="Z25" s="21"/>
      <c r="AB25" s="21"/>
      <c r="AD25" s="21"/>
      <c r="AE25" s="19"/>
      <c r="AF25" s="21"/>
      <c r="AH25" s="21"/>
      <c r="AL25" s="21"/>
      <c r="AM25" s="19"/>
      <c r="AN25" s="21"/>
      <c r="AP25" s="21"/>
      <c r="AT25" s="21"/>
      <c r="AU25" s="19"/>
      <c r="AV25" s="21"/>
      <c r="AX25" s="21"/>
      <c r="AZ25" s="21"/>
      <c r="BB25" s="21"/>
      <c r="BD25" s="21"/>
      <c r="BF25" s="21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21"/>
      <c r="GA25" s="21"/>
      <c r="GB25" s="21"/>
    </row>
    <row r="26" spans="1:185" ht="21.95" customHeight="1" x14ac:dyDescent="0.2">
      <c r="A26" s="6">
        <v>7.6</v>
      </c>
      <c r="B26" s="36" t="s">
        <v>16</v>
      </c>
      <c r="C26" s="12">
        <v>0</v>
      </c>
      <c r="D26" s="18">
        <v>0</v>
      </c>
      <c r="E26" s="12">
        <v>0</v>
      </c>
      <c r="F26" s="12">
        <v>0</v>
      </c>
      <c r="G26" s="12">
        <v>0</v>
      </c>
      <c r="H26" s="12">
        <v>0</v>
      </c>
      <c r="I26" s="11">
        <v>0</v>
      </c>
      <c r="J26" s="11">
        <v>0</v>
      </c>
      <c r="K26" s="11">
        <v>-4.0826324814240221E-2</v>
      </c>
      <c r="L26" s="11">
        <v>-0.15593548410599861</v>
      </c>
      <c r="M26" s="11">
        <v>0</v>
      </c>
      <c r="N26" s="11">
        <v>0</v>
      </c>
      <c r="O26" s="11">
        <v>0</v>
      </c>
      <c r="R26" s="21"/>
      <c r="S26" s="19"/>
      <c r="T26" s="21"/>
      <c r="V26" s="21"/>
      <c r="Z26" s="21"/>
      <c r="AB26" s="21"/>
      <c r="AD26" s="21"/>
      <c r="AE26" s="19"/>
      <c r="AF26" s="21"/>
      <c r="AH26" s="21"/>
      <c r="AL26" s="21"/>
      <c r="AM26" s="19"/>
      <c r="AN26" s="21"/>
      <c r="AP26" s="21"/>
      <c r="AT26" s="21"/>
      <c r="AU26" s="19"/>
      <c r="AV26" s="21"/>
      <c r="AX26" s="21"/>
      <c r="AZ26" s="21"/>
      <c r="BB26" s="21"/>
      <c r="BD26" s="21"/>
      <c r="BF26" s="21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21"/>
      <c r="GA26" s="21"/>
      <c r="GB26" s="21"/>
    </row>
    <row r="27" spans="1:185" ht="21.95" customHeight="1" x14ac:dyDescent="0.2">
      <c r="A27" s="6">
        <v>7.7</v>
      </c>
      <c r="B27" s="36" t="s">
        <v>17</v>
      </c>
      <c r="C27" s="12">
        <v>9795</v>
      </c>
      <c r="D27" s="18">
        <v>11230</v>
      </c>
      <c r="E27" s="12">
        <v>13283.027639579879</v>
      </c>
      <c r="F27" s="11">
        <v>15485</v>
      </c>
      <c r="G27" s="11">
        <v>18151</v>
      </c>
      <c r="H27" s="11">
        <v>17845.630935703986</v>
      </c>
      <c r="I27" s="11">
        <v>18055.151166506901</v>
      </c>
      <c r="J27" s="11">
        <v>17729.584797526579</v>
      </c>
      <c r="K27" s="11">
        <v>19812</v>
      </c>
      <c r="L27" s="11">
        <v>19209.846524060191</v>
      </c>
      <c r="M27" s="11">
        <v>20192.805218816469</v>
      </c>
      <c r="N27" s="11">
        <v>22298.705038354499</v>
      </c>
      <c r="O27" s="11">
        <v>24030.300775306969</v>
      </c>
      <c r="R27" s="21"/>
      <c r="S27" s="19"/>
      <c r="T27" s="21"/>
      <c r="V27" s="21"/>
      <c r="Z27" s="21"/>
      <c r="AB27" s="21"/>
      <c r="AD27" s="21"/>
      <c r="AE27" s="19"/>
      <c r="AF27" s="21"/>
      <c r="AH27" s="21"/>
      <c r="AL27" s="21"/>
      <c r="AM27" s="19"/>
      <c r="AN27" s="21"/>
      <c r="AP27" s="21"/>
      <c r="AT27" s="21"/>
      <c r="AU27" s="19"/>
      <c r="AV27" s="21"/>
      <c r="AX27" s="21"/>
      <c r="AZ27" s="21"/>
      <c r="BB27" s="21"/>
      <c r="BD27" s="21"/>
      <c r="BF27" s="21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5"/>
      <c r="DC27" s="15"/>
      <c r="DD27" s="15"/>
      <c r="DE27" s="15"/>
      <c r="DF27" s="15"/>
      <c r="DG27" s="15"/>
      <c r="DH27" s="15"/>
      <c r="DI27" s="15"/>
      <c r="DJ27" s="15"/>
      <c r="DK27" s="15"/>
      <c r="DL27" s="15"/>
      <c r="DM27" s="15"/>
      <c r="DN27" s="15"/>
      <c r="DO27" s="15"/>
      <c r="DP27" s="15"/>
      <c r="DQ27" s="15"/>
      <c r="DR27" s="15"/>
      <c r="DS27" s="15"/>
      <c r="DT27" s="15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21"/>
      <c r="GA27" s="21"/>
      <c r="GB27" s="21"/>
    </row>
    <row r="28" spans="1:185" ht="21.95" customHeight="1" x14ac:dyDescent="0.2">
      <c r="A28" s="7" t="s">
        <v>72</v>
      </c>
      <c r="B28" s="36" t="s">
        <v>18</v>
      </c>
      <c r="C28" s="12">
        <v>20053</v>
      </c>
      <c r="D28" s="18">
        <v>19192</v>
      </c>
      <c r="E28" s="12">
        <v>19683</v>
      </c>
      <c r="F28" s="11">
        <v>25607</v>
      </c>
      <c r="G28" s="11">
        <v>31451</v>
      </c>
      <c r="H28" s="11">
        <v>26711.099831315245</v>
      </c>
      <c r="I28" s="11">
        <v>26438</v>
      </c>
      <c r="J28" s="11">
        <v>31312</v>
      </c>
      <c r="K28" s="11">
        <v>33315</v>
      </c>
      <c r="L28" s="11">
        <v>35003</v>
      </c>
      <c r="M28" s="11">
        <v>36346.044663804154</v>
      </c>
      <c r="N28" s="11">
        <v>38565.639397595209</v>
      </c>
      <c r="O28" s="11">
        <v>44712.591013626319</v>
      </c>
      <c r="R28" s="21"/>
      <c r="S28" s="19"/>
      <c r="T28" s="21"/>
      <c r="V28" s="21"/>
      <c r="Z28" s="21"/>
      <c r="AB28" s="21"/>
      <c r="AD28" s="21"/>
      <c r="AE28" s="19"/>
      <c r="AF28" s="21"/>
      <c r="AH28" s="21"/>
      <c r="AL28" s="21"/>
      <c r="AM28" s="19"/>
      <c r="AN28" s="21"/>
      <c r="AP28" s="21"/>
      <c r="AT28" s="21"/>
      <c r="AU28" s="19"/>
      <c r="AV28" s="21"/>
      <c r="AX28" s="21"/>
      <c r="AZ28" s="21"/>
      <c r="BB28" s="21"/>
      <c r="BD28" s="21"/>
      <c r="BF28" s="21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5"/>
      <c r="DC28" s="15"/>
      <c r="DD28" s="15"/>
      <c r="DE28" s="15"/>
      <c r="DF28" s="15"/>
      <c r="DG28" s="15"/>
      <c r="DH28" s="15"/>
      <c r="DI28" s="15"/>
      <c r="DJ28" s="15"/>
      <c r="DK28" s="15"/>
      <c r="DL28" s="15"/>
      <c r="DM28" s="15"/>
      <c r="DN28" s="15"/>
      <c r="DO28" s="15"/>
      <c r="DP28" s="15"/>
      <c r="DQ28" s="15"/>
      <c r="DR28" s="15"/>
      <c r="DS28" s="15"/>
      <c r="DT28" s="15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21"/>
      <c r="GA28" s="21"/>
      <c r="GB28" s="21"/>
    </row>
    <row r="29" spans="1:185" ht="21.95" customHeight="1" x14ac:dyDescent="0.2">
      <c r="A29" s="7" t="s">
        <v>73</v>
      </c>
      <c r="B29" s="36" t="s">
        <v>19</v>
      </c>
      <c r="C29" s="12">
        <v>41471</v>
      </c>
      <c r="D29" s="18">
        <v>42396</v>
      </c>
      <c r="E29" s="12">
        <v>43828.839506172837</v>
      </c>
      <c r="F29" s="11">
        <v>44658</v>
      </c>
      <c r="G29" s="11">
        <v>45348</v>
      </c>
      <c r="H29" s="11">
        <v>46554.31449706007</v>
      </c>
      <c r="I29" s="11">
        <v>47592.317810299282</v>
      </c>
      <c r="J29" s="11">
        <v>49241.243729626163</v>
      </c>
      <c r="K29" s="11">
        <v>50661</v>
      </c>
      <c r="L29" s="11">
        <v>51693.973680067167</v>
      </c>
      <c r="M29" s="11">
        <v>53564.638719283466</v>
      </c>
      <c r="N29" s="11">
        <v>56349.059855305117</v>
      </c>
      <c r="O29" s="11">
        <v>57941.603234335154</v>
      </c>
      <c r="R29" s="21"/>
      <c r="S29" s="19"/>
      <c r="T29" s="21"/>
      <c r="V29" s="21"/>
      <c r="Z29" s="21"/>
      <c r="AB29" s="21"/>
      <c r="AD29" s="21"/>
      <c r="AE29" s="19"/>
      <c r="AF29" s="21"/>
      <c r="AH29" s="21"/>
      <c r="AL29" s="21"/>
      <c r="AM29" s="19"/>
      <c r="AN29" s="21"/>
      <c r="AP29" s="21"/>
      <c r="AT29" s="21"/>
      <c r="AU29" s="19"/>
      <c r="AV29" s="21"/>
      <c r="AX29" s="21"/>
      <c r="AZ29" s="21"/>
      <c r="BB29" s="21"/>
      <c r="BD29" s="21"/>
      <c r="BF29" s="21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5"/>
      <c r="DC29" s="15"/>
      <c r="DD29" s="15"/>
      <c r="DE29" s="15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21"/>
      <c r="GA29" s="21"/>
      <c r="GB29" s="21"/>
    </row>
    <row r="30" spans="1:185" ht="21.95" customHeight="1" x14ac:dyDescent="0.2">
      <c r="A30" s="7" t="s">
        <v>74</v>
      </c>
      <c r="B30" s="36" t="s">
        <v>44</v>
      </c>
      <c r="C30" s="12">
        <v>139286</v>
      </c>
      <c r="D30" s="18">
        <v>163517</v>
      </c>
      <c r="E30" s="12">
        <v>175239</v>
      </c>
      <c r="F30" s="11">
        <v>174368</v>
      </c>
      <c r="G30" s="11">
        <v>192494.98632634457</v>
      </c>
      <c r="H30" s="11">
        <v>203704.30107526883</v>
      </c>
      <c r="I30" s="11">
        <v>207151.17493472586</v>
      </c>
      <c r="J30" s="11">
        <v>217958.26377295493</v>
      </c>
      <c r="K30" s="11">
        <v>300974</v>
      </c>
      <c r="L30" s="11">
        <v>268611.85308848083</v>
      </c>
      <c r="M30" s="11">
        <v>265227.04507512524</v>
      </c>
      <c r="N30" s="11">
        <v>301072.62103505846</v>
      </c>
      <c r="O30" s="11">
        <v>322926.98352981941</v>
      </c>
      <c r="R30" s="21"/>
      <c r="S30" s="19"/>
      <c r="T30" s="21"/>
      <c r="V30" s="21"/>
      <c r="Z30" s="21"/>
      <c r="AB30" s="21"/>
      <c r="AD30" s="21"/>
      <c r="AE30" s="19"/>
      <c r="AF30" s="21"/>
      <c r="AH30" s="21"/>
      <c r="AL30" s="21"/>
      <c r="AM30" s="19"/>
      <c r="AN30" s="21"/>
      <c r="AP30" s="21"/>
      <c r="AT30" s="21"/>
      <c r="AU30" s="19"/>
      <c r="AV30" s="21"/>
      <c r="AX30" s="21"/>
      <c r="AZ30" s="21"/>
      <c r="BB30" s="21"/>
      <c r="BD30" s="21"/>
      <c r="BF30" s="21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5"/>
      <c r="DC30" s="15"/>
      <c r="DD30" s="15"/>
      <c r="DE30" s="15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21"/>
      <c r="GA30" s="21"/>
      <c r="GB30" s="21"/>
    </row>
    <row r="31" spans="1:185" ht="21.95" customHeight="1" x14ac:dyDescent="0.2">
      <c r="A31" s="7" t="s">
        <v>75</v>
      </c>
      <c r="B31" s="36" t="s">
        <v>20</v>
      </c>
      <c r="C31" s="12">
        <v>132328</v>
      </c>
      <c r="D31" s="18">
        <v>143738</v>
      </c>
      <c r="E31" s="12">
        <v>149693.53897180763</v>
      </c>
      <c r="F31" s="11">
        <v>156265</v>
      </c>
      <c r="G31" s="11">
        <v>163330</v>
      </c>
      <c r="H31" s="11">
        <v>176228.72526109871</v>
      </c>
      <c r="I31" s="11">
        <v>192214.70348316804</v>
      </c>
      <c r="J31" s="11">
        <v>192155.7774480058</v>
      </c>
      <c r="K31" s="11">
        <v>230622</v>
      </c>
      <c r="L31" s="11">
        <v>213110.99706263875</v>
      </c>
      <c r="M31" s="11">
        <v>213180.75054395237</v>
      </c>
      <c r="N31" s="11">
        <v>236971.22079436257</v>
      </c>
      <c r="O31" s="11">
        <v>249861.64386141664</v>
      </c>
      <c r="R31" s="21"/>
      <c r="S31" s="19"/>
      <c r="T31" s="21"/>
      <c r="V31" s="21"/>
      <c r="Z31" s="21"/>
      <c r="AB31" s="21"/>
      <c r="AD31" s="21"/>
      <c r="AE31" s="19"/>
      <c r="AF31" s="21"/>
      <c r="AH31" s="21"/>
      <c r="AL31" s="21"/>
      <c r="AM31" s="19"/>
      <c r="AN31" s="21"/>
      <c r="AP31" s="21"/>
      <c r="AT31" s="21"/>
      <c r="AU31" s="19"/>
      <c r="AV31" s="21"/>
      <c r="AX31" s="21"/>
      <c r="AZ31" s="21"/>
      <c r="BB31" s="21"/>
      <c r="BD31" s="21"/>
      <c r="BF31" s="21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21"/>
      <c r="GA31" s="21"/>
      <c r="GB31" s="21"/>
    </row>
    <row r="32" spans="1:185" s="26" customFormat="1" ht="21.95" customHeight="1" x14ac:dyDescent="0.2">
      <c r="A32" s="8"/>
      <c r="B32" s="40" t="s">
        <v>30</v>
      </c>
      <c r="C32" s="9">
        <f>+C17+C20+C28+C29+C30+C31</f>
        <v>441537</v>
      </c>
      <c r="D32" s="9">
        <f>+D17+D20+D28+D29+D30+D31</f>
        <v>496940</v>
      </c>
      <c r="E32" s="9">
        <f t="shared" ref="E32" si="11">+E17+E20+E28+E29+E30+E31</f>
        <v>524757.75271789194</v>
      </c>
      <c r="F32" s="9">
        <f t="shared" ref="F32:J32" si="12">+F20+F17+F28+F29+F30+F31</f>
        <v>549701</v>
      </c>
      <c r="G32" s="9">
        <f t="shared" si="12"/>
        <v>610569.98632634454</v>
      </c>
      <c r="H32" s="9">
        <f t="shared" si="12"/>
        <v>664558.00016826089</v>
      </c>
      <c r="I32" s="9">
        <f t="shared" si="12"/>
        <v>712190.29760558391</v>
      </c>
      <c r="J32" s="9">
        <f t="shared" si="12"/>
        <v>762107.38014534744</v>
      </c>
      <c r="K32" s="9">
        <f t="shared" ref="K32" si="13">+K20+K17+K28+K29+K30+K31</f>
        <v>920373.95917367516</v>
      </c>
      <c r="L32" s="9">
        <f t="shared" ref="L32:M32" si="14">+L20+L17+L28+L29+L30+L31</f>
        <v>834139.44685805542</v>
      </c>
      <c r="M32" s="9">
        <f t="shared" si="14"/>
        <v>889623.86437877454</v>
      </c>
      <c r="N32" s="9">
        <f t="shared" ref="N32:O32" si="15">+N20+N17+N28+N29+N30+N31</f>
        <v>1040324.5326730082</v>
      </c>
      <c r="O32" s="9">
        <f t="shared" si="15"/>
        <v>1137728.6215873952</v>
      </c>
      <c r="P32" s="21"/>
      <c r="Q32" s="19"/>
      <c r="R32" s="21"/>
      <c r="S32" s="19"/>
      <c r="T32" s="21"/>
      <c r="U32" s="19"/>
      <c r="V32" s="21"/>
      <c r="W32" s="19"/>
      <c r="X32" s="21"/>
      <c r="Y32" s="19"/>
      <c r="Z32" s="21"/>
      <c r="AA32" s="19"/>
      <c r="AB32" s="21"/>
      <c r="AC32" s="19"/>
      <c r="AD32" s="21"/>
      <c r="AE32" s="19"/>
      <c r="AF32" s="21"/>
      <c r="AG32" s="19"/>
      <c r="AH32" s="21"/>
      <c r="AI32" s="19"/>
      <c r="AJ32" s="21"/>
      <c r="AK32" s="19"/>
      <c r="AL32" s="21"/>
      <c r="AM32" s="19"/>
      <c r="AN32" s="21"/>
      <c r="AO32" s="19"/>
      <c r="AP32" s="21"/>
      <c r="AQ32" s="19"/>
      <c r="AR32" s="21"/>
      <c r="AS32" s="19"/>
      <c r="AT32" s="21"/>
      <c r="AU32" s="19"/>
      <c r="AV32" s="21"/>
      <c r="AW32" s="19"/>
      <c r="AX32" s="21"/>
      <c r="AY32" s="19"/>
      <c r="AZ32" s="21"/>
      <c r="BA32" s="19"/>
      <c r="BB32" s="21"/>
      <c r="BC32" s="19"/>
      <c r="BD32" s="21"/>
      <c r="BE32" s="19"/>
      <c r="BF32" s="21"/>
      <c r="BG32" s="1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4"/>
      <c r="DC32" s="24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9"/>
      <c r="DV32" s="29"/>
      <c r="DW32" s="29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5"/>
      <c r="GA32" s="25"/>
      <c r="GB32" s="25"/>
    </row>
    <row r="33" spans="1:185" s="25" customFormat="1" ht="21.95" customHeight="1" x14ac:dyDescent="0.2">
      <c r="A33" s="4" t="s">
        <v>27</v>
      </c>
      <c r="B33" s="41" t="s">
        <v>31</v>
      </c>
      <c r="C33" s="5">
        <f>+C32+C16+C12</f>
        <v>743008</v>
      </c>
      <c r="D33" s="5">
        <f t="shared" ref="D33:F33" si="16">+D32+D16+D12</f>
        <v>792012</v>
      </c>
      <c r="E33" s="5">
        <f t="shared" si="16"/>
        <v>889165.57435046975</v>
      </c>
      <c r="F33" s="5">
        <f t="shared" si="16"/>
        <v>1110198</v>
      </c>
      <c r="G33" s="5">
        <f t="shared" ref="G33:H33" si="17">+G32+G16+G12</f>
        <v>1199895.3449647825</v>
      </c>
      <c r="H33" s="5">
        <f t="shared" si="17"/>
        <v>1309424.2815357316</v>
      </c>
      <c r="I33" s="5">
        <f t="shared" ref="I33:J33" si="18">+I32+I16+I12</f>
        <v>1418047.1653140513</v>
      </c>
      <c r="J33" s="5">
        <f t="shared" si="18"/>
        <v>1524801.5003009457</v>
      </c>
      <c r="K33" s="5">
        <f t="shared" ref="K33" si="19">+K32+K16+K12</f>
        <v>1702719.0027643593</v>
      </c>
      <c r="L33" s="5">
        <f t="shared" ref="L33:M33" si="20">+L32+L16+L12</f>
        <v>1580611.657417939</v>
      </c>
      <c r="M33" s="5">
        <f t="shared" si="20"/>
        <v>1684556.745512987</v>
      </c>
      <c r="N33" s="5">
        <f t="shared" ref="N33:O33" si="21">+N32+N16+N12</f>
        <v>1905540.6334371753</v>
      </c>
      <c r="O33" s="5">
        <f t="shared" si="21"/>
        <v>2084143.9573624507</v>
      </c>
      <c r="P33" s="21"/>
      <c r="Q33" s="19"/>
      <c r="R33" s="21"/>
      <c r="S33" s="19"/>
      <c r="T33" s="21"/>
      <c r="U33" s="19"/>
      <c r="V33" s="21"/>
      <c r="W33" s="19"/>
      <c r="X33" s="21"/>
      <c r="Y33" s="19"/>
      <c r="Z33" s="21"/>
      <c r="AA33" s="19"/>
      <c r="AB33" s="21"/>
      <c r="AC33" s="19"/>
      <c r="AD33" s="21"/>
      <c r="AE33" s="19"/>
      <c r="AF33" s="21"/>
      <c r="AG33" s="19"/>
      <c r="AH33" s="21"/>
      <c r="AI33" s="19"/>
      <c r="AJ33" s="21"/>
      <c r="AK33" s="19"/>
      <c r="AL33" s="21"/>
      <c r="AM33" s="19"/>
      <c r="AN33" s="21"/>
      <c r="AO33" s="19"/>
      <c r="AP33" s="21"/>
      <c r="AQ33" s="19"/>
      <c r="AR33" s="21"/>
      <c r="AS33" s="19"/>
      <c r="AT33" s="21"/>
      <c r="AU33" s="19"/>
      <c r="AV33" s="21"/>
      <c r="AW33" s="19"/>
      <c r="AX33" s="21"/>
      <c r="AY33" s="19"/>
      <c r="AZ33" s="21"/>
      <c r="BA33" s="19"/>
      <c r="BB33" s="21"/>
      <c r="BC33" s="19"/>
      <c r="BD33" s="21"/>
      <c r="BE33" s="19"/>
      <c r="BF33" s="21"/>
      <c r="BG33" s="19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GC33" s="26"/>
    </row>
    <row r="34" spans="1:185" ht="21.95" customHeight="1" x14ac:dyDescent="0.2">
      <c r="A34" s="13" t="s">
        <v>33</v>
      </c>
      <c r="B34" s="42" t="s">
        <v>25</v>
      </c>
      <c r="C34" s="12">
        <v>23226</v>
      </c>
      <c r="D34" s="18">
        <v>25262</v>
      </c>
      <c r="E34" s="12">
        <v>32999.461386027346</v>
      </c>
      <c r="F34" s="11">
        <v>35137</v>
      </c>
      <c r="G34" s="11">
        <v>52268</v>
      </c>
      <c r="H34" s="11">
        <v>63937</v>
      </c>
      <c r="I34" s="11">
        <v>69298</v>
      </c>
      <c r="J34" s="11">
        <v>98678</v>
      </c>
      <c r="K34" s="11">
        <v>98911</v>
      </c>
      <c r="L34" s="11">
        <v>100886.873347236</v>
      </c>
      <c r="M34" s="11">
        <v>123912.09284999197</v>
      </c>
      <c r="N34" s="11">
        <v>160461.03752145797</v>
      </c>
      <c r="O34" s="11">
        <v>191283.8252768353</v>
      </c>
      <c r="R34" s="21"/>
      <c r="S34" s="19"/>
      <c r="T34" s="21"/>
      <c r="V34" s="21"/>
      <c r="Z34" s="21"/>
      <c r="AB34" s="21"/>
      <c r="AD34" s="21"/>
      <c r="AE34" s="19"/>
      <c r="AF34" s="21"/>
      <c r="AH34" s="21"/>
      <c r="AL34" s="21"/>
      <c r="AM34" s="19"/>
      <c r="AN34" s="21"/>
      <c r="AP34" s="21"/>
      <c r="AT34" s="21"/>
      <c r="AU34" s="19"/>
      <c r="AV34" s="21"/>
      <c r="AX34" s="21"/>
      <c r="AZ34" s="21"/>
      <c r="BB34" s="21"/>
      <c r="BD34" s="21"/>
      <c r="BF34" s="21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5"/>
      <c r="DC34" s="15"/>
      <c r="DD34" s="15"/>
      <c r="DE34" s="15"/>
      <c r="DF34" s="15"/>
      <c r="DG34" s="15"/>
      <c r="DH34" s="15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/>
      <c r="DT34" s="15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</row>
    <row r="35" spans="1:185" ht="21.95" customHeight="1" x14ac:dyDescent="0.2">
      <c r="A35" s="13" t="s">
        <v>34</v>
      </c>
      <c r="B35" s="42" t="s">
        <v>24</v>
      </c>
      <c r="C35" s="12">
        <v>40365</v>
      </c>
      <c r="D35" s="18">
        <v>39477</v>
      </c>
      <c r="E35" s="12">
        <v>18323.411806770091</v>
      </c>
      <c r="F35" s="11">
        <v>19231</v>
      </c>
      <c r="G35" s="11">
        <v>19804</v>
      </c>
      <c r="H35" s="11">
        <v>13840</v>
      </c>
      <c r="I35" s="11">
        <v>11567</v>
      </c>
      <c r="J35" s="11">
        <v>13443</v>
      </c>
      <c r="K35" s="11">
        <v>13204</v>
      </c>
      <c r="L35" s="11">
        <v>38763</v>
      </c>
      <c r="M35" s="11">
        <v>42280</v>
      </c>
      <c r="N35" s="11">
        <v>47974</v>
      </c>
      <c r="O35" s="11">
        <v>48733.118250888612</v>
      </c>
      <c r="R35" s="21"/>
      <c r="S35" s="19"/>
      <c r="T35" s="21"/>
      <c r="V35" s="21"/>
      <c r="Z35" s="21"/>
      <c r="AB35" s="21"/>
      <c r="AD35" s="21"/>
      <c r="AE35" s="19"/>
      <c r="AF35" s="21"/>
      <c r="AH35" s="21"/>
      <c r="AL35" s="21"/>
      <c r="AM35" s="19"/>
      <c r="AN35" s="21"/>
      <c r="AP35" s="21"/>
      <c r="AT35" s="21"/>
      <c r="AU35" s="19"/>
      <c r="AV35" s="21"/>
      <c r="AX35" s="21"/>
      <c r="AZ35" s="21"/>
      <c r="BB35" s="21"/>
      <c r="BD35" s="21"/>
      <c r="BF35" s="21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5"/>
      <c r="DC35" s="15"/>
      <c r="DD35" s="15"/>
      <c r="DE35" s="15"/>
      <c r="DF35" s="15"/>
      <c r="DG35" s="15"/>
      <c r="DH35" s="15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/>
      <c r="DT35" s="15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</row>
    <row r="36" spans="1:185" s="26" customFormat="1" ht="30.75" customHeight="1" x14ac:dyDescent="0.2">
      <c r="A36" s="14" t="s">
        <v>35</v>
      </c>
      <c r="B36" s="43" t="s">
        <v>45</v>
      </c>
      <c r="C36" s="9">
        <f>C33+C34-C35</f>
        <v>725869</v>
      </c>
      <c r="D36" s="9">
        <f t="shared" ref="D36:N36" si="22">D33+D34-D35</f>
        <v>777797</v>
      </c>
      <c r="E36" s="9">
        <f t="shared" si="22"/>
        <v>903841.62392972701</v>
      </c>
      <c r="F36" s="9">
        <f t="shared" si="22"/>
        <v>1126104</v>
      </c>
      <c r="G36" s="9">
        <f t="shared" si="22"/>
        <v>1232359.3449647825</v>
      </c>
      <c r="H36" s="9">
        <f t="shared" si="22"/>
        <v>1359521.2815357316</v>
      </c>
      <c r="I36" s="9">
        <f t="shared" si="22"/>
        <v>1475778.1653140513</v>
      </c>
      <c r="J36" s="9">
        <f t="shared" si="22"/>
        <v>1610036.5003009457</v>
      </c>
      <c r="K36" s="9">
        <f t="shared" si="22"/>
        <v>1788426.0027643593</v>
      </c>
      <c r="L36" s="9">
        <f t="shared" si="22"/>
        <v>1642735.5307651751</v>
      </c>
      <c r="M36" s="9">
        <f t="shared" si="22"/>
        <v>1766188.838362979</v>
      </c>
      <c r="N36" s="9">
        <f t="shared" si="22"/>
        <v>2018027.6709586333</v>
      </c>
      <c r="O36" s="9">
        <f t="shared" ref="O36" si="23">O33+O34-O35</f>
        <v>2226694.6643883972</v>
      </c>
      <c r="P36" s="21"/>
      <c r="Q36" s="19"/>
      <c r="R36" s="21"/>
      <c r="S36" s="19"/>
      <c r="T36" s="21"/>
      <c r="U36" s="19"/>
      <c r="V36" s="21"/>
      <c r="W36" s="19"/>
      <c r="X36" s="21"/>
      <c r="Y36" s="19"/>
      <c r="Z36" s="21"/>
      <c r="AA36" s="19"/>
      <c r="AB36" s="21"/>
      <c r="AC36" s="19"/>
      <c r="AD36" s="21"/>
      <c r="AE36" s="19"/>
      <c r="AF36" s="21"/>
      <c r="AG36" s="19"/>
      <c r="AH36" s="21"/>
      <c r="AI36" s="19"/>
      <c r="AJ36" s="21"/>
      <c r="AK36" s="19"/>
      <c r="AL36" s="21"/>
      <c r="AM36" s="19"/>
      <c r="AN36" s="21"/>
      <c r="AO36" s="19"/>
      <c r="AP36" s="21"/>
      <c r="AQ36" s="19"/>
      <c r="AR36" s="21"/>
      <c r="AS36" s="19"/>
      <c r="AT36" s="21"/>
      <c r="AU36" s="19"/>
      <c r="AV36" s="21"/>
      <c r="AW36" s="19"/>
      <c r="AX36" s="21"/>
      <c r="AY36" s="19"/>
      <c r="AZ36" s="21"/>
      <c r="BA36" s="19"/>
      <c r="BB36" s="21"/>
      <c r="BC36" s="19"/>
      <c r="BD36" s="21"/>
      <c r="BE36" s="19"/>
      <c r="BF36" s="21"/>
      <c r="BG36" s="1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9"/>
      <c r="DV36" s="29"/>
      <c r="DW36" s="29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</row>
    <row r="37" spans="1:185" s="26" customFormat="1" ht="21.95" customHeight="1" x14ac:dyDescent="0.2">
      <c r="A37" s="14" t="s">
        <v>36</v>
      </c>
      <c r="B37" s="43" t="s">
        <v>32</v>
      </c>
      <c r="C37" s="9">
        <f>GSVA_cur!C37</f>
        <v>11107.88</v>
      </c>
      <c r="D37" s="9">
        <f>GSVA_cur!D37</f>
        <v>11344.64</v>
      </c>
      <c r="E37" s="9">
        <f>GSVA_cur!E37</f>
        <v>11586</v>
      </c>
      <c r="F37" s="9">
        <f>GSVA_cur!F37</f>
        <v>11710</v>
      </c>
      <c r="G37" s="9">
        <f>GSVA_cur!G37</f>
        <v>11920</v>
      </c>
      <c r="H37" s="9">
        <f>GSVA_cur!H37</f>
        <v>12140</v>
      </c>
      <c r="I37" s="9">
        <f>GSVA_cur!I37</f>
        <v>11750</v>
      </c>
      <c r="J37" s="9">
        <f>GSVA_cur!J37</f>
        <v>11860</v>
      </c>
      <c r="K37" s="9">
        <f>GSVA_cur!K37</f>
        <v>11980</v>
      </c>
      <c r="L37" s="9">
        <f>GSVA_cur!L37</f>
        <v>12100</v>
      </c>
      <c r="M37" s="9">
        <f>GSVA_cur!M37</f>
        <v>12210</v>
      </c>
      <c r="N37" s="9">
        <f>GSVA_cur!N37</f>
        <v>12330</v>
      </c>
      <c r="O37" s="9">
        <f>GSVA_cur!O37</f>
        <v>12440</v>
      </c>
      <c r="P37" s="21"/>
      <c r="Q37" s="19"/>
      <c r="R37" s="21"/>
      <c r="S37" s="19"/>
      <c r="T37" s="21"/>
      <c r="U37" s="19"/>
      <c r="V37" s="21"/>
      <c r="W37" s="19"/>
      <c r="X37" s="21"/>
      <c r="Y37" s="19"/>
      <c r="Z37" s="21"/>
      <c r="AA37" s="19"/>
      <c r="AB37" s="21"/>
      <c r="AC37" s="19"/>
      <c r="AD37" s="21"/>
      <c r="AE37" s="19"/>
      <c r="AF37" s="21"/>
      <c r="AG37" s="19"/>
      <c r="AH37" s="21"/>
      <c r="AI37" s="19"/>
      <c r="AJ37" s="21"/>
      <c r="AK37" s="19"/>
      <c r="AL37" s="21"/>
      <c r="AM37" s="19"/>
      <c r="AN37" s="21"/>
      <c r="AO37" s="19"/>
      <c r="AP37" s="21"/>
      <c r="AQ37" s="19"/>
      <c r="AR37" s="21"/>
      <c r="AS37" s="19"/>
      <c r="AT37" s="21"/>
      <c r="AU37" s="19"/>
      <c r="AV37" s="21"/>
      <c r="AW37" s="19"/>
      <c r="AX37" s="21"/>
      <c r="AY37" s="19"/>
      <c r="AZ37" s="21"/>
      <c r="BA37" s="19"/>
      <c r="BB37" s="21"/>
      <c r="BC37" s="19"/>
      <c r="BD37" s="21"/>
      <c r="BE37" s="19"/>
      <c r="BF37" s="21"/>
      <c r="BG37" s="19"/>
      <c r="DB37" s="25"/>
      <c r="DC37" s="25"/>
      <c r="DD37" s="25"/>
      <c r="DE37" s="25"/>
      <c r="DF37" s="25"/>
      <c r="DG37" s="25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</row>
    <row r="38" spans="1:185" s="26" customFormat="1" ht="21.95" customHeight="1" x14ac:dyDescent="0.2">
      <c r="A38" s="14" t="s">
        <v>37</v>
      </c>
      <c r="B38" s="43" t="s">
        <v>48</v>
      </c>
      <c r="C38" s="9">
        <f>C36/C37*1000</f>
        <v>65347.212969531538</v>
      </c>
      <c r="D38" s="9">
        <f t="shared" ref="D38:N38" si="24">D36/D37*1000</f>
        <v>68560.747630599129</v>
      </c>
      <c r="E38" s="9">
        <f t="shared" si="24"/>
        <v>78011.533223694714</v>
      </c>
      <c r="F38" s="9">
        <f t="shared" si="24"/>
        <v>96166.011955593509</v>
      </c>
      <c r="G38" s="9">
        <f t="shared" si="24"/>
        <v>103385.85108764954</v>
      </c>
      <c r="H38" s="9">
        <f t="shared" si="24"/>
        <v>111986.92599141118</v>
      </c>
      <c r="I38" s="9">
        <f t="shared" si="24"/>
        <v>125598.14172885544</v>
      </c>
      <c r="J38" s="9">
        <f t="shared" si="24"/>
        <v>135753.49918220454</v>
      </c>
      <c r="K38" s="9">
        <f t="shared" si="24"/>
        <v>149284.3074093789</v>
      </c>
      <c r="L38" s="9">
        <f t="shared" si="24"/>
        <v>135763.26700538638</v>
      </c>
      <c r="M38" s="9">
        <f t="shared" si="24"/>
        <v>144651.01051293849</v>
      </c>
      <c r="N38" s="9">
        <f t="shared" si="24"/>
        <v>163668.09983443902</v>
      </c>
      <c r="O38" s="9">
        <f t="shared" ref="O38" si="25">O36/O37*1000</f>
        <v>178994.7479411895</v>
      </c>
      <c r="P38" s="21"/>
      <c r="Q38" s="19"/>
      <c r="R38" s="21"/>
      <c r="S38" s="19"/>
      <c r="T38" s="21"/>
      <c r="U38" s="19"/>
      <c r="V38" s="21"/>
      <c r="W38" s="19"/>
      <c r="X38" s="21"/>
      <c r="Y38" s="19"/>
      <c r="Z38" s="21"/>
      <c r="AA38" s="19"/>
      <c r="AB38" s="21"/>
      <c r="AC38" s="19"/>
      <c r="AD38" s="21"/>
      <c r="AE38" s="19"/>
      <c r="AF38" s="21"/>
      <c r="AG38" s="19"/>
      <c r="AH38" s="21"/>
      <c r="AI38" s="19"/>
      <c r="AJ38" s="21"/>
      <c r="AK38" s="19"/>
      <c r="AL38" s="21"/>
      <c r="AM38" s="19"/>
      <c r="AN38" s="21"/>
      <c r="AO38" s="19"/>
      <c r="AP38" s="21"/>
      <c r="AQ38" s="19"/>
      <c r="AR38" s="21"/>
      <c r="AS38" s="19"/>
      <c r="AT38" s="21"/>
      <c r="AU38" s="19"/>
      <c r="AV38" s="21"/>
      <c r="AW38" s="19"/>
      <c r="AX38" s="21"/>
      <c r="AY38" s="19"/>
      <c r="AZ38" s="21"/>
      <c r="BA38" s="19"/>
      <c r="BB38" s="21"/>
      <c r="BC38" s="19"/>
      <c r="BD38" s="21"/>
      <c r="BE38" s="19"/>
      <c r="BF38" s="21"/>
      <c r="BG38" s="19"/>
      <c r="BU38" s="29"/>
      <c r="BV38" s="29"/>
      <c r="BW38" s="29"/>
      <c r="BX38" s="29"/>
      <c r="DB38" s="25"/>
      <c r="DC38" s="25"/>
      <c r="DD38" s="25"/>
      <c r="DE38" s="25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</row>
    <row r="39" spans="1:185" ht="21.95" customHeight="1" x14ac:dyDescent="0.2">
      <c r="A39" s="19" t="s">
        <v>65</v>
      </c>
      <c r="C39" s="16"/>
      <c r="D39" s="16"/>
      <c r="E39" s="16"/>
      <c r="F39" s="16"/>
      <c r="G39" s="16"/>
      <c r="H39" s="16"/>
      <c r="I39" s="15"/>
      <c r="J39" s="15"/>
      <c r="K39" s="15"/>
      <c r="L39" s="15"/>
      <c r="M39" s="15"/>
      <c r="N39" s="15"/>
      <c r="O39" s="15"/>
      <c r="R39" s="21"/>
      <c r="S39" s="19"/>
      <c r="T39" s="21"/>
      <c r="V39" s="21"/>
      <c r="Z39" s="21"/>
      <c r="AB39" s="21"/>
      <c r="AD39" s="21"/>
      <c r="AE39" s="19"/>
      <c r="AF39" s="21"/>
      <c r="AH39" s="21"/>
      <c r="AL39" s="21"/>
      <c r="AM39" s="19"/>
      <c r="AN39" s="21"/>
      <c r="AP39" s="21"/>
      <c r="AT39" s="21"/>
      <c r="AU39" s="19"/>
      <c r="AV39" s="21"/>
      <c r="AX39" s="21"/>
      <c r="AZ39" s="21"/>
      <c r="BB39" s="21"/>
      <c r="BD39" s="21"/>
      <c r="BF39" s="21"/>
      <c r="DB39" s="21"/>
      <c r="DC39" s="21"/>
      <c r="DD39" s="21"/>
      <c r="DE39" s="21"/>
      <c r="DF39" s="21"/>
      <c r="DG39" s="21"/>
      <c r="DH39" s="21"/>
      <c r="DI39" s="21"/>
      <c r="DJ39" s="21"/>
      <c r="DK39" s="21"/>
      <c r="DL39" s="21"/>
      <c r="DM39" s="21"/>
      <c r="DN39" s="21"/>
      <c r="DO39" s="21"/>
      <c r="DP39" s="21"/>
      <c r="DQ39" s="21"/>
      <c r="DR39" s="21"/>
      <c r="DS39" s="21"/>
      <c r="DT39" s="21"/>
      <c r="EG39" s="19"/>
      <c r="EH39" s="19"/>
      <c r="EI39" s="19"/>
      <c r="EJ39" s="19"/>
      <c r="EK39" s="19"/>
      <c r="EL39" s="19"/>
      <c r="EM39" s="19"/>
      <c r="EN39" s="19"/>
      <c r="EO39" s="19"/>
      <c r="EP39" s="19"/>
      <c r="EQ39" s="19"/>
      <c r="ER39" s="19"/>
      <c r="ES39" s="19"/>
      <c r="ET39" s="19"/>
      <c r="EU39" s="19"/>
      <c r="EV39" s="19"/>
      <c r="EW39" s="19"/>
      <c r="EX39" s="19"/>
      <c r="EY39" s="19"/>
    </row>
    <row r="40" spans="1:185" s="26" customFormat="1" ht="21.95" customHeight="1" x14ac:dyDescent="0.2">
      <c r="A40" s="21"/>
      <c r="B40" s="19"/>
      <c r="C40" s="21"/>
      <c r="D40" s="19"/>
      <c r="E40" s="21"/>
      <c r="F40" s="19"/>
      <c r="G40" s="21"/>
      <c r="H40" s="19"/>
      <c r="I40" s="21"/>
      <c r="J40" s="19"/>
      <c r="K40" s="21"/>
      <c r="L40" s="19"/>
      <c r="M40" s="21"/>
      <c r="N40" s="19"/>
      <c r="O40" s="21"/>
      <c r="P40" s="19"/>
      <c r="Q40" s="21"/>
      <c r="R40" s="19"/>
      <c r="S40" s="21"/>
      <c r="T40" s="19"/>
      <c r="U40" s="21"/>
      <c r="V40" s="19"/>
      <c r="W40" s="21"/>
      <c r="X40" s="19"/>
      <c r="Y40" s="21"/>
      <c r="Z40" s="19"/>
      <c r="AA40" s="21"/>
      <c r="AB40" s="19"/>
      <c r="AC40" s="21"/>
      <c r="AD40" s="19"/>
      <c r="AE40" s="21"/>
      <c r="AF40" s="19"/>
      <c r="AG40" s="21"/>
      <c r="AH40" s="19"/>
      <c r="AI40" s="21"/>
      <c r="AJ40" s="19"/>
      <c r="AK40" s="21"/>
      <c r="AL40" s="19"/>
      <c r="AM40" s="21"/>
      <c r="AN40" s="19"/>
      <c r="AO40" s="21"/>
      <c r="AP40" s="19"/>
      <c r="CK40" s="25"/>
      <c r="CL40" s="25"/>
      <c r="CM40" s="25"/>
      <c r="CN40" s="25"/>
      <c r="CO40" s="25"/>
      <c r="CP40" s="25"/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</row>
    <row r="41" spans="1:185" s="26" customFormat="1" ht="21.95" customHeight="1" x14ac:dyDescent="0.2">
      <c r="A41" s="21"/>
      <c r="B41" s="19"/>
      <c r="C41" s="21"/>
      <c r="D41" s="19"/>
      <c r="E41" s="21"/>
      <c r="F41" s="19"/>
      <c r="G41" s="21"/>
      <c r="H41" s="19"/>
      <c r="I41" s="21"/>
      <c r="J41" s="19"/>
      <c r="K41" s="21"/>
      <c r="L41" s="19"/>
      <c r="M41" s="21"/>
      <c r="N41" s="19"/>
      <c r="O41" s="21"/>
      <c r="P41" s="19"/>
      <c r="Q41" s="21"/>
      <c r="R41" s="19"/>
      <c r="S41" s="21"/>
      <c r="T41" s="19"/>
      <c r="U41" s="21"/>
      <c r="V41" s="19"/>
      <c r="W41" s="21"/>
      <c r="X41" s="19"/>
      <c r="Y41" s="21"/>
      <c r="Z41" s="19"/>
      <c r="AA41" s="21"/>
      <c r="AB41" s="19"/>
      <c r="AC41" s="21"/>
      <c r="AD41" s="19"/>
      <c r="AE41" s="21"/>
      <c r="AF41" s="19"/>
      <c r="AG41" s="21"/>
      <c r="AH41" s="19"/>
      <c r="AI41" s="21"/>
      <c r="AJ41" s="19"/>
      <c r="AK41" s="21"/>
      <c r="AL41" s="19"/>
      <c r="AM41" s="21"/>
      <c r="AN41" s="19"/>
      <c r="AO41" s="21"/>
      <c r="AP41" s="19"/>
      <c r="CK41" s="25"/>
      <c r="CL41" s="25"/>
      <c r="CM41" s="25"/>
      <c r="CN41" s="25"/>
      <c r="CO41" s="25"/>
      <c r="CP41" s="25"/>
      <c r="CQ41" s="25"/>
      <c r="CR41" s="25"/>
      <c r="CS41" s="25"/>
      <c r="CT41" s="25"/>
      <c r="CU41" s="25"/>
      <c r="CV41" s="25"/>
      <c r="CW41" s="25"/>
      <c r="CX41" s="25"/>
      <c r="CY41" s="25"/>
      <c r="CZ41" s="25"/>
      <c r="DA41" s="25"/>
      <c r="DB41" s="25"/>
      <c r="DC41" s="25"/>
    </row>
    <row r="42" spans="1:185" ht="21.95" customHeight="1" x14ac:dyDescent="0.2">
      <c r="A42" s="21"/>
      <c r="B42" s="19"/>
      <c r="C42" s="21"/>
      <c r="E42" s="21"/>
      <c r="G42" s="21"/>
      <c r="J42" s="19"/>
      <c r="L42" s="19"/>
      <c r="N42" s="19"/>
      <c r="P42" s="19"/>
      <c r="Q42" s="21"/>
      <c r="U42" s="21"/>
      <c r="W42" s="21"/>
      <c r="X42" s="19"/>
      <c r="Y42" s="21"/>
      <c r="AA42" s="21"/>
      <c r="AC42" s="21"/>
      <c r="AG42" s="21"/>
      <c r="AI42" s="21"/>
      <c r="AJ42" s="19"/>
      <c r="AK42" s="21"/>
      <c r="AO42" s="21"/>
      <c r="AR42" s="19"/>
      <c r="AU42" s="19"/>
      <c r="CK42" s="21"/>
      <c r="CL42" s="21"/>
      <c r="CM42" s="21"/>
      <c r="CN42" s="21"/>
      <c r="CO42" s="21"/>
      <c r="CP42" s="21"/>
      <c r="CQ42" s="21"/>
      <c r="CR42" s="21"/>
      <c r="CS42" s="21"/>
      <c r="CT42" s="21"/>
      <c r="CU42" s="21"/>
      <c r="CV42" s="21"/>
      <c r="CW42" s="21"/>
      <c r="CX42" s="21"/>
      <c r="CY42" s="21"/>
      <c r="CZ42" s="21"/>
      <c r="DA42" s="21"/>
      <c r="DB42" s="21"/>
      <c r="DC42" s="21"/>
      <c r="EG42" s="19"/>
      <c r="EH42" s="19"/>
      <c r="EI42" s="19"/>
      <c r="EJ42" s="19"/>
      <c r="EK42" s="19"/>
      <c r="EL42" s="19"/>
      <c r="EM42" s="19"/>
      <c r="EN42" s="19"/>
      <c r="EO42" s="19"/>
      <c r="EP42" s="19"/>
      <c r="EQ42" s="19"/>
      <c r="ER42" s="19"/>
      <c r="ES42" s="19"/>
      <c r="ET42" s="19"/>
      <c r="EU42" s="19"/>
      <c r="EV42" s="19"/>
      <c r="EW42" s="19"/>
      <c r="EX42" s="19"/>
      <c r="EY42" s="19"/>
    </row>
    <row r="43" spans="1:185" ht="21.95" customHeight="1" x14ac:dyDescent="0.2">
      <c r="A43" s="21"/>
      <c r="B43" s="19"/>
      <c r="C43" s="21"/>
      <c r="E43" s="21"/>
      <c r="G43" s="21"/>
      <c r="J43" s="19"/>
      <c r="L43" s="19"/>
      <c r="N43" s="19"/>
      <c r="P43" s="19"/>
      <c r="Q43" s="21"/>
      <c r="U43" s="21"/>
      <c r="W43" s="21"/>
      <c r="X43" s="19"/>
      <c r="Y43" s="21"/>
      <c r="AA43" s="21"/>
      <c r="AC43" s="21"/>
      <c r="AG43" s="21"/>
      <c r="AI43" s="21"/>
      <c r="AJ43" s="19"/>
      <c r="AK43" s="21"/>
      <c r="AO43" s="21"/>
      <c r="AR43" s="19"/>
      <c r="AU43" s="19"/>
      <c r="CK43" s="21"/>
      <c r="CL43" s="21"/>
      <c r="CM43" s="21"/>
      <c r="CN43" s="21"/>
      <c r="CO43" s="21"/>
      <c r="CP43" s="21"/>
      <c r="CQ43" s="21"/>
      <c r="CR43" s="21"/>
      <c r="CS43" s="21"/>
      <c r="CT43" s="21"/>
      <c r="CU43" s="21"/>
      <c r="CV43" s="21"/>
      <c r="CW43" s="21"/>
      <c r="CX43" s="21"/>
      <c r="CY43" s="21"/>
      <c r="CZ43" s="21"/>
      <c r="DA43" s="21"/>
      <c r="DB43" s="21"/>
      <c r="DC43" s="21"/>
      <c r="EG43" s="19"/>
      <c r="EH43" s="19"/>
      <c r="EI43" s="19"/>
      <c r="EJ43" s="19"/>
      <c r="EK43" s="19"/>
      <c r="EL43" s="19"/>
      <c r="EM43" s="19"/>
      <c r="EN43" s="19"/>
      <c r="EO43" s="19"/>
      <c r="EP43" s="19"/>
      <c r="EQ43" s="19"/>
      <c r="ER43" s="19"/>
      <c r="ES43" s="19"/>
      <c r="ET43" s="19"/>
      <c r="EU43" s="19"/>
      <c r="EV43" s="19"/>
      <c r="EW43" s="19"/>
      <c r="EX43" s="19"/>
      <c r="EY43" s="19"/>
    </row>
    <row r="44" spans="1:185" s="26" customFormat="1" ht="21.95" customHeight="1" x14ac:dyDescent="0.2">
      <c r="A44" s="21"/>
      <c r="B44" s="19"/>
      <c r="C44" s="21"/>
      <c r="D44" s="19"/>
      <c r="E44" s="21"/>
      <c r="F44" s="19"/>
      <c r="G44" s="21"/>
      <c r="H44" s="19"/>
      <c r="I44" s="21"/>
      <c r="J44" s="19"/>
      <c r="K44" s="21"/>
      <c r="L44" s="19"/>
      <c r="M44" s="21"/>
      <c r="N44" s="19"/>
      <c r="O44" s="21"/>
      <c r="P44" s="19"/>
      <c r="Q44" s="21"/>
      <c r="R44" s="19"/>
      <c r="S44" s="21"/>
      <c r="T44" s="19"/>
      <c r="U44" s="21"/>
      <c r="V44" s="19"/>
      <c r="W44" s="21"/>
      <c r="X44" s="19"/>
      <c r="Y44" s="21"/>
      <c r="Z44" s="19"/>
      <c r="AA44" s="21"/>
      <c r="AB44" s="19"/>
      <c r="AC44" s="21"/>
      <c r="AD44" s="19"/>
      <c r="AE44" s="21"/>
      <c r="AF44" s="19"/>
      <c r="AG44" s="21"/>
      <c r="AH44" s="19"/>
      <c r="AI44" s="21"/>
      <c r="AJ44" s="19"/>
      <c r="AK44" s="21"/>
      <c r="AL44" s="19"/>
      <c r="AM44" s="21"/>
      <c r="AN44" s="19"/>
      <c r="AO44" s="21"/>
      <c r="AP44" s="19"/>
      <c r="CK44" s="25"/>
      <c r="CL44" s="25"/>
      <c r="CM44" s="25"/>
      <c r="CN44" s="25"/>
      <c r="CO44" s="25"/>
      <c r="CP44" s="25"/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</row>
    <row r="45" spans="1:185" s="26" customFormat="1" ht="21.95" customHeight="1" x14ac:dyDescent="0.2">
      <c r="A45" s="21"/>
      <c r="B45" s="19"/>
      <c r="C45" s="21"/>
      <c r="D45" s="19"/>
      <c r="E45" s="21"/>
      <c r="F45" s="19"/>
      <c r="G45" s="21"/>
      <c r="H45" s="19"/>
      <c r="I45" s="21"/>
      <c r="J45" s="19"/>
      <c r="K45" s="21"/>
      <c r="L45" s="19"/>
      <c r="M45" s="21"/>
      <c r="N45" s="19"/>
      <c r="O45" s="21"/>
      <c r="P45" s="19"/>
      <c r="Q45" s="21"/>
      <c r="R45" s="19"/>
      <c r="S45" s="21"/>
      <c r="T45" s="19"/>
      <c r="U45" s="21"/>
      <c r="V45" s="19"/>
      <c r="W45" s="21"/>
      <c r="X45" s="19"/>
      <c r="Y45" s="21"/>
      <c r="Z45" s="19"/>
      <c r="AA45" s="21"/>
      <c r="AB45" s="19"/>
      <c r="AC45" s="21"/>
      <c r="AD45" s="19"/>
      <c r="AE45" s="21"/>
      <c r="AF45" s="19"/>
      <c r="AG45" s="21"/>
      <c r="AH45" s="19"/>
      <c r="AI45" s="21"/>
      <c r="AJ45" s="19"/>
      <c r="AK45" s="21"/>
      <c r="AL45" s="19"/>
      <c r="AM45" s="21"/>
      <c r="AN45" s="19"/>
      <c r="AO45" s="21"/>
      <c r="AP45" s="19"/>
      <c r="CK45" s="25"/>
      <c r="CL45" s="25"/>
      <c r="CM45" s="25"/>
      <c r="CN45" s="25"/>
      <c r="CO45" s="25"/>
      <c r="CP45" s="25"/>
      <c r="CQ45" s="25"/>
      <c r="CR45" s="25"/>
      <c r="CS45" s="25"/>
      <c r="CT45" s="25"/>
      <c r="CU45" s="25"/>
      <c r="CV45" s="25"/>
      <c r="CW45" s="25"/>
      <c r="CX45" s="25"/>
      <c r="CY45" s="25"/>
      <c r="CZ45" s="25"/>
      <c r="DA45" s="25"/>
      <c r="DB45" s="25"/>
      <c r="DC45" s="25"/>
    </row>
    <row r="46" spans="1:185" s="26" customFormat="1" ht="21.95" customHeight="1" x14ac:dyDescent="0.2">
      <c r="A46" s="21"/>
      <c r="B46" s="19"/>
      <c r="C46" s="21"/>
      <c r="D46" s="19"/>
      <c r="E46" s="21"/>
      <c r="F46" s="19"/>
      <c r="G46" s="21"/>
      <c r="H46" s="19"/>
      <c r="I46" s="21"/>
      <c r="J46" s="19"/>
      <c r="K46" s="21"/>
      <c r="L46" s="19"/>
      <c r="M46" s="21"/>
      <c r="N46" s="19"/>
      <c r="O46" s="21"/>
      <c r="P46" s="19"/>
      <c r="Q46" s="21"/>
      <c r="R46" s="19"/>
      <c r="S46" s="21"/>
      <c r="T46" s="19"/>
      <c r="U46" s="21"/>
      <c r="V46" s="19"/>
      <c r="W46" s="21"/>
      <c r="X46" s="19"/>
      <c r="Y46" s="21"/>
      <c r="Z46" s="19"/>
      <c r="AA46" s="21"/>
      <c r="AB46" s="19"/>
      <c r="AC46" s="21"/>
      <c r="AD46" s="19"/>
      <c r="AE46" s="21"/>
      <c r="AF46" s="19"/>
      <c r="AG46" s="21"/>
      <c r="AH46" s="19"/>
      <c r="AI46" s="21"/>
      <c r="AJ46" s="19"/>
      <c r="AK46" s="21"/>
      <c r="AL46" s="19"/>
      <c r="AM46" s="21"/>
      <c r="AN46" s="19"/>
      <c r="AO46" s="21"/>
      <c r="AP46" s="19"/>
      <c r="CK46" s="25"/>
      <c r="CL46" s="25"/>
      <c r="CM46" s="25"/>
      <c r="CN46" s="25"/>
      <c r="CO46" s="25"/>
      <c r="CP46" s="25"/>
      <c r="CQ46" s="25"/>
      <c r="CR46" s="25"/>
      <c r="CS46" s="25"/>
      <c r="CT46" s="25"/>
      <c r="CU46" s="25"/>
      <c r="CV46" s="25"/>
      <c r="CW46" s="25"/>
      <c r="CX46" s="25"/>
      <c r="CY46" s="25"/>
      <c r="CZ46" s="25"/>
      <c r="DA46" s="25"/>
      <c r="DB46" s="25"/>
      <c r="DC46" s="25"/>
    </row>
    <row r="47" spans="1:185" ht="21.95" customHeight="1" x14ac:dyDescent="0.2">
      <c r="A47" s="21"/>
      <c r="B47" s="19"/>
      <c r="C47" s="21"/>
      <c r="E47" s="21"/>
      <c r="G47" s="21"/>
      <c r="J47" s="19"/>
      <c r="L47" s="19"/>
      <c r="N47" s="19"/>
      <c r="P47" s="19"/>
      <c r="Q47" s="21"/>
      <c r="U47" s="21"/>
      <c r="W47" s="21"/>
      <c r="X47" s="19"/>
      <c r="Y47" s="21"/>
      <c r="AA47" s="21"/>
      <c r="AC47" s="21"/>
      <c r="AG47" s="21"/>
      <c r="AI47" s="21"/>
      <c r="AJ47" s="19"/>
      <c r="AK47" s="21"/>
      <c r="AO47" s="21"/>
      <c r="AR47" s="19"/>
      <c r="AU47" s="19"/>
      <c r="DP47" s="21"/>
      <c r="DQ47" s="21"/>
      <c r="DR47" s="21"/>
      <c r="DS47" s="21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I47" s="19"/>
      <c r="EJ47" s="19"/>
      <c r="EK47" s="19"/>
      <c r="EL47" s="19"/>
      <c r="EM47" s="19"/>
      <c r="EN47" s="19"/>
      <c r="EO47" s="19"/>
      <c r="EP47" s="19"/>
      <c r="EQ47" s="19"/>
      <c r="ER47" s="19"/>
      <c r="ES47" s="19"/>
      <c r="ET47" s="19"/>
      <c r="EU47" s="19"/>
      <c r="EV47" s="19"/>
      <c r="EW47" s="19"/>
      <c r="EX47" s="19"/>
      <c r="EY47" s="19"/>
    </row>
    <row r="48" spans="1:185" ht="21.95" customHeight="1" x14ac:dyDescent="0.2">
      <c r="B48" s="21"/>
      <c r="G48" s="21"/>
      <c r="I48" s="19"/>
      <c r="J48" s="19"/>
      <c r="K48" s="19"/>
      <c r="L48" s="19"/>
      <c r="M48" s="19"/>
      <c r="O48" s="19"/>
      <c r="P48" s="19"/>
      <c r="V48" s="21"/>
      <c r="X48" s="19"/>
      <c r="AA48" s="21"/>
      <c r="AD48" s="21"/>
      <c r="AE48" s="19"/>
      <c r="AJ48" s="19"/>
      <c r="AM48" s="19"/>
      <c r="AR48" s="19"/>
      <c r="AU48" s="19"/>
      <c r="DP48" s="21"/>
      <c r="DQ48" s="21"/>
      <c r="DR48" s="21"/>
      <c r="DS48" s="21"/>
      <c r="DT48" s="21"/>
      <c r="DU48" s="21"/>
      <c r="DV48" s="21"/>
      <c r="DW48" s="21"/>
      <c r="DX48" s="21"/>
      <c r="DY48" s="21"/>
      <c r="DZ48" s="21"/>
      <c r="EA48" s="21"/>
      <c r="EB48" s="21"/>
      <c r="EC48" s="21"/>
      <c r="ED48" s="21"/>
      <c r="EE48" s="21"/>
      <c r="EF48" s="21"/>
      <c r="EI48" s="19"/>
      <c r="EJ48" s="19"/>
      <c r="EK48" s="19"/>
      <c r="EL48" s="19"/>
      <c r="EM48" s="19"/>
      <c r="EN48" s="19"/>
      <c r="EO48" s="19"/>
      <c r="EP48" s="19"/>
      <c r="EQ48" s="19"/>
      <c r="ER48" s="19"/>
      <c r="ES48" s="19"/>
      <c r="ET48" s="19"/>
      <c r="EU48" s="19"/>
      <c r="EV48" s="19"/>
      <c r="EW48" s="19"/>
      <c r="EX48" s="19"/>
      <c r="EY48" s="19"/>
    </row>
    <row r="49" spans="2:155" ht="21.95" customHeight="1" x14ac:dyDescent="0.2">
      <c r="B49" s="21"/>
      <c r="G49" s="21"/>
      <c r="I49" s="19"/>
      <c r="J49" s="19"/>
      <c r="K49" s="19"/>
      <c r="L49" s="19"/>
      <c r="M49" s="19"/>
      <c r="O49" s="19"/>
      <c r="P49" s="19"/>
      <c r="V49" s="21"/>
      <c r="X49" s="19"/>
      <c r="AA49" s="21"/>
      <c r="AD49" s="21"/>
      <c r="AE49" s="19"/>
      <c r="AJ49" s="19"/>
      <c r="AM49" s="19"/>
      <c r="AR49" s="19"/>
      <c r="AU49" s="19"/>
      <c r="DP49" s="21"/>
      <c r="DQ49" s="21"/>
      <c r="DR49" s="21"/>
      <c r="DS49" s="21"/>
      <c r="DT49" s="21"/>
      <c r="DU49" s="21"/>
      <c r="DV49" s="21"/>
      <c r="DW49" s="21"/>
      <c r="DX49" s="21"/>
      <c r="DY49" s="21"/>
      <c r="DZ49" s="21"/>
      <c r="EA49" s="21"/>
      <c r="EB49" s="21"/>
      <c r="EC49" s="21"/>
      <c r="ED49" s="21"/>
      <c r="EE49" s="21"/>
      <c r="EF49" s="21"/>
      <c r="EI49" s="19"/>
      <c r="EJ49" s="19"/>
      <c r="EK49" s="19"/>
      <c r="EL49" s="19"/>
      <c r="EM49" s="19"/>
      <c r="EN49" s="19"/>
      <c r="EO49" s="19"/>
      <c r="EP49" s="19"/>
      <c r="EQ49" s="19"/>
      <c r="ER49" s="19"/>
      <c r="ES49" s="19"/>
      <c r="ET49" s="19"/>
      <c r="EU49" s="19"/>
      <c r="EV49" s="19"/>
      <c r="EW49" s="19"/>
      <c r="EX49" s="19"/>
      <c r="EY49" s="19"/>
    </row>
    <row r="50" spans="2:155" ht="21.95" customHeight="1" x14ac:dyDescent="0.2">
      <c r="B50" s="21"/>
      <c r="G50" s="21"/>
      <c r="I50" s="19"/>
      <c r="J50" s="19"/>
      <c r="K50" s="19"/>
      <c r="L50" s="19"/>
      <c r="M50" s="19"/>
      <c r="O50" s="19"/>
      <c r="P50" s="19"/>
      <c r="V50" s="21"/>
      <c r="X50" s="19"/>
      <c r="AA50" s="21"/>
      <c r="AD50" s="21"/>
      <c r="AE50" s="19"/>
      <c r="AJ50" s="19"/>
      <c r="AM50" s="19"/>
      <c r="AR50" s="19"/>
      <c r="AU50" s="19"/>
      <c r="DP50" s="21"/>
      <c r="DQ50" s="21"/>
      <c r="DR50" s="21"/>
      <c r="DS50" s="21"/>
      <c r="DT50" s="21"/>
      <c r="DU50" s="21"/>
      <c r="DV50" s="21"/>
      <c r="DW50" s="21"/>
      <c r="DX50" s="21"/>
      <c r="DY50" s="21"/>
      <c r="DZ50" s="21"/>
      <c r="EA50" s="21"/>
      <c r="EB50" s="21"/>
      <c r="EC50" s="21"/>
      <c r="ED50" s="21"/>
      <c r="EE50" s="21"/>
      <c r="EF50" s="21"/>
      <c r="EI50" s="19"/>
      <c r="EJ50" s="19"/>
      <c r="EK50" s="19"/>
      <c r="EL50" s="19"/>
      <c r="EM50" s="19"/>
      <c r="EN50" s="19"/>
      <c r="EO50" s="19"/>
      <c r="EP50" s="19"/>
      <c r="EQ50" s="19"/>
      <c r="ER50" s="19"/>
      <c r="ES50" s="19"/>
      <c r="ET50" s="19"/>
      <c r="EU50" s="19"/>
      <c r="EV50" s="19"/>
      <c r="EW50" s="19"/>
      <c r="EX50" s="19"/>
      <c r="EY50" s="19"/>
    </row>
    <row r="51" spans="2:155" ht="21.95" customHeight="1" x14ac:dyDescent="0.2">
      <c r="B51" s="21"/>
      <c r="G51" s="21"/>
      <c r="I51" s="19"/>
      <c r="J51" s="19"/>
      <c r="K51" s="19"/>
      <c r="L51" s="19"/>
      <c r="M51" s="19"/>
      <c r="O51" s="19"/>
      <c r="P51" s="19"/>
      <c r="V51" s="21"/>
      <c r="X51" s="19"/>
      <c r="AA51" s="21"/>
      <c r="AD51" s="21"/>
      <c r="AE51" s="19"/>
      <c r="AJ51" s="19"/>
      <c r="AM51" s="19"/>
      <c r="AR51" s="19"/>
      <c r="AU51" s="19"/>
      <c r="DP51" s="21"/>
      <c r="DQ51" s="21"/>
      <c r="DR51" s="21"/>
      <c r="DS51" s="21"/>
      <c r="DT51" s="21"/>
      <c r="DU51" s="21"/>
      <c r="DV51" s="21"/>
      <c r="DW51" s="21"/>
      <c r="DX51" s="21"/>
      <c r="DY51" s="21"/>
      <c r="DZ51" s="21"/>
      <c r="EA51" s="21"/>
      <c r="EB51" s="21"/>
      <c r="EC51" s="21"/>
      <c r="ED51" s="21"/>
      <c r="EE51" s="21"/>
      <c r="EF51" s="21"/>
      <c r="EI51" s="19"/>
      <c r="EJ51" s="19"/>
      <c r="EK51" s="19"/>
      <c r="EL51" s="19"/>
      <c r="EM51" s="19"/>
      <c r="EN51" s="19"/>
      <c r="EO51" s="19"/>
      <c r="EP51" s="19"/>
      <c r="EQ51" s="19"/>
      <c r="ER51" s="19"/>
      <c r="ES51" s="19"/>
      <c r="ET51" s="19"/>
      <c r="EU51" s="19"/>
      <c r="EV51" s="19"/>
      <c r="EW51" s="19"/>
      <c r="EX51" s="19"/>
      <c r="EY51" s="19"/>
    </row>
    <row r="52" spans="2:155" ht="21.95" customHeight="1" x14ac:dyDescent="0.2">
      <c r="B52" s="21"/>
      <c r="G52" s="21"/>
      <c r="I52" s="19"/>
      <c r="J52" s="19"/>
      <c r="K52" s="19"/>
      <c r="L52" s="19"/>
      <c r="M52" s="19"/>
      <c r="O52" s="19"/>
      <c r="P52" s="19"/>
      <c r="V52" s="21"/>
      <c r="X52" s="19"/>
      <c r="AA52" s="21"/>
      <c r="AD52" s="21"/>
      <c r="AE52" s="19"/>
      <c r="AJ52" s="19"/>
      <c r="AM52" s="19"/>
      <c r="AR52" s="19"/>
      <c r="AU52" s="19"/>
      <c r="DP52" s="21"/>
      <c r="DQ52" s="21"/>
      <c r="DR52" s="21"/>
      <c r="DS52" s="21"/>
      <c r="DT52" s="21"/>
      <c r="DU52" s="21"/>
      <c r="DV52" s="21"/>
      <c r="DW52" s="21"/>
      <c r="DX52" s="21"/>
      <c r="DY52" s="21"/>
      <c r="DZ52" s="21"/>
      <c r="EA52" s="21"/>
      <c r="EB52" s="21"/>
      <c r="EC52" s="21"/>
      <c r="ED52" s="21"/>
      <c r="EE52" s="21"/>
      <c r="EF52" s="21"/>
      <c r="EI52" s="19"/>
      <c r="EJ52" s="19"/>
      <c r="EK52" s="19"/>
      <c r="EL52" s="19"/>
      <c r="EM52" s="19"/>
      <c r="EN52" s="19"/>
      <c r="EO52" s="19"/>
      <c r="EP52" s="19"/>
      <c r="EQ52" s="19"/>
      <c r="ER52" s="19"/>
      <c r="ES52" s="19"/>
      <c r="ET52" s="19"/>
      <c r="EU52" s="19"/>
      <c r="EV52" s="19"/>
      <c r="EW52" s="19"/>
      <c r="EX52" s="19"/>
      <c r="EY52" s="19"/>
    </row>
    <row r="53" spans="2:155" ht="21.95" customHeight="1" x14ac:dyDescent="0.2">
      <c r="B53" s="21"/>
      <c r="G53" s="21"/>
      <c r="I53" s="19"/>
      <c r="J53" s="19"/>
      <c r="K53" s="19"/>
      <c r="L53" s="19"/>
      <c r="M53" s="19"/>
      <c r="O53" s="19"/>
      <c r="P53" s="19"/>
      <c r="V53" s="21"/>
      <c r="X53" s="19"/>
      <c r="AA53" s="21"/>
      <c r="AD53" s="21"/>
      <c r="AE53" s="19"/>
      <c r="AJ53" s="19"/>
      <c r="AM53" s="19"/>
      <c r="AR53" s="19"/>
      <c r="AU53" s="19"/>
      <c r="DP53" s="21"/>
      <c r="DQ53" s="21"/>
      <c r="DR53" s="21"/>
      <c r="DS53" s="21"/>
      <c r="DT53" s="21"/>
      <c r="DU53" s="21"/>
      <c r="DV53" s="21"/>
      <c r="DW53" s="21"/>
      <c r="DX53" s="21"/>
      <c r="DY53" s="21"/>
      <c r="DZ53" s="21"/>
      <c r="EA53" s="21"/>
      <c r="EB53" s="21"/>
      <c r="EC53" s="21"/>
      <c r="ED53" s="21"/>
      <c r="EE53" s="21"/>
      <c r="EF53" s="21"/>
      <c r="EI53" s="19"/>
      <c r="EJ53" s="19"/>
      <c r="EK53" s="19"/>
      <c r="EL53" s="19"/>
      <c r="EM53" s="19"/>
      <c r="EN53" s="19"/>
      <c r="EO53" s="19"/>
      <c r="EP53" s="19"/>
      <c r="EQ53" s="19"/>
      <c r="ER53" s="19"/>
      <c r="ES53" s="19"/>
      <c r="ET53" s="19"/>
      <c r="EU53" s="19"/>
      <c r="EV53" s="19"/>
      <c r="EW53" s="19"/>
      <c r="EX53" s="19"/>
      <c r="EY53" s="19"/>
    </row>
    <row r="54" spans="2:155" ht="21.95" customHeight="1" x14ac:dyDescent="0.2">
      <c r="B54" s="21"/>
      <c r="G54" s="21"/>
      <c r="I54" s="19"/>
      <c r="J54" s="19"/>
      <c r="K54" s="19"/>
      <c r="L54" s="19"/>
      <c r="M54" s="19"/>
      <c r="O54" s="19"/>
      <c r="P54" s="19"/>
      <c r="V54" s="21"/>
      <c r="X54" s="19"/>
      <c r="AA54" s="21"/>
      <c r="AD54" s="21"/>
      <c r="AE54" s="19"/>
      <c r="AJ54" s="19"/>
      <c r="AM54" s="19"/>
      <c r="AR54" s="19"/>
      <c r="AU54" s="19"/>
      <c r="DP54" s="21"/>
      <c r="DQ54" s="21"/>
      <c r="DR54" s="21"/>
      <c r="DS54" s="21"/>
      <c r="DT54" s="21"/>
      <c r="DU54" s="21"/>
      <c r="DV54" s="21"/>
      <c r="DW54" s="21"/>
      <c r="DX54" s="21"/>
      <c r="DY54" s="21"/>
      <c r="DZ54" s="21"/>
      <c r="EA54" s="21"/>
      <c r="EB54" s="21"/>
      <c r="EC54" s="21"/>
      <c r="ED54" s="21"/>
      <c r="EE54" s="21"/>
      <c r="EF54" s="21"/>
      <c r="EI54" s="19"/>
      <c r="EJ54" s="19"/>
      <c r="EK54" s="19"/>
      <c r="EL54" s="19"/>
      <c r="EM54" s="19"/>
      <c r="EN54" s="19"/>
      <c r="EO54" s="19"/>
      <c r="EP54" s="19"/>
      <c r="EQ54" s="19"/>
      <c r="ER54" s="19"/>
      <c r="ES54" s="19"/>
      <c r="ET54" s="19"/>
      <c r="EU54" s="19"/>
      <c r="EV54" s="19"/>
      <c r="EW54" s="19"/>
      <c r="EX54" s="19"/>
      <c r="EY54" s="19"/>
    </row>
    <row r="55" spans="2:155" ht="21.95" customHeight="1" x14ac:dyDescent="0.2">
      <c r="B55" s="21"/>
      <c r="G55" s="21"/>
      <c r="I55" s="19"/>
      <c r="J55" s="19"/>
      <c r="K55" s="19"/>
      <c r="L55" s="19"/>
      <c r="M55" s="19"/>
      <c r="O55" s="19"/>
      <c r="P55" s="19"/>
      <c r="V55" s="21"/>
      <c r="X55" s="19"/>
      <c r="AA55" s="21"/>
      <c r="AD55" s="21"/>
      <c r="AE55" s="19"/>
      <c r="AJ55" s="19"/>
      <c r="AM55" s="19"/>
      <c r="AR55" s="19"/>
      <c r="AU55" s="19"/>
      <c r="DP55" s="21"/>
      <c r="DQ55" s="21"/>
      <c r="DR55" s="21"/>
      <c r="DS55" s="21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I55" s="19"/>
      <c r="EJ55" s="19"/>
      <c r="EK55" s="19"/>
      <c r="EL55" s="19"/>
      <c r="EM55" s="19"/>
      <c r="EN55" s="19"/>
      <c r="EO55" s="19"/>
      <c r="EP55" s="19"/>
      <c r="EQ55" s="19"/>
      <c r="ER55" s="19"/>
      <c r="ES55" s="19"/>
      <c r="ET55" s="19"/>
      <c r="EU55" s="19"/>
      <c r="EV55" s="19"/>
      <c r="EW55" s="19"/>
      <c r="EX55" s="19"/>
      <c r="EY55" s="19"/>
    </row>
    <row r="56" spans="2:155" ht="21.95" customHeight="1" x14ac:dyDescent="0.2">
      <c r="B56" s="21"/>
      <c r="G56" s="21"/>
      <c r="I56" s="19"/>
      <c r="J56" s="19"/>
      <c r="K56" s="19"/>
      <c r="L56" s="19"/>
      <c r="M56" s="19"/>
      <c r="O56" s="19"/>
      <c r="P56" s="19"/>
      <c r="V56" s="21"/>
      <c r="X56" s="19"/>
      <c r="AA56" s="21"/>
      <c r="AD56" s="21"/>
      <c r="AE56" s="19"/>
      <c r="AJ56" s="19"/>
      <c r="AM56" s="19"/>
      <c r="AR56" s="19"/>
      <c r="AU56" s="19"/>
      <c r="DP56" s="21"/>
      <c r="DQ56" s="21"/>
      <c r="DR56" s="21"/>
      <c r="DS56" s="21"/>
      <c r="DT56" s="21"/>
      <c r="DU56" s="21"/>
      <c r="DV56" s="21"/>
      <c r="DW56" s="21"/>
      <c r="DX56" s="21"/>
      <c r="DY56" s="21"/>
      <c r="DZ56" s="21"/>
      <c r="EA56" s="21"/>
      <c r="EB56" s="21"/>
      <c r="EC56" s="21"/>
      <c r="ED56" s="21"/>
      <c r="EE56" s="21"/>
      <c r="EF56" s="21"/>
      <c r="EI56" s="19"/>
      <c r="EJ56" s="19"/>
      <c r="EK56" s="19"/>
      <c r="EL56" s="19"/>
      <c r="EM56" s="19"/>
      <c r="EN56" s="19"/>
      <c r="EO56" s="19"/>
      <c r="EP56" s="19"/>
      <c r="EQ56" s="19"/>
      <c r="ER56" s="19"/>
      <c r="ES56" s="19"/>
      <c r="ET56" s="19"/>
      <c r="EU56" s="19"/>
      <c r="EV56" s="19"/>
      <c r="EW56" s="19"/>
      <c r="EX56" s="19"/>
      <c r="EY56" s="19"/>
    </row>
    <row r="57" spans="2:155" ht="21.95" customHeight="1" x14ac:dyDescent="0.2">
      <c r="B57" s="21"/>
      <c r="G57" s="21"/>
      <c r="I57" s="19"/>
      <c r="J57" s="19"/>
      <c r="K57" s="19"/>
      <c r="L57" s="19"/>
      <c r="M57" s="19"/>
      <c r="O57" s="19"/>
      <c r="P57" s="19"/>
      <c r="V57" s="21"/>
      <c r="X57" s="19"/>
      <c r="AA57" s="21"/>
      <c r="AD57" s="21"/>
      <c r="AE57" s="19"/>
      <c r="AJ57" s="19"/>
      <c r="AM57" s="19"/>
      <c r="AR57" s="19"/>
      <c r="AU57" s="19"/>
      <c r="DP57" s="21"/>
      <c r="DQ57" s="21"/>
      <c r="DR57" s="21"/>
      <c r="DS57" s="21"/>
      <c r="DT57" s="21"/>
      <c r="DU57" s="21"/>
      <c r="DV57" s="21"/>
      <c r="DW57" s="21"/>
      <c r="DX57" s="21"/>
      <c r="DY57" s="21"/>
      <c r="DZ57" s="21"/>
      <c r="EA57" s="21"/>
      <c r="EB57" s="21"/>
      <c r="EC57" s="21"/>
      <c r="ED57" s="21"/>
      <c r="EE57" s="21"/>
      <c r="EF57" s="21"/>
      <c r="EI57" s="19"/>
      <c r="EJ57" s="19"/>
      <c r="EK57" s="19"/>
      <c r="EL57" s="19"/>
      <c r="EM57" s="19"/>
      <c r="EN57" s="19"/>
      <c r="EO57" s="19"/>
      <c r="EP57" s="19"/>
      <c r="EQ57" s="19"/>
      <c r="ER57" s="19"/>
      <c r="ES57" s="19"/>
      <c r="ET57" s="19"/>
      <c r="EU57" s="19"/>
      <c r="EV57" s="19"/>
      <c r="EW57" s="19"/>
      <c r="EX57" s="19"/>
      <c r="EY57" s="19"/>
    </row>
    <row r="58" spans="2:155" ht="21.95" customHeight="1" x14ac:dyDescent="0.2">
      <c r="B58" s="21"/>
      <c r="G58" s="21"/>
      <c r="I58" s="19"/>
      <c r="J58" s="19"/>
      <c r="K58" s="19"/>
      <c r="L58" s="19"/>
      <c r="M58" s="19"/>
      <c r="O58" s="19"/>
      <c r="P58" s="19"/>
      <c r="V58" s="21"/>
      <c r="X58" s="19"/>
      <c r="AA58" s="21"/>
      <c r="AD58" s="21"/>
      <c r="AE58" s="19"/>
      <c r="AJ58" s="19"/>
      <c r="AM58" s="19"/>
      <c r="AR58" s="19"/>
      <c r="AU58" s="19"/>
      <c r="DP58" s="21"/>
      <c r="DQ58" s="21"/>
      <c r="DR58" s="21"/>
      <c r="DS58" s="21"/>
      <c r="DT58" s="21"/>
      <c r="DU58" s="21"/>
      <c r="DV58" s="21"/>
      <c r="DW58" s="21"/>
      <c r="DX58" s="21"/>
      <c r="DY58" s="21"/>
      <c r="DZ58" s="21"/>
      <c r="EA58" s="21"/>
      <c r="EB58" s="21"/>
      <c r="EC58" s="21"/>
      <c r="ED58" s="21"/>
      <c r="EE58" s="21"/>
      <c r="EF58" s="21"/>
      <c r="EI58" s="19"/>
      <c r="EJ58" s="19"/>
      <c r="EK58" s="19"/>
      <c r="EL58" s="19"/>
      <c r="EM58" s="19"/>
      <c r="EN58" s="19"/>
      <c r="EO58" s="19"/>
      <c r="EP58" s="19"/>
      <c r="EQ58" s="19"/>
      <c r="ER58" s="19"/>
      <c r="ES58" s="19"/>
      <c r="ET58" s="19"/>
      <c r="EU58" s="19"/>
      <c r="EV58" s="19"/>
      <c r="EW58" s="19"/>
      <c r="EX58" s="19"/>
      <c r="EY58" s="19"/>
    </row>
    <row r="59" spans="2:155" ht="21.95" customHeight="1" x14ac:dyDescent="0.2">
      <c r="B59" s="21"/>
      <c r="G59" s="21"/>
      <c r="I59" s="19"/>
      <c r="J59" s="19"/>
      <c r="K59" s="19"/>
      <c r="L59" s="19"/>
      <c r="M59" s="19"/>
      <c r="O59" s="19"/>
      <c r="P59" s="19"/>
      <c r="V59" s="21"/>
      <c r="X59" s="19"/>
      <c r="AA59" s="21"/>
      <c r="AD59" s="21"/>
      <c r="AE59" s="19"/>
      <c r="AJ59" s="19"/>
      <c r="AM59" s="19"/>
      <c r="AR59" s="19"/>
      <c r="AU59" s="19"/>
      <c r="DP59" s="21"/>
      <c r="DQ59" s="21"/>
      <c r="DR59" s="21"/>
      <c r="DS59" s="21"/>
      <c r="DT59" s="21"/>
      <c r="DU59" s="21"/>
      <c r="DV59" s="21"/>
      <c r="DW59" s="21"/>
      <c r="DX59" s="21"/>
      <c r="DY59" s="21"/>
      <c r="DZ59" s="21"/>
      <c r="EA59" s="21"/>
      <c r="EB59" s="21"/>
      <c r="EC59" s="21"/>
      <c r="ED59" s="21"/>
      <c r="EE59" s="21"/>
      <c r="EF59" s="21"/>
      <c r="EI59" s="19"/>
      <c r="EJ59" s="19"/>
      <c r="EK59" s="19"/>
      <c r="EL59" s="19"/>
      <c r="EM59" s="19"/>
      <c r="EN59" s="19"/>
      <c r="EO59" s="19"/>
      <c r="EP59" s="19"/>
      <c r="EQ59" s="19"/>
      <c r="ER59" s="19"/>
      <c r="ES59" s="19"/>
      <c r="ET59" s="19"/>
      <c r="EU59" s="19"/>
      <c r="EV59" s="19"/>
      <c r="EW59" s="19"/>
      <c r="EX59" s="19"/>
      <c r="EY59" s="19"/>
    </row>
    <row r="60" spans="2:155" ht="21.95" customHeight="1" x14ac:dyDescent="0.2">
      <c r="B60" s="21"/>
      <c r="G60" s="21"/>
      <c r="I60" s="19"/>
      <c r="J60" s="19"/>
      <c r="K60" s="19"/>
      <c r="L60" s="19"/>
      <c r="M60" s="19"/>
      <c r="O60" s="19"/>
      <c r="P60" s="19"/>
      <c r="V60" s="21"/>
      <c r="X60" s="19"/>
      <c r="AA60" s="21"/>
      <c r="AD60" s="21"/>
      <c r="AE60" s="19"/>
      <c r="AJ60" s="19"/>
      <c r="AM60" s="19"/>
      <c r="AR60" s="19"/>
      <c r="AU60" s="19"/>
      <c r="DP60" s="21"/>
      <c r="DQ60" s="21"/>
      <c r="DR60" s="21"/>
      <c r="DS60" s="21"/>
      <c r="DT60" s="21"/>
      <c r="DU60" s="21"/>
      <c r="DV60" s="21"/>
      <c r="DW60" s="21"/>
      <c r="DX60" s="21"/>
      <c r="DY60" s="21"/>
      <c r="DZ60" s="21"/>
      <c r="EA60" s="21"/>
      <c r="EB60" s="21"/>
      <c r="EC60" s="21"/>
      <c r="ED60" s="21"/>
      <c r="EE60" s="21"/>
      <c r="EF60" s="21"/>
      <c r="EI60" s="19"/>
      <c r="EJ60" s="19"/>
      <c r="EK60" s="19"/>
      <c r="EL60" s="19"/>
      <c r="EM60" s="19"/>
      <c r="EN60" s="19"/>
      <c r="EO60" s="19"/>
      <c r="EP60" s="19"/>
      <c r="EQ60" s="19"/>
      <c r="ER60" s="19"/>
      <c r="ES60" s="19"/>
      <c r="ET60" s="19"/>
      <c r="EU60" s="19"/>
      <c r="EV60" s="19"/>
      <c r="EW60" s="19"/>
      <c r="EX60" s="19"/>
      <c r="EY60" s="19"/>
    </row>
    <row r="61" spans="2:155" ht="21.95" customHeight="1" x14ac:dyDescent="0.2">
      <c r="B61" s="21"/>
      <c r="G61" s="21"/>
      <c r="I61" s="19"/>
      <c r="J61" s="19"/>
      <c r="K61" s="19"/>
      <c r="L61" s="19"/>
      <c r="M61" s="19"/>
      <c r="O61" s="19"/>
      <c r="P61" s="19"/>
      <c r="V61" s="21"/>
      <c r="X61" s="19"/>
      <c r="AA61" s="21"/>
      <c r="AD61" s="21"/>
      <c r="AE61" s="19"/>
      <c r="AJ61" s="19"/>
      <c r="AM61" s="19"/>
      <c r="AR61" s="19"/>
      <c r="AU61" s="19"/>
      <c r="DP61" s="21"/>
      <c r="DQ61" s="21"/>
      <c r="DR61" s="21"/>
      <c r="DS61" s="21"/>
      <c r="DT61" s="21"/>
      <c r="DU61" s="21"/>
      <c r="DV61" s="21"/>
      <c r="DW61" s="21"/>
      <c r="DX61" s="21"/>
      <c r="DY61" s="21"/>
      <c r="DZ61" s="21"/>
      <c r="EA61" s="21"/>
      <c r="EB61" s="21"/>
      <c r="EC61" s="21"/>
      <c r="ED61" s="21"/>
      <c r="EE61" s="21"/>
      <c r="EF61" s="21"/>
      <c r="EI61" s="19"/>
      <c r="EJ61" s="19"/>
      <c r="EK61" s="19"/>
      <c r="EL61" s="19"/>
      <c r="EM61" s="19"/>
      <c r="EN61" s="19"/>
      <c r="EO61" s="19"/>
      <c r="EP61" s="19"/>
      <c r="EQ61" s="19"/>
      <c r="ER61" s="19"/>
      <c r="ES61" s="19"/>
      <c r="ET61" s="19"/>
      <c r="EU61" s="19"/>
      <c r="EV61" s="19"/>
      <c r="EW61" s="19"/>
      <c r="EX61" s="19"/>
      <c r="EY61" s="19"/>
    </row>
    <row r="62" spans="2:155" ht="21.95" customHeight="1" x14ac:dyDescent="0.2">
      <c r="B62" s="21"/>
      <c r="G62" s="21"/>
      <c r="I62" s="19"/>
      <c r="J62" s="19"/>
      <c r="K62" s="19"/>
      <c r="L62" s="19"/>
      <c r="M62" s="19"/>
      <c r="O62" s="19"/>
      <c r="P62" s="19"/>
      <c r="V62" s="21"/>
      <c r="X62" s="19"/>
      <c r="AA62" s="21"/>
      <c r="AD62" s="21"/>
      <c r="AE62" s="19"/>
      <c r="AJ62" s="19"/>
      <c r="AM62" s="19"/>
      <c r="AR62" s="19"/>
      <c r="AU62" s="19"/>
      <c r="DP62" s="21"/>
      <c r="DQ62" s="21"/>
      <c r="DR62" s="21"/>
      <c r="DS62" s="21"/>
      <c r="DT62" s="21"/>
      <c r="DU62" s="21"/>
      <c r="DV62" s="21"/>
      <c r="DW62" s="21"/>
      <c r="DX62" s="21"/>
      <c r="DY62" s="21"/>
      <c r="DZ62" s="21"/>
      <c r="EA62" s="21"/>
      <c r="EB62" s="21"/>
      <c r="EC62" s="21"/>
      <c r="ED62" s="21"/>
      <c r="EE62" s="21"/>
      <c r="EF62" s="21"/>
      <c r="EI62" s="19"/>
      <c r="EJ62" s="19"/>
      <c r="EK62" s="19"/>
      <c r="EL62" s="19"/>
      <c r="EM62" s="19"/>
      <c r="EN62" s="19"/>
      <c r="EO62" s="19"/>
      <c r="EP62" s="19"/>
      <c r="EQ62" s="19"/>
      <c r="ER62" s="19"/>
      <c r="ES62" s="19"/>
      <c r="ET62" s="19"/>
      <c r="EU62" s="19"/>
      <c r="EV62" s="19"/>
      <c r="EW62" s="19"/>
      <c r="EX62" s="19"/>
      <c r="EY62" s="19"/>
    </row>
    <row r="63" spans="2:155" ht="21.95" customHeight="1" x14ac:dyDescent="0.2">
      <c r="B63" s="21"/>
      <c r="G63" s="21"/>
      <c r="I63" s="19"/>
      <c r="J63" s="19"/>
      <c r="K63" s="19"/>
      <c r="L63" s="19"/>
      <c r="M63" s="19"/>
      <c r="O63" s="19"/>
      <c r="P63" s="19"/>
      <c r="V63" s="21"/>
      <c r="X63" s="19"/>
      <c r="AA63" s="21"/>
      <c r="AD63" s="21"/>
      <c r="AE63" s="19"/>
      <c r="AJ63" s="19"/>
      <c r="AM63" s="19"/>
      <c r="AR63" s="19"/>
      <c r="AU63" s="19"/>
      <c r="DP63" s="21"/>
      <c r="DQ63" s="21"/>
      <c r="DR63" s="21"/>
      <c r="DS63" s="21"/>
      <c r="DT63" s="21"/>
      <c r="DU63" s="21"/>
      <c r="DV63" s="21"/>
      <c r="DW63" s="21"/>
      <c r="DX63" s="21"/>
      <c r="DY63" s="21"/>
      <c r="DZ63" s="21"/>
      <c r="EA63" s="21"/>
      <c r="EB63" s="21"/>
      <c r="EC63" s="21"/>
      <c r="ED63" s="21"/>
      <c r="EE63" s="21"/>
      <c r="EF63" s="21"/>
      <c r="EI63" s="19"/>
      <c r="EJ63" s="19"/>
      <c r="EK63" s="19"/>
      <c r="EL63" s="19"/>
      <c r="EM63" s="19"/>
      <c r="EN63" s="19"/>
      <c r="EO63" s="19"/>
      <c r="EP63" s="19"/>
      <c r="EQ63" s="19"/>
      <c r="ER63" s="19"/>
      <c r="ES63" s="19"/>
      <c r="ET63" s="19"/>
      <c r="EU63" s="19"/>
      <c r="EV63" s="19"/>
      <c r="EW63" s="19"/>
      <c r="EX63" s="19"/>
      <c r="EY63" s="19"/>
    </row>
    <row r="64" spans="2:155" ht="21.95" customHeight="1" x14ac:dyDescent="0.2">
      <c r="B64" s="21"/>
      <c r="G64" s="21"/>
      <c r="I64" s="19"/>
      <c r="J64" s="19"/>
      <c r="K64" s="19"/>
      <c r="L64" s="19"/>
      <c r="M64" s="19"/>
      <c r="O64" s="19"/>
      <c r="P64" s="19"/>
      <c r="V64" s="21"/>
      <c r="X64" s="19"/>
      <c r="AA64" s="21"/>
      <c r="AD64" s="21"/>
      <c r="AE64" s="19"/>
      <c r="AJ64" s="19"/>
      <c r="AM64" s="19"/>
      <c r="AR64" s="19"/>
      <c r="AU64" s="19"/>
      <c r="DP64" s="21"/>
      <c r="DQ64" s="21"/>
      <c r="DR64" s="21"/>
      <c r="DS64" s="21"/>
      <c r="DT64" s="21"/>
      <c r="DU64" s="21"/>
      <c r="DV64" s="21"/>
      <c r="DW64" s="21"/>
      <c r="DX64" s="21"/>
      <c r="DY64" s="21"/>
      <c r="DZ64" s="21"/>
      <c r="EA64" s="21"/>
      <c r="EB64" s="21"/>
      <c r="EC64" s="21"/>
      <c r="ED64" s="21"/>
      <c r="EE64" s="21"/>
      <c r="EF64" s="21"/>
      <c r="EI64" s="19"/>
      <c r="EJ64" s="19"/>
      <c r="EK64" s="19"/>
      <c r="EL64" s="19"/>
      <c r="EM64" s="19"/>
      <c r="EN64" s="19"/>
      <c r="EO64" s="19"/>
      <c r="EP64" s="19"/>
      <c r="EQ64" s="19"/>
      <c r="ER64" s="19"/>
      <c r="ES64" s="19"/>
      <c r="ET64" s="19"/>
      <c r="EU64" s="19"/>
      <c r="EV64" s="19"/>
      <c r="EW64" s="19"/>
      <c r="EX64" s="19"/>
      <c r="EY64" s="19"/>
    </row>
    <row r="65" spans="2:155" ht="21.95" customHeight="1" x14ac:dyDescent="0.2">
      <c r="B65" s="21"/>
      <c r="G65" s="21"/>
      <c r="I65" s="19"/>
      <c r="J65" s="19"/>
      <c r="K65" s="19"/>
      <c r="L65" s="19"/>
      <c r="M65" s="19"/>
      <c r="O65" s="19"/>
      <c r="P65" s="19"/>
      <c r="V65" s="21"/>
      <c r="X65" s="19"/>
      <c r="AA65" s="21"/>
      <c r="AD65" s="21"/>
      <c r="AE65" s="19"/>
      <c r="AJ65" s="19"/>
      <c r="AM65" s="19"/>
      <c r="AR65" s="19"/>
      <c r="AU65" s="19"/>
      <c r="DP65" s="21"/>
      <c r="DQ65" s="21"/>
      <c r="DR65" s="21"/>
      <c r="DS65" s="21"/>
      <c r="DT65" s="21"/>
      <c r="DU65" s="21"/>
      <c r="DV65" s="21"/>
      <c r="DW65" s="21"/>
      <c r="DX65" s="21"/>
      <c r="DY65" s="21"/>
      <c r="DZ65" s="21"/>
      <c r="EA65" s="21"/>
      <c r="EB65" s="21"/>
      <c r="EC65" s="21"/>
      <c r="ED65" s="21"/>
      <c r="EE65" s="21"/>
      <c r="EF65" s="21"/>
      <c r="EI65" s="19"/>
      <c r="EJ65" s="19"/>
      <c r="EK65" s="19"/>
      <c r="EL65" s="19"/>
      <c r="EM65" s="19"/>
      <c r="EN65" s="19"/>
      <c r="EO65" s="19"/>
      <c r="EP65" s="19"/>
      <c r="EQ65" s="19"/>
      <c r="ER65" s="19"/>
      <c r="ES65" s="19"/>
      <c r="ET65" s="19"/>
      <c r="EU65" s="19"/>
      <c r="EV65" s="19"/>
      <c r="EW65" s="19"/>
      <c r="EX65" s="19"/>
      <c r="EY65" s="19"/>
    </row>
    <row r="66" spans="2:155" ht="21.95" customHeight="1" x14ac:dyDescent="0.2">
      <c r="B66" s="21"/>
      <c r="G66" s="21"/>
      <c r="I66" s="19"/>
      <c r="J66" s="19"/>
      <c r="K66" s="19"/>
      <c r="L66" s="19"/>
      <c r="M66" s="19"/>
      <c r="O66" s="19"/>
      <c r="P66" s="19"/>
      <c r="V66" s="21"/>
      <c r="X66" s="19"/>
      <c r="AA66" s="21"/>
      <c r="AD66" s="21"/>
      <c r="AE66" s="19"/>
      <c r="AJ66" s="19"/>
      <c r="AM66" s="19"/>
      <c r="AR66" s="19"/>
      <c r="AU66" s="19"/>
      <c r="DP66" s="21"/>
      <c r="DQ66" s="21"/>
      <c r="DR66" s="21"/>
      <c r="DS66" s="21"/>
      <c r="DT66" s="21"/>
      <c r="DU66" s="21"/>
      <c r="DV66" s="21"/>
      <c r="DW66" s="21"/>
      <c r="DX66" s="21"/>
      <c r="DY66" s="21"/>
      <c r="DZ66" s="21"/>
      <c r="EA66" s="21"/>
      <c r="EB66" s="21"/>
      <c r="EC66" s="21"/>
      <c r="ED66" s="21"/>
      <c r="EE66" s="21"/>
      <c r="EF66" s="21"/>
      <c r="EI66" s="19"/>
      <c r="EJ66" s="19"/>
      <c r="EK66" s="19"/>
      <c r="EL66" s="19"/>
      <c r="EM66" s="19"/>
      <c r="EN66" s="19"/>
      <c r="EO66" s="19"/>
      <c r="EP66" s="19"/>
      <c r="EQ66" s="19"/>
      <c r="ER66" s="19"/>
      <c r="ES66" s="19"/>
      <c r="ET66" s="19"/>
      <c r="EU66" s="19"/>
      <c r="EV66" s="19"/>
      <c r="EW66" s="19"/>
      <c r="EX66" s="19"/>
      <c r="EY66" s="19"/>
    </row>
    <row r="67" spans="2:155" ht="21.95" customHeight="1" x14ac:dyDescent="0.2">
      <c r="B67" s="21"/>
      <c r="G67" s="21"/>
      <c r="I67" s="19"/>
      <c r="J67" s="19"/>
      <c r="K67" s="19"/>
      <c r="L67" s="19"/>
      <c r="M67" s="19"/>
      <c r="O67" s="19"/>
      <c r="P67" s="19"/>
      <c r="V67" s="21"/>
      <c r="X67" s="19"/>
      <c r="AA67" s="21"/>
      <c r="AD67" s="21"/>
      <c r="AE67" s="19"/>
      <c r="AJ67" s="19"/>
      <c r="AM67" s="19"/>
      <c r="AR67" s="19"/>
      <c r="AU67" s="19"/>
      <c r="DP67" s="21"/>
      <c r="DQ67" s="21"/>
      <c r="DR67" s="21"/>
      <c r="DS67" s="21"/>
      <c r="DT67" s="21"/>
      <c r="DU67" s="21"/>
      <c r="DV67" s="21"/>
      <c r="DW67" s="21"/>
      <c r="DX67" s="21"/>
      <c r="DY67" s="21"/>
      <c r="DZ67" s="21"/>
      <c r="EA67" s="21"/>
      <c r="EB67" s="21"/>
      <c r="EC67" s="21"/>
      <c r="ED67" s="21"/>
      <c r="EE67" s="21"/>
      <c r="EF67" s="21"/>
      <c r="EI67" s="19"/>
      <c r="EJ67" s="19"/>
      <c r="EK67" s="19"/>
      <c r="EL67" s="19"/>
      <c r="EM67" s="19"/>
      <c r="EN67" s="19"/>
      <c r="EO67" s="19"/>
      <c r="EP67" s="19"/>
      <c r="EQ67" s="19"/>
      <c r="ER67" s="19"/>
      <c r="ES67" s="19"/>
      <c r="ET67" s="19"/>
      <c r="EU67" s="19"/>
      <c r="EV67" s="19"/>
      <c r="EW67" s="19"/>
      <c r="EX67" s="19"/>
      <c r="EY67" s="19"/>
    </row>
    <row r="68" spans="2:155" ht="21.95" customHeight="1" x14ac:dyDescent="0.2">
      <c r="B68" s="21"/>
      <c r="G68" s="21"/>
      <c r="I68" s="19"/>
      <c r="J68" s="19"/>
      <c r="K68" s="19"/>
      <c r="L68" s="19"/>
      <c r="M68" s="19"/>
      <c r="O68" s="19"/>
      <c r="P68" s="19"/>
      <c r="V68" s="21"/>
      <c r="X68" s="19"/>
      <c r="AA68" s="21"/>
      <c r="AD68" s="21"/>
      <c r="AE68" s="19"/>
      <c r="AJ68" s="19"/>
      <c r="AM68" s="19"/>
      <c r="AR68" s="19"/>
      <c r="AU68" s="19"/>
      <c r="DP68" s="21"/>
      <c r="DQ68" s="21"/>
      <c r="DR68" s="21"/>
      <c r="DS68" s="21"/>
      <c r="DT68" s="21"/>
      <c r="DU68" s="21"/>
      <c r="DV68" s="21"/>
      <c r="DW68" s="21"/>
      <c r="DX68" s="21"/>
      <c r="DY68" s="21"/>
      <c r="DZ68" s="21"/>
      <c r="EA68" s="21"/>
      <c r="EB68" s="21"/>
      <c r="EC68" s="21"/>
      <c r="ED68" s="21"/>
      <c r="EE68" s="21"/>
      <c r="EF68" s="21"/>
      <c r="EI68" s="19"/>
      <c r="EJ68" s="19"/>
      <c r="EK68" s="19"/>
      <c r="EL68" s="19"/>
      <c r="EM68" s="19"/>
      <c r="EN68" s="19"/>
      <c r="EO68" s="19"/>
      <c r="EP68" s="19"/>
      <c r="EQ68" s="19"/>
      <c r="ER68" s="19"/>
      <c r="ES68" s="19"/>
      <c r="ET68" s="19"/>
      <c r="EU68" s="19"/>
      <c r="EV68" s="19"/>
      <c r="EW68" s="19"/>
      <c r="EX68" s="19"/>
      <c r="EY68" s="19"/>
    </row>
    <row r="69" spans="2:155" ht="21.95" customHeight="1" x14ac:dyDescent="0.2">
      <c r="B69" s="21"/>
      <c r="G69" s="21"/>
      <c r="I69" s="19"/>
      <c r="J69" s="19"/>
      <c r="K69" s="19"/>
      <c r="L69" s="19"/>
      <c r="M69" s="19"/>
      <c r="O69" s="19"/>
      <c r="P69" s="19"/>
      <c r="V69" s="21"/>
      <c r="X69" s="19"/>
      <c r="AA69" s="21"/>
      <c r="AD69" s="21"/>
      <c r="AE69" s="19"/>
      <c r="AJ69" s="19"/>
      <c r="AM69" s="19"/>
      <c r="AR69" s="19"/>
      <c r="AU69" s="19"/>
      <c r="DP69" s="21"/>
      <c r="DQ69" s="21"/>
      <c r="DR69" s="21"/>
      <c r="DS69" s="21"/>
      <c r="DT69" s="21"/>
      <c r="DU69" s="21"/>
      <c r="DV69" s="21"/>
      <c r="DW69" s="21"/>
      <c r="DX69" s="21"/>
      <c r="DY69" s="21"/>
      <c r="DZ69" s="21"/>
      <c r="EA69" s="21"/>
      <c r="EB69" s="21"/>
      <c r="EC69" s="21"/>
      <c r="ED69" s="21"/>
      <c r="EE69" s="21"/>
      <c r="EF69" s="21"/>
      <c r="EI69" s="19"/>
      <c r="EJ69" s="19"/>
      <c r="EK69" s="19"/>
      <c r="EL69" s="19"/>
      <c r="EM69" s="19"/>
      <c r="EN69" s="19"/>
      <c r="EO69" s="19"/>
      <c r="EP69" s="19"/>
      <c r="EQ69" s="19"/>
      <c r="ER69" s="19"/>
      <c r="ES69" s="19"/>
      <c r="ET69" s="19"/>
      <c r="EU69" s="19"/>
      <c r="EV69" s="19"/>
      <c r="EW69" s="19"/>
      <c r="EX69" s="19"/>
      <c r="EY69" s="19"/>
    </row>
    <row r="70" spans="2:155" ht="21.95" customHeight="1" x14ac:dyDescent="0.2">
      <c r="B70" s="21"/>
      <c r="G70" s="21"/>
      <c r="I70" s="19"/>
      <c r="J70" s="19"/>
      <c r="K70" s="19"/>
      <c r="L70" s="19"/>
      <c r="M70" s="19"/>
      <c r="O70" s="19"/>
      <c r="P70" s="19"/>
      <c r="V70" s="21"/>
      <c r="X70" s="19"/>
      <c r="AA70" s="21"/>
      <c r="AD70" s="21"/>
      <c r="AE70" s="19"/>
      <c r="AJ70" s="19"/>
      <c r="AM70" s="19"/>
      <c r="AR70" s="19"/>
      <c r="AU70" s="19"/>
      <c r="DP70" s="21"/>
      <c r="DQ70" s="21"/>
      <c r="DR70" s="21"/>
      <c r="DS70" s="21"/>
      <c r="DT70" s="21"/>
      <c r="DU70" s="21"/>
      <c r="DV70" s="21"/>
      <c r="DW70" s="21"/>
      <c r="DX70" s="21"/>
      <c r="DY70" s="21"/>
      <c r="DZ70" s="21"/>
      <c r="EA70" s="21"/>
      <c r="EB70" s="21"/>
      <c r="EC70" s="21"/>
      <c r="ED70" s="21"/>
      <c r="EE70" s="21"/>
      <c r="EF70" s="21"/>
      <c r="EI70" s="19"/>
      <c r="EJ70" s="19"/>
      <c r="EK70" s="19"/>
      <c r="EL70" s="19"/>
      <c r="EM70" s="19"/>
      <c r="EN70" s="19"/>
      <c r="EO70" s="19"/>
      <c r="EP70" s="19"/>
      <c r="EQ70" s="19"/>
      <c r="ER70" s="19"/>
      <c r="ES70" s="19"/>
      <c r="ET70" s="19"/>
      <c r="EU70" s="19"/>
      <c r="EV70" s="19"/>
      <c r="EW70" s="19"/>
      <c r="EX70" s="19"/>
      <c r="EY70" s="19"/>
    </row>
    <row r="71" spans="2:155" ht="21.95" customHeight="1" x14ac:dyDescent="0.2">
      <c r="B71" s="21"/>
      <c r="G71" s="21"/>
      <c r="I71" s="19"/>
      <c r="J71" s="19"/>
      <c r="K71" s="19"/>
      <c r="L71" s="19"/>
      <c r="M71" s="19"/>
      <c r="O71" s="19"/>
      <c r="P71" s="19"/>
      <c r="V71" s="21"/>
      <c r="X71" s="19"/>
      <c r="AA71" s="21"/>
      <c r="AD71" s="21"/>
      <c r="AE71" s="19"/>
      <c r="AJ71" s="19"/>
      <c r="AM71" s="19"/>
      <c r="AR71" s="19"/>
      <c r="AU71" s="19"/>
      <c r="DP71" s="21"/>
      <c r="DQ71" s="21"/>
      <c r="DR71" s="21"/>
      <c r="DS71" s="21"/>
      <c r="DT71" s="21"/>
      <c r="DU71" s="21"/>
      <c r="DV71" s="21"/>
      <c r="DW71" s="21"/>
      <c r="DX71" s="21"/>
      <c r="DY71" s="21"/>
      <c r="DZ71" s="21"/>
      <c r="EA71" s="21"/>
      <c r="EB71" s="21"/>
      <c r="EC71" s="21"/>
      <c r="ED71" s="21"/>
      <c r="EE71" s="21"/>
      <c r="EF71" s="21"/>
      <c r="EI71" s="19"/>
      <c r="EJ71" s="19"/>
      <c r="EK71" s="19"/>
      <c r="EL71" s="19"/>
      <c r="EM71" s="19"/>
      <c r="EN71" s="19"/>
      <c r="EO71" s="19"/>
      <c r="EP71" s="19"/>
      <c r="EQ71" s="19"/>
      <c r="ER71" s="19"/>
      <c r="ES71" s="19"/>
      <c r="ET71" s="19"/>
      <c r="EU71" s="19"/>
      <c r="EV71" s="19"/>
      <c r="EW71" s="19"/>
      <c r="EX71" s="19"/>
      <c r="EY71" s="19"/>
    </row>
    <row r="72" spans="2:155" ht="21.95" customHeight="1" x14ac:dyDescent="0.2">
      <c r="B72" s="21"/>
      <c r="G72" s="21"/>
      <c r="I72" s="19"/>
      <c r="J72" s="19"/>
      <c r="K72" s="19"/>
      <c r="L72" s="19"/>
      <c r="M72" s="19"/>
      <c r="O72" s="19"/>
      <c r="P72" s="19"/>
      <c r="V72" s="21"/>
      <c r="X72" s="19"/>
      <c r="AA72" s="21"/>
      <c r="AD72" s="21"/>
      <c r="AE72" s="19"/>
      <c r="AJ72" s="19"/>
      <c r="AM72" s="19"/>
      <c r="AR72" s="19"/>
      <c r="AU72" s="19"/>
      <c r="DP72" s="21"/>
      <c r="DQ72" s="21"/>
      <c r="DR72" s="21"/>
      <c r="DS72" s="21"/>
      <c r="DT72" s="21"/>
      <c r="DU72" s="21"/>
      <c r="DV72" s="21"/>
      <c r="DW72" s="21"/>
      <c r="DX72" s="21"/>
      <c r="DY72" s="21"/>
      <c r="DZ72" s="21"/>
      <c r="EA72" s="21"/>
      <c r="EB72" s="21"/>
      <c r="EC72" s="21"/>
      <c r="ED72" s="21"/>
      <c r="EE72" s="21"/>
      <c r="EF72" s="21"/>
      <c r="EI72" s="19"/>
      <c r="EJ72" s="19"/>
      <c r="EK72" s="19"/>
      <c r="EL72" s="19"/>
      <c r="EM72" s="19"/>
      <c r="EN72" s="19"/>
      <c r="EO72" s="19"/>
      <c r="EP72" s="19"/>
      <c r="EQ72" s="19"/>
      <c r="ER72" s="19"/>
      <c r="ES72" s="19"/>
      <c r="ET72" s="19"/>
      <c r="EU72" s="19"/>
      <c r="EV72" s="19"/>
      <c r="EW72" s="19"/>
      <c r="EX72" s="19"/>
      <c r="EY72" s="19"/>
    </row>
    <row r="73" spans="2:155" ht="21.95" customHeight="1" x14ac:dyDescent="0.2">
      <c r="B73" s="21"/>
      <c r="G73" s="21"/>
      <c r="I73" s="19"/>
      <c r="J73" s="19"/>
      <c r="K73" s="19"/>
      <c r="L73" s="19"/>
      <c r="M73" s="19"/>
      <c r="O73" s="19"/>
      <c r="P73" s="19"/>
      <c r="V73" s="21"/>
      <c r="X73" s="19"/>
      <c r="AA73" s="21"/>
      <c r="AD73" s="21"/>
      <c r="AE73" s="19"/>
      <c r="AJ73" s="19"/>
      <c r="AM73" s="19"/>
      <c r="AR73" s="19"/>
      <c r="AU73" s="19"/>
      <c r="DP73" s="21"/>
      <c r="DQ73" s="21"/>
      <c r="DR73" s="21"/>
      <c r="DS73" s="21"/>
      <c r="DT73" s="21"/>
      <c r="DU73" s="21"/>
      <c r="DV73" s="21"/>
      <c r="DW73" s="21"/>
      <c r="DX73" s="21"/>
      <c r="DY73" s="21"/>
      <c r="DZ73" s="21"/>
      <c r="EA73" s="21"/>
      <c r="EB73" s="21"/>
      <c r="EC73" s="21"/>
      <c r="ED73" s="21"/>
      <c r="EE73" s="21"/>
      <c r="EF73" s="21"/>
      <c r="EI73" s="19"/>
      <c r="EJ73" s="19"/>
      <c r="EK73" s="19"/>
      <c r="EL73" s="19"/>
      <c r="EM73" s="19"/>
      <c r="EN73" s="19"/>
      <c r="EO73" s="19"/>
      <c r="EP73" s="19"/>
      <c r="EQ73" s="19"/>
      <c r="ER73" s="19"/>
      <c r="ES73" s="19"/>
      <c r="ET73" s="19"/>
      <c r="EU73" s="19"/>
      <c r="EV73" s="19"/>
      <c r="EW73" s="19"/>
      <c r="EX73" s="19"/>
      <c r="EY73" s="19"/>
    </row>
    <row r="74" spans="2:155" ht="21.95" customHeight="1" x14ac:dyDescent="0.2">
      <c r="B74" s="21"/>
      <c r="G74" s="21"/>
      <c r="I74" s="19"/>
      <c r="J74" s="19"/>
      <c r="K74" s="19"/>
      <c r="L74" s="19"/>
      <c r="M74" s="19"/>
      <c r="O74" s="19"/>
      <c r="P74" s="19"/>
      <c r="V74" s="21"/>
      <c r="X74" s="19"/>
      <c r="AA74" s="21"/>
      <c r="AD74" s="21"/>
      <c r="AE74" s="19"/>
      <c r="AJ74" s="19"/>
      <c r="AM74" s="19"/>
      <c r="AR74" s="19"/>
      <c r="AU74" s="19"/>
      <c r="DP74" s="21"/>
      <c r="DQ74" s="21"/>
      <c r="DR74" s="21"/>
      <c r="DS74" s="21"/>
      <c r="DT74" s="21"/>
      <c r="DU74" s="21"/>
      <c r="DV74" s="21"/>
      <c r="DW74" s="21"/>
      <c r="DX74" s="21"/>
      <c r="DY74" s="21"/>
      <c r="DZ74" s="21"/>
      <c r="EA74" s="21"/>
      <c r="EB74" s="21"/>
      <c r="EC74" s="21"/>
      <c r="ED74" s="21"/>
      <c r="EE74" s="21"/>
      <c r="EF74" s="21"/>
      <c r="EI74" s="19"/>
      <c r="EJ74" s="19"/>
      <c r="EK74" s="19"/>
      <c r="EL74" s="19"/>
      <c r="EM74" s="19"/>
      <c r="EN74" s="19"/>
      <c r="EO74" s="19"/>
      <c r="EP74" s="19"/>
      <c r="EQ74" s="19"/>
      <c r="ER74" s="19"/>
      <c r="ES74" s="19"/>
      <c r="ET74" s="19"/>
      <c r="EU74" s="19"/>
      <c r="EV74" s="19"/>
      <c r="EW74" s="19"/>
      <c r="EX74" s="19"/>
      <c r="EY74" s="19"/>
    </row>
    <row r="75" spans="2:155" ht="21.95" customHeight="1" x14ac:dyDescent="0.2">
      <c r="B75" s="21"/>
      <c r="G75" s="21"/>
      <c r="I75" s="19"/>
      <c r="J75" s="19"/>
      <c r="K75" s="19"/>
      <c r="L75" s="19"/>
      <c r="M75" s="19"/>
      <c r="O75" s="19"/>
      <c r="P75" s="19"/>
      <c r="V75" s="21"/>
      <c r="X75" s="19"/>
      <c r="AA75" s="21"/>
      <c r="AD75" s="21"/>
      <c r="AE75" s="19"/>
      <c r="AJ75" s="19"/>
      <c r="AM75" s="19"/>
      <c r="AR75" s="19"/>
      <c r="AU75" s="19"/>
      <c r="DP75" s="21"/>
      <c r="DQ75" s="21"/>
      <c r="DR75" s="21"/>
      <c r="DS75" s="21"/>
      <c r="DT75" s="21"/>
      <c r="DU75" s="21"/>
      <c r="DV75" s="21"/>
      <c r="DW75" s="21"/>
      <c r="DX75" s="21"/>
      <c r="DY75" s="21"/>
      <c r="DZ75" s="21"/>
      <c r="EA75" s="21"/>
      <c r="EB75" s="21"/>
      <c r="EC75" s="21"/>
      <c r="ED75" s="21"/>
      <c r="EE75" s="21"/>
      <c r="EF75" s="21"/>
      <c r="EI75" s="19"/>
      <c r="EJ75" s="19"/>
      <c r="EK75" s="19"/>
      <c r="EL75" s="19"/>
      <c r="EM75" s="19"/>
      <c r="EN75" s="19"/>
      <c r="EO75" s="19"/>
      <c r="EP75" s="19"/>
      <c r="EQ75" s="19"/>
      <c r="ER75" s="19"/>
      <c r="ES75" s="19"/>
      <c r="ET75" s="19"/>
      <c r="EU75" s="19"/>
      <c r="EV75" s="19"/>
      <c r="EW75" s="19"/>
      <c r="EX75" s="19"/>
      <c r="EY75" s="19"/>
    </row>
    <row r="76" spans="2:155" ht="21.95" customHeight="1" x14ac:dyDescent="0.2">
      <c r="B76" s="21"/>
      <c r="G76" s="21"/>
      <c r="I76" s="19"/>
      <c r="J76" s="19"/>
      <c r="K76" s="19"/>
      <c r="L76" s="19"/>
      <c r="M76" s="19"/>
      <c r="O76" s="19"/>
      <c r="P76" s="19"/>
      <c r="V76" s="21"/>
      <c r="X76" s="19"/>
      <c r="AA76" s="21"/>
      <c r="AD76" s="21"/>
      <c r="AE76" s="19"/>
      <c r="AJ76" s="19"/>
      <c r="AM76" s="19"/>
      <c r="AR76" s="19"/>
      <c r="AU76" s="19"/>
      <c r="DP76" s="21"/>
      <c r="DQ76" s="21"/>
      <c r="DR76" s="21"/>
      <c r="DS76" s="21"/>
      <c r="DT76" s="21"/>
      <c r="DU76" s="21"/>
      <c r="DV76" s="21"/>
      <c r="DW76" s="21"/>
      <c r="DX76" s="21"/>
      <c r="DY76" s="21"/>
      <c r="DZ76" s="21"/>
      <c r="EA76" s="21"/>
      <c r="EB76" s="21"/>
      <c r="EC76" s="21"/>
      <c r="ED76" s="21"/>
      <c r="EE76" s="21"/>
      <c r="EF76" s="21"/>
      <c r="EI76" s="19"/>
      <c r="EJ76" s="19"/>
      <c r="EK76" s="19"/>
      <c r="EL76" s="19"/>
      <c r="EM76" s="19"/>
      <c r="EN76" s="19"/>
      <c r="EO76" s="19"/>
      <c r="EP76" s="19"/>
      <c r="EQ76" s="19"/>
      <c r="ER76" s="19"/>
      <c r="ES76" s="19"/>
      <c r="ET76" s="19"/>
      <c r="EU76" s="19"/>
      <c r="EV76" s="19"/>
      <c r="EW76" s="19"/>
      <c r="EX76" s="19"/>
      <c r="EY76" s="19"/>
    </row>
    <row r="77" spans="2:155" ht="21.95" customHeight="1" x14ac:dyDescent="0.2">
      <c r="B77" s="21"/>
      <c r="G77" s="21"/>
      <c r="I77" s="19"/>
      <c r="J77" s="19"/>
      <c r="K77" s="19"/>
      <c r="L77" s="19"/>
      <c r="M77" s="19"/>
      <c r="O77" s="19"/>
      <c r="P77" s="19"/>
      <c r="V77" s="21"/>
      <c r="X77" s="19"/>
      <c r="AA77" s="21"/>
      <c r="AD77" s="21"/>
      <c r="AE77" s="19"/>
      <c r="AJ77" s="19"/>
      <c r="AM77" s="19"/>
      <c r="AR77" s="19"/>
      <c r="AU77" s="19"/>
      <c r="DP77" s="21"/>
      <c r="DQ77" s="21"/>
      <c r="DR77" s="21"/>
      <c r="DS77" s="21"/>
      <c r="DT77" s="21"/>
      <c r="DU77" s="21"/>
      <c r="DV77" s="21"/>
      <c r="DW77" s="21"/>
      <c r="DX77" s="21"/>
      <c r="DY77" s="21"/>
      <c r="DZ77" s="21"/>
      <c r="EA77" s="21"/>
      <c r="EB77" s="21"/>
      <c r="EC77" s="21"/>
      <c r="ED77" s="21"/>
      <c r="EE77" s="21"/>
      <c r="EF77" s="21"/>
      <c r="EI77" s="19"/>
      <c r="EJ77" s="19"/>
      <c r="EK77" s="19"/>
      <c r="EL77" s="19"/>
      <c r="EM77" s="19"/>
      <c r="EN77" s="19"/>
      <c r="EO77" s="19"/>
      <c r="EP77" s="19"/>
      <c r="EQ77" s="19"/>
      <c r="ER77" s="19"/>
      <c r="ES77" s="19"/>
      <c r="ET77" s="19"/>
      <c r="EU77" s="19"/>
      <c r="EV77" s="19"/>
      <c r="EW77" s="19"/>
      <c r="EX77" s="19"/>
      <c r="EY77" s="19"/>
    </row>
    <row r="78" spans="2:155" ht="21.95" customHeight="1" x14ac:dyDescent="0.2">
      <c r="B78" s="21"/>
      <c r="G78" s="21"/>
      <c r="I78" s="19"/>
      <c r="J78" s="19"/>
      <c r="K78" s="19"/>
      <c r="L78" s="19"/>
      <c r="M78" s="19"/>
      <c r="O78" s="19"/>
      <c r="P78" s="19"/>
      <c r="V78" s="21"/>
      <c r="X78" s="19"/>
      <c r="AA78" s="21"/>
      <c r="AD78" s="21"/>
      <c r="AE78" s="19"/>
      <c r="AJ78" s="19"/>
      <c r="AM78" s="19"/>
      <c r="AR78" s="19"/>
      <c r="AU78" s="19"/>
      <c r="DP78" s="21"/>
      <c r="DQ78" s="21"/>
      <c r="DR78" s="21"/>
      <c r="DS78" s="21"/>
      <c r="DT78" s="21"/>
      <c r="DU78" s="21"/>
      <c r="DV78" s="21"/>
      <c r="DW78" s="21"/>
      <c r="DX78" s="21"/>
      <c r="DY78" s="21"/>
      <c r="DZ78" s="21"/>
      <c r="EA78" s="21"/>
      <c r="EB78" s="21"/>
      <c r="EC78" s="21"/>
      <c r="ED78" s="21"/>
      <c r="EE78" s="21"/>
      <c r="EF78" s="21"/>
      <c r="EI78" s="19"/>
      <c r="EJ78" s="19"/>
      <c r="EK78" s="19"/>
      <c r="EL78" s="19"/>
      <c r="EM78" s="19"/>
      <c r="EN78" s="19"/>
      <c r="EO78" s="19"/>
      <c r="EP78" s="19"/>
      <c r="EQ78" s="19"/>
      <c r="ER78" s="19"/>
      <c r="ES78" s="19"/>
      <c r="ET78" s="19"/>
      <c r="EU78" s="19"/>
      <c r="EV78" s="19"/>
      <c r="EW78" s="19"/>
      <c r="EX78" s="19"/>
      <c r="EY78" s="19"/>
    </row>
    <row r="79" spans="2:155" ht="21.95" customHeight="1" x14ac:dyDescent="0.2">
      <c r="B79" s="21"/>
      <c r="G79" s="21"/>
      <c r="I79" s="19"/>
      <c r="J79" s="19"/>
      <c r="K79" s="19"/>
      <c r="L79" s="19"/>
      <c r="M79" s="19"/>
      <c r="O79" s="19"/>
      <c r="P79" s="19"/>
      <c r="V79" s="21"/>
      <c r="X79" s="19"/>
      <c r="AA79" s="21"/>
      <c r="AD79" s="21"/>
      <c r="AE79" s="19"/>
      <c r="AJ79" s="19"/>
      <c r="AM79" s="19"/>
      <c r="AR79" s="19"/>
      <c r="AU79" s="19"/>
      <c r="DP79" s="21"/>
      <c r="DQ79" s="21"/>
      <c r="DR79" s="21"/>
      <c r="DS79" s="21"/>
      <c r="DT79" s="21"/>
      <c r="DU79" s="21"/>
      <c r="DV79" s="21"/>
      <c r="DW79" s="21"/>
      <c r="DX79" s="21"/>
      <c r="DY79" s="21"/>
      <c r="DZ79" s="21"/>
      <c r="EA79" s="21"/>
      <c r="EB79" s="21"/>
      <c r="EC79" s="21"/>
      <c r="ED79" s="21"/>
      <c r="EE79" s="21"/>
      <c r="EF79" s="21"/>
      <c r="EI79" s="19"/>
      <c r="EJ79" s="19"/>
      <c r="EK79" s="19"/>
      <c r="EL79" s="19"/>
      <c r="EM79" s="19"/>
      <c r="EN79" s="19"/>
      <c r="EO79" s="19"/>
      <c r="EP79" s="19"/>
      <c r="EQ79" s="19"/>
      <c r="ER79" s="19"/>
      <c r="ES79" s="19"/>
      <c r="ET79" s="19"/>
      <c r="EU79" s="19"/>
      <c r="EV79" s="19"/>
      <c r="EW79" s="19"/>
      <c r="EX79" s="19"/>
      <c r="EY79" s="19"/>
    </row>
    <row r="80" spans="2:155" ht="21.95" customHeight="1" x14ac:dyDescent="0.2">
      <c r="B80" s="21"/>
      <c r="G80" s="21"/>
      <c r="I80" s="19"/>
      <c r="J80" s="19"/>
      <c r="K80" s="19"/>
      <c r="L80" s="19"/>
      <c r="M80" s="19"/>
      <c r="O80" s="19"/>
      <c r="P80" s="19"/>
      <c r="V80" s="21"/>
      <c r="X80" s="19"/>
      <c r="AA80" s="21"/>
      <c r="AD80" s="21"/>
      <c r="AE80" s="19"/>
      <c r="AJ80" s="19"/>
      <c r="AM80" s="19"/>
      <c r="AR80" s="19"/>
      <c r="AU80" s="19"/>
      <c r="DP80" s="21"/>
      <c r="DQ80" s="21"/>
      <c r="DR80" s="21"/>
      <c r="DS80" s="21"/>
      <c r="DT80" s="21"/>
      <c r="DU80" s="21"/>
      <c r="DV80" s="21"/>
      <c r="DW80" s="21"/>
      <c r="DX80" s="21"/>
      <c r="DY80" s="21"/>
      <c r="DZ80" s="21"/>
      <c r="EA80" s="21"/>
      <c r="EB80" s="21"/>
      <c r="EC80" s="21"/>
      <c r="ED80" s="21"/>
      <c r="EE80" s="21"/>
      <c r="EF80" s="21"/>
      <c r="EI80" s="19"/>
      <c r="EJ80" s="19"/>
      <c r="EK80" s="19"/>
      <c r="EL80" s="19"/>
      <c r="EM80" s="19"/>
      <c r="EN80" s="19"/>
      <c r="EO80" s="19"/>
      <c r="EP80" s="19"/>
      <c r="EQ80" s="19"/>
      <c r="ER80" s="19"/>
      <c r="ES80" s="19"/>
      <c r="ET80" s="19"/>
      <c r="EU80" s="19"/>
      <c r="EV80" s="19"/>
      <c r="EW80" s="19"/>
      <c r="EX80" s="19"/>
      <c r="EY80" s="19"/>
    </row>
    <row r="81" spans="2:155" ht="21.95" customHeight="1" x14ac:dyDescent="0.2">
      <c r="B81" s="21"/>
      <c r="G81" s="21"/>
      <c r="I81" s="19"/>
      <c r="J81" s="19"/>
      <c r="K81" s="19"/>
      <c r="L81" s="19"/>
      <c r="M81" s="19"/>
      <c r="O81" s="19"/>
      <c r="P81" s="19"/>
      <c r="V81" s="21"/>
      <c r="X81" s="19"/>
      <c r="AA81" s="21"/>
      <c r="AD81" s="21"/>
      <c r="AE81" s="19"/>
      <c r="AJ81" s="19"/>
      <c r="AM81" s="19"/>
      <c r="AR81" s="19"/>
      <c r="AU81" s="19"/>
      <c r="DP81" s="21"/>
      <c r="DQ81" s="21"/>
      <c r="DR81" s="21"/>
      <c r="DS81" s="21"/>
      <c r="DT81" s="21"/>
      <c r="DU81" s="21"/>
      <c r="DV81" s="21"/>
      <c r="DW81" s="21"/>
      <c r="DX81" s="21"/>
      <c r="DY81" s="21"/>
      <c r="DZ81" s="21"/>
      <c r="EA81" s="21"/>
      <c r="EB81" s="21"/>
      <c r="EC81" s="21"/>
      <c r="ED81" s="21"/>
      <c r="EE81" s="21"/>
      <c r="EF81" s="21"/>
      <c r="EI81" s="19"/>
      <c r="EJ81" s="19"/>
      <c r="EK81" s="19"/>
      <c r="EL81" s="19"/>
      <c r="EM81" s="19"/>
      <c r="EN81" s="19"/>
      <c r="EO81" s="19"/>
      <c r="EP81" s="19"/>
      <c r="EQ81" s="19"/>
      <c r="ER81" s="19"/>
      <c r="ES81" s="19"/>
      <c r="ET81" s="19"/>
      <c r="EU81" s="19"/>
      <c r="EV81" s="19"/>
      <c r="EW81" s="19"/>
      <c r="EX81" s="19"/>
      <c r="EY81" s="19"/>
    </row>
    <row r="82" spans="2:155" ht="21.95" customHeight="1" x14ac:dyDescent="0.2">
      <c r="B82" s="21"/>
      <c r="G82" s="21"/>
      <c r="I82" s="19"/>
      <c r="J82" s="19"/>
      <c r="K82" s="19"/>
      <c r="L82" s="19"/>
      <c r="M82" s="19"/>
      <c r="O82" s="19"/>
      <c r="P82" s="19"/>
      <c r="V82" s="21"/>
      <c r="X82" s="19"/>
      <c r="AA82" s="21"/>
      <c r="AD82" s="21"/>
      <c r="AE82" s="19"/>
      <c r="AJ82" s="19"/>
      <c r="AM82" s="19"/>
      <c r="AR82" s="19"/>
      <c r="AU82" s="19"/>
      <c r="DP82" s="21"/>
      <c r="DQ82" s="21"/>
      <c r="DR82" s="21"/>
      <c r="DS82" s="21"/>
      <c r="DT82" s="21"/>
      <c r="DU82" s="21"/>
      <c r="DV82" s="21"/>
      <c r="DW82" s="21"/>
      <c r="DX82" s="21"/>
      <c r="DY82" s="21"/>
      <c r="DZ82" s="21"/>
      <c r="EA82" s="21"/>
      <c r="EB82" s="21"/>
      <c r="EC82" s="21"/>
      <c r="ED82" s="21"/>
      <c r="EE82" s="21"/>
      <c r="EF82" s="21"/>
      <c r="EI82" s="19"/>
      <c r="EJ82" s="19"/>
      <c r="EK82" s="19"/>
      <c r="EL82" s="19"/>
      <c r="EM82" s="19"/>
      <c r="EN82" s="19"/>
      <c r="EO82" s="19"/>
      <c r="EP82" s="19"/>
      <c r="EQ82" s="19"/>
      <c r="ER82" s="19"/>
      <c r="ES82" s="19"/>
      <c r="ET82" s="19"/>
      <c r="EU82" s="19"/>
      <c r="EV82" s="19"/>
      <c r="EW82" s="19"/>
      <c r="EX82" s="19"/>
      <c r="EY82" s="19"/>
    </row>
    <row r="83" spans="2:155" ht="21.95" customHeight="1" x14ac:dyDescent="0.2">
      <c r="B83" s="21"/>
      <c r="G83" s="21"/>
      <c r="I83" s="19"/>
      <c r="J83" s="19"/>
      <c r="K83" s="19"/>
      <c r="L83" s="19"/>
      <c r="M83" s="19"/>
      <c r="O83" s="19"/>
      <c r="P83" s="19"/>
      <c r="V83" s="21"/>
      <c r="X83" s="19"/>
      <c r="AA83" s="21"/>
      <c r="AD83" s="21"/>
      <c r="AE83" s="19"/>
      <c r="AJ83" s="19"/>
      <c r="AM83" s="19"/>
      <c r="AR83" s="19"/>
      <c r="AU83" s="19"/>
      <c r="DP83" s="21"/>
      <c r="DQ83" s="21"/>
      <c r="DR83" s="21"/>
      <c r="DS83" s="21"/>
      <c r="DT83" s="21"/>
      <c r="DU83" s="21"/>
      <c r="DV83" s="21"/>
      <c r="DW83" s="21"/>
      <c r="DX83" s="21"/>
      <c r="DY83" s="21"/>
      <c r="DZ83" s="21"/>
      <c r="EA83" s="21"/>
      <c r="EB83" s="21"/>
      <c r="EC83" s="21"/>
      <c r="ED83" s="21"/>
      <c r="EE83" s="21"/>
      <c r="EF83" s="21"/>
      <c r="EI83" s="19"/>
      <c r="EJ83" s="19"/>
      <c r="EK83" s="19"/>
      <c r="EL83" s="19"/>
      <c r="EM83" s="19"/>
      <c r="EN83" s="19"/>
      <c r="EO83" s="19"/>
      <c r="EP83" s="19"/>
      <c r="EQ83" s="19"/>
      <c r="ER83" s="19"/>
      <c r="ES83" s="19"/>
      <c r="ET83" s="19"/>
      <c r="EU83" s="19"/>
      <c r="EV83" s="19"/>
      <c r="EW83" s="19"/>
      <c r="EX83" s="19"/>
      <c r="EY83" s="19"/>
    </row>
    <row r="84" spans="2:155" ht="21.95" customHeight="1" x14ac:dyDescent="0.2">
      <c r="B84" s="21"/>
      <c r="G84" s="21"/>
      <c r="I84" s="19"/>
      <c r="J84" s="19"/>
      <c r="K84" s="19"/>
      <c r="L84" s="19"/>
      <c r="M84" s="19"/>
      <c r="O84" s="19"/>
      <c r="P84" s="19"/>
      <c r="V84" s="21"/>
      <c r="X84" s="19"/>
      <c r="AA84" s="21"/>
      <c r="AD84" s="21"/>
      <c r="AE84" s="19"/>
      <c r="AJ84" s="19"/>
      <c r="AM84" s="19"/>
      <c r="AR84" s="19"/>
      <c r="AU84" s="19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I84" s="19"/>
      <c r="EJ84" s="19"/>
      <c r="EK84" s="19"/>
      <c r="EL84" s="19"/>
      <c r="EM84" s="19"/>
      <c r="EN84" s="19"/>
      <c r="EO84" s="19"/>
      <c r="EP84" s="19"/>
      <c r="EQ84" s="19"/>
      <c r="ER84" s="19"/>
      <c r="ES84" s="19"/>
      <c r="ET84" s="19"/>
      <c r="EU84" s="19"/>
      <c r="EV84" s="19"/>
      <c r="EW84" s="19"/>
      <c r="EX84" s="19"/>
      <c r="EY84" s="19"/>
    </row>
    <row r="85" spans="2:155" ht="21.95" customHeight="1" x14ac:dyDescent="0.2">
      <c r="B85" s="21"/>
      <c r="G85" s="21"/>
      <c r="I85" s="19"/>
      <c r="J85" s="19"/>
      <c r="K85" s="19"/>
      <c r="L85" s="19"/>
      <c r="M85" s="19"/>
      <c r="O85" s="19"/>
      <c r="P85" s="19"/>
      <c r="V85" s="21"/>
      <c r="X85" s="19"/>
      <c r="AA85" s="21"/>
      <c r="AD85" s="21"/>
      <c r="AE85" s="19"/>
      <c r="AJ85" s="19"/>
      <c r="AM85" s="19"/>
      <c r="AR85" s="19"/>
      <c r="AU85" s="19"/>
      <c r="DP85" s="21"/>
      <c r="DQ85" s="21"/>
      <c r="DR85" s="21"/>
      <c r="DS85" s="21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I85" s="19"/>
      <c r="EJ85" s="19"/>
      <c r="EK85" s="19"/>
      <c r="EL85" s="19"/>
      <c r="EM85" s="19"/>
      <c r="EN85" s="19"/>
      <c r="EO85" s="19"/>
      <c r="EP85" s="19"/>
      <c r="EQ85" s="19"/>
      <c r="ER85" s="19"/>
      <c r="ES85" s="19"/>
      <c r="ET85" s="19"/>
      <c r="EU85" s="19"/>
      <c r="EV85" s="19"/>
      <c r="EW85" s="19"/>
      <c r="EX85" s="19"/>
      <c r="EY85" s="19"/>
    </row>
    <row r="86" spans="2:155" ht="21.95" customHeight="1" x14ac:dyDescent="0.2">
      <c r="B86" s="21"/>
      <c r="G86" s="21"/>
      <c r="I86" s="19"/>
      <c r="J86" s="19"/>
      <c r="K86" s="19"/>
      <c r="L86" s="19"/>
      <c r="M86" s="19"/>
      <c r="O86" s="19"/>
      <c r="P86" s="19"/>
      <c r="V86" s="21"/>
      <c r="X86" s="19"/>
      <c r="AA86" s="21"/>
      <c r="AD86" s="21"/>
      <c r="AE86" s="19"/>
      <c r="AJ86" s="19"/>
      <c r="AM86" s="19"/>
      <c r="AR86" s="19"/>
      <c r="AU86" s="19"/>
      <c r="DP86" s="21"/>
      <c r="DQ86" s="21"/>
      <c r="DR86" s="21"/>
      <c r="DS86" s="21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I86" s="19"/>
      <c r="EJ86" s="19"/>
      <c r="EK86" s="19"/>
      <c r="EL86" s="19"/>
      <c r="EM86" s="19"/>
      <c r="EN86" s="19"/>
      <c r="EO86" s="19"/>
      <c r="EP86" s="19"/>
      <c r="EQ86" s="19"/>
      <c r="ER86" s="19"/>
      <c r="ES86" s="19"/>
      <c r="ET86" s="19"/>
      <c r="EU86" s="19"/>
      <c r="EV86" s="19"/>
      <c r="EW86" s="19"/>
      <c r="EX86" s="19"/>
      <c r="EY86" s="19"/>
    </row>
    <row r="87" spans="2:155" ht="21.95" customHeight="1" x14ac:dyDescent="0.2">
      <c r="B87" s="21"/>
      <c r="G87" s="21"/>
      <c r="I87" s="19"/>
      <c r="J87" s="19"/>
      <c r="K87" s="19"/>
      <c r="L87" s="19"/>
      <c r="M87" s="19"/>
      <c r="O87" s="19"/>
      <c r="P87" s="19"/>
      <c r="V87" s="21"/>
      <c r="X87" s="19"/>
      <c r="AA87" s="21"/>
      <c r="AD87" s="21"/>
      <c r="AE87" s="19"/>
      <c r="AJ87" s="19"/>
      <c r="AM87" s="19"/>
      <c r="AR87" s="19"/>
      <c r="AU87" s="19"/>
      <c r="DP87" s="21"/>
      <c r="DQ87" s="21"/>
      <c r="DR87" s="21"/>
      <c r="DS87" s="21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I87" s="19"/>
      <c r="EJ87" s="19"/>
      <c r="EK87" s="19"/>
      <c r="EL87" s="19"/>
      <c r="EM87" s="19"/>
      <c r="EN87" s="19"/>
      <c r="EO87" s="19"/>
      <c r="EP87" s="19"/>
      <c r="EQ87" s="19"/>
      <c r="ER87" s="19"/>
      <c r="ES87" s="19"/>
      <c r="ET87" s="19"/>
      <c r="EU87" s="19"/>
      <c r="EV87" s="19"/>
      <c r="EW87" s="19"/>
      <c r="EX87" s="19"/>
      <c r="EY87" s="19"/>
    </row>
    <row r="88" spans="2:155" ht="21.95" customHeight="1" x14ac:dyDescent="0.2">
      <c r="B88" s="21"/>
      <c r="G88" s="21"/>
      <c r="I88" s="19"/>
      <c r="J88" s="19"/>
      <c r="K88" s="19"/>
      <c r="L88" s="19"/>
      <c r="M88" s="19"/>
      <c r="O88" s="19"/>
      <c r="P88" s="19"/>
      <c r="V88" s="21"/>
      <c r="X88" s="19"/>
      <c r="AA88" s="21"/>
      <c r="AD88" s="21"/>
      <c r="AE88" s="19"/>
      <c r="AJ88" s="19"/>
      <c r="AM88" s="19"/>
      <c r="AR88" s="19"/>
      <c r="AU88" s="19"/>
      <c r="DP88" s="21"/>
      <c r="DQ88" s="21"/>
      <c r="DR88" s="21"/>
      <c r="DS88" s="21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I88" s="19"/>
      <c r="EJ88" s="19"/>
      <c r="EK88" s="19"/>
      <c r="EL88" s="19"/>
      <c r="EM88" s="19"/>
      <c r="EN88" s="19"/>
      <c r="EO88" s="19"/>
      <c r="EP88" s="19"/>
      <c r="EQ88" s="19"/>
      <c r="ER88" s="19"/>
      <c r="ES88" s="19"/>
      <c r="ET88" s="19"/>
      <c r="EU88" s="19"/>
      <c r="EV88" s="19"/>
      <c r="EW88" s="19"/>
      <c r="EX88" s="19"/>
      <c r="EY88" s="19"/>
    </row>
    <row r="89" spans="2:155" ht="21.95" customHeight="1" x14ac:dyDescent="0.2">
      <c r="B89" s="21"/>
      <c r="G89" s="21"/>
      <c r="I89" s="19"/>
      <c r="J89" s="19"/>
      <c r="K89" s="19"/>
      <c r="L89" s="19"/>
      <c r="M89" s="19"/>
      <c r="O89" s="19"/>
      <c r="P89" s="19"/>
      <c r="V89" s="21"/>
      <c r="X89" s="19"/>
      <c r="AA89" s="21"/>
      <c r="AD89" s="21"/>
      <c r="AE89" s="19"/>
      <c r="AJ89" s="19"/>
      <c r="AM89" s="19"/>
      <c r="AR89" s="19"/>
      <c r="AU89" s="19"/>
      <c r="DP89" s="21"/>
      <c r="DQ89" s="21"/>
      <c r="DR89" s="21"/>
      <c r="DS89" s="21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I89" s="19"/>
      <c r="EJ89" s="19"/>
      <c r="EK89" s="19"/>
      <c r="EL89" s="19"/>
      <c r="EM89" s="19"/>
      <c r="EN89" s="19"/>
      <c r="EO89" s="19"/>
      <c r="EP89" s="19"/>
      <c r="EQ89" s="19"/>
      <c r="ER89" s="19"/>
      <c r="ES89" s="19"/>
      <c r="ET89" s="19"/>
      <c r="EU89" s="19"/>
      <c r="EV89" s="19"/>
      <c r="EW89" s="19"/>
      <c r="EX89" s="19"/>
      <c r="EY89" s="19"/>
    </row>
    <row r="90" spans="2:155" ht="21.95" customHeight="1" x14ac:dyDescent="0.2">
      <c r="B90" s="21"/>
      <c r="G90" s="21"/>
      <c r="I90" s="19"/>
      <c r="J90" s="19"/>
      <c r="K90" s="19"/>
      <c r="L90" s="19"/>
      <c r="M90" s="19"/>
      <c r="O90" s="19"/>
      <c r="P90" s="19"/>
      <c r="V90" s="21"/>
      <c r="X90" s="19"/>
      <c r="AA90" s="21"/>
      <c r="AD90" s="21"/>
      <c r="AE90" s="19"/>
      <c r="AJ90" s="19"/>
      <c r="AM90" s="19"/>
      <c r="AR90" s="19"/>
      <c r="AU90" s="19"/>
      <c r="DP90" s="21"/>
      <c r="DQ90" s="21"/>
      <c r="DR90" s="21"/>
      <c r="DS90" s="21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I90" s="19"/>
      <c r="EJ90" s="19"/>
      <c r="EK90" s="19"/>
      <c r="EL90" s="19"/>
      <c r="EM90" s="19"/>
      <c r="EN90" s="19"/>
      <c r="EO90" s="19"/>
      <c r="EP90" s="19"/>
      <c r="EQ90" s="19"/>
      <c r="ER90" s="19"/>
      <c r="ES90" s="19"/>
      <c r="ET90" s="19"/>
      <c r="EU90" s="19"/>
      <c r="EV90" s="19"/>
      <c r="EW90" s="19"/>
      <c r="EX90" s="19"/>
      <c r="EY90" s="19"/>
    </row>
    <row r="91" spans="2:155" ht="21.95" customHeight="1" x14ac:dyDescent="0.2">
      <c r="B91" s="21"/>
      <c r="G91" s="21"/>
      <c r="I91" s="19"/>
      <c r="J91" s="19"/>
      <c r="K91" s="19"/>
      <c r="L91" s="19"/>
      <c r="M91" s="19"/>
      <c r="O91" s="19"/>
      <c r="P91" s="19"/>
      <c r="V91" s="21"/>
      <c r="X91" s="19"/>
      <c r="AA91" s="21"/>
      <c r="AD91" s="21"/>
      <c r="AE91" s="19"/>
      <c r="AJ91" s="19"/>
      <c r="AM91" s="19"/>
      <c r="AR91" s="19"/>
      <c r="AU91" s="19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I91" s="19"/>
      <c r="EJ91" s="19"/>
      <c r="EK91" s="19"/>
      <c r="EL91" s="19"/>
      <c r="EM91" s="19"/>
      <c r="EN91" s="19"/>
      <c r="EO91" s="19"/>
      <c r="EP91" s="19"/>
      <c r="EQ91" s="19"/>
      <c r="ER91" s="19"/>
      <c r="ES91" s="19"/>
      <c r="ET91" s="19"/>
      <c r="EU91" s="19"/>
      <c r="EV91" s="19"/>
      <c r="EW91" s="19"/>
      <c r="EX91" s="19"/>
      <c r="EY91" s="19"/>
    </row>
    <row r="92" spans="2:155" ht="21.95" customHeight="1" x14ac:dyDescent="0.2">
      <c r="B92" s="21"/>
      <c r="G92" s="21"/>
      <c r="I92" s="19"/>
      <c r="J92" s="19"/>
      <c r="K92" s="19"/>
      <c r="L92" s="19"/>
      <c r="M92" s="19"/>
      <c r="O92" s="19"/>
      <c r="P92" s="19"/>
      <c r="V92" s="21"/>
      <c r="X92" s="19"/>
      <c r="AA92" s="21"/>
      <c r="AD92" s="21"/>
      <c r="AE92" s="19"/>
      <c r="AJ92" s="19"/>
      <c r="AM92" s="19"/>
      <c r="AR92" s="19"/>
      <c r="AU92" s="19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I92" s="19"/>
      <c r="EJ92" s="19"/>
      <c r="EK92" s="19"/>
      <c r="EL92" s="19"/>
      <c r="EM92" s="19"/>
      <c r="EN92" s="19"/>
      <c r="EO92" s="19"/>
      <c r="EP92" s="19"/>
      <c r="EQ92" s="19"/>
      <c r="ER92" s="19"/>
      <c r="ES92" s="19"/>
      <c r="ET92" s="19"/>
      <c r="EU92" s="19"/>
      <c r="EV92" s="19"/>
      <c r="EW92" s="19"/>
      <c r="EX92" s="19"/>
      <c r="EY92" s="19"/>
    </row>
    <row r="93" spans="2:155" ht="21.95" customHeight="1" x14ac:dyDescent="0.2">
      <c r="B93" s="21"/>
      <c r="G93" s="21"/>
      <c r="I93" s="19"/>
      <c r="J93" s="19"/>
      <c r="K93" s="19"/>
      <c r="L93" s="19"/>
      <c r="M93" s="19"/>
      <c r="O93" s="19"/>
      <c r="P93" s="19"/>
      <c r="V93" s="21"/>
      <c r="X93" s="19"/>
      <c r="AA93" s="21"/>
      <c r="AD93" s="21"/>
      <c r="AE93" s="19"/>
      <c r="AJ93" s="19"/>
      <c r="AM93" s="19"/>
      <c r="AR93" s="19"/>
      <c r="AU93" s="19"/>
      <c r="DP93" s="21"/>
      <c r="DQ93" s="21"/>
      <c r="DR93" s="21"/>
      <c r="DS93" s="21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I93" s="19"/>
      <c r="EJ93" s="19"/>
      <c r="EK93" s="19"/>
      <c r="EL93" s="19"/>
      <c r="EM93" s="19"/>
      <c r="EN93" s="19"/>
      <c r="EO93" s="19"/>
      <c r="EP93" s="19"/>
      <c r="EQ93" s="19"/>
      <c r="ER93" s="19"/>
      <c r="ES93" s="19"/>
      <c r="ET93" s="19"/>
      <c r="EU93" s="19"/>
      <c r="EV93" s="19"/>
      <c r="EW93" s="19"/>
      <c r="EX93" s="19"/>
      <c r="EY93" s="19"/>
    </row>
    <row r="94" spans="2:155" ht="21.95" customHeight="1" x14ac:dyDescent="0.2">
      <c r="B94" s="21"/>
      <c r="G94" s="21"/>
      <c r="I94" s="19"/>
      <c r="J94" s="19"/>
      <c r="K94" s="19"/>
      <c r="L94" s="19"/>
      <c r="M94" s="19"/>
      <c r="O94" s="19"/>
      <c r="P94" s="19"/>
      <c r="V94" s="21"/>
      <c r="X94" s="19"/>
      <c r="AA94" s="21"/>
      <c r="AD94" s="21"/>
      <c r="AE94" s="19"/>
      <c r="AJ94" s="19"/>
      <c r="AM94" s="19"/>
      <c r="AR94" s="19"/>
      <c r="AU94" s="19"/>
      <c r="DP94" s="21"/>
      <c r="DQ94" s="21"/>
      <c r="DR94" s="21"/>
      <c r="DS94" s="21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I94" s="19"/>
      <c r="EJ94" s="19"/>
      <c r="EK94" s="19"/>
      <c r="EL94" s="19"/>
      <c r="EM94" s="19"/>
      <c r="EN94" s="19"/>
      <c r="EO94" s="19"/>
      <c r="EP94" s="19"/>
      <c r="EQ94" s="19"/>
      <c r="ER94" s="19"/>
      <c r="ES94" s="19"/>
      <c r="ET94" s="19"/>
      <c r="EU94" s="19"/>
      <c r="EV94" s="19"/>
      <c r="EW94" s="19"/>
      <c r="EX94" s="19"/>
      <c r="EY94" s="19"/>
    </row>
    <row r="95" spans="2:155" ht="21.95" customHeight="1" x14ac:dyDescent="0.2">
      <c r="B95" s="21"/>
      <c r="G95" s="21"/>
      <c r="I95" s="19"/>
      <c r="J95" s="19"/>
      <c r="K95" s="19"/>
      <c r="L95" s="19"/>
      <c r="M95" s="19"/>
      <c r="O95" s="19"/>
      <c r="P95" s="19"/>
      <c r="V95" s="21"/>
      <c r="X95" s="19"/>
      <c r="AA95" s="21"/>
      <c r="AD95" s="21"/>
      <c r="AE95" s="19"/>
      <c r="AJ95" s="19"/>
      <c r="AM95" s="19"/>
      <c r="AR95" s="19"/>
      <c r="AU95" s="19"/>
      <c r="DP95" s="21"/>
      <c r="DQ95" s="21"/>
      <c r="DR95" s="21"/>
      <c r="DS95" s="21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I95" s="19"/>
      <c r="EJ95" s="19"/>
      <c r="EK95" s="19"/>
      <c r="EL95" s="19"/>
      <c r="EM95" s="19"/>
      <c r="EN95" s="19"/>
      <c r="EO95" s="19"/>
      <c r="EP95" s="19"/>
      <c r="EQ95" s="19"/>
      <c r="ER95" s="19"/>
      <c r="ES95" s="19"/>
      <c r="ET95" s="19"/>
      <c r="EU95" s="19"/>
      <c r="EV95" s="19"/>
      <c r="EW95" s="19"/>
      <c r="EX95" s="19"/>
      <c r="EY95" s="19"/>
    </row>
    <row r="96" spans="2:155" ht="21.95" customHeight="1" x14ac:dyDescent="0.2">
      <c r="B96" s="21"/>
      <c r="G96" s="21"/>
      <c r="I96" s="19"/>
      <c r="J96" s="19"/>
      <c r="K96" s="19"/>
      <c r="L96" s="19"/>
      <c r="M96" s="19"/>
      <c r="O96" s="19"/>
      <c r="P96" s="19"/>
      <c r="V96" s="21"/>
      <c r="X96" s="19"/>
      <c r="AA96" s="21"/>
      <c r="AD96" s="21"/>
      <c r="AE96" s="19"/>
      <c r="AJ96" s="19"/>
      <c r="AM96" s="19"/>
      <c r="AR96" s="19"/>
      <c r="AU96" s="19"/>
      <c r="DP96" s="21"/>
      <c r="DQ96" s="21"/>
      <c r="DR96" s="21"/>
      <c r="DS96" s="21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I96" s="19"/>
      <c r="EJ96" s="19"/>
      <c r="EK96" s="19"/>
      <c r="EL96" s="19"/>
      <c r="EM96" s="19"/>
      <c r="EN96" s="19"/>
      <c r="EO96" s="19"/>
      <c r="EP96" s="19"/>
      <c r="EQ96" s="19"/>
      <c r="ER96" s="19"/>
      <c r="ES96" s="19"/>
      <c r="ET96" s="19"/>
      <c r="EU96" s="19"/>
      <c r="EV96" s="19"/>
      <c r="EW96" s="19"/>
      <c r="EX96" s="19"/>
      <c r="EY96" s="19"/>
    </row>
    <row r="97" spans="2:155" ht="21.95" customHeight="1" x14ac:dyDescent="0.2">
      <c r="B97" s="21"/>
      <c r="G97" s="21"/>
      <c r="I97" s="19"/>
      <c r="J97" s="19"/>
      <c r="K97" s="19"/>
      <c r="L97" s="19"/>
      <c r="M97" s="19"/>
      <c r="O97" s="19"/>
      <c r="P97" s="19"/>
      <c r="V97" s="21"/>
      <c r="X97" s="19"/>
      <c r="AA97" s="21"/>
      <c r="AD97" s="21"/>
      <c r="AE97" s="19"/>
      <c r="AJ97" s="19"/>
      <c r="AM97" s="19"/>
      <c r="AR97" s="19"/>
      <c r="AU97" s="19"/>
      <c r="DP97" s="21"/>
      <c r="DQ97" s="21"/>
      <c r="DR97" s="21"/>
      <c r="DS97" s="21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I97" s="19"/>
      <c r="EJ97" s="19"/>
      <c r="EK97" s="19"/>
      <c r="EL97" s="19"/>
      <c r="EM97" s="19"/>
      <c r="EN97" s="19"/>
      <c r="EO97" s="19"/>
      <c r="EP97" s="19"/>
      <c r="EQ97" s="19"/>
      <c r="ER97" s="19"/>
      <c r="ES97" s="19"/>
      <c r="ET97" s="19"/>
      <c r="EU97" s="19"/>
      <c r="EV97" s="19"/>
      <c r="EW97" s="19"/>
      <c r="EX97" s="19"/>
      <c r="EY97" s="19"/>
    </row>
    <row r="98" spans="2:155" ht="21.95" customHeight="1" x14ac:dyDescent="0.2">
      <c r="B98" s="21"/>
      <c r="G98" s="21"/>
      <c r="I98" s="19"/>
      <c r="J98" s="19"/>
      <c r="K98" s="19"/>
      <c r="L98" s="19"/>
      <c r="M98" s="19"/>
      <c r="O98" s="19"/>
      <c r="P98" s="19"/>
      <c r="V98" s="21"/>
      <c r="X98" s="19"/>
      <c r="AA98" s="21"/>
      <c r="AD98" s="21"/>
      <c r="AE98" s="19"/>
      <c r="AJ98" s="19"/>
      <c r="AM98" s="19"/>
      <c r="AR98" s="19"/>
      <c r="AU98" s="19"/>
      <c r="DP98" s="21"/>
      <c r="DQ98" s="21"/>
      <c r="DR98" s="21"/>
      <c r="DS98" s="21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I98" s="19"/>
      <c r="EJ98" s="19"/>
      <c r="EK98" s="19"/>
      <c r="EL98" s="19"/>
      <c r="EM98" s="19"/>
      <c r="EN98" s="19"/>
      <c r="EO98" s="19"/>
      <c r="EP98" s="19"/>
      <c r="EQ98" s="19"/>
      <c r="ER98" s="19"/>
      <c r="ES98" s="19"/>
      <c r="ET98" s="19"/>
      <c r="EU98" s="19"/>
      <c r="EV98" s="19"/>
      <c r="EW98" s="19"/>
      <c r="EX98" s="19"/>
      <c r="EY98" s="19"/>
    </row>
    <row r="99" spans="2:155" ht="21.95" customHeight="1" x14ac:dyDescent="0.2">
      <c r="B99" s="21"/>
      <c r="G99" s="21"/>
      <c r="I99" s="19"/>
      <c r="J99" s="19"/>
      <c r="K99" s="19"/>
      <c r="L99" s="19"/>
      <c r="M99" s="19"/>
      <c r="O99" s="19"/>
      <c r="P99" s="19"/>
      <c r="V99" s="21"/>
      <c r="X99" s="19"/>
      <c r="AA99" s="21"/>
      <c r="AD99" s="21"/>
      <c r="AE99" s="19"/>
      <c r="AJ99" s="19"/>
      <c r="AM99" s="19"/>
      <c r="AR99" s="19"/>
      <c r="AU99" s="19"/>
      <c r="DP99" s="21"/>
      <c r="DQ99" s="21"/>
      <c r="DR99" s="21"/>
      <c r="DS99" s="21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I99" s="19"/>
      <c r="EJ99" s="19"/>
      <c r="EK99" s="19"/>
      <c r="EL99" s="19"/>
      <c r="EM99" s="19"/>
      <c r="EN99" s="19"/>
      <c r="EO99" s="19"/>
      <c r="EP99" s="19"/>
      <c r="EQ99" s="19"/>
      <c r="ER99" s="19"/>
      <c r="ES99" s="19"/>
      <c r="ET99" s="19"/>
      <c r="EU99" s="19"/>
      <c r="EV99" s="19"/>
      <c r="EW99" s="19"/>
      <c r="EX99" s="19"/>
      <c r="EY99" s="19"/>
    </row>
    <row r="100" spans="2:155" ht="21.95" customHeight="1" x14ac:dyDescent="0.2">
      <c r="B100" s="21"/>
      <c r="G100" s="21"/>
      <c r="I100" s="19"/>
      <c r="J100" s="19"/>
      <c r="K100" s="19"/>
      <c r="L100" s="19"/>
      <c r="M100" s="19"/>
      <c r="O100" s="19"/>
      <c r="P100" s="19"/>
      <c r="V100" s="21"/>
      <c r="X100" s="19"/>
      <c r="AA100" s="21"/>
      <c r="AD100" s="21"/>
      <c r="AE100" s="19"/>
      <c r="AJ100" s="19"/>
      <c r="AM100" s="19"/>
      <c r="AR100" s="19"/>
      <c r="AU100" s="19"/>
      <c r="DP100" s="21"/>
      <c r="DQ100" s="21"/>
      <c r="DR100" s="21"/>
      <c r="DS100" s="21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I100" s="19"/>
      <c r="EJ100" s="19"/>
      <c r="EK100" s="19"/>
      <c r="EL100" s="19"/>
      <c r="EM100" s="19"/>
      <c r="EN100" s="19"/>
      <c r="EO100" s="19"/>
      <c r="EP100" s="19"/>
      <c r="EQ100" s="19"/>
      <c r="ER100" s="19"/>
      <c r="ES100" s="19"/>
      <c r="ET100" s="19"/>
      <c r="EU100" s="19"/>
      <c r="EV100" s="19"/>
      <c r="EW100" s="19"/>
      <c r="EX100" s="19"/>
      <c r="EY100" s="19"/>
    </row>
    <row r="101" spans="2:155" ht="21.95" customHeight="1" x14ac:dyDescent="0.2">
      <c r="B101" s="21"/>
      <c r="G101" s="21"/>
      <c r="I101" s="19"/>
      <c r="J101" s="19"/>
      <c r="K101" s="19"/>
      <c r="L101" s="19"/>
      <c r="M101" s="19"/>
      <c r="O101" s="19"/>
      <c r="P101" s="19"/>
      <c r="V101" s="21"/>
      <c r="X101" s="19"/>
      <c r="AA101" s="21"/>
      <c r="AD101" s="21"/>
      <c r="AE101" s="19"/>
      <c r="AJ101" s="19"/>
      <c r="AM101" s="19"/>
      <c r="AR101" s="19"/>
      <c r="AU101" s="19"/>
      <c r="DP101" s="21"/>
      <c r="DQ101" s="21"/>
      <c r="DR101" s="21"/>
      <c r="DS101" s="21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I101" s="19"/>
      <c r="EJ101" s="19"/>
      <c r="EK101" s="19"/>
      <c r="EL101" s="19"/>
      <c r="EM101" s="19"/>
      <c r="EN101" s="19"/>
      <c r="EO101" s="19"/>
      <c r="EP101" s="19"/>
      <c r="EQ101" s="19"/>
      <c r="ER101" s="19"/>
      <c r="ES101" s="19"/>
      <c r="ET101" s="19"/>
      <c r="EU101" s="19"/>
      <c r="EV101" s="19"/>
      <c r="EW101" s="19"/>
      <c r="EX101" s="19"/>
      <c r="EY101" s="19"/>
    </row>
    <row r="102" spans="2:155" ht="21.95" customHeight="1" x14ac:dyDescent="0.2">
      <c r="B102" s="21"/>
      <c r="G102" s="21"/>
      <c r="I102" s="19"/>
      <c r="J102" s="19"/>
      <c r="K102" s="19"/>
      <c r="L102" s="19"/>
      <c r="M102" s="19"/>
      <c r="O102" s="19"/>
      <c r="P102" s="19"/>
      <c r="V102" s="21"/>
      <c r="X102" s="19"/>
      <c r="AA102" s="21"/>
      <c r="AD102" s="21"/>
      <c r="AE102" s="19"/>
      <c r="AJ102" s="19"/>
      <c r="AM102" s="19"/>
      <c r="AR102" s="19"/>
      <c r="AU102" s="19"/>
      <c r="DP102" s="21"/>
      <c r="DQ102" s="21"/>
      <c r="DR102" s="21"/>
      <c r="DS102" s="21"/>
      <c r="DT102" s="21"/>
      <c r="DU102" s="21"/>
      <c r="DV102" s="21"/>
      <c r="DW102" s="21"/>
      <c r="DX102" s="21"/>
      <c r="DY102" s="21"/>
      <c r="DZ102" s="21"/>
      <c r="EA102" s="21"/>
      <c r="EB102" s="21"/>
      <c r="EC102" s="21"/>
      <c r="ED102" s="21"/>
      <c r="EE102" s="21"/>
      <c r="EF102" s="21"/>
      <c r="EI102" s="19"/>
      <c r="EJ102" s="19"/>
      <c r="EK102" s="19"/>
      <c r="EL102" s="19"/>
      <c r="EM102" s="19"/>
      <c r="EN102" s="19"/>
      <c r="EO102" s="19"/>
      <c r="EP102" s="19"/>
      <c r="EQ102" s="19"/>
      <c r="ER102" s="19"/>
      <c r="ES102" s="19"/>
      <c r="ET102" s="19"/>
      <c r="EU102" s="19"/>
      <c r="EV102" s="19"/>
      <c r="EW102" s="19"/>
      <c r="EX102" s="19"/>
      <c r="EY102" s="19"/>
    </row>
    <row r="103" spans="2:155" ht="21.95" customHeight="1" x14ac:dyDescent="0.2">
      <c r="B103" s="21"/>
      <c r="G103" s="21"/>
      <c r="I103" s="19"/>
      <c r="J103" s="19"/>
      <c r="K103" s="19"/>
      <c r="L103" s="19"/>
      <c r="M103" s="19"/>
      <c r="O103" s="19"/>
      <c r="P103" s="19"/>
      <c r="V103" s="21"/>
      <c r="X103" s="19"/>
      <c r="AA103" s="21"/>
      <c r="AD103" s="21"/>
      <c r="AE103" s="19"/>
      <c r="AJ103" s="19"/>
      <c r="AM103" s="19"/>
      <c r="AR103" s="19"/>
      <c r="AU103" s="19"/>
      <c r="DP103" s="21"/>
      <c r="DQ103" s="21"/>
      <c r="DR103" s="21"/>
      <c r="DS103" s="21"/>
      <c r="DT103" s="21"/>
      <c r="DU103" s="21"/>
      <c r="DV103" s="21"/>
      <c r="DW103" s="21"/>
      <c r="DX103" s="21"/>
      <c r="DY103" s="21"/>
      <c r="DZ103" s="21"/>
      <c r="EA103" s="21"/>
      <c r="EB103" s="21"/>
      <c r="EC103" s="21"/>
      <c r="ED103" s="21"/>
      <c r="EE103" s="21"/>
      <c r="EF103" s="21"/>
      <c r="EI103" s="19"/>
      <c r="EJ103" s="19"/>
      <c r="EK103" s="19"/>
      <c r="EL103" s="19"/>
      <c r="EM103" s="19"/>
      <c r="EN103" s="19"/>
      <c r="EO103" s="19"/>
      <c r="EP103" s="19"/>
      <c r="EQ103" s="19"/>
      <c r="ER103" s="19"/>
      <c r="ES103" s="19"/>
      <c r="ET103" s="19"/>
      <c r="EU103" s="19"/>
      <c r="EV103" s="19"/>
      <c r="EW103" s="19"/>
      <c r="EX103" s="19"/>
      <c r="EY103" s="19"/>
    </row>
    <row r="104" spans="2:155" ht="21.95" customHeight="1" x14ac:dyDescent="0.2">
      <c r="B104" s="21"/>
      <c r="G104" s="21"/>
      <c r="I104" s="19"/>
      <c r="J104" s="19"/>
      <c r="K104" s="19"/>
      <c r="L104" s="19"/>
      <c r="M104" s="19"/>
      <c r="O104" s="19"/>
      <c r="P104" s="19"/>
      <c r="V104" s="21"/>
      <c r="X104" s="19"/>
      <c r="AA104" s="21"/>
      <c r="AD104" s="21"/>
      <c r="AE104" s="19"/>
      <c r="AJ104" s="19"/>
      <c r="AM104" s="19"/>
      <c r="AR104" s="19"/>
      <c r="AU104" s="19"/>
      <c r="DP104" s="21"/>
      <c r="DQ104" s="21"/>
      <c r="DR104" s="21"/>
      <c r="DS104" s="21"/>
      <c r="DT104" s="21"/>
      <c r="DU104" s="21"/>
      <c r="DV104" s="21"/>
      <c r="DW104" s="21"/>
      <c r="DX104" s="21"/>
      <c r="DY104" s="21"/>
      <c r="DZ104" s="21"/>
      <c r="EA104" s="21"/>
      <c r="EB104" s="21"/>
      <c r="EC104" s="21"/>
      <c r="ED104" s="21"/>
      <c r="EE104" s="21"/>
      <c r="EF104" s="21"/>
      <c r="EI104" s="19"/>
      <c r="EJ104" s="19"/>
      <c r="EK104" s="19"/>
      <c r="EL104" s="19"/>
      <c r="EM104" s="19"/>
      <c r="EN104" s="19"/>
      <c r="EO104" s="19"/>
      <c r="EP104" s="19"/>
      <c r="EQ104" s="19"/>
      <c r="ER104" s="19"/>
      <c r="ES104" s="19"/>
      <c r="ET104" s="19"/>
      <c r="EU104" s="19"/>
      <c r="EV104" s="19"/>
      <c r="EW104" s="19"/>
      <c r="EX104" s="19"/>
      <c r="EY104" s="19"/>
    </row>
    <row r="105" spans="2:155" ht="21.95" customHeight="1" x14ac:dyDescent="0.2">
      <c r="B105" s="21"/>
      <c r="G105" s="21"/>
      <c r="I105" s="19"/>
      <c r="J105" s="19"/>
      <c r="K105" s="19"/>
      <c r="L105" s="19"/>
      <c r="M105" s="19"/>
      <c r="O105" s="19"/>
      <c r="P105" s="19"/>
      <c r="V105" s="21"/>
      <c r="X105" s="19"/>
      <c r="AA105" s="21"/>
      <c r="AD105" s="21"/>
      <c r="AE105" s="19"/>
      <c r="AJ105" s="19"/>
      <c r="AM105" s="19"/>
      <c r="AR105" s="19"/>
      <c r="AU105" s="19"/>
      <c r="DP105" s="21"/>
      <c r="DQ105" s="21"/>
      <c r="DR105" s="21"/>
      <c r="DS105" s="21"/>
      <c r="DT105" s="21"/>
      <c r="DU105" s="21"/>
      <c r="DV105" s="21"/>
      <c r="DW105" s="21"/>
      <c r="DX105" s="21"/>
      <c r="DY105" s="21"/>
      <c r="DZ105" s="21"/>
      <c r="EA105" s="21"/>
      <c r="EB105" s="21"/>
      <c r="EC105" s="21"/>
      <c r="ED105" s="21"/>
      <c r="EE105" s="21"/>
      <c r="EF105" s="21"/>
      <c r="EI105" s="19"/>
      <c r="EJ105" s="19"/>
      <c r="EK105" s="19"/>
      <c r="EL105" s="19"/>
      <c r="EM105" s="19"/>
      <c r="EN105" s="19"/>
      <c r="EO105" s="19"/>
      <c r="EP105" s="19"/>
      <c r="EQ105" s="19"/>
      <c r="ER105" s="19"/>
      <c r="ES105" s="19"/>
      <c r="ET105" s="19"/>
      <c r="EU105" s="19"/>
      <c r="EV105" s="19"/>
      <c r="EW105" s="19"/>
      <c r="EX105" s="19"/>
      <c r="EY105" s="19"/>
    </row>
    <row r="106" spans="2:155" ht="21.95" customHeight="1" x14ac:dyDescent="0.2">
      <c r="B106" s="21"/>
      <c r="G106" s="21"/>
      <c r="I106" s="19"/>
      <c r="J106" s="19"/>
      <c r="K106" s="19"/>
      <c r="L106" s="19"/>
      <c r="M106" s="19"/>
      <c r="O106" s="19"/>
      <c r="P106" s="19"/>
      <c r="V106" s="21"/>
      <c r="X106" s="19"/>
      <c r="AA106" s="21"/>
      <c r="AD106" s="21"/>
      <c r="AE106" s="19"/>
      <c r="AJ106" s="19"/>
      <c r="AM106" s="19"/>
      <c r="AR106" s="19"/>
      <c r="AU106" s="19"/>
      <c r="DP106" s="21"/>
      <c r="DQ106" s="21"/>
      <c r="DR106" s="21"/>
      <c r="DS106" s="21"/>
      <c r="DT106" s="21"/>
      <c r="DU106" s="21"/>
      <c r="DV106" s="21"/>
      <c r="DW106" s="21"/>
      <c r="DX106" s="21"/>
      <c r="DY106" s="21"/>
      <c r="DZ106" s="21"/>
      <c r="EA106" s="21"/>
      <c r="EB106" s="21"/>
      <c r="EC106" s="21"/>
      <c r="ED106" s="21"/>
      <c r="EE106" s="21"/>
      <c r="EF106" s="21"/>
      <c r="EI106" s="19"/>
      <c r="EJ106" s="19"/>
      <c r="EK106" s="19"/>
      <c r="EL106" s="19"/>
      <c r="EM106" s="19"/>
      <c r="EN106" s="19"/>
      <c r="EO106" s="19"/>
      <c r="EP106" s="19"/>
      <c r="EQ106" s="19"/>
      <c r="ER106" s="19"/>
      <c r="ES106" s="19"/>
      <c r="ET106" s="19"/>
      <c r="EU106" s="19"/>
      <c r="EV106" s="19"/>
      <c r="EW106" s="19"/>
      <c r="EX106" s="19"/>
      <c r="EY106" s="19"/>
    </row>
    <row r="107" spans="2:155" ht="21.95" customHeight="1" x14ac:dyDescent="0.2">
      <c r="B107" s="21"/>
      <c r="G107" s="21"/>
      <c r="I107" s="19"/>
      <c r="J107" s="19"/>
      <c r="K107" s="19"/>
      <c r="L107" s="19"/>
      <c r="M107" s="19"/>
      <c r="O107" s="19"/>
      <c r="P107" s="19"/>
      <c r="V107" s="21"/>
      <c r="X107" s="19"/>
      <c r="AA107" s="21"/>
      <c r="AD107" s="21"/>
      <c r="AE107" s="19"/>
      <c r="AJ107" s="19"/>
      <c r="AM107" s="19"/>
      <c r="AR107" s="19"/>
      <c r="AU107" s="19"/>
      <c r="DP107" s="21"/>
      <c r="DQ107" s="21"/>
      <c r="DR107" s="21"/>
      <c r="DS107" s="21"/>
      <c r="DT107" s="21"/>
      <c r="DU107" s="21"/>
      <c r="DV107" s="21"/>
      <c r="DW107" s="21"/>
      <c r="DX107" s="21"/>
      <c r="DY107" s="21"/>
      <c r="DZ107" s="21"/>
      <c r="EA107" s="21"/>
      <c r="EB107" s="21"/>
      <c r="EC107" s="21"/>
      <c r="ED107" s="21"/>
      <c r="EE107" s="21"/>
      <c r="EF107" s="21"/>
      <c r="EI107" s="19"/>
      <c r="EJ107" s="19"/>
      <c r="EK107" s="19"/>
      <c r="EL107" s="19"/>
      <c r="EM107" s="19"/>
      <c r="EN107" s="19"/>
      <c r="EO107" s="19"/>
      <c r="EP107" s="19"/>
      <c r="EQ107" s="19"/>
      <c r="ER107" s="19"/>
      <c r="ES107" s="19"/>
      <c r="ET107" s="19"/>
      <c r="EU107" s="19"/>
      <c r="EV107" s="19"/>
      <c r="EW107" s="19"/>
      <c r="EX107" s="19"/>
      <c r="EY107" s="19"/>
    </row>
    <row r="108" spans="2:155" ht="21.95" customHeight="1" x14ac:dyDescent="0.2">
      <c r="B108" s="21"/>
      <c r="G108" s="21"/>
      <c r="I108" s="19"/>
      <c r="J108" s="19"/>
      <c r="K108" s="19"/>
      <c r="L108" s="19"/>
      <c r="M108" s="19"/>
      <c r="O108" s="19"/>
      <c r="P108" s="19"/>
      <c r="V108" s="21"/>
      <c r="X108" s="19"/>
      <c r="AA108" s="21"/>
      <c r="AD108" s="21"/>
      <c r="AE108" s="19"/>
      <c r="AJ108" s="19"/>
      <c r="AM108" s="19"/>
      <c r="AR108" s="19"/>
      <c r="AU108" s="19"/>
      <c r="DP108" s="21"/>
      <c r="DQ108" s="21"/>
      <c r="DR108" s="21"/>
      <c r="DS108" s="21"/>
      <c r="DT108" s="21"/>
      <c r="DU108" s="21"/>
      <c r="DV108" s="21"/>
      <c r="DW108" s="21"/>
      <c r="DX108" s="21"/>
      <c r="DY108" s="21"/>
      <c r="DZ108" s="21"/>
      <c r="EA108" s="21"/>
      <c r="EB108" s="21"/>
      <c r="EC108" s="21"/>
      <c r="ED108" s="21"/>
      <c r="EE108" s="21"/>
      <c r="EF108" s="21"/>
      <c r="EI108" s="19"/>
      <c r="EJ108" s="19"/>
      <c r="EK108" s="19"/>
      <c r="EL108" s="19"/>
      <c r="EM108" s="19"/>
      <c r="EN108" s="19"/>
      <c r="EO108" s="19"/>
      <c r="EP108" s="19"/>
      <c r="EQ108" s="19"/>
      <c r="ER108" s="19"/>
      <c r="ES108" s="19"/>
      <c r="ET108" s="19"/>
      <c r="EU108" s="19"/>
      <c r="EV108" s="19"/>
      <c r="EW108" s="19"/>
      <c r="EX108" s="19"/>
      <c r="EY108" s="19"/>
    </row>
    <row r="109" spans="2:155" ht="21.95" customHeight="1" x14ac:dyDescent="0.2">
      <c r="B109" s="21"/>
      <c r="G109" s="21"/>
      <c r="I109" s="19"/>
      <c r="J109" s="19"/>
      <c r="K109" s="19"/>
      <c r="L109" s="19"/>
      <c r="M109" s="19"/>
      <c r="O109" s="19"/>
      <c r="P109" s="19"/>
      <c r="V109" s="21"/>
      <c r="X109" s="19"/>
      <c r="AA109" s="21"/>
      <c r="AD109" s="21"/>
      <c r="AE109" s="19"/>
      <c r="AJ109" s="19"/>
      <c r="AM109" s="19"/>
      <c r="AR109" s="19"/>
      <c r="AU109" s="19"/>
      <c r="DP109" s="21"/>
      <c r="DQ109" s="21"/>
      <c r="DR109" s="21"/>
      <c r="DS109" s="21"/>
      <c r="DT109" s="21"/>
      <c r="DU109" s="21"/>
      <c r="DV109" s="21"/>
      <c r="DW109" s="21"/>
      <c r="DX109" s="21"/>
      <c r="DY109" s="21"/>
      <c r="DZ109" s="21"/>
      <c r="EA109" s="21"/>
      <c r="EB109" s="21"/>
      <c r="EC109" s="21"/>
      <c r="ED109" s="21"/>
      <c r="EE109" s="21"/>
      <c r="EF109" s="21"/>
      <c r="EI109" s="19"/>
      <c r="EJ109" s="19"/>
      <c r="EK109" s="19"/>
      <c r="EL109" s="19"/>
      <c r="EM109" s="19"/>
      <c r="EN109" s="19"/>
      <c r="EO109" s="19"/>
      <c r="EP109" s="19"/>
      <c r="EQ109" s="19"/>
      <c r="ER109" s="19"/>
      <c r="ES109" s="19"/>
      <c r="ET109" s="19"/>
      <c r="EU109" s="19"/>
      <c r="EV109" s="19"/>
      <c r="EW109" s="19"/>
      <c r="EX109" s="19"/>
      <c r="EY109" s="19"/>
    </row>
    <row r="110" spans="2:155" ht="21.95" customHeight="1" x14ac:dyDescent="0.2">
      <c r="B110" s="21"/>
      <c r="G110" s="21"/>
      <c r="I110" s="19"/>
      <c r="J110" s="19"/>
      <c r="K110" s="19"/>
      <c r="L110" s="19"/>
      <c r="M110" s="19"/>
      <c r="O110" s="19"/>
      <c r="P110" s="19"/>
      <c r="V110" s="21"/>
      <c r="X110" s="19"/>
      <c r="AA110" s="21"/>
      <c r="AD110" s="21"/>
      <c r="AE110" s="19"/>
      <c r="AJ110" s="19"/>
      <c r="AM110" s="19"/>
      <c r="AR110" s="19"/>
      <c r="AU110" s="19"/>
      <c r="DP110" s="21"/>
      <c r="DQ110" s="21"/>
      <c r="DR110" s="21"/>
      <c r="DS110" s="21"/>
      <c r="DT110" s="21"/>
      <c r="DU110" s="21"/>
      <c r="DV110" s="21"/>
      <c r="DW110" s="21"/>
      <c r="DX110" s="21"/>
      <c r="DY110" s="21"/>
      <c r="DZ110" s="21"/>
      <c r="EA110" s="21"/>
      <c r="EB110" s="21"/>
      <c r="EC110" s="21"/>
      <c r="ED110" s="21"/>
      <c r="EE110" s="21"/>
      <c r="EF110" s="21"/>
      <c r="EI110" s="19"/>
      <c r="EJ110" s="19"/>
      <c r="EK110" s="19"/>
      <c r="EL110" s="19"/>
      <c r="EM110" s="19"/>
      <c r="EN110" s="19"/>
      <c r="EO110" s="19"/>
      <c r="EP110" s="19"/>
      <c r="EQ110" s="19"/>
      <c r="ER110" s="19"/>
      <c r="ES110" s="19"/>
      <c r="ET110" s="19"/>
      <c r="EU110" s="19"/>
      <c r="EV110" s="19"/>
      <c r="EW110" s="19"/>
      <c r="EX110" s="19"/>
      <c r="EY110" s="19"/>
    </row>
    <row r="111" spans="2:155" ht="21.95" customHeight="1" x14ac:dyDescent="0.2">
      <c r="B111" s="21"/>
      <c r="G111" s="21"/>
      <c r="I111" s="19"/>
      <c r="J111" s="19"/>
      <c r="K111" s="19"/>
      <c r="L111" s="19"/>
      <c r="M111" s="19"/>
      <c r="O111" s="19"/>
      <c r="P111" s="19"/>
      <c r="V111" s="21"/>
      <c r="X111" s="19"/>
      <c r="AA111" s="21"/>
      <c r="AD111" s="21"/>
      <c r="AE111" s="19"/>
      <c r="AJ111" s="19"/>
      <c r="AM111" s="19"/>
      <c r="AR111" s="19"/>
      <c r="AU111" s="19"/>
      <c r="DP111" s="21"/>
      <c r="DQ111" s="21"/>
      <c r="DR111" s="21"/>
      <c r="DS111" s="21"/>
      <c r="DT111" s="21"/>
      <c r="DU111" s="21"/>
      <c r="DV111" s="21"/>
      <c r="DW111" s="21"/>
      <c r="DX111" s="21"/>
      <c r="DY111" s="21"/>
      <c r="DZ111" s="21"/>
      <c r="EA111" s="21"/>
      <c r="EB111" s="21"/>
      <c r="EC111" s="21"/>
      <c r="ED111" s="21"/>
      <c r="EE111" s="21"/>
      <c r="EF111" s="21"/>
      <c r="EI111" s="19"/>
      <c r="EJ111" s="19"/>
      <c r="EK111" s="19"/>
      <c r="EL111" s="19"/>
      <c r="EM111" s="19"/>
      <c r="EN111" s="19"/>
      <c r="EO111" s="19"/>
      <c r="EP111" s="19"/>
      <c r="EQ111" s="19"/>
      <c r="ER111" s="19"/>
      <c r="ES111" s="19"/>
      <c r="ET111" s="19"/>
      <c r="EU111" s="19"/>
      <c r="EV111" s="19"/>
      <c r="EW111" s="19"/>
      <c r="EX111" s="19"/>
      <c r="EY111" s="19"/>
    </row>
    <row r="112" spans="2:155" ht="21.95" customHeight="1" x14ac:dyDescent="0.2">
      <c r="B112" s="21"/>
      <c r="G112" s="21"/>
      <c r="I112" s="19"/>
      <c r="J112" s="19"/>
      <c r="K112" s="19"/>
      <c r="L112" s="19"/>
      <c r="M112" s="19"/>
      <c r="O112" s="19"/>
      <c r="P112" s="19"/>
      <c r="V112" s="21"/>
      <c r="X112" s="19"/>
      <c r="AA112" s="21"/>
      <c r="AD112" s="21"/>
      <c r="AE112" s="19"/>
      <c r="AJ112" s="19"/>
      <c r="AM112" s="19"/>
      <c r="AR112" s="19"/>
      <c r="AU112" s="19"/>
      <c r="DP112" s="21"/>
      <c r="DQ112" s="21"/>
      <c r="DR112" s="21"/>
      <c r="DS112" s="21"/>
      <c r="DT112" s="21"/>
      <c r="DU112" s="21"/>
      <c r="DV112" s="21"/>
      <c r="DW112" s="21"/>
      <c r="DX112" s="21"/>
      <c r="DY112" s="21"/>
      <c r="DZ112" s="21"/>
      <c r="EA112" s="21"/>
      <c r="EB112" s="21"/>
      <c r="EC112" s="21"/>
      <c r="ED112" s="21"/>
      <c r="EE112" s="21"/>
      <c r="EF112" s="21"/>
      <c r="EI112" s="19"/>
      <c r="EJ112" s="19"/>
      <c r="EK112" s="19"/>
      <c r="EL112" s="19"/>
      <c r="EM112" s="19"/>
      <c r="EN112" s="19"/>
      <c r="EO112" s="19"/>
      <c r="EP112" s="19"/>
      <c r="EQ112" s="19"/>
      <c r="ER112" s="19"/>
      <c r="ES112" s="19"/>
      <c r="ET112" s="19"/>
      <c r="EU112" s="19"/>
      <c r="EV112" s="19"/>
      <c r="EW112" s="19"/>
      <c r="EX112" s="19"/>
      <c r="EY112" s="19"/>
    </row>
    <row r="113" spans="2:155" ht="21.95" customHeight="1" x14ac:dyDescent="0.2">
      <c r="B113" s="21"/>
      <c r="G113" s="21"/>
      <c r="I113" s="19"/>
      <c r="J113" s="19"/>
      <c r="K113" s="19"/>
      <c r="L113" s="19"/>
      <c r="M113" s="19"/>
      <c r="O113" s="19"/>
      <c r="P113" s="19"/>
      <c r="V113" s="21"/>
      <c r="X113" s="19"/>
      <c r="AA113" s="21"/>
      <c r="AD113" s="21"/>
      <c r="AE113" s="19"/>
      <c r="AJ113" s="19"/>
      <c r="AM113" s="19"/>
      <c r="AR113" s="19"/>
      <c r="AU113" s="19"/>
      <c r="DP113" s="21"/>
      <c r="DQ113" s="21"/>
      <c r="DR113" s="21"/>
      <c r="DS113" s="21"/>
      <c r="DT113" s="21"/>
      <c r="DU113" s="21"/>
      <c r="DV113" s="21"/>
      <c r="DW113" s="21"/>
      <c r="DX113" s="21"/>
      <c r="DY113" s="21"/>
      <c r="DZ113" s="21"/>
      <c r="EA113" s="21"/>
      <c r="EB113" s="21"/>
      <c r="EC113" s="21"/>
      <c r="ED113" s="21"/>
      <c r="EE113" s="21"/>
      <c r="EF113" s="21"/>
      <c r="EI113" s="19"/>
      <c r="EJ113" s="19"/>
      <c r="EK113" s="19"/>
      <c r="EL113" s="19"/>
      <c r="EM113" s="19"/>
      <c r="EN113" s="19"/>
      <c r="EO113" s="19"/>
      <c r="EP113" s="19"/>
      <c r="EQ113" s="19"/>
      <c r="ER113" s="19"/>
      <c r="ES113" s="19"/>
      <c r="ET113" s="19"/>
      <c r="EU113" s="19"/>
      <c r="EV113" s="19"/>
      <c r="EW113" s="19"/>
      <c r="EX113" s="19"/>
      <c r="EY113" s="19"/>
    </row>
    <row r="114" spans="2:155" ht="21.95" customHeight="1" x14ac:dyDescent="0.2">
      <c r="B114" s="21"/>
      <c r="G114" s="21"/>
      <c r="I114" s="19"/>
      <c r="J114" s="19"/>
      <c r="K114" s="19"/>
      <c r="L114" s="19"/>
      <c r="M114" s="19"/>
      <c r="O114" s="19"/>
      <c r="P114" s="19"/>
      <c r="V114" s="21"/>
      <c r="X114" s="19"/>
      <c r="AA114" s="21"/>
      <c r="AD114" s="21"/>
      <c r="AE114" s="19"/>
      <c r="AJ114" s="19"/>
      <c r="AM114" s="19"/>
      <c r="AR114" s="19"/>
      <c r="AU114" s="19"/>
      <c r="DP114" s="21"/>
      <c r="DQ114" s="21"/>
      <c r="DR114" s="21"/>
      <c r="DS114" s="21"/>
      <c r="DT114" s="21"/>
      <c r="DU114" s="21"/>
      <c r="DV114" s="21"/>
      <c r="DW114" s="21"/>
      <c r="DX114" s="21"/>
      <c r="DY114" s="21"/>
      <c r="DZ114" s="21"/>
      <c r="EA114" s="21"/>
      <c r="EB114" s="21"/>
      <c r="EC114" s="21"/>
      <c r="ED114" s="21"/>
      <c r="EE114" s="21"/>
      <c r="EF114" s="21"/>
      <c r="EI114" s="19"/>
      <c r="EJ114" s="19"/>
      <c r="EK114" s="19"/>
      <c r="EL114" s="19"/>
      <c r="EM114" s="19"/>
      <c r="EN114" s="19"/>
      <c r="EO114" s="19"/>
      <c r="EP114" s="19"/>
      <c r="EQ114" s="19"/>
      <c r="ER114" s="19"/>
      <c r="ES114" s="19"/>
      <c r="ET114" s="19"/>
      <c r="EU114" s="19"/>
      <c r="EV114" s="19"/>
      <c r="EW114" s="19"/>
      <c r="EX114" s="19"/>
      <c r="EY114" s="19"/>
    </row>
    <row r="115" spans="2:155" ht="21.95" customHeight="1" x14ac:dyDescent="0.2">
      <c r="B115" s="21"/>
      <c r="G115" s="21"/>
      <c r="I115" s="19"/>
      <c r="J115" s="19"/>
      <c r="K115" s="19"/>
      <c r="L115" s="19"/>
      <c r="M115" s="19"/>
      <c r="O115" s="19"/>
      <c r="P115" s="19"/>
      <c r="V115" s="21"/>
      <c r="X115" s="19"/>
      <c r="AA115" s="21"/>
      <c r="AD115" s="21"/>
      <c r="AE115" s="19"/>
      <c r="AJ115" s="19"/>
      <c r="AM115" s="19"/>
      <c r="AR115" s="19"/>
      <c r="AU115" s="19"/>
      <c r="DP115" s="21"/>
      <c r="DQ115" s="21"/>
      <c r="DR115" s="21"/>
      <c r="DS115" s="21"/>
      <c r="DT115" s="21"/>
      <c r="DU115" s="21"/>
      <c r="DV115" s="21"/>
      <c r="DW115" s="21"/>
      <c r="DX115" s="21"/>
      <c r="DY115" s="21"/>
      <c r="DZ115" s="21"/>
      <c r="EA115" s="21"/>
      <c r="EB115" s="21"/>
      <c r="EC115" s="21"/>
      <c r="ED115" s="21"/>
      <c r="EE115" s="21"/>
      <c r="EF115" s="21"/>
      <c r="EI115" s="19"/>
      <c r="EJ115" s="19"/>
      <c r="EK115" s="19"/>
      <c r="EL115" s="19"/>
      <c r="EM115" s="19"/>
      <c r="EN115" s="19"/>
      <c r="EO115" s="19"/>
      <c r="EP115" s="19"/>
      <c r="EQ115" s="19"/>
      <c r="ER115" s="19"/>
      <c r="ES115" s="19"/>
      <c r="ET115" s="19"/>
      <c r="EU115" s="19"/>
      <c r="EV115" s="19"/>
      <c r="EW115" s="19"/>
      <c r="EX115" s="19"/>
      <c r="EY115" s="19"/>
    </row>
    <row r="116" spans="2:155" ht="21.95" customHeight="1" x14ac:dyDescent="0.2">
      <c r="B116" s="21"/>
      <c r="G116" s="21"/>
      <c r="I116" s="19"/>
      <c r="J116" s="19"/>
      <c r="K116" s="19"/>
      <c r="L116" s="19"/>
      <c r="M116" s="19"/>
      <c r="O116" s="19"/>
      <c r="P116" s="19"/>
      <c r="V116" s="21"/>
      <c r="X116" s="19"/>
      <c r="AA116" s="21"/>
      <c r="AD116" s="21"/>
      <c r="AE116" s="19"/>
      <c r="AJ116" s="19"/>
      <c r="AM116" s="19"/>
      <c r="AR116" s="19"/>
      <c r="AU116" s="19"/>
      <c r="DP116" s="21"/>
      <c r="DQ116" s="21"/>
      <c r="DR116" s="21"/>
      <c r="DS116" s="21"/>
      <c r="DT116" s="21"/>
      <c r="DU116" s="21"/>
      <c r="DV116" s="21"/>
      <c r="DW116" s="21"/>
      <c r="DX116" s="21"/>
      <c r="DY116" s="21"/>
      <c r="DZ116" s="21"/>
      <c r="EA116" s="21"/>
      <c r="EB116" s="21"/>
      <c r="EC116" s="21"/>
      <c r="ED116" s="21"/>
      <c r="EE116" s="21"/>
      <c r="EF116" s="21"/>
      <c r="EI116" s="19"/>
      <c r="EJ116" s="19"/>
      <c r="EK116" s="19"/>
      <c r="EL116" s="19"/>
      <c r="EM116" s="19"/>
      <c r="EN116" s="19"/>
      <c r="EO116" s="19"/>
      <c r="EP116" s="19"/>
      <c r="EQ116" s="19"/>
      <c r="ER116" s="19"/>
      <c r="ES116" s="19"/>
      <c r="ET116" s="19"/>
      <c r="EU116" s="19"/>
      <c r="EV116" s="19"/>
      <c r="EW116" s="19"/>
      <c r="EX116" s="19"/>
      <c r="EY116" s="19"/>
    </row>
    <row r="117" spans="2:155" ht="21.95" customHeight="1" x14ac:dyDescent="0.2">
      <c r="B117" s="21"/>
      <c r="G117" s="21"/>
      <c r="I117" s="19"/>
      <c r="J117" s="19"/>
      <c r="K117" s="19"/>
      <c r="L117" s="19"/>
      <c r="M117" s="19"/>
      <c r="O117" s="19"/>
      <c r="P117" s="19"/>
      <c r="V117" s="21"/>
      <c r="X117" s="19"/>
      <c r="AA117" s="21"/>
      <c r="AD117" s="21"/>
      <c r="AE117" s="19"/>
      <c r="AJ117" s="19"/>
      <c r="AM117" s="19"/>
      <c r="AR117" s="19"/>
      <c r="AU117" s="19"/>
      <c r="DP117" s="21"/>
      <c r="DQ117" s="21"/>
      <c r="DR117" s="21"/>
      <c r="DS117" s="21"/>
      <c r="DT117" s="21"/>
      <c r="DU117" s="21"/>
      <c r="DV117" s="21"/>
      <c r="DW117" s="21"/>
      <c r="DX117" s="21"/>
      <c r="DY117" s="21"/>
      <c r="DZ117" s="21"/>
      <c r="EA117" s="21"/>
      <c r="EB117" s="21"/>
      <c r="EC117" s="21"/>
      <c r="ED117" s="21"/>
      <c r="EE117" s="21"/>
      <c r="EF117" s="21"/>
      <c r="EI117" s="19"/>
      <c r="EJ117" s="19"/>
      <c r="EK117" s="19"/>
      <c r="EL117" s="19"/>
      <c r="EM117" s="19"/>
      <c r="EN117" s="19"/>
      <c r="EO117" s="19"/>
      <c r="EP117" s="19"/>
      <c r="EQ117" s="19"/>
      <c r="ER117" s="19"/>
      <c r="ES117" s="19"/>
      <c r="ET117" s="19"/>
      <c r="EU117" s="19"/>
      <c r="EV117" s="19"/>
      <c r="EW117" s="19"/>
      <c r="EX117" s="19"/>
      <c r="EY117" s="19"/>
    </row>
    <row r="118" spans="2:155" ht="21.95" customHeight="1" x14ac:dyDescent="0.2">
      <c r="B118" s="21"/>
      <c r="G118" s="21"/>
      <c r="I118" s="19"/>
      <c r="J118" s="19"/>
      <c r="K118" s="19"/>
      <c r="L118" s="19"/>
      <c r="M118" s="19"/>
      <c r="O118" s="19"/>
      <c r="P118" s="19"/>
      <c r="V118" s="21"/>
      <c r="X118" s="19"/>
      <c r="AA118" s="21"/>
      <c r="AD118" s="21"/>
      <c r="AE118" s="19"/>
      <c r="AJ118" s="19"/>
      <c r="AM118" s="19"/>
      <c r="AR118" s="19"/>
      <c r="AU118" s="19"/>
      <c r="DP118" s="21"/>
      <c r="DQ118" s="21"/>
      <c r="DR118" s="21"/>
      <c r="DS118" s="21"/>
      <c r="DT118" s="21"/>
      <c r="DU118" s="21"/>
      <c r="DV118" s="21"/>
      <c r="DW118" s="21"/>
      <c r="DX118" s="21"/>
      <c r="DY118" s="21"/>
      <c r="DZ118" s="21"/>
      <c r="EA118" s="21"/>
      <c r="EB118" s="21"/>
      <c r="EC118" s="21"/>
      <c r="ED118" s="21"/>
      <c r="EE118" s="21"/>
      <c r="EF118" s="21"/>
      <c r="EI118" s="19"/>
      <c r="EJ118" s="19"/>
      <c r="EK118" s="19"/>
      <c r="EL118" s="19"/>
      <c r="EM118" s="19"/>
      <c r="EN118" s="19"/>
      <c r="EO118" s="19"/>
      <c r="EP118" s="19"/>
      <c r="EQ118" s="19"/>
      <c r="ER118" s="19"/>
      <c r="ES118" s="19"/>
      <c r="ET118" s="19"/>
      <c r="EU118" s="19"/>
      <c r="EV118" s="19"/>
      <c r="EW118" s="19"/>
      <c r="EX118" s="19"/>
      <c r="EY118" s="19"/>
    </row>
    <row r="119" spans="2:155" ht="21.95" customHeight="1" x14ac:dyDescent="0.2">
      <c r="B119" s="21"/>
      <c r="G119" s="21"/>
      <c r="I119" s="19"/>
      <c r="J119" s="19"/>
      <c r="K119" s="19"/>
      <c r="L119" s="19"/>
      <c r="M119" s="19"/>
      <c r="O119" s="19"/>
      <c r="P119" s="19"/>
      <c r="V119" s="21"/>
      <c r="X119" s="19"/>
      <c r="AA119" s="21"/>
      <c r="AD119" s="21"/>
      <c r="AE119" s="19"/>
      <c r="AJ119" s="19"/>
      <c r="AM119" s="19"/>
      <c r="AR119" s="19"/>
      <c r="AU119" s="19"/>
      <c r="DP119" s="21"/>
      <c r="DQ119" s="21"/>
      <c r="DR119" s="21"/>
      <c r="DS119" s="21"/>
      <c r="DT119" s="21"/>
      <c r="DU119" s="21"/>
      <c r="DV119" s="21"/>
      <c r="DW119" s="21"/>
      <c r="DX119" s="21"/>
      <c r="DY119" s="21"/>
      <c r="DZ119" s="21"/>
      <c r="EA119" s="21"/>
      <c r="EB119" s="21"/>
      <c r="EC119" s="21"/>
      <c r="ED119" s="21"/>
      <c r="EE119" s="21"/>
      <c r="EF119" s="21"/>
      <c r="EI119" s="19"/>
      <c r="EJ119" s="19"/>
      <c r="EK119" s="19"/>
      <c r="EL119" s="19"/>
      <c r="EM119" s="19"/>
      <c r="EN119" s="19"/>
      <c r="EO119" s="19"/>
      <c r="EP119" s="19"/>
      <c r="EQ119" s="19"/>
      <c r="ER119" s="19"/>
      <c r="ES119" s="19"/>
      <c r="ET119" s="19"/>
      <c r="EU119" s="19"/>
      <c r="EV119" s="19"/>
      <c r="EW119" s="19"/>
      <c r="EX119" s="19"/>
      <c r="EY119" s="19"/>
    </row>
    <row r="120" spans="2:155" ht="21.95" customHeight="1" x14ac:dyDescent="0.2">
      <c r="B120" s="21"/>
      <c r="G120" s="21"/>
      <c r="I120" s="19"/>
      <c r="J120" s="19"/>
      <c r="K120" s="19"/>
      <c r="L120" s="19"/>
      <c r="M120" s="19"/>
      <c r="O120" s="19"/>
      <c r="P120" s="19"/>
      <c r="V120" s="21"/>
      <c r="X120" s="19"/>
      <c r="AA120" s="21"/>
      <c r="AD120" s="21"/>
      <c r="AE120" s="19"/>
      <c r="AJ120" s="19"/>
      <c r="AM120" s="19"/>
      <c r="AR120" s="19"/>
      <c r="AU120" s="19"/>
      <c r="DP120" s="21"/>
      <c r="DQ120" s="21"/>
      <c r="DR120" s="21"/>
      <c r="DS120" s="21"/>
      <c r="DT120" s="21"/>
      <c r="DU120" s="21"/>
      <c r="DV120" s="21"/>
      <c r="DW120" s="21"/>
      <c r="DX120" s="21"/>
      <c r="DY120" s="21"/>
      <c r="DZ120" s="21"/>
      <c r="EA120" s="21"/>
      <c r="EB120" s="21"/>
      <c r="EC120" s="21"/>
      <c r="ED120" s="21"/>
      <c r="EE120" s="21"/>
      <c r="EF120" s="21"/>
      <c r="EI120" s="19"/>
      <c r="EJ120" s="19"/>
      <c r="EK120" s="19"/>
      <c r="EL120" s="19"/>
      <c r="EM120" s="19"/>
      <c r="EN120" s="19"/>
      <c r="EO120" s="19"/>
      <c r="EP120" s="19"/>
      <c r="EQ120" s="19"/>
      <c r="ER120" s="19"/>
      <c r="ES120" s="19"/>
      <c r="ET120" s="19"/>
      <c r="EU120" s="19"/>
      <c r="EV120" s="19"/>
      <c r="EW120" s="19"/>
      <c r="EX120" s="19"/>
      <c r="EY120" s="19"/>
    </row>
    <row r="121" spans="2:155" ht="21.95" customHeight="1" x14ac:dyDescent="0.2">
      <c r="B121" s="21"/>
      <c r="G121" s="21"/>
      <c r="I121" s="19"/>
      <c r="J121" s="19"/>
      <c r="K121" s="19"/>
      <c r="L121" s="19"/>
      <c r="M121" s="19"/>
      <c r="O121" s="19"/>
      <c r="P121" s="19"/>
      <c r="V121" s="21"/>
      <c r="X121" s="19"/>
      <c r="AA121" s="21"/>
      <c r="AD121" s="21"/>
      <c r="AE121" s="19"/>
      <c r="AJ121" s="19"/>
      <c r="AM121" s="19"/>
      <c r="AR121" s="19"/>
      <c r="AU121" s="19"/>
      <c r="DP121" s="21"/>
      <c r="DQ121" s="21"/>
      <c r="DR121" s="21"/>
      <c r="DS121" s="21"/>
      <c r="DT121" s="21"/>
      <c r="DU121" s="21"/>
      <c r="DV121" s="21"/>
      <c r="DW121" s="21"/>
      <c r="DX121" s="21"/>
      <c r="DY121" s="21"/>
      <c r="DZ121" s="21"/>
      <c r="EA121" s="21"/>
      <c r="EB121" s="21"/>
      <c r="EC121" s="21"/>
      <c r="ED121" s="21"/>
      <c r="EE121" s="21"/>
      <c r="EF121" s="21"/>
      <c r="EI121" s="19"/>
      <c r="EJ121" s="19"/>
      <c r="EK121" s="19"/>
      <c r="EL121" s="19"/>
      <c r="EM121" s="19"/>
      <c r="EN121" s="19"/>
      <c r="EO121" s="19"/>
      <c r="EP121" s="19"/>
      <c r="EQ121" s="19"/>
      <c r="ER121" s="19"/>
      <c r="ES121" s="19"/>
      <c r="ET121" s="19"/>
      <c r="EU121" s="19"/>
      <c r="EV121" s="19"/>
      <c r="EW121" s="19"/>
      <c r="EX121" s="19"/>
      <c r="EY121" s="19"/>
    </row>
    <row r="122" spans="2:155" ht="21.95" customHeight="1" x14ac:dyDescent="0.2">
      <c r="B122" s="21"/>
      <c r="G122" s="21"/>
      <c r="I122" s="19"/>
      <c r="J122" s="19"/>
      <c r="K122" s="19"/>
      <c r="L122" s="19"/>
      <c r="M122" s="19"/>
      <c r="O122" s="19"/>
      <c r="P122" s="19"/>
      <c r="V122" s="21"/>
      <c r="X122" s="19"/>
      <c r="AA122" s="21"/>
      <c r="AD122" s="21"/>
      <c r="AE122" s="19"/>
      <c r="AJ122" s="19"/>
      <c r="AM122" s="19"/>
      <c r="AR122" s="19"/>
      <c r="AU122" s="19"/>
      <c r="DP122" s="21"/>
      <c r="DQ122" s="21"/>
      <c r="DR122" s="21"/>
      <c r="DS122" s="21"/>
      <c r="DT122" s="21"/>
      <c r="DU122" s="21"/>
      <c r="DV122" s="21"/>
      <c r="DW122" s="21"/>
      <c r="DX122" s="21"/>
      <c r="DY122" s="21"/>
      <c r="DZ122" s="21"/>
      <c r="EA122" s="21"/>
      <c r="EB122" s="21"/>
      <c r="EC122" s="21"/>
      <c r="ED122" s="21"/>
      <c r="EE122" s="21"/>
      <c r="EF122" s="21"/>
      <c r="EI122" s="19"/>
      <c r="EJ122" s="19"/>
      <c r="EK122" s="19"/>
      <c r="EL122" s="19"/>
      <c r="EM122" s="19"/>
      <c r="EN122" s="19"/>
      <c r="EO122" s="19"/>
      <c r="EP122" s="19"/>
      <c r="EQ122" s="19"/>
      <c r="ER122" s="19"/>
      <c r="ES122" s="19"/>
      <c r="ET122" s="19"/>
      <c r="EU122" s="19"/>
      <c r="EV122" s="19"/>
      <c r="EW122" s="19"/>
      <c r="EX122" s="19"/>
      <c r="EY122" s="19"/>
    </row>
    <row r="123" spans="2:155" ht="21.95" customHeight="1" x14ac:dyDescent="0.2">
      <c r="B123" s="21"/>
      <c r="G123" s="21"/>
      <c r="I123" s="19"/>
      <c r="J123" s="19"/>
      <c r="K123" s="19"/>
      <c r="L123" s="19"/>
      <c r="M123" s="19"/>
      <c r="O123" s="19"/>
      <c r="P123" s="19"/>
      <c r="V123" s="21"/>
      <c r="X123" s="19"/>
      <c r="AA123" s="21"/>
      <c r="AD123" s="21"/>
      <c r="AE123" s="19"/>
      <c r="AJ123" s="19"/>
      <c r="AM123" s="19"/>
      <c r="AR123" s="19"/>
      <c r="AU123" s="19"/>
      <c r="DP123" s="21"/>
      <c r="DQ123" s="21"/>
      <c r="DR123" s="21"/>
      <c r="DS123" s="21"/>
      <c r="DT123" s="21"/>
      <c r="DU123" s="21"/>
      <c r="DV123" s="21"/>
      <c r="DW123" s="21"/>
      <c r="DX123" s="21"/>
      <c r="DY123" s="21"/>
      <c r="DZ123" s="21"/>
      <c r="EA123" s="21"/>
      <c r="EB123" s="21"/>
      <c r="EC123" s="21"/>
      <c r="ED123" s="21"/>
      <c r="EE123" s="21"/>
      <c r="EF123" s="21"/>
      <c r="EI123" s="19"/>
      <c r="EJ123" s="19"/>
      <c r="EK123" s="19"/>
      <c r="EL123" s="19"/>
      <c r="EM123" s="19"/>
      <c r="EN123" s="19"/>
      <c r="EO123" s="19"/>
      <c r="EP123" s="19"/>
      <c r="EQ123" s="19"/>
      <c r="ER123" s="19"/>
      <c r="ES123" s="19"/>
      <c r="ET123" s="19"/>
      <c r="EU123" s="19"/>
      <c r="EV123" s="19"/>
      <c r="EW123" s="19"/>
      <c r="EX123" s="19"/>
      <c r="EY123" s="19"/>
    </row>
    <row r="124" spans="2:155" ht="21.95" customHeight="1" x14ac:dyDescent="0.2">
      <c r="B124" s="21"/>
      <c r="G124" s="21"/>
      <c r="I124" s="19"/>
      <c r="J124" s="19"/>
      <c r="K124" s="19"/>
      <c r="L124" s="19"/>
      <c r="M124" s="19"/>
      <c r="O124" s="19"/>
      <c r="P124" s="19"/>
      <c r="V124" s="21"/>
      <c r="X124" s="19"/>
      <c r="AA124" s="21"/>
      <c r="AD124" s="21"/>
      <c r="AE124" s="19"/>
      <c r="AJ124" s="19"/>
      <c r="AM124" s="19"/>
      <c r="AR124" s="19"/>
      <c r="AU124" s="19"/>
      <c r="DP124" s="21"/>
      <c r="DQ124" s="21"/>
      <c r="DR124" s="21"/>
      <c r="DS124" s="21"/>
      <c r="DT124" s="21"/>
      <c r="DU124" s="21"/>
      <c r="DV124" s="21"/>
      <c r="DW124" s="21"/>
      <c r="DX124" s="21"/>
      <c r="DY124" s="21"/>
      <c r="DZ124" s="21"/>
      <c r="EA124" s="21"/>
      <c r="EB124" s="21"/>
      <c r="EC124" s="21"/>
      <c r="ED124" s="21"/>
      <c r="EE124" s="21"/>
      <c r="EF124" s="21"/>
      <c r="EI124" s="19"/>
      <c r="EJ124" s="19"/>
      <c r="EK124" s="19"/>
      <c r="EL124" s="19"/>
      <c r="EM124" s="19"/>
      <c r="EN124" s="19"/>
      <c r="EO124" s="19"/>
      <c r="EP124" s="19"/>
      <c r="EQ124" s="19"/>
      <c r="ER124" s="19"/>
      <c r="ES124" s="19"/>
      <c r="ET124" s="19"/>
      <c r="EU124" s="19"/>
      <c r="EV124" s="19"/>
      <c r="EW124" s="19"/>
      <c r="EX124" s="19"/>
      <c r="EY124" s="19"/>
    </row>
    <row r="125" spans="2:155" ht="21.95" customHeight="1" x14ac:dyDescent="0.2">
      <c r="B125" s="21"/>
      <c r="G125" s="21"/>
      <c r="I125" s="19"/>
      <c r="J125" s="19"/>
      <c r="K125" s="19"/>
      <c r="L125" s="19"/>
      <c r="M125" s="19"/>
      <c r="O125" s="19"/>
      <c r="P125" s="19"/>
      <c r="V125" s="21"/>
      <c r="X125" s="19"/>
      <c r="AA125" s="21"/>
      <c r="AD125" s="21"/>
      <c r="AE125" s="19"/>
      <c r="AJ125" s="19"/>
      <c r="AM125" s="19"/>
      <c r="AR125" s="19"/>
      <c r="AU125" s="19"/>
      <c r="DP125" s="21"/>
      <c r="DQ125" s="21"/>
      <c r="DR125" s="21"/>
      <c r="DS125" s="21"/>
      <c r="DT125" s="21"/>
      <c r="DU125" s="21"/>
      <c r="DV125" s="21"/>
      <c r="DW125" s="21"/>
      <c r="DX125" s="21"/>
      <c r="DY125" s="21"/>
      <c r="DZ125" s="21"/>
      <c r="EA125" s="21"/>
      <c r="EB125" s="21"/>
      <c r="EC125" s="21"/>
      <c r="ED125" s="21"/>
      <c r="EE125" s="21"/>
      <c r="EF125" s="21"/>
      <c r="EI125" s="19"/>
      <c r="EJ125" s="19"/>
      <c r="EK125" s="19"/>
      <c r="EL125" s="19"/>
      <c r="EM125" s="19"/>
      <c r="EN125" s="19"/>
      <c r="EO125" s="19"/>
      <c r="EP125" s="19"/>
      <c r="EQ125" s="19"/>
      <c r="ER125" s="19"/>
      <c r="ES125" s="19"/>
      <c r="ET125" s="19"/>
      <c r="EU125" s="19"/>
      <c r="EV125" s="19"/>
      <c r="EW125" s="19"/>
      <c r="EX125" s="19"/>
      <c r="EY125" s="19"/>
    </row>
    <row r="126" spans="2:155" ht="21.95" customHeight="1" x14ac:dyDescent="0.2">
      <c r="B126" s="21"/>
      <c r="G126" s="21"/>
      <c r="I126" s="19"/>
      <c r="J126" s="19"/>
      <c r="K126" s="19"/>
      <c r="L126" s="19"/>
      <c r="M126" s="19"/>
      <c r="O126" s="19"/>
      <c r="P126" s="19"/>
      <c r="V126" s="21"/>
      <c r="X126" s="19"/>
      <c r="AA126" s="21"/>
      <c r="AD126" s="21"/>
      <c r="AE126" s="19"/>
      <c r="AJ126" s="19"/>
      <c r="AM126" s="19"/>
      <c r="AR126" s="19"/>
      <c r="AU126" s="19"/>
      <c r="DP126" s="21"/>
      <c r="DQ126" s="21"/>
      <c r="DR126" s="21"/>
      <c r="DS126" s="21"/>
      <c r="DT126" s="21"/>
      <c r="DU126" s="21"/>
      <c r="DV126" s="21"/>
      <c r="DW126" s="21"/>
      <c r="DX126" s="21"/>
      <c r="DY126" s="21"/>
      <c r="DZ126" s="21"/>
      <c r="EA126" s="21"/>
      <c r="EB126" s="21"/>
      <c r="EC126" s="21"/>
      <c r="ED126" s="21"/>
      <c r="EE126" s="21"/>
      <c r="EF126" s="21"/>
      <c r="EI126" s="19"/>
      <c r="EJ126" s="19"/>
      <c r="EK126" s="19"/>
      <c r="EL126" s="19"/>
      <c r="EM126" s="19"/>
      <c r="EN126" s="19"/>
      <c r="EO126" s="19"/>
      <c r="EP126" s="19"/>
      <c r="EQ126" s="19"/>
      <c r="ER126" s="19"/>
      <c r="ES126" s="19"/>
      <c r="ET126" s="19"/>
      <c r="EU126" s="19"/>
      <c r="EV126" s="19"/>
      <c r="EW126" s="19"/>
      <c r="EX126" s="19"/>
      <c r="EY126" s="19"/>
    </row>
    <row r="127" spans="2:155" ht="21.95" customHeight="1" x14ac:dyDescent="0.2">
      <c r="B127" s="21"/>
      <c r="G127" s="21"/>
      <c r="I127" s="19"/>
      <c r="J127" s="19"/>
      <c r="K127" s="19"/>
      <c r="L127" s="19"/>
      <c r="M127" s="19"/>
      <c r="O127" s="19"/>
      <c r="P127" s="19"/>
      <c r="V127" s="21"/>
      <c r="X127" s="19"/>
      <c r="AA127" s="21"/>
      <c r="AD127" s="21"/>
      <c r="AE127" s="19"/>
      <c r="AJ127" s="19"/>
      <c r="AM127" s="19"/>
      <c r="AR127" s="19"/>
      <c r="AU127" s="19"/>
      <c r="DP127" s="21"/>
      <c r="DQ127" s="21"/>
      <c r="DR127" s="21"/>
      <c r="DS127" s="21"/>
      <c r="DT127" s="21"/>
      <c r="DU127" s="21"/>
      <c r="DV127" s="21"/>
      <c r="DW127" s="21"/>
      <c r="DX127" s="21"/>
      <c r="DY127" s="21"/>
      <c r="DZ127" s="21"/>
      <c r="EA127" s="21"/>
      <c r="EB127" s="21"/>
      <c r="EC127" s="21"/>
      <c r="ED127" s="21"/>
      <c r="EE127" s="21"/>
      <c r="EF127" s="21"/>
      <c r="EI127" s="19"/>
      <c r="EJ127" s="19"/>
      <c r="EK127" s="19"/>
      <c r="EL127" s="19"/>
      <c r="EM127" s="19"/>
      <c r="EN127" s="19"/>
      <c r="EO127" s="19"/>
      <c r="EP127" s="19"/>
      <c r="EQ127" s="19"/>
      <c r="ER127" s="19"/>
      <c r="ES127" s="19"/>
      <c r="ET127" s="19"/>
      <c r="EU127" s="19"/>
      <c r="EV127" s="19"/>
      <c r="EW127" s="19"/>
      <c r="EX127" s="19"/>
      <c r="EY127" s="19"/>
    </row>
    <row r="128" spans="2:155" ht="21.95" customHeight="1" x14ac:dyDescent="0.2">
      <c r="B128" s="21"/>
      <c r="G128" s="21"/>
      <c r="I128" s="19"/>
      <c r="J128" s="19"/>
      <c r="K128" s="19"/>
      <c r="L128" s="19"/>
      <c r="M128" s="19"/>
      <c r="O128" s="19"/>
      <c r="P128" s="19"/>
      <c r="V128" s="21"/>
      <c r="X128" s="19"/>
      <c r="AA128" s="21"/>
      <c r="AD128" s="21"/>
      <c r="AE128" s="19"/>
      <c r="AJ128" s="19"/>
      <c r="AM128" s="19"/>
      <c r="AR128" s="19"/>
      <c r="AU128" s="19"/>
      <c r="DP128" s="21"/>
      <c r="DQ128" s="21"/>
      <c r="DR128" s="21"/>
      <c r="DS128" s="21"/>
      <c r="DT128" s="21"/>
      <c r="DU128" s="21"/>
      <c r="DV128" s="21"/>
      <c r="DW128" s="21"/>
      <c r="DX128" s="21"/>
      <c r="DY128" s="21"/>
      <c r="DZ128" s="21"/>
      <c r="EA128" s="21"/>
      <c r="EB128" s="21"/>
      <c r="EC128" s="21"/>
      <c r="ED128" s="21"/>
      <c r="EE128" s="21"/>
      <c r="EF128" s="21"/>
      <c r="EI128" s="19"/>
      <c r="EJ128" s="19"/>
      <c r="EK128" s="19"/>
      <c r="EL128" s="19"/>
      <c r="EM128" s="19"/>
      <c r="EN128" s="19"/>
      <c r="EO128" s="19"/>
      <c r="EP128" s="19"/>
      <c r="EQ128" s="19"/>
      <c r="ER128" s="19"/>
      <c r="ES128" s="19"/>
      <c r="ET128" s="19"/>
      <c r="EU128" s="19"/>
      <c r="EV128" s="19"/>
      <c r="EW128" s="19"/>
      <c r="EX128" s="19"/>
      <c r="EY128" s="19"/>
    </row>
    <row r="129" spans="2:155" ht="21.95" customHeight="1" x14ac:dyDescent="0.2">
      <c r="B129" s="21"/>
      <c r="G129" s="21"/>
      <c r="I129" s="19"/>
      <c r="J129" s="19"/>
      <c r="K129" s="19"/>
      <c r="L129" s="19"/>
      <c r="M129" s="19"/>
      <c r="O129" s="19"/>
      <c r="P129" s="19"/>
      <c r="V129" s="21"/>
      <c r="X129" s="19"/>
      <c r="AA129" s="21"/>
      <c r="AD129" s="21"/>
      <c r="AE129" s="19"/>
      <c r="AJ129" s="19"/>
      <c r="AM129" s="19"/>
      <c r="AR129" s="19"/>
      <c r="AU129" s="19"/>
      <c r="DP129" s="21"/>
      <c r="DQ129" s="21"/>
      <c r="DR129" s="21"/>
      <c r="DS129" s="21"/>
      <c r="DT129" s="21"/>
      <c r="DU129" s="21"/>
      <c r="DV129" s="21"/>
      <c r="DW129" s="21"/>
      <c r="DX129" s="21"/>
      <c r="DY129" s="21"/>
      <c r="DZ129" s="21"/>
      <c r="EA129" s="21"/>
      <c r="EB129" s="21"/>
      <c r="EC129" s="21"/>
      <c r="ED129" s="21"/>
      <c r="EE129" s="21"/>
      <c r="EF129" s="21"/>
      <c r="EI129" s="19"/>
      <c r="EJ129" s="19"/>
      <c r="EK129" s="19"/>
      <c r="EL129" s="19"/>
      <c r="EM129" s="19"/>
      <c r="EN129" s="19"/>
      <c r="EO129" s="19"/>
      <c r="EP129" s="19"/>
      <c r="EQ129" s="19"/>
      <c r="ER129" s="19"/>
      <c r="ES129" s="19"/>
      <c r="ET129" s="19"/>
      <c r="EU129" s="19"/>
      <c r="EV129" s="19"/>
      <c r="EW129" s="19"/>
      <c r="EX129" s="19"/>
      <c r="EY129" s="19"/>
    </row>
    <row r="130" spans="2:155" ht="21.95" customHeight="1" x14ac:dyDescent="0.2">
      <c r="B130" s="21"/>
      <c r="G130" s="21"/>
      <c r="I130" s="19"/>
      <c r="J130" s="19"/>
      <c r="K130" s="19"/>
      <c r="L130" s="19"/>
      <c r="M130" s="19"/>
      <c r="O130" s="19"/>
      <c r="P130" s="19"/>
      <c r="V130" s="21"/>
      <c r="X130" s="19"/>
      <c r="AA130" s="21"/>
      <c r="AD130" s="21"/>
      <c r="AE130" s="19"/>
      <c r="AJ130" s="19"/>
      <c r="AM130" s="19"/>
      <c r="AR130" s="19"/>
      <c r="AU130" s="19"/>
      <c r="DP130" s="21"/>
      <c r="DQ130" s="21"/>
      <c r="DR130" s="21"/>
      <c r="DS130" s="21"/>
      <c r="DT130" s="21"/>
      <c r="DU130" s="21"/>
      <c r="DV130" s="21"/>
      <c r="DW130" s="21"/>
      <c r="DX130" s="21"/>
      <c r="DY130" s="21"/>
      <c r="DZ130" s="21"/>
      <c r="EA130" s="21"/>
      <c r="EB130" s="21"/>
      <c r="EC130" s="21"/>
      <c r="ED130" s="21"/>
      <c r="EE130" s="21"/>
      <c r="EF130" s="21"/>
      <c r="EI130" s="19"/>
      <c r="EJ130" s="19"/>
      <c r="EK130" s="19"/>
      <c r="EL130" s="19"/>
      <c r="EM130" s="19"/>
      <c r="EN130" s="19"/>
      <c r="EO130" s="19"/>
      <c r="EP130" s="19"/>
      <c r="EQ130" s="19"/>
      <c r="ER130" s="19"/>
      <c r="ES130" s="19"/>
      <c r="ET130" s="19"/>
      <c r="EU130" s="19"/>
      <c r="EV130" s="19"/>
      <c r="EW130" s="19"/>
      <c r="EX130" s="19"/>
      <c r="EY130" s="19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30"/>
  <sheetViews>
    <sheetView zoomScale="86" zoomScaleNormal="86" zoomScaleSheetLayoutView="100" workbookViewId="0">
      <pane xSplit="2" ySplit="5" topLeftCell="C15" activePane="bottomRight" state="frozen"/>
      <selection activeCell="P14" sqref="P14"/>
      <selection pane="topRight" activeCell="P14" sqref="P14"/>
      <selection pane="bottomLeft" activeCell="P14" sqref="P14"/>
      <selection pane="bottomRight" activeCell="A38" sqref="A38:XFD38"/>
    </sheetView>
  </sheetViews>
  <sheetFormatPr defaultColWidth="8.85546875" defaultRowHeight="15" x14ac:dyDescent="0.2"/>
  <cols>
    <col min="1" max="1" width="11" style="19" customWidth="1"/>
    <col min="2" max="2" width="37.28515625" style="19" customWidth="1"/>
    <col min="3" max="8" width="11.28515625" style="19" customWidth="1"/>
    <col min="9" max="16" width="11.85546875" style="21" customWidth="1"/>
    <col min="17" max="18" width="12.140625" style="19" customWidth="1"/>
    <col min="19" max="19" width="12.140625" style="21" customWidth="1"/>
    <col min="20" max="24" width="12.140625" style="19" customWidth="1"/>
    <col min="25" max="29" width="9.140625" style="19" customWidth="1"/>
    <col min="30" max="30" width="11.5703125" style="19" customWidth="1"/>
    <col min="31" max="31" width="12.140625" style="19" customWidth="1"/>
    <col min="32" max="32" width="10.7109375" style="21" customWidth="1"/>
    <col min="33" max="34" width="9.140625" style="19" customWidth="1"/>
    <col min="35" max="35" width="10.28515625" style="21" customWidth="1"/>
    <col min="36" max="37" width="9.140625" style="19" customWidth="1"/>
    <col min="38" max="38" width="10.28515625" style="19" customWidth="1"/>
    <col min="39" max="39" width="10.42578125" style="19" customWidth="1"/>
    <col min="40" max="40" width="10.5703125" style="21" customWidth="1"/>
    <col min="41" max="41" width="10.42578125" style="19" customWidth="1"/>
    <col min="42" max="42" width="10" style="19" customWidth="1"/>
    <col min="43" max="43" width="11.5703125" style="21" customWidth="1"/>
    <col min="44" max="45" width="9.140625" style="19" customWidth="1"/>
    <col min="46" max="46" width="11.85546875" style="19" customWidth="1"/>
    <col min="47" max="47" width="11.28515625" style="19" customWidth="1"/>
    <col min="48" max="48" width="11.7109375" style="21" customWidth="1"/>
    <col min="49" max="49" width="9.140625" style="19" customWidth="1"/>
    <col min="50" max="50" width="10.85546875" style="19" customWidth="1"/>
    <col min="51" max="51" width="10.85546875" style="21" customWidth="1"/>
    <col min="52" max="52" width="11" style="19" customWidth="1"/>
    <col min="53" max="55" width="11.42578125" style="19" customWidth="1"/>
    <col min="56" max="83" width="9.140625" style="19" customWidth="1"/>
    <col min="84" max="84" width="12.42578125" style="19" customWidth="1"/>
    <col min="85" max="106" width="9.140625" style="19" customWidth="1"/>
    <col min="107" max="107" width="12.140625" style="19" customWidth="1"/>
    <col min="108" max="111" width="9.140625" style="19" customWidth="1"/>
    <col min="112" max="116" width="9.140625" style="19" hidden="1" customWidth="1"/>
    <col min="117" max="117" width="9.140625" style="19" customWidth="1"/>
    <col min="118" max="122" width="9.140625" style="19" hidden="1" customWidth="1"/>
    <col min="123" max="123" width="9.140625" style="19" customWidth="1"/>
    <col min="124" max="128" width="9.140625" style="19" hidden="1" customWidth="1"/>
    <col min="129" max="129" width="9.140625" style="19" customWidth="1"/>
    <col min="130" max="134" width="9.140625" style="19" hidden="1" customWidth="1"/>
    <col min="135" max="135" width="9.140625" style="19" customWidth="1"/>
    <col min="136" max="140" width="9.140625" style="19" hidden="1" customWidth="1"/>
    <col min="141" max="141" width="9.140625" style="21" customWidth="1"/>
    <col min="142" max="146" width="9.140625" style="21" hidden="1" customWidth="1"/>
    <col min="147" max="147" width="9.140625" style="21" customWidth="1"/>
    <col min="148" max="152" width="9.140625" style="21" hidden="1" customWidth="1"/>
    <col min="153" max="153" width="9.140625" style="21" customWidth="1"/>
    <col min="154" max="158" width="9.140625" style="21" hidden="1" customWidth="1"/>
    <col min="159" max="159" width="9.140625" style="21" customWidth="1"/>
    <col min="160" max="189" width="9.140625" style="19" customWidth="1"/>
    <col min="190" max="190" width="9.140625" style="19" hidden="1" customWidth="1"/>
    <col min="191" max="198" width="9.140625" style="19" customWidth="1"/>
    <col min="199" max="199" width="9.140625" style="19" hidden="1" customWidth="1"/>
    <col min="200" max="204" width="9.140625" style="19" customWidth="1"/>
    <col min="205" max="205" width="9.140625" style="19" hidden="1" customWidth="1"/>
    <col min="206" max="215" width="9.140625" style="19" customWidth="1"/>
    <col min="216" max="219" width="8.85546875" style="19"/>
    <col min="220" max="220" width="12.7109375" style="19" bestFit="1" customWidth="1"/>
    <col min="221" max="16384" width="8.85546875" style="19"/>
  </cols>
  <sheetData>
    <row r="1" spans="1:189" ht="15.75" x14ac:dyDescent="0.25">
      <c r="A1" s="19" t="s">
        <v>43</v>
      </c>
      <c r="B1" s="20" t="s">
        <v>56</v>
      </c>
      <c r="AX1" s="15"/>
    </row>
    <row r="2" spans="1:189" ht="15.75" x14ac:dyDescent="0.2">
      <c r="A2" s="1" t="s">
        <v>40</v>
      </c>
      <c r="I2" s="21" t="str">
        <f>[1]GSVA_cur!$I$3</f>
        <v>As on 17.03.2025</v>
      </c>
    </row>
    <row r="3" spans="1:189" ht="15.75" x14ac:dyDescent="0.2">
      <c r="A3" s="1"/>
      <c r="C3" s="16"/>
    </row>
    <row r="4" spans="1:189" ht="15.75" x14ac:dyDescent="0.2">
      <c r="A4" s="1"/>
      <c r="E4" s="22"/>
      <c r="F4" s="22" t="s">
        <v>47</v>
      </c>
      <c r="G4" s="22"/>
      <c r="H4" s="22"/>
      <c r="R4" s="21"/>
      <c r="S4" s="19"/>
      <c r="T4" s="21"/>
      <c r="V4" s="21"/>
      <c r="X4" s="21"/>
      <c r="Z4" s="21"/>
      <c r="AB4" s="21"/>
      <c r="AD4" s="21"/>
      <c r="AH4" s="21"/>
      <c r="AI4" s="19"/>
      <c r="AJ4" s="21"/>
      <c r="AL4" s="21"/>
      <c r="AP4" s="21"/>
      <c r="AQ4" s="19"/>
      <c r="AR4" s="21"/>
      <c r="AT4" s="21"/>
      <c r="AX4" s="21"/>
      <c r="AY4" s="19"/>
      <c r="AZ4" s="21"/>
      <c r="BB4" s="21"/>
      <c r="BD4" s="21"/>
      <c r="BF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</row>
    <row r="5" spans="1:189" ht="15.75" x14ac:dyDescent="0.25">
      <c r="A5" s="2" t="s">
        <v>0</v>
      </c>
      <c r="B5" s="3" t="s">
        <v>1</v>
      </c>
      <c r="C5" s="44" t="s">
        <v>21</v>
      </c>
      <c r="D5" s="44" t="s">
        <v>22</v>
      </c>
      <c r="E5" s="44" t="s">
        <v>23</v>
      </c>
      <c r="F5" s="44" t="s">
        <v>46</v>
      </c>
      <c r="G5" s="44" t="s">
        <v>55</v>
      </c>
      <c r="H5" s="44" t="s">
        <v>57</v>
      </c>
      <c r="I5" s="45" t="s">
        <v>58</v>
      </c>
      <c r="J5" s="45" t="s">
        <v>59</v>
      </c>
      <c r="K5" s="45" t="s">
        <v>60</v>
      </c>
      <c r="L5" s="45" t="s">
        <v>61</v>
      </c>
      <c r="M5" s="46" t="s">
        <v>62</v>
      </c>
      <c r="N5" s="46" t="s">
        <v>63</v>
      </c>
      <c r="O5" s="46" t="s">
        <v>64</v>
      </c>
      <c r="R5" s="21"/>
      <c r="S5" s="19"/>
      <c r="T5" s="21"/>
      <c r="V5" s="21"/>
      <c r="X5" s="21"/>
      <c r="Z5" s="21"/>
      <c r="AB5" s="21"/>
      <c r="AD5" s="21"/>
      <c r="AH5" s="21"/>
      <c r="AI5" s="19"/>
      <c r="AJ5" s="21"/>
      <c r="AL5" s="21"/>
      <c r="AP5" s="21"/>
      <c r="AQ5" s="19"/>
      <c r="AR5" s="21"/>
      <c r="AT5" s="21"/>
      <c r="AX5" s="21"/>
      <c r="AY5" s="19"/>
      <c r="AZ5" s="21"/>
      <c r="BB5" s="21"/>
      <c r="BD5" s="21"/>
      <c r="BF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1"/>
      <c r="DX5" s="21"/>
      <c r="EK5" s="19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19"/>
      <c r="EW5" s="19"/>
      <c r="EX5" s="19"/>
      <c r="EY5" s="19"/>
      <c r="EZ5" s="19"/>
      <c r="FA5" s="19"/>
      <c r="FB5" s="19"/>
      <c r="FC5" s="19"/>
    </row>
    <row r="6" spans="1:189" s="25" customFormat="1" x14ac:dyDescent="0.2">
      <c r="A6" s="4" t="s">
        <v>26</v>
      </c>
      <c r="B6" s="23" t="s">
        <v>2</v>
      </c>
      <c r="C6" s="5">
        <f>+C7+C8+C9+C10</f>
        <v>143533</v>
      </c>
      <c r="D6" s="5">
        <f t="shared" ref="D6:O6" si="0">+D7+D8+D9+D10</f>
        <v>154726</v>
      </c>
      <c r="E6" s="5">
        <f t="shared" si="0"/>
        <v>182165.63119999997</v>
      </c>
      <c r="F6" s="5">
        <f t="shared" si="0"/>
        <v>410661</v>
      </c>
      <c r="G6" s="5">
        <f t="shared" si="0"/>
        <v>454203.43167028169</v>
      </c>
      <c r="H6" s="5">
        <f t="shared" si="0"/>
        <v>504236.56953833159</v>
      </c>
      <c r="I6" s="5">
        <f t="shared" si="0"/>
        <v>486189.47762935999</v>
      </c>
      <c r="J6" s="5">
        <f t="shared" si="0"/>
        <v>559557.37474558793</v>
      </c>
      <c r="K6" s="5">
        <f t="shared" si="0"/>
        <v>607588</v>
      </c>
      <c r="L6" s="5">
        <f t="shared" si="0"/>
        <v>594791.43410627113</v>
      </c>
      <c r="M6" s="5">
        <f t="shared" si="0"/>
        <v>597662.71781284059</v>
      </c>
      <c r="N6" s="5">
        <f t="shared" si="0"/>
        <v>584296.86101780459</v>
      </c>
      <c r="O6" s="5">
        <f t="shared" si="0"/>
        <v>546138.22848627204</v>
      </c>
      <c r="P6" s="21"/>
      <c r="Q6" s="19"/>
      <c r="R6" s="21"/>
      <c r="S6" s="19"/>
      <c r="T6" s="21"/>
      <c r="U6" s="19"/>
      <c r="V6" s="21"/>
      <c r="W6" s="19"/>
      <c r="X6" s="21"/>
      <c r="Y6" s="19"/>
      <c r="Z6" s="21"/>
      <c r="AA6" s="19"/>
      <c r="AB6" s="21"/>
      <c r="AC6" s="19"/>
      <c r="AD6" s="21"/>
      <c r="AE6" s="19"/>
      <c r="AF6" s="21"/>
      <c r="AG6" s="19"/>
      <c r="AH6" s="21"/>
      <c r="AI6" s="19"/>
      <c r="AJ6" s="21"/>
      <c r="AK6" s="19"/>
      <c r="AL6" s="21"/>
      <c r="AM6" s="19"/>
      <c r="AN6" s="21"/>
      <c r="AO6" s="19"/>
      <c r="AP6" s="21"/>
      <c r="AQ6" s="19"/>
      <c r="AR6" s="21"/>
      <c r="AS6" s="19"/>
      <c r="AT6" s="21"/>
      <c r="AU6" s="19"/>
      <c r="AV6" s="21"/>
      <c r="AW6" s="19"/>
      <c r="AX6" s="21"/>
      <c r="AY6" s="19"/>
      <c r="AZ6" s="21"/>
      <c r="BA6" s="19"/>
      <c r="BB6" s="21"/>
      <c r="BC6" s="19"/>
      <c r="BD6" s="21"/>
      <c r="BE6" s="19"/>
      <c r="BF6" s="21"/>
      <c r="BG6" s="19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G6" s="26"/>
    </row>
    <row r="7" spans="1:189" x14ac:dyDescent="0.2">
      <c r="A7" s="6">
        <v>1.1000000000000001</v>
      </c>
      <c r="B7" s="27" t="s">
        <v>49</v>
      </c>
      <c r="C7" s="12">
        <v>71321</v>
      </c>
      <c r="D7" s="12">
        <v>78678</v>
      </c>
      <c r="E7" s="12">
        <v>95064.716199999995</v>
      </c>
      <c r="F7" s="11">
        <v>110370</v>
      </c>
      <c r="G7" s="11">
        <v>122325.97261800001</v>
      </c>
      <c r="H7" s="11">
        <v>139763.61005682932</v>
      </c>
      <c r="I7" s="11">
        <v>159623.44143511081</v>
      </c>
      <c r="J7" s="11">
        <v>168041.02926310507</v>
      </c>
      <c r="K7" s="11">
        <v>173464</v>
      </c>
      <c r="L7" s="11">
        <v>183698.05339313124</v>
      </c>
      <c r="M7" s="11">
        <v>174498.51507102652</v>
      </c>
      <c r="N7" s="11">
        <v>174987.77756109356</v>
      </c>
      <c r="O7" s="11">
        <v>167736.81104593302</v>
      </c>
      <c r="R7" s="21"/>
      <c r="S7" s="19"/>
      <c r="T7" s="21"/>
      <c r="V7" s="21"/>
      <c r="X7" s="21"/>
      <c r="Z7" s="21"/>
      <c r="AB7" s="21"/>
      <c r="AD7" s="21"/>
      <c r="AH7" s="21"/>
      <c r="AI7" s="19"/>
      <c r="AJ7" s="21"/>
      <c r="AL7" s="21"/>
      <c r="AP7" s="21"/>
      <c r="AQ7" s="19"/>
      <c r="AR7" s="21"/>
      <c r="AT7" s="21"/>
      <c r="AX7" s="21"/>
      <c r="AY7" s="19"/>
      <c r="AZ7" s="21"/>
      <c r="BB7" s="21"/>
      <c r="BD7" s="21"/>
      <c r="BF7" s="21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21"/>
      <c r="GE7" s="21"/>
      <c r="GF7" s="21"/>
    </row>
    <row r="8" spans="1:189" x14ac:dyDescent="0.2">
      <c r="A8" s="6">
        <v>1.2</v>
      </c>
      <c r="B8" s="27" t="s">
        <v>50</v>
      </c>
      <c r="C8" s="12">
        <v>29947</v>
      </c>
      <c r="D8" s="12">
        <v>30433</v>
      </c>
      <c r="E8" s="12">
        <v>36344.574999999997</v>
      </c>
      <c r="F8" s="11">
        <v>45276</v>
      </c>
      <c r="G8" s="11">
        <v>53079.634352281646</v>
      </c>
      <c r="H8" s="11">
        <v>65187.791132437458</v>
      </c>
      <c r="I8" s="11">
        <v>85480.40094293881</v>
      </c>
      <c r="J8" s="11">
        <v>122609.73150597211</v>
      </c>
      <c r="K8" s="11">
        <v>146140</v>
      </c>
      <c r="L8" s="11">
        <v>67872.493398805702</v>
      </c>
      <c r="M8" s="11">
        <v>62937.002375947508</v>
      </c>
      <c r="N8" s="11">
        <v>60771.079511934426</v>
      </c>
      <c r="O8" s="11">
        <v>67037.995099908891</v>
      </c>
      <c r="R8" s="21"/>
      <c r="S8" s="19"/>
      <c r="T8" s="21"/>
      <c r="V8" s="21"/>
      <c r="X8" s="21"/>
      <c r="Z8" s="21"/>
      <c r="AB8" s="21"/>
      <c r="AD8" s="21"/>
      <c r="AH8" s="21"/>
      <c r="AI8" s="19"/>
      <c r="AJ8" s="21"/>
      <c r="AL8" s="21"/>
      <c r="AP8" s="21"/>
      <c r="AQ8" s="19"/>
      <c r="AR8" s="21"/>
      <c r="AT8" s="21"/>
      <c r="AX8" s="21"/>
      <c r="AY8" s="19"/>
      <c r="AZ8" s="21"/>
      <c r="BB8" s="21"/>
      <c r="BD8" s="21"/>
      <c r="BF8" s="21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21"/>
      <c r="GE8" s="21"/>
      <c r="GF8" s="21"/>
    </row>
    <row r="9" spans="1:189" x14ac:dyDescent="0.2">
      <c r="A9" s="6">
        <v>1.3</v>
      </c>
      <c r="B9" s="27" t="s">
        <v>51</v>
      </c>
      <c r="C9" s="12">
        <v>37982</v>
      </c>
      <c r="D9" s="12">
        <v>40514</v>
      </c>
      <c r="E9" s="12">
        <v>45225.958200000001</v>
      </c>
      <c r="F9" s="11">
        <v>248669</v>
      </c>
      <c r="G9" s="11">
        <v>271697.8247</v>
      </c>
      <c r="H9" s="11">
        <v>290951.8491259148</v>
      </c>
      <c r="I9" s="11">
        <v>232234.77699512412</v>
      </c>
      <c r="J9" s="11">
        <v>259542.28638744299</v>
      </c>
      <c r="K9" s="11">
        <v>278074</v>
      </c>
      <c r="L9" s="11">
        <v>337031.54912239127</v>
      </c>
      <c r="M9" s="11">
        <v>353505.01088975521</v>
      </c>
      <c r="N9" s="11">
        <v>341008.87313181674</v>
      </c>
      <c r="O9" s="11">
        <v>303336.43341151928</v>
      </c>
      <c r="R9" s="21"/>
      <c r="S9" s="19"/>
      <c r="T9" s="21"/>
      <c r="V9" s="21"/>
      <c r="X9" s="21"/>
      <c r="Z9" s="21"/>
      <c r="AB9" s="21"/>
      <c r="AD9" s="21"/>
      <c r="AH9" s="21"/>
      <c r="AI9" s="19"/>
      <c r="AJ9" s="21"/>
      <c r="AL9" s="21"/>
      <c r="AP9" s="21"/>
      <c r="AQ9" s="19"/>
      <c r="AR9" s="21"/>
      <c r="AT9" s="21"/>
      <c r="AX9" s="21"/>
      <c r="AY9" s="19"/>
      <c r="AZ9" s="21"/>
      <c r="BB9" s="21"/>
      <c r="BD9" s="21"/>
      <c r="BF9" s="21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21"/>
      <c r="GE9" s="21"/>
      <c r="GF9" s="21"/>
    </row>
    <row r="10" spans="1:189" x14ac:dyDescent="0.2">
      <c r="A10" s="6">
        <v>1.4</v>
      </c>
      <c r="B10" s="27" t="s">
        <v>52</v>
      </c>
      <c r="C10" s="12">
        <v>4283</v>
      </c>
      <c r="D10" s="12">
        <v>5101</v>
      </c>
      <c r="E10" s="12">
        <v>5530.3818000000001</v>
      </c>
      <c r="F10" s="11">
        <v>6346</v>
      </c>
      <c r="G10" s="11">
        <v>7100</v>
      </c>
      <c r="H10" s="11">
        <v>8333.3192231500016</v>
      </c>
      <c r="I10" s="11">
        <v>8850.8582561862513</v>
      </c>
      <c r="J10" s="11">
        <v>9364.3275890677505</v>
      </c>
      <c r="K10" s="11">
        <v>9910</v>
      </c>
      <c r="L10" s="11">
        <v>6189.3381919429112</v>
      </c>
      <c r="M10" s="11">
        <v>6722.1894761112808</v>
      </c>
      <c r="N10" s="11">
        <v>7529.1308129598619</v>
      </c>
      <c r="O10" s="11">
        <v>8026.9889289107523</v>
      </c>
      <c r="R10" s="21"/>
      <c r="S10" s="19"/>
      <c r="T10" s="21"/>
      <c r="V10" s="21"/>
      <c r="X10" s="21"/>
      <c r="Z10" s="21"/>
      <c r="AB10" s="21"/>
      <c r="AD10" s="21"/>
      <c r="AH10" s="21"/>
      <c r="AI10" s="19"/>
      <c r="AJ10" s="21"/>
      <c r="AL10" s="21"/>
      <c r="AP10" s="21"/>
      <c r="AQ10" s="19"/>
      <c r="AR10" s="21"/>
      <c r="AT10" s="21"/>
      <c r="AX10" s="21"/>
      <c r="AY10" s="19"/>
      <c r="AZ10" s="21"/>
      <c r="BB10" s="21"/>
      <c r="BD10" s="21"/>
      <c r="BF10" s="21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21"/>
      <c r="GE10" s="21"/>
      <c r="GF10" s="21"/>
    </row>
    <row r="11" spans="1:189" x14ac:dyDescent="0.2">
      <c r="A11" s="7" t="s">
        <v>66</v>
      </c>
      <c r="B11" s="27" t="s">
        <v>3</v>
      </c>
      <c r="C11" s="12">
        <v>4255</v>
      </c>
      <c r="D11" s="12">
        <v>3256</v>
      </c>
      <c r="E11" s="12">
        <v>7003</v>
      </c>
      <c r="F11" s="11">
        <v>3458</v>
      </c>
      <c r="G11" s="11">
        <v>5147.624407527881</v>
      </c>
      <c r="H11" s="11">
        <v>3822.7809153870166</v>
      </c>
      <c r="I11" s="11">
        <v>9045.2591021173157</v>
      </c>
      <c r="J11" s="11">
        <v>14295.80680992714</v>
      </c>
      <c r="K11" s="11">
        <v>16383</v>
      </c>
      <c r="L11" s="11">
        <v>7204.3577438692682</v>
      </c>
      <c r="M11" s="11">
        <v>13122.429811551418</v>
      </c>
      <c r="N11" s="11">
        <v>21533.958345301318</v>
      </c>
      <c r="O11" s="11">
        <v>21556.956049385837</v>
      </c>
      <c r="R11" s="21"/>
      <c r="S11" s="19"/>
      <c r="T11" s="21"/>
      <c r="V11" s="21"/>
      <c r="X11" s="21"/>
      <c r="Z11" s="21"/>
      <c r="AB11" s="21"/>
      <c r="AD11" s="21"/>
      <c r="AH11" s="21"/>
      <c r="AI11" s="19"/>
      <c r="AJ11" s="21"/>
      <c r="AL11" s="21"/>
      <c r="AP11" s="21"/>
      <c r="AQ11" s="19"/>
      <c r="AR11" s="21"/>
      <c r="AT11" s="21"/>
      <c r="AX11" s="21"/>
      <c r="AY11" s="19"/>
      <c r="AZ11" s="21"/>
      <c r="BB11" s="21"/>
      <c r="BD11" s="21"/>
      <c r="BF11" s="21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21"/>
      <c r="GE11" s="21"/>
      <c r="GF11" s="21"/>
    </row>
    <row r="12" spans="1:189" s="26" customFormat="1" x14ac:dyDescent="0.2">
      <c r="A12" s="8"/>
      <c r="B12" s="28" t="s">
        <v>28</v>
      </c>
      <c r="C12" s="9">
        <f>C6+C11</f>
        <v>147788</v>
      </c>
      <c r="D12" s="9">
        <f t="shared" ref="D12:E12" si="1">D6+D11</f>
        <v>157982</v>
      </c>
      <c r="E12" s="9">
        <f t="shared" si="1"/>
        <v>189168.63119999997</v>
      </c>
      <c r="F12" s="9">
        <f t="shared" ref="F12:O12" si="2">+F6+F11</f>
        <v>414119</v>
      </c>
      <c r="G12" s="9">
        <f t="shared" si="2"/>
        <v>459351.05607780954</v>
      </c>
      <c r="H12" s="9">
        <f t="shared" si="2"/>
        <v>508059.35045371862</v>
      </c>
      <c r="I12" s="9">
        <f t="shared" si="2"/>
        <v>495234.73673147731</v>
      </c>
      <c r="J12" s="9">
        <f t="shared" si="2"/>
        <v>573853.18155551504</v>
      </c>
      <c r="K12" s="9">
        <f t="shared" si="2"/>
        <v>623971</v>
      </c>
      <c r="L12" s="9">
        <f t="shared" si="2"/>
        <v>601995.79185014043</v>
      </c>
      <c r="M12" s="9">
        <f t="shared" si="2"/>
        <v>610785.14762439206</v>
      </c>
      <c r="N12" s="9">
        <f t="shared" si="2"/>
        <v>605830.81936310593</v>
      </c>
      <c r="O12" s="9">
        <f t="shared" si="2"/>
        <v>567695.18453565787</v>
      </c>
      <c r="P12" s="21"/>
      <c r="Q12" s="19"/>
      <c r="R12" s="21"/>
      <c r="S12" s="19"/>
      <c r="T12" s="21"/>
      <c r="U12" s="19"/>
      <c r="V12" s="21"/>
      <c r="W12" s="19"/>
      <c r="X12" s="21"/>
      <c r="Y12" s="19"/>
      <c r="Z12" s="21"/>
      <c r="AA12" s="19"/>
      <c r="AB12" s="21"/>
      <c r="AC12" s="19"/>
      <c r="AD12" s="21"/>
      <c r="AE12" s="19"/>
      <c r="AF12" s="21"/>
      <c r="AG12" s="19"/>
      <c r="AH12" s="21"/>
      <c r="AI12" s="19"/>
      <c r="AJ12" s="21"/>
      <c r="AK12" s="19"/>
      <c r="AL12" s="21"/>
      <c r="AM12" s="19"/>
      <c r="AN12" s="21"/>
      <c r="AO12" s="19"/>
      <c r="AP12" s="21"/>
      <c r="AQ12" s="19"/>
      <c r="AR12" s="21"/>
      <c r="AS12" s="19"/>
      <c r="AT12" s="21"/>
      <c r="AU12" s="19"/>
      <c r="AV12" s="21"/>
      <c r="AW12" s="19"/>
      <c r="AX12" s="21"/>
      <c r="AY12" s="19"/>
      <c r="AZ12" s="21"/>
      <c r="BA12" s="19"/>
      <c r="BB12" s="21"/>
      <c r="BC12" s="19"/>
      <c r="BD12" s="21"/>
      <c r="BE12" s="19"/>
      <c r="BF12" s="21"/>
      <c r="BG12" s="1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5"/>
      <c r="GE12" s="25"/>
      <c r="GF12" s="25"/>
    </row>
    <row r="13" spans="1:189" s="21" customFormat="1" x14ac:dyDescent="0.2">
      <c r="A13" s="10" t="s">
        <v>67</v>
      </c>
      <c r="B13" s="30" t="s">
        <v>4</v>
      </c>
      <c r="C13" s="12">
        <v>4968</v>
      </c>
      <c r="D13" s="12">
        <v>5930</v>
      </c>
      <c r="E13" s="12">
        <v>6760.2988999999998</v>
      </c>
      <c r="F13" s="11">
        <v>6512</v>
      </c>
      <c r="G13" s="11">
        <v>8934.64</v>
      </c>
      <c r="H13" s="11">
        <v>9591.6088</v>
      </c>
      <c r="I13" s="11">
        <v>9523.7199999999993</v>
      </c>
      <c r="J13" s="11">
        <v>10491.407943381422</v>
      </c>
      <c r="K13" s="11">
        <v>12869</v>
      </c>
      <c r="L13" s="11">
        <v>3642.6643322597374</v>
      </c>
      <c r="M13" s="11">
        <v>11370.655095832899</v>
      </c>
      <c r="N13" s="11">
        <v>10428.006493828876</v>
      </c>
      <c r="O13" s="11">
        <v>11155.160201403787</v>
      </c>
      <c r="Q13" s="19"/>
      <c r="S13" s="19"/>
      <c r="U13" s="19"/>
      <c r="W13" s="19"/>
      <c r="Y13" s="19"/>
      <c r="AA13" s="19"/>
      <c r="AC13" s="19"/>
      <c r="AE13" s="19"/>
      <c r="AG13" s="19"/>
      <c r="AI13" s="19"/>
      <c r="AK13" s="19"/>
      <c r="AM13" s="19"/>
      <c r="AO13" s="19"/>
      <c r="AQ13" s="19"/>
      <c r="AS13" s="19"/>
      <c r="AU13" s="19"/>
      <c r="AW13" s="19"/>
      <c r="AY13" s="19"/>
      <c r="BA13" s="19"/>
      <c r="BC13" s="19"/>
      <c r="BE13" s="19"/>
      <c r="BG13" s="19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G13" s="19"/>
    </row>
    <row r="14" spans="1:189" ht="30" x14ac:dyDescent="0.2">
      <c r="A14" s="7" t="s">
        <v>68</v>
      </c>
      <c r="B14" s="27" t="s">
        <v>5</v>
      </c>
      <c r="C14" s="12">
        <v>33928</v>
      </c>
      <c r="D14" s="12">
        <v>39967</v>
      </c>
      <c r="E14" s="12">
        <v>67081</v>
      </c>
      <c r="F14" s="11">
        <v>92080</v>
      </c>
      <c r="G14" s="11">
        <v>97542</v>
      </c>
      <c r="H14" s="11">
        <v>127656</v>
      </c>
      <c r="I14" s="11">
        <v>261126.85279999999</v>
      </c>
      <c r="J14" s="11">
        <v>222394.02230000001</v>
      </c>
      <c r="K14" s="11">
        <v>378092.1</v>
      </c>
      <c r="L14" s="11">
        <v>270475.17170904181</v>
      </c>
      <c r="M14" s="11">
        <v>341275.13202911348</v>
      </c>
      <c r="N14" s="11">
        <v>419413.99817441538</v>
      </c>
      <c r="O14" s="11">
        <v>527136.81108845933</v>
      </c>
      <c r="R14" s="21"/>
      <c r="S14" s="19"/>
      <c r="T14" s="21"/>
      <c r="V14" s="21"/>
      <c r="X14" s="21"/>
      <c r="Z14" s="21"/>
      <c r="AB14" s="21"/>
      <c r="AD14" s="21"/>
      <c r="AH14" s="21"/>
      <c r="AI14" s="19"/>
      <c r="AJ14" s="21"/>
      <c r="AL14" s="21"/>
      <c r="AP14" s="21"/>
      <c r="AQ14" s="19"/>
      <c r="AR14" s="21"/>
      <c r="AT14" s="21"/>
      <c r="AX14" s="21"/>
      <c r="AY14" s="19"/>
      <c r="AZ14" s="21"/>
      <c r="BB14" s="21"/>
      <c r="BD14" s="21"/>
      <c r="BF14" s="21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5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5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5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21"/>
      <c r="GE14" s="21"/>
      <c r="GF14" s="21"/>
    </row>
    <row r="15" spans="1:189" x14ac:dyDescent="0.2">
      <c r="A15" s="7" t="s">
        <v>69</v>
      </c>
      <c r="B15" s="27" t="s">
        <v>6</v>
      </c>
      <c r="C15" s="12">
        <v>85140</v>
      </c>
      <c r="D15" s="12">
        <v>83832</v>
      </c>
      <c r="E15" s="12">
        <v>106712</v>
      </c>
      <c r="F15" s="11">
        <v>118485</v>
      </c>
      <c r="G15" s="11">
        <v>133109.64396243318</v>
      </c>
      <c r="H15" s="11">
        <v>142592.88891549999</v>
      </c>
      <c r="I15" s="11">
        <v>209605.63394699999</v>
      </c>
      <c r="J15" s="11">
        <v>190367.36465599999</v>
      </c>
      <c r="K15" s="11">
        <v>162368</v>
      </c>
      <c r="L15" s="11">
        <v>184709.78864554391</v>
      </c>
      <c r="M15" s="11">
        <v>200792.71443205039</v>
      </c>
      <c r="N15" s="11">
        <v>225035.85757723174</v>
      </c>
      <c r="O15" s="11">
        <v>245825.02705131678</v>
      </c>
      <c r="R15" s="21"/>
      <c r="S15" s="19"/>
      <c r="T15" s="21"/>
      <c r="V15" s="21"/>
      <c r="X15" s="21"/>
      <c r="Z15" s="21"/>
      <c r="AB15" s="21"/>
      <c r="AD15" s="21"/>
      <c r="AH15" s="21"/>
      <c r="AI15" s="19"/>
      <c r="AJ15" s="21"/>
      <c r="AL15" s="21"/>
      <c r="AP15" s="21"/>
      <c r="AQ15" s="19"/>
      <c r="AR15" s="21"/>
      <c r="AT15" s="21"/>
      <c r="AX15" s="21"/>
      <c r="AY15" s="19"/>
      <c r="AZ15" s="21"/>
      <c r="BB15" s="21"/>
      <c r="BD15" s="21"/>
      <c r="BF15" s="21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5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5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5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21"/>
      <c r="GE15" s="21"/>
      <c r="GF15" s="21"/>
    </row>
    <row r="16" spans="1:189" s="26" customFormat="1" x14ac:dyDescent="0.2">
      <c r="A16" s="8"/>
      <c r="B16" s="28" t="s">
        <v>29</v>
      </c>
      <c r="C16" s="9">
        <f>C13+C14+C15</f>
        <v>124036</v>
      </c>
      <c r="D16" s="9">
        <f>D13+D14+D15</f>
        <v>129729</v>
      </c>
      <c r="E16" s="9">
        <f>E13+E14+E15</f>
        <v>180553.29889999999</v>
      </c>
      <c r="F16" s="9">
        <f t="shared" ref="F16:K16" si="3">+F13+F14+F15</f>
        <v>217077</v>
      </c>
      <c r="G16" s="9">
        <f t="shared" si="3"/>
        <v>239586.28396243317</v>
      </c>
      <c r="H16" s="9">
        <f t="shared" si="3"/>
        <v>279840.49771549995</v>
      </c>
      <c r="I16" s="9">
        <f t="shared" si="3"/>
        <v>480256.20674699999</v>
      </c>
      <c r="J16" s="9">
        <f t="shared" si="3"/>
        <v>423252.79489938146</v>
      </c>
      <c r="K16" s="9">
        <f t="shared" si="3"/>
        <v>553329.1</v>
      </c>
      <c r="L16" s="9">
        <f t="shared" ref="L16:M16" si="4">+L13+L14+L15</f>
        <v>458827.62468684546</v>
      </c>
      <c r="M16" s="9">
        <f t="shared" si="4"/>
        <v>553438.50155699672</v>
      </c>
      <c r="N16" s="9">
        <f t="shared" ref="N16:O16" si="5">+N13+N14+N15</f>
        <v>654877.86224547599</v>
      </c>
      <c r="O16" s="9">
        <f t="shared" si="5"/>
        <v>784116.99834117992</v>
      </c>
      <c r="P16" s="21"/>
      <c r="Q16" s="19"/>
      <c r="R16" s="21"/>
      <c r="S16" s="19"/>
      <c r="T16" s="21"/>
      <c r="U16" s="19"/>
      <c r="V16" s="21"/>
      <c r="W16" s="19"/>
      <c r="X16" s="21"/>
      <c r="Y16" s="19"/>
      <c r="Z16" s="21"/>
      <c r="AA16" s="19"/>
      <c r="AB16" s="21"/>
      <c r="AC16" s="19"/>
      <c r="AD16" s="21"/>
      <c r="AE16" s="19"/>
      <c r="AF16" s="21"/>
      <c r="AG16" s="19"/>
      <c r="AH16" s="21"/>
      <c r="AI16" s="19"/>
      <c r="AJ16" s="21"/>
      <c r="AK16" s="19"/>
      <c r="AL16" s="21"/>
      <c r="AM16" s="19"/>
      <c r="AN16" s="21"/>
      <c r="AO16" s="19"/>
      <c r="AP16" s="21"/>
      <c r="AQ16" s="19"/>
      <c r="AR16" s="21"/>
      <c r="AS16" s="19"/>
      <c r="AT16" s="21"/>
      <c r="AU16" s="19"/>
      <c r="AV16" s="21"/>
      <c r="AW16" s="19"/>
      <c r="AX16" s="21"/>
      <c r="AY16" s="19"/>
      <c r="AZ16" s="21"/>
      <c r="BA16" s="19"/>
      <c r="BB16" s="21"/>
      <c r="BC16" s="19"/>
      <c r="BD16" s="21"/>
      <c r="BE16" s="19"/>
      <c r="BF16" s="21"/>
      <c r="BG16" s="1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4"/>
      <c r="CU16" s="29"/>
      <c r="CV16" s="29"/>
      <c r="CW16" s="29"/>
      <c r="CX16" s="29"/>
      <c r="CY16" s="29"/>
      <c r="CZ16" s="29"/>
      <c r="DA16" s="29"/>
      <c r="DB16" s="29"/>
      <c r="DC16" s="29"/>
      <c r="DD16" s="29"/>
      <c r="DE16" s="29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4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4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5"/>
      <c r="GE16" s="25"/>
      <c r="GF16" s="25"/>
    </row>
    <row r="17" spans="1:189" s="25" customFormat="1" ht="30" x14ac:dyDescent="0.2">
      <c r="A17" s="4" t="s">
        <v>70</v>
      </c>
      <c r="B17" s="23" t="s">
        <v>7</v>
      </c>
      <c r="C17" s="5">
        <f>+C18+C19</f>
        <v>74526</v>
      </c>
      <c r="D17" s="5">
        <f t="shared" ref="D17" si="6">+D18+D19</f>
        <v>93778</v>
      </c>
      <c r="E17" s="5">
        <f>+E18+E19</f>
        <v>100249</v>
      </c>
      <c r="F17" s="5">
        <f t="shared" ref="F17:K17" si="7">+F18+F19</f>
        <v>116589</v>
      </c>
      <c r="G17" s="5">
        <f t="shared" si="7"/>
        <v>136495</v>
      </c>
      <c r="H17" s="5">
        <f t="shared" si="7"/>
        <v>173261.36859999999</v>
      </c>
      <c r="I17" s="5">
        <f t="shared" si="7"/>
        <v>210787.8676</v>
      </c>
      <c r="J17" s="5">
        <f t="shared" si="7"/>
        <v>246035.8187</v>
      </c>
      <c r="K17" s="5">
        <f t="shared" si="7"/>
        <v>278855</v>
      </c>
      <c r="L17" s="5">
        <f t="shared" ref="L17:M17" si="8">+L18+L19</f>
        <v>227990.43447102321</v>
      </c>
      <c r="M17" s="5">
        <f t="shared" si="8"/>
        <v>303477.01933191734</v>
      </c>
      <c r="N17" s="5">
        <f t="shared" ref="N17:O17" si="9">+N18+N19</f>
        <v>386712.13087392232</v>
      </c>
      <c r="O17" s="5">
        <f t="shared" si="9"/>
        <v>449365.83126901661</v>
      </c>
      <c r="P17" s="21"/>
      <c r="Q17" s="19"/>
      <c r="R17" s="21"/>
      <c r="S17" s="19"/>
      <c r="T17" s="21"/>
      <c r="U17" s="19"/>
      <c r="V17" s="21"/>
      <c r="W17" s="19"/>
      <c r="X17" s="21"/>
      <c r="Y17" s="19"/>
      <c r="Z17" s="21"/>
      <c r="AA17" s="19"/>
      <c r="AB17" s="21"/>
      <c r="AC17" s="19"/>
      <c r="AD17" s="21"/>
      <c r="AE17" s="19"/>
      <c r="AF17" s="21"/>
      <c r="AG17" s="19"/>
      <c r="AH17" s="21"/>
      <c r="AI17" s="19"/>
      <c r="AJ17" s="21"/>
      <c r="AK17" s="19"/>
      <c r="AL17" s="21"/>
      <c r="AM17" s="19"/>
      <c r="AN17" s="21"/>
      <c r="AO17" s="19"/>
      <c r="AP17" s="21"/>
      <c r="AQ17" s="19"/>
      <c r="AR17" s="21"/>
      <c r="AS17" s="19"/>
      <c r="AT17" s="21"/>
      <c r="AU17" s="19"/>
      <c r="AV17" s="21"/>
      <c r="AW17" s="19"/>
      <c r="AX17" s="21"/>
      <c r="AY17" s="19"/>
      <c r="AZ17" s="21"/>
      <c r="BA17" s="19"/>
      <c r="BB17" s="21"/>
      <c r="BC17" s="19"/>
      <c r="BD17" s="21"/>
      <c r="BE17" s="19"/>
      <c r="BF17" s="21"/>
      <c r="BG17" s="19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G17" s="26"/>
    </row>
    <row r="18" spans="1:189" x14ac:dyDescent="0.2">
      <c r="A18" s="6">
        <v>6.1</v>
      </c>
      <c r="B18" s="27" t="s">
        <v>8</v>
      </c>
      <c r="C18" s="12">
        <v>72363</v>
      </c>
      <c r="D18" s="12">
        <v>91399</v>
      </c>
      <c r="E18" s="12">
        <v>97672</v>
      </c>
      <c r="F18" s="11">
        <v>113899</v>
      </c>
      <c r="G18" s="11">
        <v>133694</v>
      </c>
      <c r="H18" s="11">
        <v>170196.18359999999</v>
      </c>
      <c r="I18" s="11">
        <v>207268.60920000001</v>
      </c>
      <c r="J18" s="11">
        <v>242167.17869999999</v>
      </c>
      <c r="K18" s="11">
        <v>274451</v>
      </c>
      <c r="L18" s="11">
        <v>226237.70210552576</v>
      </c>
      <c r="M18" s="11">
        <v>300444.84075313678</v>
      </c>
      <c r="N18" s="11">
        <v>381258.21455054084</v>
      </c>
      <c r="O18" s="11">
        <v>443433.54248646088</v>
      </c>
      <c r="R18" s="21"/>
      <c r="S18" s="19"/>
      <c r="T18" s="21"/>
      <c r="V18" s="21"/>
      <c r="X18" s="21"/>
      <c r="Z18" s="21"/>
      <c r="AB18" s="21"/>
      <c r="AD18" s="21"/>
      <c r="AH18" s="21"/>
      <c r="AI18" s="19"/>
      <c r="AJ18" s="21"/>
      <c r="AL18" s="21"/>
      <c r="AP18" s="21"/>
      <c r="AQ18" s="19"/>
      <c r="AR18" s="21"/>
      <c r="AT18" s="21"/>
      <c r="AX18" s="21"/>
      <c r="AY18" s="19"/>
      <c r="AZ18" s="21"/>
      <c r="BB18" s="21"/>
      <c r="BD18" s="21"/>
      <c r="BF18" s="21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5"/>
      <c r="DG18" s="15"/>
      <c r="DH18" s="15"/>
      <c r="DI18" s="15"/>
      <c r="DJ18" s="15"/>
      <c r="DK18" s="15"/>
      <c r="DL18" s="15"/>
      <c r="DM18" s="15"/>
      <c r="DN18" s="15"/>
      <c r="DO18" s="15"/>
      <c r="DP18" s="15"/>
      <c r="DQ18" s="15"/>
      <c r="DR18" s="15"/>
      <c r="DS18" s="15"/>
      <c r="DT18" s="15"/>
      <c r="DU18" s="15"/>
      <c r="DV18" s="15"/>
      <c r="DW18" s="15"/>
      <c r="DX18" s="15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21"/>
      <c r="GE18" s="21"/>
      <c r="GF18" s="21"/>
    </row>
    <row r="19" spans="1:189" x14ac:dyDescent="0.2">
      <c r="A19" s="6">
        <v>6.2</v>
      </c>
      <c r="B19" s="27" t="s">
        <v>9</v>
      </c>
      <c r="C19" s="12">
        <v>2163</v>
      </c>
      <c r="D19" s="12">
        <v>2379</v>
      </c>
      <c r="E19" s="12">
        <v>2577</v>
      </c>
      <c r="F19" s="11">
        <v>2690</v>
      </c>
      <c r="G19" s="11">
        <v>2801</v>
      </c>
      <c r="H19" s="11">
        <v>3065.1849999999999</v>
      </c>
      <c r="I19" s="11">
        <v>3519.2584000000002</v>
      </c>
      <c r="J19" s="11">
        <v>3868.6400000000003</v>
      </c>
      <c r="K19" s="11">
        <v>4404</v>
      </c>
      <c r="L19" s="11">
        <v>1752.7323654974593</v>
      </c>
      <c r="M19" s="11">
        <v>3032.1785787805456</v>
      </c>
      <c r="N19" s="11">
        <v>5453.9163233814488</v>
      </c>
      <c r="O19" s="11">
        <v>5932.2887825557455</v>
      </c>
      <c r="R19" s="21"/>
      <c r="S19" s="19"/>
      <c r="T19" s="21"/>
      <c r="V19" s="21"/>
      <c r="X19" s="21"/>
      <c r="Z19" s="21"/>
      <c r="AB19" s="21"/>
      <c r="AD19" s="21"/>
      <c r="AH19" s="21"/>
      <c r="AI19" s="19"/>
      <c r="AJ19" s="21"/>
      <c r="AL19" s="21"/>
      <c r="AP19" s="21"/>
      <c r="AQ19" s="19"/>
      <c r="AR19" s="21"/>
      <c r="AT19" s="21"/>
      <c r="AX19" s="21"/>
      <c r="AY19" s="19"/>
      <c r="AZ19" s="21"/>
      <c r="BB19" s="21"/>
      <c r="BD19" s="21"/>
      <c r="BF19" s="21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5"/>
      <c r="DV19" s="15"/>
      <c r="DW19" s="15"/>
      <c r="DX19" s="15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21"/>
      <c r="GE19" s="21"/>
      <c r="GF19" s="21"/>
    </row>
    <row r="20" spans="1:189" s="25" customFormat="1" ht="30" x14ac:dyDescent="0.2">
      <c r="A20" s="4" t="s">
        <v>71</v>
      </c>
      <c r="B20" s="31" t="s">
        <v>10</v>
      </c>
      <c r="C20" s="5">
        <f>C21+C22+C23+C24+C25+C26+C27</f>
        <v>26425</v>
      </c>
      <c r="D20" s="5">
        <f>D21+D22+D23+D24+D25+D26+D27</f>
        <v>32596</v>
      </c>
      <c r="E20" s="5">
        <f t="shared" ref="E20:O20" si="10">+E21+E22+E23+E24+E25+E26+E27</f>
        <v>37548.5628</v>
      </c>
      <c r="F20" s="5">
        <f t="shared" si="10"/>
        <v>40841</v>
      </c>
      <c r="G20" s="5">
        <f t="shared" si="10"/>
        <v>45896</v>
      </c>
      <c r="H20" s="5">
        <f t="shared" si="10"/>
        <v>47842.286423566336</v>
      </c>
      <c r="I20" s="5">
        <f t="shared" si="10"/>
        <v>48805.252</v>
      </c>
      <c r="J20" s="5">
        <f t="shared" si="10"/>
        <v>49102.394800000002</v>
      </c>
      <c r="K20" s="5">
        <f t="shared" si="10"/>
        <v>49675</v>
      </c>
      <c r="L20" s="5">
        <f t="shared" si="10"/>
        <v>44175.544876576605</v>
      </c>
      <c r="M20" s="5">
        <f t="shared" si="10"/>
        <v>63072.726514213704</v>
      </c>
      <c r="N20" s="5">
        <f t="shared" si="10"/>
        <v>67116.787068892852</v>
      </c>
      <c r="O20" s="5">
        <f t="shared" si="10"/>
        <v>73014.786630466348</v>
      </c>
      <c r="P20" s="21"/>
      <c r="Q20" s="19"/>
      <c r="R20" s="21"/>
      <c r="S20" s="19"/>
      <c r="T20" s="21"/>
      <c r="U20" s="19"/>
      <c r="V20" s="21"/>
      <c r="W20" s="19"/>
      <c r="X20" s="21"/>
      <c r="Y20" s="19"/>
      <c r="Z20" s="21"/>
      <c r="AA20" s="19"/>
      <c r="AB20" s="21"/>
      <c r="AC20" s="19"/>
      <c r="AD20" s="21"/>
      <c r="AE20" s="19"/>
      <c r="AF20" s="21"/>
      <c r="AG20" s="19"/>
      <c r="AH20" s="21"/>
      <c r="AI20" s="19"/>
      <c r="AJ20" s="21"/>
      <c r="AK20" s="19"/>
      <c r="AL20" s="21"/>
      <c r="AM20" s="19"/>
      <c r="AN20" s="21"/>
      <c r="AO20" s="19"/>
      <c r="AP20" s="21"/>
      <c r="AQ20" s="19"/>
      <c r="AR20" s="21"/>
      <c r="AS20" s="19"/>
      <c r="AT20" s="21"/>
      <c r="AU20" s="19"/>
      <c r="AV20" s="21"/>
      <c r="AW20" s="19"/>
      <c r="AX20" s="21"/>
      <c r="AY20" s="19"/>
      <c r="AZ20" s="21"/>
      <c r="BA20" s="19"/>
      <c r="BB20" s="21"/>
      <c r="BC20" s="19"/>
      <c r="BD20" s="21"/>
      <c r="BE20" s="19"/>
      <c r="BF20" s="21"/>
      <c r="BG20" s="19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G20" s="26"/>
    </row>
    <row r="21" spans="1:189" x14ac:dyDescent="0.2">
      <c r="A21" s="6">
        <v>7.1</v>
      </c>
      <c r="B21" s="27" t="s">
        <v>11</v>
      </c>
      <c r="C21" s="12">
        <v>13</v>
      </c>
      <c r="D21" s="12">
        <v>16</v>
      </c>
      <c r="E21" s="12">
        <v>19</v>
      </c>
      <c r="F21" s="11">
        <v>18</v>
      </c>
      <c r="G21" s="11">
        <v>19</v>
      </c>
      <c r="H21" s="11">
        <v>11</v>
      </c>
      <c r="I21" s="11">
        <v>10</v>
      </c>
      <c r="J21" s="11">
        <v>8</v>
      </c>
      <c r="K21" s="11">
        <v>3</v>
      </c>
      <c r="L21" s="11">
        <v>25</v>
      </c>
      <c r="M21" s="11">
        <v>2.758903751370589</v>
      </c>
      <c r="N21" s="11">
        <v>164.63475030755149</v>
      </c>
      <c r="O21" s="11">
        <v>-35.77028692139686</v>
      </c>
      <c r="R21" s="21"/>
      <c r="S21" s="19"/>
      <c r="T21" s="21"/>
      <c r="V21" s="21"/>
      <c r="X21" s="21"/>
      <c r="Z21" s="21"/>
      <c r="AB21" s="21"/>
      <c r="AD21" s="21"/>
      <c r="AH21" s="21"/>
      <c r="AI21" s="19"/>
      <c r="AJ21" s="21"/>
      <c r="AL21" s="21"/>
      <c r="AP21" s="21"/>
      <c r="AQ21" s="19"/>
      <c r="AR21" s="21"/>
      <c r="AT21" s="21"/>
      <c r="AX21" s="21"/>
      <c r="AY21" s="19"/>
      <c r="AZ21" s="21"/>
      <c r="BB21" s="21"/>
      <c r="BD21" s="21"/>
      <c r="BF21" s="21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21"/>
      <c r="GE21" s="21"/>
      <c r="GF21" s="21"/>
    </row>
    <row r="22" spans="1:189" x14ac:dyDescent="0.2">
      <c r="A22" s="6">
        <v>7.2</v>
      </c>
      <c r="B22" s="27" t="s">
        <v>12</v>
      </c>
      <c r="C22" s="12">
        <v>17998</v>
      </c>
      <c r="D22" s="12">
        <v>22025</v>
      </c>
      <c r="E22" s="12">
        <v>25619.48</v>
      </c>
      <c r="F22" s="11">
        <v>26291</v>
      </c>
      <c r="G22" s="11">
        <v>27535</v>
      </c>
      <c r="H22" s="11">
        <v>28779.868399999999</v>
      </c>
      <c r="I22" s="11">
        <v>30236.769500000002</v>
      </c>
      <c r="J22" s="11">
        <v>31187.587200000002</v>
      </c>
      <c r="K22" s="11">
        <v>30024</v>
      </c>
      <c r="L22" s="11">
        <v>23845.643203475887</v>
      </c>
      <c r="M22" s="11">
        <v>38321.394603721274</v>
      </c>
      <c r="N22" s="11">
        <v>36848.558168087475</v>
      </c>
      <c r="O22" s="11">
        <v>39328.833697965878</v>
      </c>
      <c r="R22" s="21"/>
      <c r="S22" s="19"/>
      <c r="T22" s="21"/>
      <c r="V22" s="21"/>
      <c r="X22" s="21"/>
      <c r="Z22" s="21"/>
      <c r="AB22" s="21"/>
      <c r="AD22" s="21"/>
      <c r="AH22" s="21"/>
      <c r="AI22" s="19"/>
      <c r="AJ22" s="21"/>
      <c r="AL22" s="21"/>
      <c r="AP22" s="21"/>
      <c r="AQ22" s="19"/>
      <c r="AR22" s="21"/>
      <c r="AT22" s="21"/>
      <c r="AX22" s="21"/>
      <c r="AY22" s="19"/>
      <c r="AZ22" s="21"/>
      <c r="BB22" s="21"/>
      <c r="BD22" s="21"/>
      <c r="BF22" s="21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21"/>
      <c r="GE22" s="21"/>
      <c r="GF22" s="21"/>
    </row>
    <row r="23" spans="1:189" x14ac:dyDescent="0.2">
      <c r="A23" s="6">
        <v>7.3</v>
      </c>
      <c r="B23" s="27" t="s">
        <v>13</v>
      </c>
      <c r="C23" s="12">
        <v>398</v>
      </c>
      <c r="D23" s="12">
        <v>499</v>
      </c>
      <c r="E23" s="12">
        <v>322.53279999999995</v>
      </c>
      <c r="F23" s="11">
        <v>77</v>
      </c>
      <c r="G23" s="11">
        <v>152</v>
      </c>
      <c r="H23" s="11">
        <v>278.61439999999999</v>
      </c>
      <c r="I23" s="11">
        <v>236.11349999999999</v>
      </c>
      <c r="J23" s="11">
        <v>438.85749999999996</v>
      </c>
      <c r="K23" s="11">
        <v>440</v>
      </c>
      <c r="L23" s="11">
        <v>578.27831626092802</v>
      </c>
      <c r="M23" s="11">
        <v>1418.8425023634004</v>
      </c>
      <c r="N23" s="11">
        <v>2112.3205116250329</v>
      </c>
      <c r="O23" s="11">
        <v>2458.429180098582</v>
      </c>
      <c r="R23" s="21"/>
      <c r="S23" s="19"/>
      <c r="T23" s="21"/>
      <c r="V23" s="21"/>
      <c r="X23" s="21"/>
      <c r="Z23" s="21"/>
      <c r="AB23" s="21"/>
      <c r="AD23" s="21"/>
      <c r="AH23" s="21"/>
      <c r="AI23" s="19"/>
      <c r="AJ23" s="21"/>
      <c r="AL23" s="21"/>
      <c r="AP23" s="21"/>
      <c r="AQ23" s="19"/>
      <c r="AR23" s="21"/>
      <c r="AT23" s="21"/>
      <c r="AX23" s="21"/>
      <c r="AY23" s="19"/>
      <c r="AZ23" s="21"/>
      <c r="BB23" s="21"/>
      <c r="BD23" s="21"/>
      <c r="BF23" s="21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5"/>
      <c r="DV23" s="15"/>
      <c r="DW23" s="15"/>
      <c r="DX23" s="15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21"/>
      <c r="GE23" s="21"/>
      <c r="GF23" s="21"/>
    </row>
    <row r="24" spans="1:189" x14ac:dyDescent="0.2">
      <c r="A24" s="6">
        <v>7.4</v>
      </c>
      <c r="B24" s="27" t="s">
        <v>14</v>
      </c>
      <c r="C24" s="12">
        <v>28</v>
      </c>
      <c r="D24" s="12">
        <v>107</v>
      </c>
      <c r="E24" s="12">
        <v>80.580800000000011</v>
      </c>
      <c r="F24" s="11">
        <v>176</v>
      </c>
      <c r="G24" s="11">
        <v>1311</v>
      </c>
      <c r="H24" s="11">
        <v>1665.5604000000001</v>
      </c>
      <c r="I24" s="11">
        <v>1816.1869999999999</v>
      </c>
      <c r="J24" s="11">
        <v>1078</v>
      </c>
      <c r="K24" s="11">
        <v>831</v>
      </c>
      <c r="L24" s="11">
        <v>96.814741746106847</v>
      </c>
      <c r="M24" s="11">
        <v>79.913226280437812</v>
      </c>
      <c r="N24" s="11">
        <v>575.06376894937375</v>
      </c>
      <c r="O24" s="11">
        <v>756.90166163015351</v>
      </c>
      <c r="R24" s="21"/>
      <c r="S24" s="19"/>
      <c r="T24" s="21"/>
      <c r="V24" s="21"/>
      <c r="X24" s="21"/>
      <c r="Z24" s="21"/>
      <c r="AB24" s="21"/>
      <c r="AD24" s="21"/>
      <c r="AH24" s="21"/>
      <c r="AI24" s="19"/>
      <c r="AJ24" s="21"/>
      <c r="AL24" s="21"/>
      <c r="AP24" s="21"/>
      <c r="AQ24" s="19"/>
      <c r="AR24" s="21"/>
      <c r="AT24" s="21"/>
      <c r="AX24" s="21"/>
      <c r="AY24" s="19"/>
      <c r="AZ24" s="21"/>
      <c r="BB24" s="21"/>
      <c r="BD24" s="21"/>
      <c r="BF24" s="21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  <c r="DR24" s="15"/>
      <c r="DS24" s="15"/>
      <c r="DT24" s="15"/>
      <c r="DU24" s="15"/>
      <c r="DV24" s="15"/>
      <c r="DW24" s="15"/>
      <c r="DX24" s="15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21"/>
      <c r="GE24" s="21"/>
      <c r="GF24" s="21"/>
    </row>
    <row r="25" spans="1:189" x14ac:dyDescent="0.2">
      <c r="A25" s="6">
        <v>7.5</v>
      </c>
      <c r="B25" s="27" t="s">
        <v>15</v>
      </c>
      <c r="C25" s="12">
        <v>0</v>
      </c>
      <c r="D25" s="12">
        <v>0</v>
      </c>
      <c r="E25" s="12">
        <v>0</v>
      </c>
      <c r="F25" s="12">
        <v>0</v>
      </c>
      <c r="G25" s="12">
        <v>0</v>
      </c>
      <c r="H25" s="12">
        <v>720.91200000000003</v>
      </c>
      <c r="I25" s="11">
        <v>751.18200000000002</v>
      </c>
      <c r="J25" s="11">
        <v>1047.9501</v>
      </c>
      <c r="K25" s="11">
        <v>970</v>
      </c>
      <c r="L25" s="11">
        <v>328.83647663721553</v>
      </c>
      <c r="M25" s="11">
        <v>670.75081092875121</v>
      </c>
      <c r="N25" s="11">
        <v>993.96183190957152</v>
      </c>
      <c r="O25" s="11">
        <v>1048.6187446098115</v>
      </c>
      <c r="R25" s="21"/>
      <c r="S25" s="19"/>
      <c r="T25" s="21"/>
      <c r="V25" s="21"/>
      <c r="X25" s="21"/>
      <c r="Z25" s="21"/>
      <c r="AB25" s="21"/>
      <c r="AD25" s="21"/>
      <c r="AH25" s="21"/>
      <c r="AI25" s="19"/>
      <c r="AJ25" s="21"/>
      <c r="AL25" s="21"/>
      <c r="AP25" s="21"/>
      <c r="AQ25" s="19"/>
      <c r="AR25" s="21"/>
      <c r="AT25" s="21"/>
      <c r="AX25" s="21"/>
      <c r="AY25" s="19"/>
      <c r="AZ25" s="21"/>
      <c r="BB25" s="21"/>
      <c r="BD25" s="21"/>
      <c r="BF25" s="21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21"/>
      <c r="GE25" s="21"/>
      <c r="GF25" s="21"/>
    </row>
    <row r="26" spans="1:189" x14ac:dyDescent="0.2">
      <c r="A26" s="6">
        <v>7.6</v>
      </c>
      <c r="B26" s="27" t="s">
        <v>16</v>
      </c>
      <c r="C26" s="12"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R26" s="21"/>
      <c r="S26" s="19"/>
      <c r="T26" s="21"/>
      <c r="V26" s="21"/>
      <c r="X26" s="21"/>
      <c r="Z26" s="21"/>
      <c r="AB26" s="21"/>
      <c r="AD26" s="21"/>
      <c r="AH26" s="21"/>
      <c r="AI26" s="19"/>
      <c r="AJ26" s="21"/>
      <c r="AL26" s="21"/>
      <c r="AP26" s="21"/>
      <c r="AQ26" s="19"/>
      <c r="AR26" s="21"/>
      <c r="AT26" s="21"/>
      <c r="AX26" s="21"/>
      <c r="AY26" s="19"/>
      <c r="AZ26" s="21"/>
      <c r="BB26" s="21"/>
      <c r="BD26" s="21"/>
      <c r="BF26" s="21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21"/>
      <c r="GE26" s="21"/>
      <c r="GF26" s="21"/>
    </row>
    <row r="27" spans="1:189" ht="30" x14ac:dyDescent="0.2">
      <c r="A27" s="6">
        <v>7.7</v>
      </c>
      <c r="B27" s="27" t="s">
        <v>17</v>
      </c>
      <c r="C27" s="12">
        <v>7988</v>
      </c>
      <c r="D27" s="12">
        <v>9949</v>
      </c>
      <c r="E27" s="12">
        <v>11506.9692</v>
      </c>
      <c r="F27" s="11">
        <v>14279</v>
      </c>
      <c r="G27" s="11">
        <v>16879</v>
      </c>
      <c r="H27" s="11">
        <v>16386.33122356634</v>
      </c>
      <c r="I27" s="11">
        <v>15755</v>
      </c>
      <c r="J27" s="11">
        <v>15342</v>
      </c>
      <c r="K27" s="11">
        <v>17407</v>
      </c>
      <c r="L27" s="11">
        <v>19300.972138456469</v>
      </c>
      <c r="M27" s="11">
        <v>22579.066467168472</v>
      </c>
      <c r="N27" s="11">
        <v>26422.248038013855</v>
      </c>
      <c r="O27" s="11">
        <v>29457.773633083321</v>
      </c>
      <c r="R27" s="21"/>
      <c r="S27" s="19"/>
      <c r="T27" s="21"/>
      <c r="V27" s="21"/>
      <c r="X27" s="21"/>
      <c r="Z27" s="21"/>
      <c r="AB27" s="21"/>
      <c r="AD27" s="21"/>
      <c r="AH27" s="21"/>
      <c r="AI27" s="19"/>
      <c r="AJ27" s="21"/>
      <c r="AL27" s="21"/>
      <c r="AP27" s="21"/>
      <c r="AQ27" s="19"/>
      <c r="AR27" s="21"/>
      <c r="AT27" s="21"/>
      <c r="AX27" s="21"/>
      <c r="AY27" s="19"/>
      <c r="AZ27" s="21"/>
      <c r="BB27" s="21"/>
      <c r="BD27" s="21"/>
      <c r="BF27" s="21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5"/>
      <c r="DG27" s="15"/>
      <c r="DH27" s="15"/>
      <c r="DI27" s="15"/>
      <c r="DJ27" s="15"/>
      <c r="DK27" s="15"/>
      <c r="DL27" s="15"/>
      <c r="DM27" s="15"/>
      <c r="DN27" s="15"/>
      <c r="DO27" s="15"/>
      <c r="DP27" s="15"/>
      <c r="DQ27" s="15"/>
      <c r="DR27" s="15"/>
      <c r="DS27" s="15"/>
      <c r="DT27" s="15"/>
      <c r="DU27" s="15"/>
      <c r="DV27" s="15"/>
      <c r="DW27" s="15"/>
      <c r="DX27" s="15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21"/>
      <c r="GE27" s="21"/>
      <c r="GF27" s="21"/>
    </row>
    <row r="28" spans="1:189" x14ac:dyDescent="0.2">
      <c r="A28" s="7" t="s">
        <v>72</v>
      </c>
      <c r="B28" s="27" t="s">
        <v>18</v>
      </c>
      <c r="C28" s="12">
        <v>19736</v>
      </c>
      <c r="D28" s="12">
        <v>19248</v>
      </c>
      <c r="E28" s="12">
        <v>21143</v>
      </c>
      <c r="F28" s="11">
        <v>23249</v>
      </c>
      <c r="G28" s="11">
        <v>33241</v>
      </c>
      <c r="H28" s="11">
        <v>28112.552747368245</v>
      </c>
      <c r="I28" s="11">
        <v>29934</v>
      </c>
      <c r="J28" s="11">
        <v>38027</v>
      </c>
      <c r="K28" s="11">
        <v>42625</v>
      </c>
      <c r="L28" s="11">
        <v>44900.225887540844</v>
      </c>
      <c r="M28" s="11">
        <v>49945.2811206525</v>
      </c>
      <c r="N28" s="11">
        <v>60572.271436389448</v>
      </c>
      <c r="O28" s="11">
        <v>72007.461998133047</v>
      </c>
      <c r="R28" s="21"/>
      <c r="S28" s="19"/>
      <c r="T28" s="21"/>
      <c r="V28" s="21"/>
      <c r="X28" s="21"/>
      <c r="Z28" s="21"/>
      <c r="AB28" s="21"/>
      <c r="AD28" s="21"/>
      <c r="AH28" s="21"/>
      <c r="AI28" s="19"/>
      <c r="AJ28" s="21"/>
      <c r="AL28" s="21"/>
      <c r="AP28" s="21"/>
      <c r="AQ28" s="19"/>
      <c r="AR28" s="21"/>
      <c r="AT28" s="21"/>
      <c r="AX28" s="21"/>
      <c r="AY28" s="19"/>
      <c r="AZ28" s="21"/>
      <c r="BB28" s="21"/>
      <c r="BD28" s="21"/>
      <c r="BF28" s="21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5"/>
      <c r="DG28" s="15"/>
      <c r="DH28" s="15"/>
      <c r="DI28" s="15"/>
      <c r="DJ28" s="15"/>
      <c r="DK28" s="15"/>
      <c r="DL28" s="15"/>
      <c r="DM28" s="15"/>
      <c r="DN28" s="15"/>
      <c r="DO28" s="15"/>
      <c r="DP28" s="15"/>
      <c r="DQ28" s="15"/>
      <c r="DR28" s="15"/>
      <c r="DS28" s="15"/>
      <c r="DT28" s="15"/>
      <c r="DU28" s="15"/>
      <c r="DV28" s="15"/>
      <c r="DW28" s="15"/>
      <c r="DX28" s="15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21"/>
      <c r="GE28" s="21"/>
      <c r="GF28" s="21"/>
    </row>
    <row r="29" spans="1:189" ht="30" x14ac:dyDescent="0.2">
      <c r="A29" s="7" t="s">
        <v>73</v>
      </c>
      <c r="B29" s="27" t="s">
        <v>19</v>
      </c>
      <c r="C29" s="12">
        <v>33673</v>
      </c>
      <c r="D29" s="12">
        <v>37497</v>
      </c>
      <c r="E29" s="12">
        <v>40721</v>
      </c>
      <c r="F29" s="11">
        <v>41691</v>
      </c>
      <c r="G29" s="11">
        <v>43251</v>
      </c>
      <c r="H29" s="11">
        <v>45244.655363249913</v>
      </c>
      <c r="I29" s="11">
        <v>46608.348636654395</v>
      </c>
      <c r="J29" s="11">
        <v>48564.753765060363</v>
      </c>
      <c r="K29" s="11">
        <v>52520</v>
      </c>
      <c r="L29" s="11">
        <v>55264.064008458277</v>
      </c>
      <c r="M29" s="11">
        <v>58646.18355608952</v>
      </c>
      <c r="N29" s="11">
        <v>63197.853233422349</v>
      </c>
      <c r="O29" s="11">
        <v>66920.432100220089</v>
      </c>
      <c r="R29" s="21"/>
      <c r="S29" s="19"/>
      <c r="T29" s="21"/>
      <c r="V29" s="21"/>
      <c r="X29" s="21"/>
      <c r="Z29" s="21"/>
      <c r="AB29" s="21"/>
      <c r="AD29" s="21"/>
      <c r="AH29" s="21"/>
      <c r="AI29" s="19"/>
      <c r="AJ29" s="21"/>
      <c r="AL29" s="21"/>
      <c r="AP29" s="21"/>
      <c r="AQ29" s="19"/>
      <c r="AR29" s="21"/>
      <c r="AT29" s="21"/>
      <c r="AX29" s="21"/>
      <c r="AY29" s="19"/>
      <c r="AZ29" s="21"/>
      <c r="BB29" s="21"/>
      <c r="BD29" s="21"/>
      <c r="BF29" s="21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5"/>
      <c r="DV29" s="15"/>
      <c r="DW29" s="15"/>
      <c r="DX29" s="15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21"/>
      <c r="GE29" s="21"/>
      <c r="GF29" s="21"/>
    </row>
    <row r="30" spans="1:189" x14ac:dyDescent="0.2">
      <c r="A30" s="7" t="s">
        <v>74</v>
      </c>
      <c r="B30" s="27" t="s">
        <v>44</v>
      </c>
      <c r="C30" s="12">
        <v>107886</v>
      </c>
      <c r="D30" s="12">
        <v>135009</v>
      </c>
      <c r="E30" s="12">
        <v>148275</v>
      </c>
      <c r="F30" s="11">
        <v>155643</v>
      </c>
      <c r="G30" s="11">
        <v>169279</v>
      </c>
      <c r="H30" s="11">
        <v>183981</v>
      </c>
      <c r="I30" s="11">
        <v>195715.7</v>
      </c>
      <c r="J30" s="11">
        <v>215670</v>
      </c>
      <c r="K30" s="11">
        <v>307854</v>
      </c>
      <c r="L30" s="11">
        <v>267029.5840414291</v>
      </c>
      <c r="M30" s="11">
        <v>262391.85643503017</v>
      </c>
      <c r="N30" s="11">
        <v>297378.11510676413</v>
      </c>
      <c r="O30" s="11">
        <v>326092.09371761658</v>
      </c>
      <c r="R30" s="21"/>
      <c r="S30" s="19"/>
      <c r="T30" s="21"/>
      <c r="V30" s="21"/>
      <c r="X30" s="21"/>
      <c r="Z30" s="21"/>
      <c r="AB30" s="21"/>
      <c r="AD30" s="21"/>
      <c r="AH30" s="21"/>
      <c r="AI30" s="19"/>
      <c r="AJ30" s="21"/>
      <c r="AL30" s="21"/>
      <c r="AP30" s="21"/>
      <c r="AQ30" s="19"/>
      <c r="AR30" s="21"/>
      <c r="AT30" s="21"/>
      <c r="AX30" s="21"/>
      <c r="AY30" s="19"/>
      <c r="AZ30" s="21"/>
      <c r="BB30" s="21"/>
      <c r="BD30" s="21"/>
      <c r="BF30" s="21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5"/>
      <c r="DV30" s="15"/>
      <c r="DW30" s="15"/>
      <c r="DX30" s="15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21"/>
      <c r="GE30" s="21"/>
      <c r="GF30" s="21"/>
    </row>
    <row r="31" spans="1:189" x14ac:dyDescent="0.2">
      <c r="A31" s="7" t="s">
        <v>75</v>
      </c>
      <c r="B31" s="27" t="s">
        <v>20</v>
      </c>
      <c r="C31" s="12">
        <v>123483</v>
      </c>
      <c r="D31" s="12">
        <v>146832</v>
      </c>
      <c r="E31" s="12">
        <v>165301</v>
      </c>
      <c r="F31" s="11">
        <v>180946</v>
      </c>
      <c r="G31" s="11">
        <v>199968</v>
      </c>
      <c r="H31" s="11">
        <v>226429.1</v>
      </c>
      <c r="I31" s="11">
        <v>258788.83490000002</v>
      </c>
      <c r="J31" s="11">
        <v>273698.34980000003</v>
      </c>
      <c r="K31" s="11">
        <v>345941</v>
      </c>
      <c r="L31" s="11">
        <v>337291.45044406655</v>
      </c>
      <c r="M31" s="11">
        <v>348291.73871137551</v>
      </c>
      <c r="N31" s="11">
        <v>405571.77358171408</v>
      </c>
      <c r="O31" s="11">
        <v>451875.38123136177</v>
      </c>
      <c r="R31" s="21"/>
      <c r="S31" s="19"/>
      <c r="T31" s="21"/>
      <c r="V31" s="21"/>
      <c r="X31" s="21"/>
      <c r="Z31" s="21"/>
      <c r="AB31" s="21"/>
      <c r="AD31" s="21"/>
      <c r="AH31" s="21"/>
      <c r="AI31" s="19"/>
      <c r="AJ31" s="21"/>
      <c r="AL31" s="21"/>
      <c r="AP31" s="21"/>
      <c r="AQ31" s="19"/>
      <c r="AR31" s="21"/>
      <c r="AT31" s="21"/>
      <c r="AX31" s="21"/>
      <c r="AY31" s="19"/>
      <c r="AZ31" s="21"/>
      <c r="BB31" s="21"/>
      <c r="BD31" s="21"/>
      <c r="BF31" s="21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21"/>
      <c r="GE31" s="21"/>
      <c r="GF31" s="21"/>
    </row>
    <row r="32" spans="1:189" s="26" customFormat="1" x14ac:dyDescent="0.2">
      <c r="A32" s="8"/>
      <c r="B32" s="28" t="s">
        <v>30</v>
      </c>
      <c r="C32" s="9">
        <f>+C17+C20+C28+C29+C30+C31</f>
        <v>385729</v>
      </c>
      <c r="D32" s="9">
        <f t="shared" ref="D32:L32" si="11">+D17+D20+D28+D29+D30+D31</f>
        <v>464960</v>
      </c>
      <c r="E32" s="9">
        <f t="shared" si="11"/>
        <v>513237.56280000001</v>
      </c>
      <c r="F32" s="9">
        <f t="shared" si="11"/>
        <v>558959</v>
      </c>
      <c r="G32" s="9">
        <f t="shared" si="11"/>
        <v>628130</v>
      </c>
      <c r="H32" s="9">
        <f t="shared" si="11"/>
        <v>704870.96313418448</v>
      </c>
      <c r="I32" s="9">
        <f t="shared" si="11"/>
        <v>790640.00313665438</v>
      </c>
      <c r="J32" s="9">
        <f t="shared" si="11"/>
        <v>871098.31706506037</v>
      </c>
      <c r="K32" s="9">
        <f t="shared" si="11"/>
        <v>1077470</v>
      </c>
      <c r="L32" s="9">
        <f t="shared" si="11"/>
        <v>976651.30372909456</v>
      </c>
      <c r="M32" s="9">
        <f t="shared" ref="M32" si="12">+M20+M17+M28+M29+M30+M31</f>
        <v>1085824.8056692788</v>
      </c>
      <c r="N32" s="9">
        <f t="shared" ref="N32" si="13">+N20+N17+N28+N29+N30+N31</f>
        <v>1280548.9313011053</v>
      </c>
      <c r="O32" s="9">
        <f t="shared" ref="O32" si="14">+O20+O17+O28+O29+O30+O31</f>
        <v>1439275.9869468145</v>
      </c>
      <c r="P32" s="21"/>
      <c r="Q32" s="19"/>
      <c r="R32" s="21"/>
      <c r="S32" s="19"/>
      <c r="T32" s="21"/>
      <c r="U32" s="19"/>
      <c r="V32" s="21"/>
      <c r="W32" s="19"/>
      <c r="X32" s="21"/>
      <c r="Y32" s="19"/>
      <c r="Z32" s="21"/>
      <c r="AA32" s="19"/>
      <c r="AB32" s="21"/>
      <c r="AC32" s="19"/>
      <c r="AD32" s="21"/>
      <c r="AE32" s="19"/>
      <c r="AF32" s="21"/>
      <c r="AG32" s="19"/>
      <c r="AH32" s="21"/>
      <c r="AI32" s="19"/>
      <c r="AJ32" s="21"/>
      <c r="AK32" s="19"/>
      <c r="AL32" s="21"/>
      <c r="AM32" s="19"/>
      <c r="AN32" s="21"/>
      <c r="AO32" s="19"/>
      <c r="AP32" s="21"/>
      <c r="AQ32" s="19"/>
      <c r="AR32" s="21"/>
      <c r="AS32" s="19"/>
      <c r="AT32" s="21"/>
      <c r="AU32" s="19"/>
      <c r="AV32" s="21"/>
      <c r="AW32" s="19"/>
      <c r="AX32" s="21"/>
      <c r="AY32" s="19"/>
      <c r="AZ32" s="21"/>
      <c r="BA32" s="19"/>
      <c r="BB32" s="21"/>
      <c r="BC32" s="19"/>
      <c r="BD32" s="21"/>
      <c r="BE32" s="19"/>
      <c r="BF32" s="21"/>
      <c r="BG32" s="1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5"/>
      <c r="GE32" s="25"/>
      <c r="GF32" s="25"/>
    </row>
    <row r="33" spans="1:189" s="25" customFormat="1" ht="15.75" x14ac:dyDescent="0.2">
      <c r="A33" s="4" t="s">
        <v>27</v>
      </c>
      <c r="B33" s="32" t="s">
        <v>41</v>
      </c>
      <c r="C33" s="5">
        <f>+C32+C16+C12</f>
        <v>657553</v>
      </c>
      <c r="D33" s="5">
        <f t="shared" ref="D33:L33" si="15">+D32+D16+D12</f>
        <v>752671</v>
      </c>
      <c r="E33" s="5">
        <f t="shared" si="15"/>
        <v>882959.49289999995</v>
      </c>
      <c r="F33" s="5">
        <f t="shared" si="15"/>
        <v>1190155</v>
      </c>
      <c r="G33" s="5">
        <f t="shared" si="15"/>
        <v>1327067.3400402428</v>
      </c>
      <c r="H33" s="5">
        <f t="shared" si="15"/>
        <v>1492770.811303403</v>
      </c>
      <c r="I33" s="5">
        <f t="shared" si="15"/>
        <v>1766130.9466151318</v>
      </c>
      <c r="J33" s="5">
        <f t="shared" si="15"/>
        <v>1868204.293519957</v>
      </c>
      <c r="K33" s="5">
        <f t="shared" si="15"/>
        <v>2254770.1</v>
      </c>
      <c r="L33" s="5">
        <f t="shared" si="15"/>
        <v>2037474.7202660805</v>
      </c>
      <c r="M33" s="5">
        <f t="shared" ref="M33" si="16">+M32+M16+M12</f>
        <v>2250048.4548506676</v>
      </c>
      <c r="N33" s="5">
        <f t="shared" ref="N33" si="17">+N32+N16+N12</f>
        <v>2541257.6129096872</v>
      </c>
      <c r="O33" s="5">
        <f t="shared" ref="O33" si="18">+O32+O16+O12</f>
        <v>2791088.1698236521</v>
      </c>
      <c r="P33" s="21"/>
      <c r="Q33" s="19"/>
      <c r="R33" s="21"/>
      <c r="S33" s="19"/>
      <c r="T33" s="21"/>
      <c r="U33" s="19"/>
      <c r="V33" s="21"/>
      <c r="W33" s="19"/>
      <c r="X33" s="21"/>
      <c r="Y33" s="19"/>
      <c r="Z33" s="21"/>
      <c r="AA33" s="19"/>
      <c r="AB33" s="21"/>
      <c r="AC33" s="19"/>
      <c r="AD33" s="21"/>
      <c r="AE33" s="19"/>
      <c r="AF33" s="21"/>
      <c r="AG33" s="19"/>
      <c r="AH33" s="21"/>
      <c r="AI33" s="19"/>
      <c r="AJ33" s="21"/>
      <c r="AK33" s="19"/>
      <c r="AL33" s="21"/>
      <c r="AM33" s="19"/>
      <c r="AN33" s="21"/>
      <c r="AO33" s="19"/>
      <c r="AP33" s="21"/>
      <c r="AQ33" s="19"/>
      <c r="AR33" s="21"/>
      <c r="AS33" s="19"/>
      <c r="AT33" s="21"/>
      <c r="AU33" s="19"/>
      <c r="AV33" s="21"/>
      <c r="AW33" s="19"/>
      <c r="AX33" s="21"/>
      <c r="AY33" s="19"/>
      <c r="AZ33" s="21"/>
      <c r="BA33" s="19"/>
      <c r="BB33" s="21"/>
      <c r="BC33" s="19"/>
      <c r="BD33" s="21"/>
      <c r="BE33" s="19"/>
      <c r="BF33" s="21"/>
      <c r="BG33" s="19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G33" s="26"/>
    </row>
    <row r="34" spans="1:189" s="26" customFormat="1" x14ac:dyDescent="0.2">
      <c r="A34" s="14" t="s">
        <v>33</v>
      </c>
      <c r="B34" s="33" t="s">
        <v>25</v>
      </c>
      <c r="C34" s="35">
        <f>GSVA_cur!C34</f>
        <v>23226</v>
      </c>
      <c r="D34" s="35">
        <f>GSVA_cur!D34</f>
        <v>27434</v>
      </c>
      <c r="E34" s="35">
        <f>GSVA_cur!E34</f>
        <v>35819</v>
      </c>
      <c r="F34" s="35">
        <f>GSVA_cur!F34</f>
        <v>36560</v>
      </c>
      <c r="G34" s="35">
        <f>GSVA_cur!G34</f>
        <v>52268</v>
      </c>
      <c r="H34" s="35">
        <f>GSVA_cur!H34</f>
        <v>64184.000000000015</v>
      </c>
      <c r="I34" s="35">
        <f>GSVA_cur!I34</f>
        <v>69298</v>
      </c>
      <c r="J34" s="35">
        <f>GSVA_cur!J34</f>
        <v>98678</v>
      </c>
      <c r="K34" s="35">
        <f>GSVA_cur!K34</f>
        <v>98911</v>
      </c>
      <c r="L34" s="35">
        <f>GSVA_cur!L34</f>
        <v>100886.873347236</v>
      </c>
      <c r="M34" s="35">
        <f>GSVA_cur!M34</f>
        <v>123912.09284999197</v>
      </c>
      <c r="N34" s="35">
        <f>GSVA_cur!N34</f>
        <v>160461.037521458</v>
      </c>
      <c r="O34" s="35">
        <f>GSVA_cur!O34</f>
        <v>191283.82527683536</v>
      </c>
      <c r="P34" s="21"/>
      <c r="Q34" s="19"/>
      <c r="R34" s="21"/>
      <c r="S34" s="19"/>
      <c r="T34" s="21"/>
      <c r="U34" s="19"/>
      <c r="V34" s="21"/>
      <c r="W34" s="19"/>
      <c r="X34" s="21"/>
      <c r="Y34" s="19"/>
      <c r="Z34" s="21"/>
      <c r="AA34" s="19"/>
      <c r="AB34" s="21"/>
      <c r="AC34" s="19"/>
      <c r="AD34" s="21"/>
      <c r="AE34" s="19"/>
      <c r="AF34" s="21"/>
      <c r="AG34" s="19"/>
      <c r="AH34" s="21"/>
      <c r="AI34" s="19"/>
      <c r="AJ34" s="21"/>
      <c r="AK34" s="19"/>
      <c r="AL34" s="21"/>
      <c r="AM34" s="19"/>
      <c r="AN34" s="21"/>
      <c r="AO34" s="19"/>
      <c r="AP34" s="21"/>
      <c r="AQ34" s="19"/>
      <c r="AR34" s="21"/>
      <c r="AS34" s="19"/>
      <c r="AT34" s="21"/>
      <c r="AU34" s="19"/>
      <c r="AV34" s="21"/>
      <c r="AW34" s="19"/>
      <c r="AX34" s="21"/>
      <c r="AY34" s="19"/>
      <c r="AZ34" s="21"/>
      <c r="BA34" s="19"/>
      <c r="BB34" s="21"/>
      <c r="BC34" s="19"/>
      <c r="BD34" s="21"/>
      <c r="BE34" s="19"/>
      <c r="BF34" s="21"/>
      <c r="BG34" s="1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9"/>
      <c r="DE34" s="29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9"/>
      <c r="DZ34" s="29"/>
      <c r="EA34" s="29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  <c r="FY34" s="29"/>
      <c r="FZ34" s="29"/>
      <c r="GA34" s="29"/>
      <c r="GB34" s="29"/>
    </row>
    <row r="35" spans="1:189" s="26" customFormat="1" x14ac:dyDescent="0.2">
      <c r="A35" s="14" t="s">
        <v>34</v>
      </c>
      <c r="B35" s="33" t="s">
        <v>24</v>
      </c>
      <c r="C35" s="35">
        <f>GSVA_cur!C35</f>
        <v>40365</v>
      </c>
      <c r="D35" s="35">
        <f>GSVA_cur!D35</f>
        <v>42556</v>
      </c>
      <c r="E35" s="35">
        <f>GSVA_cur!E35</f>
        <v>19889</v>
      </c>
      <c r="F35" s="35">
        <f>GSVA_cur!F35</f>
        <v>20010</v>
      </c>
      <c r="G35" s="35">
        <f>GSVA_cur!G35</f>
        <v>19804</v>
      </c>
      <c r="H35" s="35">
        <f>GSVA_cur!H35</f>
        <v>13872.999999999998</v>
      </c>
      <c r="I35" s="35">
        <f>GSVA_cur!I35</f>
        <v>11567</v>
      </c>
      <c r="J35" s="35">
        <f>GSVA_cur!J35</f>
        <v>13443</v>
      </c>
      <c r="K35" s="35">
        <f>GSVA_cur!K35</f>
        <v>13204</v>
      </c>
      <c r="L35" s="35">
        <f>GSVA_cur!L35</f>
        <v>38763</v>
      </c>
      <c r="M35" s="35">
        <f>GSVA_cur!M35</f>
        <v>42280</v>
      </c>
      <c r="N35" s="35">
        <f>GSVA_cur!N35</f>
        <v>47974</v>
      </c>
      <c r="O35" s="35">
        <f>GSVA_cur!O35</f>
        <v>48733.118250888612</v>
      </c>
      <c r="P35" s="21"/>
      <c r="Q35" s="19"/>
      <c r="R35" s="21"/>
      <c r="S35" s="19"/>
      <c r="T35" s="21"/>
      <c r="U35" s="19"/>
      <c r="V35" s="21"/>
      <c r="W35" s="19"/>
      <c r="X35" s="21"/>
      <c r="Y35" s="19"/>
      <c r="Z35" s="21"/>
      <c r="AA35" s="19"/>
      <c r="AB35" s="21"/>
      <c r="AC35" s="19"/>
      <c r="AD35" s="21"/>
      <c r="AE35" s="19"/>
      <c r="AF35" s="21"/>
      <c r="AG35" s="19"/>
      <c r="AH35" s="21"/>
      <c r="AI35" s="19"/>
      <c r="AJ35" s="21"/>
      <c r="AK35" s="19"/>
      <c r="AL35" s="21"/>
      <c r="AM35" s="19"/>
      <c r="AN35" s="21"/>
      <c r="AO35" s="19"/>
      <c r="AP35" s="21"/>
      <c r="AQ35" s="19"/>
      <c r="AR35" s="21"/>
      <c r="AS35" s="19"/>
      <c r="AT35" s="21"/>
      <c r="AU35" s="19"/>
      <c r="AV35" s="21"/>
      <c r="AW35" s="19"/>
      <c r="AX35" s="21"/>
      <c r="AY35" s="19"/>
      <c r="AZ35" s="21"/>
      <c r="BA35" s="19"/>
      <c r="BB35" s="21"/>
      <c r="BC35" s="19"/>
      <c r="BD35" s="21"/>
      <c r="BE35" s="19"/>
      <c r="BF35" s="21"/>
      <c r="BG35" s="1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  <c r="GB35" s="29"/>
    </row>
    <row r="36" spans="1:189" s="26" customFormat="1" x14ac:dyDescent="0.2">
      <c r="A36" s="14" t="s">
        <v>35</v>
      </c>
      <c r="B36" s="33" t="s">
        <v>53</v>
      </c>
      <c r="C36" s="9">
        <f>C33+C34-C35</f>
        <v>640414</v>
      </c>
      <c r="D36" s="9">
        <f t="shared" ref="D36:M36" si="19">D33+D34-D35</f>
        <v>737549</v>
      </c>
      <c r="E36" s="9">
        <f t="shared" si="19"/>
        <v>898889.49289999995</v>
      </c>
      <c r="F36" s="9">
        <f t="shared" si="19"/>
        <v>1206705</v>
      </c>
      <c r="G36" s="9">
        <f t="shared" si="19"/>
        <v>1359531.3400402428</v>
      </c>
      <c r="H36" s="9">
        <f t="shared" si="19"/>
        <v>1543081.811303403</v>
      </c>
      <c r="I36" s="9">
        <f t="shared" si="19"/>
        <v>1823861.9466151318</v>
      </c>
      <c r="J36" s="9">
        <f t="shared" si="19"/>
        <v>1953439.293519957</v>
      </c>
      <c r="K36" s="9">
        <f t="shared" si="19"/>
        <v>2340477.1</v>
      </c>
      <c r="L36" s="9">
        <f t="shared" si="19"/>
        <v>2099598.5936133163</v>
      </c>
      <c r="M36" s="9">
        <f t="shared" si="19"/>
        <v>2331680.5477006594</v>
      </c>
      <c r="N36" s="9">
        <f t="shared" ref="N36" si="20">N33+N34-N35</f>
        <v>2653744.650431145</v>
      </c>
      <c r="O36" s="9">
        <f t="shared" ref="O36" si="21">O33+O34-O35</f>
        <v>2933638.8768495987</v>
      </c>
      <c r="P36" s="21"/>
      <c r="Q36" s="19"/>
      <c r="R36" s="21"/>
      <c r="S36" s="19"/>
      <c r="T36" s="21"/>
      <c r="U36" s="19"/>
      <c r="V36" s="21"/>
      <c r="W36" s="19"/>
      <c r="X36" s="21"/>
      <c r="Y36" s="19"/>
      <c r="Z36" s="21"/>
      <c r="AA36" s="19"/>
      <c r="AB36" s="21"/>
      <c r="AC36" s="19"/>
      <c r="AD36" s="21"/>
      <c r="AE36" s="19"/>
      <c r="AF36" s="21"/>
      <c r="AG36" s="19"/>
      <c r="AH36" s="21"/>
      <c r="AI36" s="19"/>
      <c r="AJ36" s="21"/>
      <c r="AK36" s="19"/>
      <c r="AL36" s="21"/>
      <c r="AM36" s="19"/>
      <c r="AN36" s="21"/>
      <c r="AO36" s="19"/>
      <c r="AP36" s="21"/>
      <c r="AQ36" s="19"/>
      <c r="AR36" s="21"/>
      <c r="AS36" s="19"/>
      <c r="AT36" s="21"/>
      <c r="AU36" s="19"/>
      <c r="AV36" s="21"/>
      <c r="AW36" s="19"/>
      <c r="AX36" s="21"/>
      <c r="AY36" s="19"/>
      <c r="AZ36" s="21"/>
      <c r="BA36" s="19"/>
      <c r="BB36" s="21"/>
      <c r="BC36" s="19"/>
      <c r="BD36" s="21"/>
      <c r="BE36" s="19"/>
      <c r="BF36" s="21"/>
      <c r="BG36" s="1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  <c r="GB36" s="29"/>
    </row>
    <row r="37" spans="1:189" s="26" customFormat="1" x14ac:dyDescent="0.2">
      <c r="A37" s="14" t="s">
        <v>36</v>
      </c>
      <c r="B37" s="33" t="s">
        <v>32</v>
      </c>
      <c r="C37" s="35">
        <f>GSVA_cur!C37</f>
        <v>11107.88</v>
      </c>
      <c r="D37" s="35">
        <f>GSVA_cur!D37</f>
        <v>11344.64</v>
      </c>
      <c r="E37" s="35">
        <f>GSVA_cur!E37</f>
        <v>11586</v>
      </c>
      <c r="F37" s="35">
        <f>GSVA_cur!F37</f>
        <v>11710</v>
      </c>
      <c r="G37" s="35">
        <f>GSVA_cur!G37</f>
        <v>11920</v>
      </c>
      <c r="H37" s="35">
        <f>GSVA_cur!H37</f>
        <v>12140</v>
      </c>
      <c r="I37" s="35">
        <f>GSVA_cur!I37</f>
        <v>11750</v>
      </c>
      <c r="J37" s="35">
        <f>GSVA_cur!J37</f>
        <v>11860</v>
      </c>
      <c r="K37" s="35">
        <f>GSVA_cur!K37</f>
        <v>11980</v>
      </c>
      <c r="L37" s="35">
        <f>GSVA_cur!L37</f>
        <v>12100</v>
      </c>
      <c r="M37" s="35">
        <f>GSVA_cur!M37</f>
        <v>12210</v>
      </c>
      <c r="N37" s="35">
        <f>GSVA_cur!N37</f>
        <v>12330</v>
      </c>
      <c r="O37" s="35">
        <f>GSVA_cur!O37</f>
        <v>12440</v>
      </c>
      <c r="P37" s="21"/>
      <c r="Q37" s="19"/>
      <c r="R37" s="21"/>
      <c r="S37" s="19"/>
      <c r="T37" s="21"/>
      <c r="U37" s="19"/>
      <c r="V37" s="21"/>
      <c r="W37" s="19"/>
      <c r="X37" s="21"/>
      <c r="Y37" s="19"/>
      <c r="Z37" s="21"/>
      <c r="AA37" s="19"/>
      <c r="AB37" s="21"/>
      <c r="AC37" s="19"/>
      <c r="AD37" s="21"/>
      <c r="AE37" s="19"/>
      <c r="AF37" s="21"/>
      <c r="AG37" s="19"/>
      <c r="AH37" s="21"/>
      <c r="AI37" s="19"/>
      <c r="AJ37" s="21"/>
      <c r="AK37" s="19"/>
      <c r="AL37" s="21"/>
      <c r="AM37" s="19"/>
      <c r="AN37" s="21"/>
      <c r="AO37" s="19"/>
      <c r="AP37" s="21"/>
      <c r="AQ37" s="19"/>
      <c r="AR37" s="21"/>
      <c r="AS37" s="19"/>
      <c r="AT37" s="21"/>
      <c r="AU37" s="19"/>
      <c r="AV37" s="21"/>
      <c r="AW37" s="19"/>
      <c r="AX37" s="21"/>
      <c r="AY37" s="19"/>
      <c r="AZ37" s="21"/>
      <c r="BA37" s="19"/>
      <c r="BB37" s="21"/>
      <c r="BC37" s="19"/>
      <c r="BD37" s="21"/>
      <c r="BE37" s="19"/>
      <c r="BF37" s="21"/>
      <c r="BG37" s="19"/>
      <c r="DF37" s="25"/>
      <c r="DG37" s="25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  <c r="DU37" s="25"/>
      <c r="DV37" s="25"/>
      <c r="DW37" s="25"/>
      <c r="DX37" s="25"/>
    </row>
    <row r="38" spans="1:189" s="26" customFormat="1" x14ac:dyDescent="0.2">
      <c r="A38" s="14" t="s">
        <v>37</v>
      </c>
      <c r="B38" s="33" t="s">
        <v>54</v>
      </c>
      <c r="C38" s="9">
        <f>C36/C37*1000</f>
        <v>57654.02579069994</v>
      </c>
      <c r="D38" s="9">
        <f t="shared" ref="D38:M38" si="22">D36/D37*1000</f>
        <v>65012.992920004523</v>
      </c>
      <c r="E38" s="9">
        <f t="shared" si="22"/>
        <v>77584.109520110476</v>
      </c>
      <c r="F38" s="9">
        <f t="shared" si="22"/>
        <v>103049.10333048676</v>
      </c>
      <c r="G38" s="9">
        <f t="shared" si="22"/>
        <v>114054.64262082573</v>
      </c>
      <c r="H38" s="9">
        <f t="shared" si="22"/>
        <v>127107.23322103814</v>
      </c>
      <c r="I38" s="9">
        <f t="shared" si="22"/>
        <v>155222.29332894739</v>
      </c>
      <c r="J38" s="9">
        <f t="shared" si="22"/>
        <v>164708.20350083953</v>
      </c>
      <c r="K38" s="9">
        <f t="shared" si="22"/>
        <v>195365.36727879802</v>
      </c>
      <c r="L38" s="9">
        <f t="shared" si="22"/>
        <v>173520.54492672035</v>
      </c>
      <c r="M38" s="9">
        <f t="shared" si="22"/>
        <v>190964.8278215118</v>
      </c>
      <c r="N38" s="9">
        <f t="shared" ref="N38" si="23">N36/N37*1000</f>
        <v>215226.65453618369</v>
      </c>
      <c r="O38" s="9">
        <f t="shared" ref="O38" si="24">O36/O37*1000</f>
        <v>235823.0608399999</v>
      </c>
      <c r="P38" s="21"/>
      <c r="Q38" s="19"/>
      <c r="R38" s="21"/>
      <c r="S38" s="19"/>
      <c r="T38" s="21"/>
      <c r="U38" s="19"/>
      <c r="V38" s="21"/>
      <c r="W38" s="19"/>
      <c r="X38" s="21"/>
      <c r="Y38" s="19"/>
      <c r="Z38" s="21"/>
      <c r="AA38" s="19"/>
      <c r="AB38" s="21"/>
      <c r="AC38" s="19"/>
      <c r="AD38" s="21"/>
      <c r="AE38" s="19"/>
      <c r="AF38" s="21"/>
      <c r="AG38" s="19"/>
      <c r="AH38" s="21"/>
      <c r="AI38" s="19"/>
      <c r="AJ38" s="21"/>
      <c r="AK38" s="19"/>
      <c r="AL38" s="21"/>
      <c r="AM38" s="19"/>
      <c r="AN38" s="21"/>
      <c r="AO38" s="19"/>
      <c r="AP38" s="21"/>
      <c r="AQ38" s="19"/>
      <c r="AR38" s="21"/>
      <c r="AS38" s="19"/>
      <c r="AT38" s="21"/>
      <c r="AU38" s="19"/>
      <c r="AV38" s="21"/>
      <c r="AW38" s="19"/>
      <c r="AX38" s="21"/>
      <c r="AY38" s="19"/>
      <c r="AZ38" s="21"/>
      <c r="BA38" s="19"/>
      <c r="BB38" s="21"/>
      <c r="BC38" s="19"/>
      <c r="BD38" s="21"/>
      <c r="BE38" s="19"/>
      <c r="BF38" s="21"/>
      <c r="BG38" s="19"/>
      <c r="BY38" s="29"/>
      <c r="BZ38" s="29"/>
      <c r="CA38" s="29"/>
      <c r="CB38" s="29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  <c r="DX38" s="25"/>
    </row>
    <row r="39" spans="1:189" x14ac:dyDescent="0.2">
      <c r="A39" s="19" t="s">
        <v>65</v>
      </c>
      <c r="C39" s="16"/>
      <c r="D39" s="16"/>
      <c r="E39" s="16"/>
      <c r="F39" s="16"/>
      <c r="G39" s="16"/>
      <c r="H39" s="16"/>
      <c r="I39" s="15"/>
      <c r="J39" s="15"/>
      <c r="K39" s="15"/>
      <c r="L39" s="15"/>
      <c r="M39" s="15"/>
      <c r="N39" s="15"/>
      <c r="O39" s="15"/>
      <c r="R39" s="21"/>
      <c r="S39" s="19"/>
      <c r="T39" s="21"/>
      <c r="V39" s="21"/>
      <c r="X39" s="21"/>
      <c r="Z39" s="21"/>
      <c r="AB39" s="21"/>
      <c r="AD39" s="21"/>
      <c r="AH39" s="21"/>
      <c r="AI39" s="19"/>
      <c r="AJ39" s="21"/>
      <c r="AL39" s="21"/>
      <c r="AP39" s="21"/>
      <c r="AQ39" s="19"/>
      <c r="AR39" s="21"/>
      <c r="AT39" s="21"/>
      <c r="AX39" s="21"/>
      <c r="AY39" s="19"/>
      <c r="AZ39" s="21"/>
      <c r="BB39" s="21"/>
      <c r="BD39" s="21"/>
      <c r="BF39" s="21"/>
      <c r="DF39" s="21"/>
      <c r="DG39" s="21"/>
      <c r="DH39" s="21"/>
      <c r="DI39" s="21"/>
      <c r="DJ39" s="21"/>
      <c r="DK39" s="21"/>
      <c r="DL39" s="21"/>
      <c r="DM39" s="21"/>
      <c r="DN39" s="21"/>
      <c r="DO39" s="21"/>
      <c r="DP39" s="21"/>
      <c r="DQ39" s="21"/>
      <c r="DR39" s="21"/>
      <c r="DS39" s="21"/>
      <c r="DT39" s="21"/>
      <c r="DU39" s="21"/>
      <c r="DV39" s="21"/>
      <c r="DW39" s="21"/>
      <c r="DX39" s="21"/>
      <c r="EK39" s="19"/>
      <c r="EL39" s="19"/>
      <c r="EM39" s="19"/>
      <c r="EN39" s="19"/>
      <c r="EO39" s="19"/>
      <c r="EP39" s="19"/>
      <c r="EQ39" s="19"/>
      <c r="ER39" s="19"/>
      <c r="ES39" s="19"/>
      <c r="ET39" s="19"/>
      <c r="EU39" s="19"/>
      <c r="EV39" s="19"/>
      <c r="EW39" s="19"/>
      <c r="EX39" s="19"/>
      <c r="EY39" s="19"/>
      <c r="EZ39" s="19"/>
      <c r="FA39" s="19"/>
      <c r="FB39" s="19"/>
      <c r="FC39" s="19"/>
    </row>
    <row r="40" spans="1:189" s="26" customFormat="1" x14ac:dyDescent="0.2">
      <c r="A40" s="21"/>
      <c r="B40" s="19"/>
      <c r="C40" s="21"/>
      <c r="D40" s="19"/>
      <c r="E40" s="21"/>
      <c r="F40" s="19"/>
      <c r="G40" s="21"/>
      <c r="H40" s="19"/>
      <c r="I40" s="21"/>
      <c r="J40" s="19"/>
      <c r="K40" s="21"/>
      <c r="L40" s="19"/>
      <c r="M40" s="21"/>
      <c r="N40" s="19"/>
      <c r="O40" s="21"/>
      <c r="P40" s="19"/>
      <c r="Q40" s="21"/>
      <c r="R40" s="19"/>
      <c r="S40" s="21"/>
      <c r="T40" s="19"/>
      <c r="U40" s="21"/>
      <c r="V40" s="19"/>
      <c r="W40" s="21"/>
      <c r="X40" s="19"/>
      <c r="Y40" s="21"/>
      <c r="Z40" s="19"/>
      <c r="AA40" s="21"/>
      <c r="AB40" s="19"/>
      <c r="AC40" s="21"/>
      <c r="AD40" s="19"/>
      <c r="AE40" s="21"/>
      <c r="AF40" s="19"/>
      <c r="AG40" s="21"/>
      <c r="AH40" s="19"/>
      <c r="AI40" s="21"/>
      <c r="AJ40" s="19"/>
      <c r="AK40" s="21"/>
      <c r="AL40" s="19"/>
      <c r="AM40" s="21"/>
      <c r="AN40" s="19"/>
      <c r="AO40" s="21"/>
      <c r="AP40" s="19"/>
      <c r="CO40" s="25"/>
      <c r="CP40" s="25"/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  <c r="DF40" s="25"/>
      <c r="DG40" s="25"/>
    </row>
    <row r="41" spans="1:189" s="26" customFormat="1" x14ac:dyDescent="0.2">
      <c r="A41" s="21"/>
      <c r="B41" s="19"/>
      <c r="C41" s="21"/>
      <c r="D41" s="19"/>
      <c r="E41" s="21"/>
      <c r="F41" s="19"/>
      <c r="G41" s="21"/>
      <c r="H41" s="19"/>
      <c r="I41" s="21"/>
      <c r="J41" s="19"/>
      <c r="K41" s="21"/>
      <c r="L41" s="19"/>
      <c r="M41" s="21"/>
      <c r="N41" s="19"/>
      <c r="O41" s="21"/>
      <c r="P41" s="19"/>
      <c r="Q41" s="21"/>
      <c r="R41" s="19"/>
      <c r="S41" s="21"/>
      <c r="T41" s="19"/>
      <c r="U41" s="21"/>
      <c r="V41" s="19"/>
      <c r="W41" s="21"/>
      <c r="X41" s="19"/>
      <c r="Y41" s="21"/>
      <c r="Z41" s="19"/>
      <c r="AA41" s="21"/>
      <c r="AB41" s="19"/>
      <c r="AC41" s="21"/>
      <c r="AD41" s="19"/>
      <c r="AE41" s="21"/>
      <c r="AF41" s="19"/>
      <c r="AG41" s="21"/>
      <c r="AH41" s="19"/>
      <c r="AI41" s="21"/>
      <c r="AJ41" s="19"/>
      <c r="AK41" s="21"/>
      <c r="AL41" s="19"/>
      <c r="AM41" s="21"/>
      <c r="AN41" s="19"/>
      <c r="AO41" s="21"/>
      <c r="AP41" s="19"/>
      <c r="CO41" s="25"/>
      <c r="CP41" s="25"/>
      <c r="CQ41" s="25"/>
      <c r="CR41" s="25"/>
      <c r="CS41" s="25"/>
      <c r="CT41" s="25"/>
      <c r="CU41" s="25"/>
      <c r="CV41" s="25"/>
      <c r="CW41" s="25"/>
      <c r="CX41" s="25"/>
      <c r="CY41" s="25"/>
      <c r="CZ41" s="25"/>
      <c r="DA41" s="25"/>
      <c r="DB41" s="25"/>
      <c r="DC41" s="25"/>
      <c r="DD41" s="25"/>
      <c r="DE41" s="25"/>
      <c r="DF41" s="25"/>
      <c r="DG41" s="25"/>
    </row>
    <row r="42" spans="1:189" x14ac:dyDescent="0.2">
      <c r="A42" s="21"/>
      <c r="C42" s="21"/>
      <c r="E42" s="21"/>
      <c r="G42" s="21"/>
      <c r="J42" s="19"/>
      <c r="L42" s="19"/>
      <c r="N42" s="19"/>
      <c r="P42" s="19"/>
      <c r="Q42" s="21"/>
      <c r="U42" s="21"/>
      <c r="W42" s="21"/>
      <c r="Y42" s="21"/>
      <c r="AA42" s="21"/>
      <c r="AC42" s="21"/>
      <c r="AE42" s="21"/>
      <c r="AF42" s="19"/>
      <c r="AG42" s="21"/>
      <c r="AK42" s="21"/>
      <c r="AM42" s="21"/>
      <c r="AN42" s="19"/>
      <c r="AO42" s="21"/>
      <c r="AQ42" s="19"/>
      <c r="AV42" s="19"/>
      <c r="AY42" s="19"/>
      <c r="CO42" s="21"/>
      <c r="CP42" s="21"/>
      <c r="CQ42" s="21"/>
      <c r="CR42" s="21"/>
      <c r="CS42" s="21"/>
      <c r="CT42" s="21"/>
      <c r="CU42" s="21"/>
      <c r="CV42" s="21"/>
      <c r="CW42" s="21"/>
      <c r="CX42" s="21"/>
      <c r="CY42" s="21"/>
      <c r="CZ42" s="21"/>
      <c r="DA42" s="21"/>
      <c r="DB42" s="21"/>
      <c r="DC42" s="21"/>
      <c r="DD42" s="21"/>
      <c r="DE42" s="21"/>
      <c r="DF42" s="21"/>
      <c r="DG42" s="21"/>
      <c r="EK42" s="19"/>
      <c r="EL42" s="19"/>
      <c r="EM42" s="19"/>
      <c r="EN42" s="19"/>
      <c r="EO42" s="19"/>
      <c r="EP42" s="19"/>
      <c r="EQ42" s="19"/>
      <c r="ER42" s="19"/>
      <c r="ES42" s="19"/>
      <c r="ET42" s="19"/>
      <c r="EU42" s="19"/>
      <c r="EV42" s="19"/>
      <c r="EW42" s="19"/>
      <c r="EX42" s="19"/>
      <c r="EY42" s="19"/>
      <c r="EZ42" s="19"/>
      <c r="FA42" s="19"/>
      <c r="FB42" s="19"/>
      <c r="FC42" s="19"/>
    </row>
    <row r="43" spans="1:189" x14ac:dyDescent="0.2">
      <c r="A43" s="21"/>
      <c r="C43" s="21"/>
      <c r="E43" s="21"/>
      <c r="G43" s="21"/>
      <c r="J43" s="19"/>
      <c r="L43" s="19"/>
      <c r="N43" s="19"/>
      <c r="P43" s="19"/>
      <c r="Q43" s="21"/>
      <c r="U43" s="21"/>
      <c r="W43" s="21"/>
      <c r="Y43" s="21"/>
      <c r="AA43" s="21"/>
      <c r="AC43" s="21"/>
      <c r="AE43" s="21"/>
      <c r="AF43" s="19"/>
      <c r="AG43" s="21"/>
      <c r="AK43" s="21"/>
      <c r="AM43" s="21"/>
      <c r="AN43" s="19"/>
      <c r="AO43" s="21"/>
      <c r="AQ43" s="19"/>
      <c r="AV43" s="19"/>
      <c r="AY43" s="19"/>
      <c r="CO43" s="21"/>
      <c r="CP43" s="21"/>
      <c r="CQ43" s="21"/>
      <c r="CR43" s="21"/>
      <c r="CS43" s="21"/>
      <c r="CT43" s="21"/>
      <c r="CU43" s="21"/>
      <c r="CV43" s="21"/>
      <c r="CW43" s="21"/>
      <c r="CX43" s="21"/>
      <c r="CY43" s="21"/>
      <c r="CZ43" s="21"/>
      <c r="DA43" s="21"/>
      <c r="DB43" s="21"/>
      <c r="DC43" s="21"/>
      <c r="DD43" s="21"/>
      <c r="DE43" s="21"/>
      <c r="DF43" s="21"/>
      <c r="DG43" s="21"/>
      <c r="EK43" s="19"/>
      <c r="EL43" s="19"/>
      <c r="EM43" s="19"/>
      <c r="EN43" s="19"/>
      <c r="EO43" s="19"/>
      <c r="EP43" s="19"/>
      <c r="EQ43" s="19"/>
      <c r="ER43" s="19"/>
      <c r="ES43" s="19"/>
      <c r="ET43" s="19"/>
      <c r="EU43" s="19"/>
      <c r="EV43" s="19"/>
      <c r="EW43" s="19"/>
      <c r="EX43" s="19"/>
      <c r="EY43" s="19"/>
      <c r="EZ43" s="19"/>
      <c r="FA43" s="19"/>
      <c r="FB43" s="19"/>
      <c r="FC43" s="19"/>
    </row>
    <row r="44" spans="1:189" s="26" customFormat="1" x14ac:dyDescent="0.2">
      <c r="A44" s="21"/>
      <c r="B44" s="19"/>
      <c r="C44" s="21"/>
      <c r="D44" s="19"/>
      <c r="E44" s="21"/>
      <c r="F44" s="19"/>
      <c r="G44" s="21"/>
      <c r="H44" s="19"/>
      <c r="I44" s="21"/>
      <c r="J44" s="19"/>
      <c r="K44" s="21"/>
      <c r="L44" s="19"/>
      <c r="M44" s="21"/>
      <c r="N44" s="19"/>
      <c r="O44" s="21"/>
      <c r="P44" s="19"/>
      <c r="Q44" s="21"/>
      <c r="R44" s="19"/>
      <c r="S44" s="21"/>
      <c r="T44" s="19"/>
      <c r="U44" s="21"/>
      <c r="V44" s="19"/>
      <c r="W44" s="21"/>
      <c r="X44" s="19"/>
      <c r="Y44" s="21"/>
      <c r="Z44" s="19"/>
      <c r="AA44" s="21"/>
      <c r="AB44" s="19"/>
      <c r="AC44" s="21"/>
      <c r="AD44" s="19"/>
      <c r="AE44" s="21"/>
      <c r="AF44" s="19"/>
      <c r="AG44" s="21"/>
      <c r="AH44" s="19"/>
      <c r="AI44" s="21"/>
      <c r="AJ44" s="19"/>
      <c r="AK44" s="21"/>
      <c r="AL44" s="19"/>
      <c r="AM44" s="21"/>
      <c r="AN44" s="19"/>
      <c r="AO44" s="21"/>
      <c r="AP44" s="19"/>
      <c r="CO44" s="25"/>
      <c r="CP44" s="25"/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  <c r="DF44" s="25"/>
      <c r="DG44" s="25"/>
    </row>
    <row r="45" spans="1:189" s="26" customFormat="1" x14ac:dyDescent="0.2">
      <c r="A45" s="21"/>
      <c r="B45" s="19"/>
      <c r="C45" s="21"/>
      <c r="D45" s="19"/>
      <c r="E45" s="21"/>
      <c r="F45" s="19"/>
      <c r="G45" s="21"/>
      <c r="H45" s="19"/>
      <c r="I45" s="21"/>
      <c r="J45" s="19"/>
      <c r="K45" s="21"/>
      <c r="L45" s="19"/>
      <c r="M45" s="21"/>
      <c r="N45" s="19"/>
      <c r="O45" s="21"/>
      <c r="P45" s="19"/>
      <c r="Q45" s="21"/>
      <c r="R45" s="19"/>
      <c r="S45" s="21"/>
      <c r="T45" s="19"/>
      <c r="U45" s="21"/>
      <c r="V45" s="19"/>
      <c r="W45" s="21"/>
      <c r="X45" s="19"/>
      <c r="Y45" s="21"/>
      <c r="Z45" s="19"/>
      <c r="AA45" s="21"/>
      <c r="AB45" s="19"/>
      <c r="AC45" s="21"/>
      <c r="AD45" s="19"/>
      <c r="AE45" s="21"/>
      <c r="AF45" s="19"/>
      <c r="AG45" s="21"/>
      <c r="AH45" s="19"/>
      <c r="AI45" s="21"/>
      <c r="AJ45" s="19"/>
      <c r="AK45" s="21"/>
      <c r="AL45" s="19"/>
      <c r="AM45" s="21"/>
      <c r="AN45" s="19"/>
      <c r="AO45" s="21"/>
      <c r="AP45" s="19"/>
      <c r="CO45" s="25"/>
      <c r="CP45" s="25"/>
      <c r="CQ45" s="25"/>
      <c r="CR45" s="25"/>
      <c r="CS45" s="25"/>
      <c r="CT45" s="25"/>
      <c r="CU45" s="25"/>
      <c r="CV45" s="25"/>
      <c r="CW45" s="25"/>
      <c r="CX45" s="25"/>
      <c r="CY45" s="25"/>
      <c r="CZ45" s="25"/>
      <c r="DA45" s="25"/>
      <c r="DB45" s="25"/>
      <c r="DC45" s="25"/>
      <c r="DD45" s="25"/>
      <c r="DE45" s="25"/>
      <c r="DF45" s="25"/>
      <c r="DG45" s="25"/>
    </row>
    <row r="46" spans="1:189" s="26" customFormat="1" x14ac:dyDescent="0.2">
      <c r="A46" s="21"/>
      <c r="B46" s="19"/>
      <c r="C46" s="21"/>
      <c r="D46" s="19"/>
      <c r="E46" s="21"/>
      <c r="F46" s="19"/>
      <c r="G46" s="21"/>
      <c r="H46" s="19"/>
      <c r="I46" s="21"/>
      <c r="J46" s="19"/>
      <c r="K46" s="21"/>
      <c r="L46" s="19"/>
      <c r="M46" s="21"/>
      <c r="N46" s="19"/>
      <c r="O46" s="21"/>
      <c r="P46" s="19"/>
      <c r="Q46" s="21"/>
      <c r="R46" s="19"/>
      <c r="S46" s="21"/>
      <c r="T46" s="19"/>
      <c r="U46" s="21"/>
      <c r="V46" s="19"/>
      <c r="W46" s="21"/>
      <c r="X46" s="19"/>
      <c r="Y46" s="21"/>
      <c r="Z46" s="19"/>
      <c r="AA46" s="21"/>
      <c r="AB46" s="19"/>
      <c r="AC46" s="21"/>
      <c r="AD46" s="19"/>
      <c r="AE46" s="21"/>
      <c r="AF46" s="19"/>
      <c r="AG46" s="21"/>
      <c r="AH46" s="19"/>
      <c r="AI46" s="21"/>
      <c r="AJ46" s="19"/>
      <c r="AK46" s="21"/>
      <c r="AL46" s="19"/>
      <c r="AM46" s="21"/>
      <c r="AN46" s="19"/>
      <c r="AO46" s="21"/>
      <c r="AP46" s="19"/>
      <c r="CO46" s="25"/>
      <c r="CP46" s="25"/>
      <c r="CQ46" s="25"/>
      <c r="CR46" s="25"/>
      <c r="CS46" s="25"/>
      <c r="CT46" s="25"/>
      <c r="CU46" s="25"/>
      <c r="CV46" s="25"/>
      <c r="CW46" s="25"/>
      <c r="CX46" s="25"/>
      <c r="CY46" s="25"/>
      <c r="CZ46" s="25"/>
      <c r="DA46" s="25"/>
      <c r="DB46" s="25"/>
      <c r="DC46" s="25"/>
      <c r="DD46" s="25"/>
      <c r="DE46" s="25"/>
      <c r="DF46" s="25"/>
      <c r="DG46" s="25"/>
    </row>
    <row r="47" spans="1:189" x14ac:dyDescent="0.2">
      <c r="A47" s="21"/>
      <c r="C47" s="21"/>
      <c r="E47" s="21"/>
      <c r="G47" s="21"/>
      <c r="J47" s="19"/>
      <c r="L47" s="19"/>
      <c r="N47" s="19"/>
      <c r="P47" s="19"/>
      <c r="Q47" s="21"/>
      <c r="U47" s="21"/>
      <c r="W47" s="21"/>
      <c r="Y47" s="21"/>
      <c r="AA47" s="21"/>
      <c r="AC47" s="21"/>
      <c r="AE47" s="21"/>
      <c r="AF47" s="19"/>
      <c r="AG47" s="21"/>
      <c r="AK47" s="21"/>
      <c r="AM47" s="21"/>
      <c r="AN47" s="19"/>
      <c r="AO47" s="21"/>
      <c r="AQ47" s="19"/>
      <c r="AV47" s="19"/>
      <c r="AY47" s="19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G47" s="21"/>
      <c r="EH47" s="21"/>
      <c r="EI47" s="21"/>
      <c r="EJ47" s="21"/>
      <c r="EM47" s="19"/>
      <c r="EN47" s="19"/>
      <c r="EO47" s="19"/>
      <c r="EP47" s="19"/>
      <c r="EQ47" s="19"/>
      <c r="ER47" s="19"/>
      <c r="ES47" s="19"/>
      <c r="ET47" s="19"/>
      <c r="EU47" s="19"/>
      <c r="EV47" s="19"/>
      <c r="EW47" s="19"/>
      <c r="EX47" s="19"/>
      <c r="EY47" s="19"/>
      <c r="EZ47" s="19"/>
      <c r="FA47" s="19"/>
      <c r="FB47" s="19"/>
      <c r="FC47" s="19"/>
    </row>
    <row r="48" spans="1:189" x14ac:dyDescent="0.2">
      <c r="B48" s="21"/>
      <c r="I48" s="19"/>
      <c r="J48" s="19"/>
      <c r="K48" s="19"/>
      <c r="L48" s="19"/>
      <c r="M48" s="19"/>
      <c r="N48" s="19"/>
      <c r="P48" s="19"/>
      <c r="R48" s="21"/>
      <c r="S48" s="19"/>
      <c r="W48" s="21"/>
      <c r="Z48" s="21"/>
      <c r="AE48" s="21"/>
      <c r="AF48" s="19"/>
      <c r="AH48" s="21"/>
      <c r="AI48" s="19"/>
      <c r="AN48" s="19"/>
      <c r="AQ48" s="19"/>
      <c r="AV48" s="19"/>
      <c r="AY48" s="19"/>
      <c r="DT48" s="21"/>
      <c r="DU48" s="21"/>
      <c r="DV48" s="21"/>
      <c r="DW48" s="21"/>
      <c r="DX48" s="21"/>
      <c r="DY48" s="21"/>
      <c r="DZ48" s="21"/>
      <c r="EA48" s="21"/>
      <c r="EB48" s="21"/>
      <c r="EC48" s="21"/>
      <c r="ED48" s="21"/>
      <c r="EE48" s="21"/>
      <c r="EF48" s="21"/>
      <c r="EG48" s="21"/>
      <c r="EH48" s="21"/>
      <c r="EI48" s="21"/>
      <c r="EJ48" s="21"/>
      <c r="EM48" s="19"/>
      <c r="EN48" s="19"/>
      <c r="EO48" s="19"/>
      <c r="EP48" s="19"/>
      <c r="EQ48" s="19"/>
      <c r="ER48" s="19"/>
      <c r="ES48" s="19"/>
      <c r="ET48" s="19"/>
      <c r="EU48" s="19"/>
      <c r="EV48" s="19"/>
      <c r="EW48" s="19"/>
      <c r="EX48" s="19"/>
      <c r="EY48" s="19"/>
      <c r="EZ48" s="19"/>
      <c r="FA48" s="19"/>
      <c r="FB48" s="19"/>
      <c r="FC48" s="19"/>
    </row>
    <row r="49" spans="2:159" x14ac:dyDescent="0.2">
      <c r="B49" s="21"/>
      <c r="I49" s="19"/>
      <c r="J49" s="19"/>
      <c r="K49" s="19"/>
      <c r="L49" s="19"/>
      <c r="M49" s="19"/>
      <c r="N49" s="19"/>
      <c r="P49" s="19"/>
      <c r="R49" s="21"/>
      <c r="S49" s="19"/>
      <c r="W49" s="21"/>
      <c r="Z49" s="21"/>
      <c r="AE49" s="21"/>
      <c r="AF49" s="19"/>
      <c r="AH49" s="21"/>
      <c r="AI49" s="19"/>
      <c r="AN49" s="19"/>
      <c r="AQ49" s="19"/>
      <c r="AV49" s="19"/>
      <c r="AY49" s="19"/>
      <c r="DT49" s="21"/>
      <c r="DU49" s="21"/>
      <c r="DV49" s="21"/>
      <c r="DW49" s="21"/>
      <c r="DX49" s="21"/>
      <c r="DY49" s="21"/>
      <c r="DZ49" s="21"/>
      <c r="EA49" s="21"/>
      <c r="EB49" s="21"/>
      <c r="EC49" s="21"/>
      <c r="ED49" s="21"/>
      <c r="EE49" s="21"/>
      <c r="EF49" s="21"/>
      <c r="EG49" s="21"/>
      <c r="EH49" s="21"/>
      <c r="EI49" s="21"/>
      <c r="EJ49" s="21"/>
      <c r="EM49" s="19"/>
      <c r="EN49" s="19"/>
      <c r="EO49" s="19"/>
      <c r="EP49" s="19"/>
      <c r="EQ49" s="19"/>
      <c r="ER49" s="19"/>
      <c r="ES49" s="19"/>
      <c r="ET49" s="19"/>
      <c r="EU49" s="19"/>
      <c r="EV49" s="19"/>
      <c r="EW49" s="19"/>
      <c r="EX49" s="19"/>
      <c r="EY49" s="19"/>
      <c r="EZ49" s="19"/>
      <c r="FA49" s="19"/>
      <c r="FB49" s="19"/>
      <c r="FC49" s="19"/>
    </row>
    <row r="50" spans="2:159" x14ac:dyDescent="0.2">
      <c r="B50" s="21"/>
      <c r="I50" s="19"/>
      <c r="J50" s="19"/>
      <c r="K50" s="19"/>
      <c r="L50" s="19"/>
      <c r="M50" s="19"/>
      <c r="N50" s="19"/>
      <c r="P50" s="19"/>
      <c r="R50" s="21"/>
      <c r="S50" s="19"/>
      <c r="W50" s="21"/>
      <c r="Z50" s="21"/>
      <c r="AE50" s="21"/>
      <c r="AF50" s="19"/>
      <c r="AH50" s="21"/>
      <c r="AI50" s="19"/>
      <c r="AN50" s="19"/>
      <c r="AQ50" s="19"/>
      <c r="AV50" s="19"/>
      <c r="AY50" s="19"/>
      <c r="DT50" s="21"/>
      <c r="DU50" s="21"/>
      <c r="DV50" s="21"/>
      <c r="DW50" s="21"/>
      <c r="DX50" s="21"/>
      <c r="DY50" s="21"/>
      <c r="DZ50" s="21"/>
      <c r="EA50" s="21"/>
      <c r="EB50" s="21"/>
      <c r="EC50" s="21"/>
      <c r="ED50" s="21"/>
      <c r="EE50" s="21"/>
      <c r="EF50" s="21"/>
      <c r="EG50" s="21"/>
      <c r="EH50" s="21"/>
      <c r="EI50" s="21"/>
      <c r="EJ50" s="21"/>
      <c r="EM50" s="19"/>
      <c r="EN50" s="19"/>
      <c r="EO50" s="19"/>
      <c r="EP50" s="19"/>
      <c r="EQ50" s="19"/>
      <c r="ER50" s="19"/>
      <c r="ES50" s="19"/>
      <c r="ET50" s="19"/>
      <c r="EU50" s="19"/>
      <c r="EV50" s="19"/>
      <c r="EW50" s="19"/>
      <c r="EX50" s="19"/>
      <c r="EY50" s="19"/>
      <c r="EZ50" s="19"/>
      <c r="FA50" s="19"/>
      <c r="FB50" s="19"/>
      <c r="FC50" s="19"/>
    </row>
    <row r="51" spans="2:159" x14ac:dyDescent="0.2">
      <c r="B51" s="21"/>
      <c r="I51" s="19"/>
      <c r="J51" s="19"/>
      <c r="K51" s="19"/>
      <c r="L51" s="19"/>
      <c r="M51" s="19"/>
      <c r="N51" s="19"/>
      <c r="P51" s="19"/>
      <c r="R51" s="21"/>
      <c r="S51" s="19"/>
      <c r="W51" s="21"/>
      <c r="Z51" s="21"/>
      <c r="AE51" s="21"/>
      <c r="AF51" s="19"/>
      <c r="AH51" s="21"/>
      <c r="AI51" s="19"/>
      <c r="AN51" s="19"/>
      <c r="AQ51" s="19"/>
      <c r="AV51" s="19"/>
      <c r="AY51" s="19"/>
      <c r="DT51" s="21"/>
      <c r="DU51" s="21"/>
      <c r="DV51" s="21"/>
      <c r="DW51" s="21"/>
      <c r="DX51" s="21"/>
      <c r="DY51" s="21"/>
      <c r="DZ51" s="21"/>
      <c r="EA51" s="21"/>
      <c r="EB51" s="21"/>
      <c r="EC51" s="21"/>
      <c r="ED51" s="21"/>
      <c r="EE51" s="21"/>
      <c r="EF51" s="21"/>
      <c r="EG51" s="21"/>
      <c r="EH51" s="21"/>
      <c r="EI51" s="21"/>
      <c r="EJ51" s="21"/>
      <c r="EM51" s="19"/>
      <c r="EN51" s="19"/>
      <c r="EO51" s="19"/>
      <c r="EP51" s="19"/>
      <c r="EQ51" s="19"/>
      <c r="ER51" s="19"/>
      <c r="ES51" s="19"/>
      <c r="ET51" s="19"/>
      <c r="EU51" s="19"/>
      <c r="EV51" s="19"/>
      <c r="EW51" s="19"/>
      <c r="EX51" s="19"/>
      <c r="EY51" s="19"/>
      <c r="EZ51" s="19"/>
      <c r="FA51" s="19"/>
      <c r="FB51" s="19"/>
      <c r="FC51" s="19"/>
    </row>
    <row r="52" spans="2:159" x14ac:dyDescent="0.2">
      <c r="B52" s="21"/>
      <c r="I52" s="19"/>
      <c r="J52" s="19"/>
      <c r="K52" s="19"/>
      <c r="L52" s="19"/>
      <c r="M52" s="19"/>
      <c r="N52" s="19"/>
      <c r="P52" s="19"/>
      <c r="R52" s="21"/>
      <c r="S52" s="19"/>
      <c r="W52" s="21"/>
      <c r="Z52" s="21"/>
      <c r="AE52" s="21"/>
      <c r="AF52" s="19"/>
      <c r="AH52" s="21"/>
      <c r="AI52" s="19"/>
      <c r="AN52" s="19"/>
      <c r="AQ52" s="19"/>
      <c r="AV52" s="19"/>
      <c r="AY52" s="19"/>
      <c r="DT52" s="21"/>
      <c r="DU52" s="21"/>
      <c r="DV52" s="21"/>
      <c r="DW52" s="21"/>
      <c r="DX52" s="21"/>
      <c r="DY52" s="21"/>
      <c r="DZ52" s="21"/>
      <c r="EA52" s="21"/>
      <c r="EB52" s="21"/>
      <c r="EC52" s="21"/>
      <c r="ED52" s="21"/>
      <c r="EE52" s="21"/>
      <c r="EF52" s="21"/>
      <c r="EG52" s="21"/>
      <c r="EH52" s="21"/>
      <c r="EI52" s="21"/>
      <c r="EJ52" s="21"/>
      <c r="EM52" s="19"/>
      <c r="EN52" s="19"/>
      <c r="EO52" s="19"/>
      <c r="EP52" s="19"/>
      <c r="EQ52" s="19"/>
      <c r="ER52" s="19"/>
      <c r="ES52" s="19"/>
      <c r="ET52" s="19"/>
      <c r="EU52" s="19"/>
      <c r="EV52" s="19"/>
      <c r="EW52" s="19"/>
      <c r="EX52" s="19"/>
      <c r="EY52" s="19"/>
      <c r="EZ52" s="19"/>
      <c r="FA52" s="19"/>
      <c r="FB52" s="19"/>
      <c r="FC52" s="19"/>
    </row>
    <row r="53" spans="2:159" x14ac:dyDescent="0.2">
      <c r="B53" s="21"/>
      <c r="I53" s="19"/>
      <c r="J53" s="19"/>
      <c r="K53" s="19"/>
      <c r="L53" s="19"/>
      <c r="M53" s="19"/>
      <c r="N53" s="19"/>
      <c r="P53" s="19"/>
      <c r="R53" s="21"/>
      <c r="S53" s="19"/>
      <c r="W53" s="21"/>
      <c r="Z53" s="21"/>
      <c r="AE53" s="21"/>
      <c r="AF53" s="19"/>
      <c r="AH53" s="21"/>
      <c r="AI53" s="19"/>
      <c r="AN53" s="19"/>
      <c r="AQ53" s="19"/>
      <c r="AV53" s="19"/>
      <c r="AY53" s="19"/>
      <c r="DT53" s="21"/>
      <c r="DU53" s="21"/>
      <c r="DV53" s="21"/>
      <c r="DW53" s="21"/>
      <c r="DX53" s="21"/>
      <c r="DY53" s="21"/>
      <c r="DZ53" s="21"/>
      <c r="EA53" s="21"/>
      <c r="EB53" s="21"/>
      <c r="EC53" s="21"/>
      <c r="ED53" s="21"/>
      <c r="EE53" s="21"/>
      <c r="EF53" s="21"/>
      <c r="EG53" s="21"/>
      <c r="EH53" s="21"/>
      <c r="EI53" s="21"/>
      <c r="EJ53" s="21"/>
      <c r="EM53" s="19"/>
      <c r="EN53" s="19"/>
      <c r="EO53" s="19"/>
      <c r="EP53" s="19"/>
      <c r="EQ53" s="19"/>
      <c r="ER53" s="19"/>
      <c r="ES53" s="19"/>
      <c r="ET53" s="19"/>
      <c r="EU53" s="19"/>
      <c r="EV53" s="19"/>
      <c r="EW53" s="19"/>
      <c r="EX53" s="19"/>
      <c r="EY53" s="19"/>
      <c r="EZ53" s="19"/>
      <c r="FA53" s="19"/>
      <c r="FB53" s="19"/>
      <c r="FC53" s="19"/>
    </row>
    <row r="54" spans="2:159" x14ac:dyDescent="0.2">
      <c r="B54" s="21"/>
      <c r="I54" s="19"/>
      <c r="J54" s="19"/>
      <c r="K54" s="19"/>
      <c r="L54" s="19"/>
      <c r="M54" s="19"/>
      <c r="N54" s="19"/>
      <c r="P54" s="19"/>
      <c r="R54" s="21"/>
      <c r="S54" s="19"/>
      <c r="W54" s="21"/>
      <c r="Z54" s="21"/>
      <c r="AE54" s="21"/>
      <c r="AF54" s="19"/>
      <c r="AH54" s="21"/>
      <c r="AI54" s="19"/>
      <c r="AN54" s="19"/>
      <c r="AQ54" s="19"/>
      <c r="AV54" s="19"/>
      <c r="AY54" s="19"/>
      <c r="DT54" s="21"/>
      <c r="DU54" s="21"/>
      <c r="DV54" s="21"/>
      <c r="DW54" s="21"/>
      <c r="DX54" s="21"/>
      <c r="DY54" s="21"/>
      <c r="DZ54" s="21"/>
      <c r="EA54" s="21"/>
      <c r="EB54" s="21"/>
      <c r="EC54" s="21"/>
      <c r="ED54" s="21"/>
      <c r="EE54" s="21"/>
      <c r="EF54" s="21"/>
      <c r="EG54" s="21"/>
      <c r="EH54" s="21"/>
      <c r="EI54" s="21"/>
      <c r="EJ54" s="21"/>
      <c r="EM54" s="19"/>
      <c r="EN54" s="19"/>
      <c r="EO54" s="19"/>
      <c r="EP54" s="19"/>
      <c r="EQ54" s="19"/>
      <c r="ER54" s="19"/>
      <c r="ES54" s="19"/>
      <c r="ET54" s="19"/>
      <c r="EU54" s="19"/>
      <c r="EV54" s="19"/>
      <c r="EW54" s="19"/>
      <c r="EX54" s="19"/>
      <c r="EY54" s="19"/>
      <c r="EZ54" s="19"/>
      <c r="FA54" s="19"/>
      <c r="FB54" s="19"/>
      <c r="FC54" s="19"/>
    </row>
    <row r="55" spans="2:159" x14ac:dyDescent="0.2">
      <c r="B55" s="21"/>
      <c r="I55" s="19"/>
      <c r="J55" s="19"/>
      <c r="K55" s="19"/>
      <c r="L55" s="19"/>
      <c r="M55" s="19"/>
      <c r="N55" s="19"/>
      <c r="P55" s="19"/>
      <c r="R55" s="21"/>
      <c r="S55" s="19"/>
      <c r="W55" s="21"/>
      <c r="Z55" s="21"/>
      <c r="AE55" s="21"/>
      <c r="AF55" s="19"/>
      <c r="AH55" s="21"/>
      <c r="AI55" s="19"/>
      <c r="AN55" s="19"/>
      <c r="AQ55" s="19"/>
      <c r="AV55" s="19"/>
      <c r="AY55" s="19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G55" s="21"/>
      <c r="EH55" s="21"/>
      <c r="EI55" s="21"/>
      <c r="EJ55" s="21"/>
      <c r="EM55" s="19"/>
      <c r="EN55" s="19"/>
      <c r="EO55" s="19"/>
      <c r="EP55" s="19"/>
      <c r="EQ55" s="19"/>
      <c r="ER55" s="19"/>
      <c r="ES55" s="19"/>
      <c r="ET55" s="19"/>
      <c r="EU55" s="19"/>
      <c r="EV55" s="19"/>
      <c r="EW55" s="19"/>
      <c r="EX55" s="19"/>
      <c r="EY55" s="19"/>
      <c r="EZ55" s="19"/>
      <c r="FA55" s="19"/>
      <c r="FB55" s="19"/>
      <c r="FC55" s="19"/>
    </row>
    <row r="56" spans="2:159" x14ac:dyDescent="0.2">
      <c r="B56" s="21"/>
      <c r="I56" s="19"/>
      <c r="J56" s="19"/>
      <c r="K56" s="19"/>
      <c r="L56" s="19"/>
      <c r="M56" s="19"/>
      <c r="N56" s="19"/>
      <c r="P56" s="19"/>
      <c r="R56" s="21"/>
      <c r="S56" s="19"/>
      <c r="W56" s="21"/>
      <c r="Z56" s="21"/>
      <c r="AE56" s="21"/>
      <c r="AF56" s="19"/>
      <c r="AH56" s="21"/>
      <c r="AI56" s="19"/>
      <c r="AN56" s="19"/>
      <c r="AQ56" s="19"/>
      <c r="AV56" s="19"/>
      <c r="AY56" s="19"/>
      <c r="DT56" s="21"/>
      <c r="DU56" s="21"/>
      <c r="DV56" s="21"/>
      <c r="DW56" s="21"/>
      <c r="DX56" s="21"/>
      <c r="DY56" s="21"/>
      <c r="DZ56" s="21"/>
      <c r="EA56" s="21"/>
      <c r="EB56" s="21"/>
      <c r="EC56" s="21"/>
      <c r="ED56" s="21"/>
      <c r="EE56" s="21"/>
      <c r="EF56" s="21"/>
      <c r="EG56" s="21"/>
      <c r="EH56" s="21"/>
      <c r="EI56" s="21"/>
      <c r="EJ56" s="21"/>
      <c r="EM56" s="19"/>
      <c r="EN56" s="19"/>
      <c r="EO56" s="19"/>
      <c r="EP56" s="19"/>
      <c r="EQ56" s="19"/>
      <c r="ER56" s="19"/>
      <c r="ES56" s="19"/>
      <c r="ET56" s="19"/>
      <c r="EU56" s="19"/>
      <c r="EV56" s="19"/>
      <c r="EW56" s="19"/>
      <c r="EX56" s="19"/>
      <c r="EY56" s="19"/>
      <c r="EZ56" s="19"/>
      <c r="FA56" s="19"/>
      <c r="FB56" s="19"/>
      <c r="FC56" s="19"/>
    </row>
    <row r="57" spans="2:159" x14ac:dyDescent="0.2">
      <c r="B57" s="21"/>
      <c r="I57" s="19"/>
      <c r="J57" s="19"/>
      <c r="K57" s="19"/>
      <c r="L57" s="19"/>
      <c r="M57" s="19"/>
      <c r="N57" s="19"/>
      <c r="P57" s="19"/>
      <c r="R57" s="21"/>
      <c r="S57" s="19"/>
      <c r="W57" s="21"/>
      <c r="Z57" s="21"/>
      <c r="AE57" s="21"/>
      <c r="AF57" s="19"/>
      <c r="AH57" s="21"/>
      <c r="AI57" s="19"/>
      <c r="AN57" s="19"/>
      <c r="AQ57" s="19"/>
      <c r="AV57" s="19"/>
      <c r="AY57" s="19"/>
      <c r="DT57" s="21"/>
      <c r="DU57" s="21"/>
      <c r="DV57" s="21"/>
      <c r="DW57" s="21"/>
      <c r="DX57" s="21"/>
      <c r="DY57" s="21"/>
      <c r="DZ57" s="21"/>
      <c r="EA57" s="21"/>
      <c r="EB57" s="21"/>
      <c r="EC57" s="21"/>
      <c r="ED57" s="21"/>
      <c r="EE57" s="21"/>
      <c r="EF57" s="21"/>
      <c r="EG57" s="21"/>
      <c r="EH57" s="21"/>
      <c r="EI57" s="21"/>
      <c r="EJ57" s="21"/>
      <c r="EM57" s="19"/>
      <c r="EN57" s="19"/>
      <c r="EO57" s="19"/>
      <c r="EP57" s="19"/>
      <c r="EQ57" s="19"/>
      <c r="ER57" s="19"/>
      <c r="ES57" s="19"/>
      <c r="ET57" s="19"/>
      <c r="EU57" s="19"/>
      <c r="EV57" s="19"/>
      <c r="EW57" s="19"/>
      <c r="EX57" s="19"/>
      <c r="EY57" s="19"/>
      <c r="EZ57" s="19"/>
      <c r="FA57" s="19"/>
      <c r="FB57" s="19"/>
      <c r="FC57" s="19"/>
    </row>
    <row r="58" spans="2:159" x14ac:dyDescent="0.2">
      <c r="B58" s="21"/>
      <c r="I58" s="19"/>
      <c r="J58" s="19"/>
      <c r="K58" s="19"/>
      <c r="L58" s="19"/>
      <c r="M58" s="19"/>
      <c r="N58" s="19"/>
      <c r="P58" s="19"/>
      <c r="R58" s="21"/>
      <c r="S58" s="19"/>
      <c r="W58" s="21"/>
      <c r="Z58" s="21"/>
      <c r="AE58" s="21"/>
      <c r="AF58" s="19"/>
      <c r="AH58" s="21"/>
      <c r="AI58" s="19"/>
      <c r="AN58" s="19"/>
      <c r="AQ58" s="19"/>
      <c r="AV58" s="19"/>
      <c r="AY58" s="19"/>
      <c r="DT58" s="21"/>
      <c r="DU58" s="21"/>
      <c r="DV58" s="21"/>
      <c r="DW58" s="21"/>
      <c r="DX58" s="21"/>
      <c r="DY58" s="21"/>
      <c r="DZ58" s="21"/>
      <c r="EA58" s="21"/>
      <c r="EB58" s="21"/>
      <c r="EC58" s="21"/>
      <c r="ED58" s="21"/>
      <c r="EE58" s="21"/>
      <c r="EF58" s="21"/>
      <c r="EG58" s="21"/>
      <c r="EH58" s="21"/>
      <c r="EI58" s="21"/>
      <c r="EJ58" s="21"/>
      <c r="EM58" s="19"/>
      <c r="EN58" s="19"/>
      <c r="EO58" s="19"/>
      <c r="EP58" s="19"/>
      <c r="EQ58" s="19"/>
      <c r="ER58" s="19"/>
      <c r="ES58" s="19"/>
      <c r="ET58" s="19"/>
      <c r="EU58" s="19"/>
      <c r="EV58" s="19"/>
      <c r="EW58" s="19"/>
      <c r="EX58" s="19"/>
      <c r="EY58" s="19"/>
      <c r="EZ58" s="19"/>
      <c r="FA58" s="19"/>
      <c r="FB58" s="19"/>
      <c r="FC58" s="19"/>
    </row>
    <row r="59" spans="2:159" x14ac:dyDescent="0.2">
      <c r="B59" s="21"/>
      <c r="I59" s="19"/>
      <c r="J59" s="19"/>
      <c r="K59" s="19"/>
      <c r="L59" s="19"/>
      <c r="M59" s="19"/>
      <c r="N59" s="19"/>
      <c r="P59" s="19"/>
      <c r="R59" s="21"/>
      <c r="S59" s="19"/>
      <c r="W59" s="21"/>
      <c r="Z59" s="21"/>
      <c r="AE59" s="21"/>
      <c r="AF59" s="19"/>
      <c r="AH59" s="21"/>
      <c r="AI59" s="19"/>
      <c r="AN59" s="19"/>
      <c r="AQ59" s="19"/>
      <c r="AV59" s="19"/>
      <c r="AY59" s="19"/>
      <c r="DT59" s="21"/>
      <c r="DU59" s="21"/>
      <c r="DV59" s="21"/>
      <c r="DW59" s="21"/>
      <c r="DX59" s="21"/>
      <c r="DY59" s="21"/>
      <c r="DZ59" s="21"/>
      <c r="EA59" s="21"/>
      <c r="EB59" s="21"/>
      <c r="EC59" s="21"/>
      <c r="ED59" s="21"/>
      <c r="EE59" s="21"/>
      <c r="EF59" s="21"/>
      <c r="EG59" s="21"/>
      <c r="EH59" s="21"/>
      <c r="EI59" s="21"/>
      <c r="EJ59" s="21"/>
      <c r="EM59" s="19"/>
      <c r="EN59" s="19"/>
      <c r="EO59" s="19"/>
      <c r="EP59" s="19"/>
      <c r="EQ59" s="19"/>
      <c r="ER59" s="19"/>
      <c r="ES59" s="19"/>
      <c r="ET59" s="19"/>
      <c r="EU59" s="19"/>
      <c r="EV59" s="19"/>
      <c r="EW59" s="19"/>
      <c r="EX59" s="19"/>
      <c r="EY59" s="19"/>
      <c r="EZ59" s="19"/>
      <c r="FA59" s="19"/>
      <c r="FB59" s="19"/>
      <c r="FC59" s="19"/>
    </row>
    <row r="60" spans="2:159" x14ac:dyDescent="0.2">
      <c r="B60" s="21"/>
      <c r="I60" s="19"/>
      <c r="J60" s="19"/>
      <c r="K60" s="19"/>
      <c r="L60" s="19"/>
      <c r="M60" s="19"/>
      <c r="N60" s="19"/>
      <c r="P60" s="19"/>
      <c r="R60" s="21"/>
      <c r="S60" s="19"/>
      <c r="W60" s="21"/>
      <c r="Z60" s="21"/>
      <c r="AE60" s="21"/>
      <c r="AF60" s="19"/>
      <c r="AH60" s="21"/>
      <c r="AI60" s="19"/>
      <c r="AN60" s="19"/>
      <c r="AQ60" s="19"/>
      <c r="AV60" s="19"/>
      <c r="AY60" s="19"/>
      <c r="DT60" s="21"/>
      <c r="DU60" s="21"/>
      <c r="DV60" s="21"/>
      <c r="DW60" s="21"/>
      <c r="DX60" s="21"/>
      <c r="DY60" s="21"/>
      <c r="DZ60" s="21"/>
      <c r="EA60" s="21"/>
      <c r="EB60" s="21"/>
      <c r="EC60" s="21"/>
      <c r="ED60" s="21"/>
      <c r="EE60" s="21"/>
      <c r="EF60" s="21"/>
      <c r="EG60" s="21"/>
      <c r="EH60" s="21"/>
      <c r="EI60" s="21"/>
      <c r="EJ60" s="21"/>
      <c r="EM60" s="19"/>
      <c r="EN60" s="19"/>
      <c r="EO60" s="19"/>
      <c r="EP60" s="19"/>
      <c r="EQ60" s="19"/>
      <c r="ER60" s="19"/>
      <c r="ES60" s="19"/>
      <c r="ET60" s="19"/>
      <c r="EU60" s="19"/>
      <c r="EV60" s="19"/>
      <c r="EW60" s="19"/>
      <c r="EX60" s="19"/>
      <c r="EY60" s="19"/>
      <c r="EZ60" s="19"/>
      <c r="FA60" s="19"/>
      <c r="FB60" s="19"/>
      <c r="FC60" s="19"/>
    </row>
    <row r="61" spans="2:159" x14ac:dyDescent="0.2">
      <c r="B61" s="21"/>
      <c r="I61" s="19"/>
      <c r="J61" s="19"/>
      <c r="K61" s="19"/>
      <c r="L61" s="19"/>
      <c r="M61" s="19"/>
      <c r="N61" s="19"/>
      <c r="P61" s="19"/>
      <c r="R61" s="21"/>
      <c r="S61" s="19"/>
      <c r="W61" s="21"/>
      <c r="Z61" s="21"/>
      <c r="AE61" s="21"/>
      <c r="AF61" s="19"/>
      <c r="AH61" s="21"/>
      <c r="AI61" s="19"/>
      <c r="AN61" s="19"/>
      <c r="AQ61" s="19"/>
      <c r="AV61" s="19"/>
      <c r="AY61" s="19"/>
      <c r="DT61" s="21"/>
      <c r="DU61" s="21"/>
      <c r="DV61" s="21"/>
      <c r="DW61" s="21"/>
      <c r="DX61" s="21"/>
      <c r="DY61" s="21"/>
      <c r="DZ61" s="21"/>
      <c r="EA61" s="21"/>
      <c r="EB61" s="21"/>
      <c r="EC61" s="21"/>
      <c r="ED61" s="21"/>
      <c r="EE61" s="21"/>
      <c r="EF61" s="21"/>
      <c r="EG61" s="21"/>
      <c r="EH61" s="21"/>
      <c r="EI61" s="21"/>
      <c r="EJ61" s="21"/>
      <c r="EM61" s="19"/>
      <c r="EN61" s="19"/>
      <c r="EO61" s="19"/>
      <c r="EP61" s="19"/>
      <c r="EQ61" s="19"/>
      <c r="ER61" s="19"/>
      <c r="ES61" s="19"/>
      <c r="ET61" s="19"/>
      <c r="EU61" s="19"/>
      <c r="EV61" s="19"/>
      <c r="EW61" s="19"/>
      <c r="EX61" s="19"/>
      <c r="EY61" s="19"/>
      <c r="EZ61" s="19"/>
      <c r="FA61" s="19"/>
      <c r="FB61" s="19"/>
      <c r="FC61" s="19"/>
    </row>
    <row r="62" spans="2:159" x14ac:dyDescent="0.2">
      <c r="B62" s="21"/>
      <c r="I62" s="19"/>
      <c r="J62" s="19"/>
      <c r="K62" s="19"/>
      <c r="L62" s="19"/>
      <c r="M62" s="19"/>
      <c r="N62" s="19"/>
      <c r="P62" s="19"/>
      <c r="R62" s="21"/>
      <c r="S62" s="19"/>
      <c r="W62" s="21"/>
      <c r="Z62" s="21"/>
      <c r="AE62" s="21"/>
      <c r="AF62" s="19"/>
      <c r="AH62" s="21"/>
      <c r="AI62" s="19"/>
      <c r="AN62" s="19"/>
      <c r="AQ62" s="19"/>
      <c r="AV62" s="19"/>
      <c r="AY62" s="19"/>
      <c r="DT62" s="21"/>
      <c r="DU62" s="21"/>
      <c r="DV62" s="21"/>
      <c r="DW62" s="21"/>
      <c r="DX62" s="21"/>
      <c r="DY62" s="21"/>
      <c r="DZ62" s="21"/>
      <c r="EA62" s="21"/>
      <c r="EB62" s="21"/>
      <c r="EC62" s="21"/>
      <c r="ED62" s="21"/>
      <c r="EE62" s="21"/>
      <c r="EF62" s="21"/>
      <c r="EG62" s="21"/>
      <c r="EH62" s="21"/>
      <c r="EI62" s="21"/>
      <c r="EJ62" s="21"/>
      <c r="EM62" s="19"/>
      <c r="EN62" s="19"/>
      <c r="EO62" s="19"/>
      <c r="EP62" s="19"/>
      <c r="EQ62" s="19"/>
      <c r="ER62" s="19"/>
      <c r="ES62" s="19"/>
      <c r="ET62" s="19"/>
      <c r="EU62" s="19"/>
      <c r="EV62" s="19"/>
      <c r="EW62" s="19"/>
      <c r="EX62" s="19"/>
      <c r="EY62" s="19"/>
      <c r="EZ62" s="19"/>
      <c r="FA62" s="19"/>
      <c r="FB62" s="19"/>
      <c r="FC62" s="19"/>
    </row>
    <row r="63" spans="2:159" x14ac:dyDescent="0.2">
      <c r="B63" s="21"/>
      <c r="I63" s="19"/>
      <c r="J63" s="19"/>
      <c r="K63" s="19"/>
      <c r="L63" s="19"/>
      <c r="M63" s="19"/>
      <c r="N63" s="19"/>
      <c r="P63" s="19"/>
      <c r="R63" s="21"/>
      <c r="S63" s="19"/>
      <c r="W63" s="21"/>
      <c r="Z63" s="21"/>
      <c r="AE63" s="21"/>
      <c r="AF63" s="19"/>
      <c r="AH63" s="21"/>
      <c r="AI63" s="19"/>
      <c r="AN63" s="19"/>
      <c r="AQ63" s="19"/>
      <c r="AV63" s="19"/>
      <c r="AY63" s="19"/>
      <c r="DT63" s="21"/>
      <c r="DU63" s="21"/>
      <c r="DV63" s="21"/>
      <c r="DW63" s="21"/>
      <c r="DX63" s="21"/>
      <c r="DY63" s="21"/>
      <c r="DZ63" s="21"/>
      <c r="EA63" s="21"/>
      <c r="EB63" s="21"/>
      <c r="EC63" s="21"/>
      <c r="ED63" s="21"/>
      <c r="EE63" s="21"/>
      <c r="EF63" s="21"/>
      <c r="EG63" s="21"/>
      <c r="EH63" s="21"/>
      <c r="EI63" s="21"/>
      <c r="EJ63" s="21"/>
      <c r="EM63" s="19"/>
      <c r="EN63" s="19"/>
      <c r="EO63" s="19"/>
      <c r="EP63" s="19"/>
      <c r="EQ63" s="19"/>
      <c r="ER63" s="19"/>
      <c r="ES63" s="19"/>
      <c r="ET63" s="19"/>
      <c r="EU63" s="19"/>
      <c r="EV63" s="19"/>
      <c r="EW63" s="19"/>
      <c r="EX63" s="19"/>
      <c r="EY63" s="19"/>
      <c r="EZ63" s="19"/>
      <c r="FA63" s="19"/>
      <c r="FB63" s="19"/>
      <c r="FC63" s="19"/>
    </row>
    <row r="64" spans="2:159" x14ac:dyDescent="0.2">
      <c r="B64" s="21"/>
      <c r="I64" s="19"/>
      <c r="J64" s="19"/>
      <c r="K64" s="19"/>
      <c r="L64" s="19"/>
      <c r="M64" s="19"/>
      <c r="N64" s="19"/>
      <c r="P64" s="19"/>
      <c r="R64" s="21"/>
      <c r="S64" s="19"/>
      <c r="W64" s="21"/>
      <c r="Z64" s="21"/>
      <c r="AE64" s="21"/>
      <c r="AF64" s="19"/>
      <c r="AH64" s="21"/>
      <c r="AI64" s="19"/>
      <c r="AN64" s="19"/>
      <c r="AQ64" s="19"/>
      <c r="AV64" s="19"/>
      <c r="AY64" s="19"/>
      <c r="DT64" s="21"/>
      <c r="DU64" s="21"/>
      <c r="DV64" s="21"/>
      <c r="DW64" s="21"/>
      <c r="DX64" s="21"/>
      <c r="DY64" s="21"/>
      <c r="DZ64" s="21"/>
      <c r="EA64" s="21"/>
      <c r="EB64" s="21"/>
      <c r="EC64" s="21"/>
      <c r="ED64" s="21"/>
      <c r="EE64" s="21"/>
      <c r="EF64" s="21"/>
      <c r="EG64" s="21"/>
      <c r="EH64" s="21"/>
      <c r="EI64" s="21"/>
      <c r="EJ64" s="21"/>
      <c r="EM64" s="19"/>
      <c r="EN64" s="19"/>
      <c r="EO64" s="19"/>
      <c r="EP64" s="19"/>
      <c r="EQ64" s="19"/>
      <c r="ER64" s="19"/>
      <c r="ES64" s="19"/>
      <c r="ET64" s="19"/>
      <c r="EU64" s="19"/>
      <c r="EV64" s="19"/>
      <c r="EW64" s="19"/>
      <c r="EX64" s="19"/>
      <c r="EY64" s="19"/>
      <c r="EZ64" s="19"/>
      <c r="FA64" s="19"/>
      <c r="FB64" s="19"/>
      <c r="FC64" s="19"/>
    </row>
    <row r="65" spans="2:159" x14ac:dyDescent="0.2">
      <c r="B65" s="21"/>
      <c r="I65" s="19"/>
      <c r="J65" s="19"/>
      <c r="K65" s="19"/>
      <c r="L65" s="19"/>
      <c r="M65" s="19"/>
      <c r="N65" s="19"/>
      <c r="P65" s="19"/>
      <c r="R65" s="21"/>
      <c r="S65" s="19"/>
      <c r="W65" s="21"/>
      <c r="Z65" s="21"/>
      <c r="AE65" s="21"/>
      <c r="AF65" s="19"/>
      <c r="AH65" s="21"/>
      <c r="AI65" s="19"/>
      <c r="AN65" s="19"/>
      <c r="AQ65" s="19"/>
      <c r="AV65" s="19"/>
      <c r="AY65" s="19"/>
      <c r="DT65" s="21"/>
      <c r="DU65" s="21"/>
      <c r="DV65" s="21"/>
      <c r="DW65" s="21"/>
      <c r="DX65" s="21"/>
      <c r="DY65" s="21"/>
      <c r="DZ65" s="21"/>
      <c r="EA65" s="21"/>
      <c r="EB65" s="21"/>
      <c r="EC65" s="21"/>
      <c r="ED65" s="21"/>
      <c r="EE65" s="21"/>
      <c r="EF65" s="21"/>
      <c r="EG65" s="21"/>
      <c r="EH65" s="21"/>
      <c r="EI65" s="21"/>
      <c r="EJ65" s="21"/>
      <c r="EM65" s="19"/>
      <c r="EN65" s="19"/>
      <c r="EO65" s="19"/>
      <c r="EP65" s="19"/>
      <c r="EQ65" s="19"/>
      <c r="ER65" s="19"/>
      <c r="ES65" s="19"/>
      <c r="ET65" s="19"/>
      <c r="EU65" s="19"/>
      <c r="EV65" s="19"/>
      <c r="EW65" s="19"/>
      <c r="EX65" s="19"/>
      <c r="EY65" s="19"/>
      <c r="EZ65" s="19"/>
      <c r="FA65" s="19"/>
      <c r="FB65" s="19"/>
      <c r="FC65" s="19"/>
    </row>
    <row r="66" spans="2:159" x14ac:dyDescent="0.2">
      <c r="B66" s="21"/>
      <c r="I66" s="19"/>
      <c r="J66" s="19"/>
      <c r="K66" s="19"/>
      <c r="L66" s="19"/>
      <c r="M66" s="19"/>
      <c r="N66" s="19"/>
      <c r="P66" s="19"/>
      <c r="R66" s="21"/>
      <c r="S66" s="19"/>
      <c r="W66" s="21"/>
      <c r="Z66" s="21"/>
      <c r="AE66" s="21"/>
      <c r="AF66" s="19"/>
      <c r="AH66" s="21"/>
      <c r="AI66" s="19"/>
      <c r="AN66" s="19"/>
      <c r="AQ66" s="19"/>
      <c r="AV66" s="19"/>
      <c r="AY66" s="19"/>
      <c r="DT66" s="21"/>
      <c r="DU66" s="21"/>
      <c r="DV66" s="21"/>
      <c r="DW66" s="21"/>
      <c r="DX66" s="21"/>
      <c r="DY66" s="21"/>
      <c r="DZ66" s="21"/>
      <c r="EA66" s="21"/>
      <c r="EB66" s="21"/>
      <c r="EC66" s="21"/>
      <c r="ED66" s="21"/>
      <c r="EE66" s="21"/>
      <c r="EF66" s="21"/>
      <c r="EG66" s="21"/>
      <c r="EH66" s="21"/>
      <c r="EI66" s="21"/>
      <c r="EJ66" s="21"/>
      <c r="EM66" s="19"/>
      <c r="EN66" s="19"/>
      <c r="EO66" s="19"/>
      <c r="EP66" s="19"/>
      <c r="EQ66" s="19"/>
      <c r="ER66" s="19"/>
      <c r="ES66" s="19"/>
      <c r="ET66" s="19"/>
      <c r="EU66" s="19"/>
      <c r="EV66" s="19"/>
      <c r="EW66" s="19"/>
      <c r="EX66" s="19"/>
      <c r="EY66" s="19"/>
      <c r="EZ66" s="19"/>
      <c r="FA66" s="19"/>
      <c r="FB66" s="19"/>
      <c r="FC66" s="19"/>
    </row>
    <row r="67" spans="2:159" x14ac:dyDescent="0.2">
      <c r="B67" s="21"/>
      <c r="I67" s="19"/>
      <c r="J67" s="19"/>
      <c r="K67" s="19"/>
      <c r="L67" s="19"/>
      <c r="M67" s="19"/>
      <c r="N67" s="19"/>
      <c r="P67" s="19"/>
      <c r="R67" s="21"/>
      <c r="S67" s="19"/>
      <c r="W67" s="21"/>
      <c r="Z67" s="21"/>
      <c r="AE67" s="21"/>
      <c r="AF67" s="19"/>
      <c r="AH67" s="21"/>
      <c r="AI67" s="19"/>
      <c r="AN67" s="19"/>
      <c r="AQ67" s="19"/>
      <c r="AV67" s="19"/>
      <c r="AY67" s="19"/>
      <c r="DT67" s="21"/>
      <c r="DU67" s="21"/>
      <c r="DV67" s="21"/>
      <c r="DW67" s="21"/>
      <c r="DX67" s="21"/>
      <c r="DY67" s="21"/>
      <c r="DZ67" s="21"/>
      <c r="EA67" s="21"/>
      <c r="EB67" s="21"/>
      <c r="EC67" s="21"/>
      <c r="ED67" s="21"/>
      <c r="EE67" s="21"/>
      <c r="EF67" s="21"/>
      <c r="EG67" s="21"/>
      <c r="EH67" s="21"/>
      <c r="EI67" s="21"/>
      <c r="EJ67" s="21"/>
      <c r="EM67" s="19"/>
      <c r="EN67" s="19"/>
      <c r="EO67" s="19"/>
      <c r="EP67" s="19"/>
      <c r="EQ67" s="19"/>
      <c r="ER67" s="19"/>
      <c r="ES67" s="19"/>
      <c r="ET67" s="19"/>
      <c r="EU67" s="19"/>
      <c r="EV67" s="19"/>
      <c r="EW67" s="19"/>
      <c r="EX67" s="19"/>
      <c r="EY67" s="19"/>
      <c r="EZ67" s="19"/>
      <c r="FA67" s="19"/>
      <c r="FB67" s="19"/>
      <c r="FC67" s="19"/>
    </row>
    <row r="68" spans="2:159" x14ac:dyDescent="0.2">
      <c r="B68" s="21"/>
      <c r="I68" s="19"/>
      <c r="J68" s="19"/>
      <c r="K68" s="19"/>
      <c r="L68" s="19"/>
      <c r="M68" s="19"/>
      <c r="N68" s="19"/>
      <c r="P68" s="19"/>
      <c r="R68" s="21"/>
      <c r="S68" s="19"/>
      <c r="W68" s="21"/>
      <c r="Z68" s="21"/>
      <c r="AE68" s="21"/>
      <c r="AF68" s="19"/>
      <c r="AH68" s="21"/>
      <c r="AI68" s="19"/>
      <c r="AN68" s="19"/>
      <c r="AQ68" s="19"/>
      <c r="AV68" s="19"/>
      <c r="AY68" s="19"/>
      <c r="DT68" s="21"/>
      <c r="DU68" s="21"/>
      <c r="DV68" s="21"/>
      <c r="DW68" s="21"/>
      <c r="DX68" s="21"/>
      <c r="DY68" s="21"/>
      <c r="DZ68" s="21"/>
      <c r="EA68" s="21"/>
      <c r="EB68" s="21"/>
      <c r="EC68" s="21"/>
      <c r="ED68" s="21"/>
      <c r="EE68" s="21"/>
      <c r="EF68" s="21"/>
      <c r="EG68" s="21"/>
      <c r="EH68" s="21"/>
      <c r="EI68" s="21"/>
      <c r="EJ68" s="21"/>
      <c r="EM68" s="19"/>
      <c r="EN68" s="19"/>
      <c r="EO68" s="19"/>
      <c r="EP68" s="19"/>
      <c r="EQ68" s="19"/>
      <c r="ER68" s="19"/>
      <c r="ES68" s="19"/>
      <c r="ET68" s="19"/>
      <c r="EU68" s="19"/>
      <c r="EV68" s="19"/>
      <c r="EW68" s="19"/>
      <c r="EX68" s="19"/>
      <c r="EY68" s="19"/>
      <c r="EZ68" s="19"/>
      <c r="FA68" s="19"/>
      <c r="FB68" s="19"/>
      <c r="FC68" s="19"/>
    </row>
    <row r="69" spans="2:159" x14ac:dyDescent="0.2">
      <c r="B69" s="21"/>
      <c r="I69" s="19"/>
      <c r="J69" s="19"/>
      <c r="K69" s="19"/>
      <c r="L69" s="19"/>
      <c r="M69" s="19"/>
      <c r="N69" s="19"/>
      <c r="P69" s="19"/>
      <c r="R69" s="21"/>
      <c r="S69" s="19"/>
      <c r="W69" s="21"/>
      <c r="Z69" s="21"/>
      <c r="AE69" s="21"/>
      <c r="AF69" s="19"/>
      <c r="AH69" s="21"/>
      <c r="AI69" s="19"/>
      <c r="AN69" s="19"/>
      <c r="AQ69" s="19"/>
      <c r="AV69" s="19"/>
      <c r="AY69" s="19"/>
      <c r="DT69" s="21"/>
      <c r="DU69" s="21"/>
      <c r="DV69" s="21"/>
      <c r="DW69" s="21"/>
      <c r="DX69" s="21"/>
      <c r="DY69" s="21"/>
      <c r="DZ69" s="21"/>
      <c r="EA69" s="21"/>
      <c r="EB69" s="21"/>
      <c r="EC69" s="21"/>
      <c r="ED69" s="21"/>
      <c r="EE69" s="21"/>
      <c r="EF69" s="21"/>
      <c r="EG69" s="21"/>
      <c r="EH69" s="21"/>
      <c r="EI69" s="21"/>
      <c r="EJ69" s="21"/>
      <c r="EM69" s="19"/>
      <c r="EN69" s="19"/>
      <c r="EO69" s="19"/>
      <c r="EP69" s="19"/>
      <c r="EQ69" s="19"/>
      <c r="ER69" s="19"/>
      <c r="ES69" s="19"/>
      <c r="ET69" s="19"/>
      <c r="EU69" s="19"/>
      <c r="EV69" s="19"/>
      <c r="EW69" s="19"/>
      <c r="EX69" s="19"/>
      <c r="EY69" s="19"/>
      <c r="EZ69" s="19"/>
      <c r="FA69" s="19"/>
      <c r="FB69" s="19"/>
      <c r="FC69" s="19"/>
    </row>
    <row r="70" spans="2:159" x14ac:dyDescent="0.2">
      <c r="B70" s="21"/>
      <c r="I70" s="19"/>
      <c r="J70" s="19"/>
      <c r="K70" s="19"/>
      <c r="L70" s="19"/>
      <c r="M70" s="19"/>
      <c r="N70" s="19"/>
      <c r="P70" s="19"/>
      <c r="R70" s="21"/>
      <c r="S70" s="19"/>
      <c r="W70" s="21"/>
      <c r="Z70" s="21"/>
      <c r="AE70" s="21"/>
      <c r="AF70" s="19"/>
      <c r="AH70" s="21"/>
      <c r="AI70" s="19"/>
      <c r="AN70" s="19"/>
      <c r="AQ70" s="19"/>
      <c r="AV70" s="19"/>
      <c r="AY70" s="19"/>
      <c r="DT70" s="21"/>
      <c r="DU70" s="21"/>
      <c r="DV70" s="21"/>
      <c r="DW70" s="21"/>
      <c r="DX70" s="21"/>
      <c r="DY70" s="21"/>
      <c r="DZ70" s="21"/>
      <c r="EA70" s="21"/>
      <c r="EB70" s="21"/>
      <c r="EC70" s="21"/>
      <c r="ED70" s="21"/>
      <c r="EE70" s="21"/>
      <c r="EF70" s="21"/>
      <c r="EG70" s="21"/>
      <c r="EH70" s="21"/>
      <c r="EI70" s="21"/>
      <c r="EJ70" s="21"/>
      <c r="EM70" s="19"/>
      <c r="EN70" s="19"/>
      <c r="EO70" s="19"/>
      <c r="EP70" s="19"/>
      <c r="EQ70" s="19"/>
      <c r="ER70" s="19"/>
      <c r="ES70" s="19"/>
      <c r="ET70" s="19"/>
      <c r="EU70" s="19"/>
      <c r="EV70" s="19"/>
      <c r="EW70" s="19"/>
      <c r="EX70" s="19"/>
      <c r="EY70" s="19"/>
      <c r="EZ70" s="19"/>
      <c r="FA70" s="19"/>
      <c r="FB70" s="19"/>
      <c r="FC70" s="19"/>
    </row>
    <row r="71" spans="2:159" x14ac:dyDescent="0.2">
      <c r="B71" s="15"/>
      <c r="I71" s="19"/>
      <c r="J71" s="19"/>
      <c r="K71" s="19"/>
      <c r="L71" s="19"/>
      <c r="M71" s="19"/>
      <c r="N71" s="19"/>
      <c r="P71" s="19"/>
      <c r="R71" s="21"/>
      <c r="S71" s="19"/>
      <c r="W71" s="21"/>
      <c r="Z71" s="21"/>
      <c r="AE71" s="21"/>
      <c r="AF71" s="19"/>
      <c r="AH71" s="21"/>
      <c r="AI71" s="19"/>
      <c r="AN71" s="19"/>
      <c r="AQ71" s="19"/>
      <c r="AV71" s="19"/>
      <c r="AY71" s="19"/>
      <c r="DT71" s="21"/>
      <c r="DU71" s="21"/>
      <c r="DV71" s="21"/>
      <c r="DW71" s="21"/>
      <c r="DX71" s="21"/>
      <c r="DY71" s="21"/>
      <c r="DZ71" s="21"/>
      <c r="EA71" s="21"/>
      <c r="EB71" s="21"/>
      <c r="EC71" s="21"/>
      <c r="ED71" s="21"/>
      <c r="EE71" s="21"/>
      <c r="EF71" s="21"/>
      <c r="EG71" s="21"/>
      <c r="EH71" s="21"/>
      <c r="EI71" s="21"/>
      <c r="EJ71" s="21"/>
      <c r="EM71" s="19"/>
      <c r="EN71" s="19"/>
      <c r="EO71" s="19"/>
      <c r="EP71" s="19"/>
      <c r="EQ71" s="19"/>
      <c r="ER71" s="19"/>
      <c r="ES71" s="19"/>
      <c r="ET71" s="19"/>
      <c r="EU71" s="19"/>
      <c r="EV71" s="19"/>
      <c r="EW71" s="19"/>
      <c r="EX71" s="19"/>
      <c r="EY71" s="19"/>
      <c r="EZ71" s="19"/>
      <c r="FA71" s="19"/>
      <c r="FB71" s="19"/>
      <c r="FC71" s="19"/>
    </row>
    <row r="72" spans="2:159" x14ac:dyDescent="0.2">
      <c r="B72" s="21"/>
      <c r="I72" s="19"/>
      <c r="J72" s="19"/>
      <c r="K72" s="19"/>
      <c r="L72" s="19"/>
      <c r="M72" s="19"/>
      <c r="N72" s="19"/>
      <c r="P72" s="19"/>
      <c r="R72" s="21"/>
      <c r="S72" s="19"/>
      <c r="W72" s="21"/>
      <c r="Z72" s="21"/>
      <c r="AE72" s="21"/>
      <c r="AF72" s="19"/>
      <c r="AH72" s="21"/>
      <c r="AI72" s="19"/>
      <c r="AN72" s="19"/>
      <c r="AQ72" s="19"/>
      <c r="AV72" s="19"/>
      <c r="AY72" s="19"/>
      <c r="DT72" s="21"/>
      <c r="DU72" s="21"/>
      <c r="DV72" s="21"/>
      <c r="DW72" s="21"/>
      <c r="DX72" s="21"/>
      <c r="DY72" s="21"/>
      <c r="DZ72" s="21"/>
      <c r="EA72" s="21"/>
      <c r="EB72" s="21"/>
      <c r="EC72" s="21"/>
      <c r="ED72" s="21"/>
      <c r="EE72" s="21"/>
      <c r="EF72" s="21"/>
      <c r="EG72" s="21"/>
      <c r="EH72" s="21"/>
      <c r="EI72" s="21"/>
      <c r="EJ72" s="21"/>
      <c r="EM72" s="19"/>
      <c r="EN72" s="19"/>
      <c r="EO72" s="19"/>
      <c r="EP72" s="19"/>
      <c r="EQ72" s="19"/>
      <c r="ER72" s="19"/>
      <c r="ES72" s="19"/>
      <c r="ET72" s="19"/>
      <c r="EU72" s="19"/>
      <c r="EV72" s="19"/>
      <c r="EW72" s="19"/>
      <c r="EX72" s="19"/>
      <c r="EY72" s="19"/>
      <c r="EZ72" s="19"/>
      <c r="FA72" s="19"/>
      <c r="FB72" s="19"/>
      <c r="FC72" s="19"/>
    </row>
    <row r="73" spans="2:159" x14ac:dyDescent="0.2">
      <c r="B73" s="21"/>
      <c r="I73" s="19"/>
      <c r="J73" s="19"/>
      <c r="K73" s="19"/>
      <c r="L73" s="19"/>
      <c r="M73" s="19"/>
      <c r="N73" s="19"/>
      <c r="P73" s="19"/>
      <c r="R73" s="21"/>
      <c r="S73" s="19"/>
      <c r="W73" s="21"/>
      <c r="Z73" s="21"/>
      <c r="AE73" s="21"/>
      <c r="AF73" s="19"/>
      <c r="AH73" s="21"/>
      <c r="AI73" s="19"/>
      <c r="AN73" s="19"/>
      <c r="AQ73" s="19"/>
      <c r="AV73" s="19"/>
      <c r="AY73" s="19"/>
      <c r="DT73" s="21"/>
      <c r="DU73" s="21"/>
      <c r="DV73" s="21"/>
      <c r="DW73" s="21"/>
      <c r="DX73" s="21"/>
      <c r="DY73" s="21"/>
      <c r="DZ73" s="21"/>
      <c r="EA73" s="21"/>
      <c r="EB73" s="21"/>
      <c r="EC73" s="21"/>
      <c r="ED73" s="21"/>
      <c r="EE73" s="21"/>
      <c r="EF73" s="21"/>
      <c r="EG73" s="21"/>
      <c r="EH73" s="21"/>
      <c r="EI73" s="21"/>
      <c r="EJ73" s="21"/>
      <c r="EM73" s="19"/>
      <c r="EN73" s="19"/>
      <c r="EO73" s="19"/>
      <c r="EP73" s="19"/>
      <c r="EQ73" s="19"/>
      <c r="ER73" s="19"/>
      <c r="ES73" s="19"/>
      <c r="ET73" s="19"/>
      <c r="EU73" s="19"/>
      <c r="EV73" s="19"/>
      <c r="EW73" s="19"/>
      <c r="EX73" s="19"/>
      <c r="EY73" s="19"/>
      <c r="EZ73" s="19"/>
      <c r="FA73" s="19"/>
      <c r="FB73" s="19"/>
      <c r="FC73" s="19"/>
    </row>
    <row r="74" spans="2:159" x14ac:dyDescent="0.2">
      <c r="B74" s="21"/>
      <c r="I74" s="19"/>
      <c r="J74" s="19"/>
      <c r="K74" s="19"/>
      <c r="L74" s="19"/>
      <c r="M74" s="19"/>
      <c r="N74" s="19"/>
      <c r="P74" s="19"/>
      <c r="R74" s="21"/>
      <c r="S74" s="19"/>
      <c r="W74" s="21"/>
      <c r="Z74" s="21"/>
      <c r="AE74" s="21"/>
      <c r="AF74" s="19"/>
      <c r="AH74" s="21"/>
      <c r="AI74" s="19"/>
      <c r="AN74" s="19"/>
      <c r="AQ74" s="19"/>
      <c r="AV74" s="19"/>
      <c r="AY74" s="19"/>
      <c r="DT74" s="21"/>
      <c r="DU74" s="21"/>
      <c r="DV74" s="21"/>
      <c r="DW74" s="21"/>
      <c r="DX74" s="21"/>
      <c r="DY74" s="21"/>
      <c r="DZ74" s="21"/>
      <c r="EA74" s="21"/>
      <c r="EB74" s="21"/>
      <c r="EC74" s="21"/>
      <c r="ED74" s="21"/>
      <c r="EE74" s="21"/>
      <c r="EF74" s="21"/>
      <c r="EG74" s="21"/>
      <c r="EH74" s="21"/>
      <c r="EI74" s="21"/>
      <c r="EJ74" s="21"/>
      <c r="EM74" s="19"/>
      <c r="EN74" s="19"/>
      <c r="EO74" s="19"/>
      <c r="EP74" s="19"/>
      <c r="EQ74" s="19"/>
      <c r="ER74" s="19"/>
      <c r="ES74" s="19"/>
      <c r="ET74" s="19"/>
      <c r="EU74" s="19"/>
      <c r="EV74" s="19"/>
      <c r="EW74" s="19"/>
      <c r="EX74" s="19"/>
      <c r="EY74" s="19"/>
      <c r="EZ74" s="19"/>
      <c r="FA74" s="19"/>
      <c r="FB74" s="19"/>
      <c r="FC74" s="19"/>
    </row>
    <row r="75" spans="2:159" x14ac:dyDescent="0.2">
      <c r="B75" s="15"/>
      <c r="I75" s="19"/>
      <c r="J75" s="19"/>
      <c r="K75" s="19"/>
      <c r="L75" s="19"/>
      <c r="M75" s="19"/>
      <c r="N75" s="19"/>
      <c r="P75" s="19"/>
      <c r="R75" s="21"/>
      <c r="S75" s="19"/>
      <c r="W75" s="21"/>
      <c r="Z75" s="21"/>
      <c r="AE75" s="21"/>
      <c r="AF75" s="19"/>
      <c r="AH75" s="21"/>
      <c r="AI75" s="19"/>
      <c r="AN75" s="19"/>
      <c r="AQ75" s="19"/>
      <c r="AV75" s="19"/>
      <c r="AY75" s="19"/>
      <c r="DT75" s="21"/>
      <c r="DU75" s="21"/>
      <c r="DV75" s="21"/>
      <c r="DW75" s="21"/>
      <c r="DX75" s="21"/>
      <c r="DY75" s="21"/>
      <c r="DZ75" s="21"/>
      <c r="EA75" s="21"/>
      <c r="EB75" s="21"/>
      <c r="EC75" s="21"/>
      <c r="ED75" s="21"/>
      <c r="EE75" s="21"/>
      <c r="EF75" s="21"/>
      <c r="EG75" s="21"/>
      <c r="EH75" s="21"/>
      <c r="EI75" s="21"/>
      <c r="EJ75" s="21"/>
      <c r="EM75" s="19"/>
      <c r="EN75" s="19"/>
      <c r="EO75" s="19"/>
      <c r="EP75" s="19"/>
      <c r="EQ75" s="19"/>
      <c r="ER75" s="19"/>
      <c r="ES75" s="19"/>
      <c r="ET75" s="19"/>
      <c r="EU75" s="19"/>
      <c r="EV75" s="19"/>
      <c r="EW75" s="19"/>
      <c r="EX75" s="19"/>
      <c r="EY75" s="19"/>
      <c r="EZ75" s="19"/>
      <c r="FA75" s="19"/>
      <c r="FB75" s="19"/>
      <c r="FC75" s="19"/>
    </row>
    <row r="76" spans="2:159" x14ac:dyDescent="0.2">
      <c r="B76" s="21"/>
      <c r="I76" s="19"/>
      <c r="J76" s="19"/>
      <c r="K76" s="19"/>
      <c r="L76" s="19"/>
      <c r="M76" s="19"/>
      <c r="N76" s="19"/>
      <c r="P76" s="19"/>
      <c r="R76" s="21"/>
      <c r="S76" s="19"/>
      <c r="W76" s="21"/>
      <c r="Z76" s="21"/>
      <c r="AE76" s="21"/>
      <c r="AF76" s="19"/>
      <c r="AH76" s="21"/>
      <c r="AI76" s="19"/>
      <c r="AN76" s="19"/>
      <c r="AQ76" s="19"/>
      <c r="AV76" s="19"/>
      <c r="AY76" s="19"/>
      <c r="DT76" s="21"/>
      <c r="DU76" s="21"/>
      <c r="DV76" s="21"/>
      <c r="DW76" s="21"/>
      <c r="DX76" s="21"/>
      <c r="DY76" s="21"/>
      <c r="DZ76" s="21"/>
      <c r="EA76" s="21"/>
      <c r="EB76" s="21"/>
      <c r="EC76" s="21"/>
      <c r="ED76" s="21"/>
      <c r="EE76" s="21"/>
      <c r="EF76" s="21"/>
      <c r="EG76" s="21"/>
      <c r="EH76" s="21"/>
      <c r="EI76" s="21"/>
      <c r="EJ76" s="21"/>
      <c r="EM76" s="19"/>
      <c r="EN76" s="19"/>
      <c r="EO76" s="19"/>
      <c r="EP76" s="19"/>
      <c r="EQ76" s="19"/>
      <c r="ER76" s="19"/>
      <c r="ES76" s="19"/>
      <c r="ET76" s="19"/>
      <c r="EU76" s="19"/>
      <c r="EV76" s="19"/>
      <c r="EW76" s="19"/>
      <c r="EX76" s="19"/>
      <c r="EY76" s="19"/>
      <c r="EZ76" s="19"/>
      <c r="FA76" s="19"/>
      <c r="FB76" s="19"/>
      <c r="FC76" s="19"/>
    </row>
    <row r="77" spans="2:159" x14ac:dyDescent="0.2">
      <c r="B77" s="21"/>
      <c r="I77" s="19"/>
      <c r="J77" s="19"/>
      <c r="K77" s="19"/>
      <c r="L77" s="19"/>
      <c r="M77" s="19"/>
      <c r="N77" s="19"/>
      <c r="P77" s="19"/>
      <c r="R77" s="21"/>
      <c r="S77" s="19"/>
      <c r="W77" s="21"/>
      <c r="Z77" s="21"/>
      <c r="AE77" s="21"/>
      <c r="AF77" s="19"/>
      <c r="AH77" s="21"/>
      <c r="AI77" s="19"/>
      <c r="AN77" s="19"/>
      <c r="AQ77" s="19"/>
      <c r="AV77" s="19"/>
      <c r="AY77" s="19"/>
      <c r="DT77" s="21"/>
      <c r="DU77" s="21"/>
      <c r="DV77" s="21"/>
      <c r="DW77" s="21"/>
      <c r="DX77" s="21"/>
      <c r="DY77" s="21"/>
      <c r="DZ77" s="21"/>
      <c r="EA77" s="21"/>
      <c r="EB77" s="21"/>
      <c r="EC77" s="21"/>
      <c r="ED77" s="21"/>
      <c r="EE77" s="21"/>
      <c r="EF77" s="21"/>
      <c r="EG77" s="21"/>
      <c r="EH77" s="21"/>
      <c r="EI77" s="21"/>
      <c r="EJ77" s="21"/>
      <c r="EM77" s="19"/>
      <c r="EN77" s="19"/>
      <c r="EO77" s="19"/>
      <c r="EP77" s="19"/>
      <c r="EQ77" s="19"/>
      <c r="ER77" s="19"/>
      <c r="ES77" s="19"/>
      <c r="ET77" s="19"/>
      <c r="EU77" s="19"/>
      <c r="EV77" s="19"/>
      <c r="EW77" s="19"/>
      <c r="EX77" s="19"/>
      <c r="EY77" s="19"/>
      <c r="EZ77" s="19"/>
      <c r="FA77" s="19"/>
      <c r="FB77" s="19"/>
      <c r="FC77" s="19"/>
    </row>
    <row r="78" spans="2:159" x14ac:dyDescent="0.2">
      <c r="B78" s="21"/>
      <c r="I78" s="19"/>
      <c r="J78" s="19"/>
      <c r="K78" s="19"/>
      <c r="L78" s="19"/>
      <c r="M78" s="19"/>
      <c r="N78" s="19"/>
      <c r="P78" s="19"/>
      <c r="R78" s="21"/>
      <c r="S78" s="19"/>
      <c r="W78" s="21"/>
      <c r="Z78" s="21"/>
      <c r="AE78" s="21"/>
      <c r="AF78" s="19"/>
      <c r="AH78" s="21"/>
      <c r="AI78" s="19"/>
      <c r="AN78" s="19"/>
      <c r="AQ78" s="19"/>
      <c r="AV78" s="19"/>
      <c r="AY78" s="19"/>
      <c r="DT78" s="21"/>
      <c r="DU78" s="21"/>
      <c r="DV78" s="21"/>
      <c r="DW78" s="21"/>
      <c r="DX78" s="21"/>
      <c r="DY78" s="21"/>
      <c r="DZ78" s="21"/>
      <c r="EA78" s="21"/>
      <c r="EB78" s="21"/>
      <c r="EC78" s="21"/>
      <c r="ED78" s="21"/>
      <c r="EE78" s="21"/>
      <c r="EF78" s="21"/>
      <c r="EG78" s="21"/>
      <c r="EH78" s="21"/>
      <c r="EI78" s="21"/>
      <c r="EJ78" s="21"/>
      <c r="EM78" s="19"/>
      <c r="EN78" s="19"/>
      <c r="EO78" s="19"/>
      <c r="EP78" s="19"/>
      <c r="EQ78" s="19"/>
      <c r="ER78" s="19"/>
      <c r="ES78" s="19"/>
      <c r="ET78" s="19"/>
      <c r="EU78" s="19"/>
      <c r="EV78" s="19"/>
      <c r="EW78" s="19"/>
      <c r="EX78" s="19"/>
      <c r="EY78" s="19"/>
      <c r="EZ78" s="19"/>
      <c r="FA78" s="19"/>
      <c r="FB78" s="19"/>
      <c r="FC78" s="19"/>
    </row>
    <row r="79" spans="2:159" x14ac:dyDescent="0.2">
      <c r="B79" s="21"/>
      <c r="I79" s="19"/>
      <c r="J79" s="19"/>
      <c r="K79" s="19"/>
      <c r="L79" s="19"/>
      <c r="M79" s="19"/>
      <c r="N79" s="19"/>
      <c r="P79" s="19"/>
      <c r="R79" s="21"/>
      <c r="S79" s="19"/>
      <c r="W79" s="21"/>
      <c r="Z79" s="21"/>
      <c r="AE79" s="21"/>
      <c r="AF79" s="19"/>
      <c r="AH79" s="21"/>
      <c r="AI79" s="19"/>
      <c r="AN79" s="19"/>
      <c r="AQ79" s="19"/>
      <c r="AV79" s="19"/>
      <c r="AY79" s="19"/>
      <c r="DT79" s="21"/>
      <c r="DU79" s="21"/>
      <c r="DV79" s="21"/>
      <c r="DW79" s="21"/>
      <c r="DX79" s="21"/>
      <c r="DY79" s="21"/>
      <c r="DZ79" s="21"/>
      <c r="EA79" s="21"/>
      <c r="EB79" s="21"/>
      <c r="EC79" s="21"/>
      <c r="ED79" s="21"/>
      <c r="EE79" s="21"/>
      <c r="EF79" s="21"/>
      <c r="EG79" s="21"/>
      <c r="EH79" s="21"/>
      <c r="EI79" s="21"/>
      <c r="EJ79" s="21"/>
      <c r="EM79" s="19"/>
      <c r="EN79" s="19"/>
      <c r="EO79" s="19"/>
      <c r="EP79" s="19"/>
      <c r="EQ79" s="19"/>
      <c r="ER79" s="19"/>
      <c r="ES79" s="19"/>
      <c r="ET79" s="19"/>
      <c r="EU79" s="19"/>
      <c r="EV79" s="19"/>
      <c r="EW79" s="19"/>
      <c r="EX79" s="19"/>
      <c r="EY79" s="19"/>
      <c r="EZ79" s="19"/>
      <c r="FA79" s="19"/>
      <c r="FB79" s="19"/>
      <c r="FC79" s="19"/>
    </row>
    <row r="80" spans="2:159" x14ac:dyDescent="0.2">
      <c r="B80" s="21"/>
      <c r="I80" s="19"/>
      <c r="J80" s="19"/>
      <c r="K80" s="19"/>
      <c r="L80" s="19"/>
      <c r="M80" s="19"/>
      <c r="N80" s="19"/>
      <c r="P80" s="19"/>
      <c r="R80" s="21"/>
      <c r="S80" s="19"/>
      <c r="W80" s="21"/>
      <c r="Z80" s="21"/>
      <c r="AE80" s="21"/>
      <c r="AF80" s="19"/>
      <c r="AH80" s="21"/>
      <c r="AI80" s="19"/>
      <c r="AN80" s="19"/>
      <c r="AQ80" s="19"/>
      <c r="AV80" s="19"/>
      <c r="AY80" s="19"/>
      <c r="DT80" s="21"/>
      <c r="DU80" s="21"/>
      <c r="DV80" s="21"/>
      <c r="DW80" s="21"/>
      <c r="DX80" s="21"/>
      <c r="DY80" s="21"/>
      <c r="DZ80" s="21"/>
      <c r="EA80" s="21"/>
      <c r="EB80" s="21"/>
      <c r="EC80" s="21"/>
      <c r="ED80" s="21"/>
      <c r="EE80" s="21"/>
      <c r="EF80" s="21"/>
      <c r="EG80" s="21"/>
      <c r="EH80" s="21"/>
      <c r="EI80" s="21"/>
      <c r="EJ80" s="21"/>
      <c r="EM80" s="19"/>
      <c r="EN80" s="19"/>
      <c r="EO80" s="19"/>
      <c r="EP80" s="19"/>
      <c r="EQ80" s="19"/>
      <c r="ER80" s="19"/>
      <c r="ES80" s="19"/>
      <c r="ET80" s="19"/>
      <c r="EU80" s="19"/>
      <c r="EV80" s="19"/>
      <c r="EW80" s="19"/>
      <c r="EX80" s="19"/>
      <c r="EY80" s="19"/>
      <c r="EZ80" s="19"/>
      <c r="FA80" s="19"/>
      <c r="FB80" s="19"/>
      <c r="FC80" s="19"/>
    </row>
    <row r="81" spans="2:159" x14ac:dyDescent="0.2">
      <c r="B81" s="21"/>
      <c r="I81" s="19"/>
      <c r="J81" s="19"/>
      <c r="K81" s="19"/>
      <c r="L81" s="19"/>
      <c r="M81" s="19"/>
      <c r="N81" s="19"/>
      <c r="P81" s="19"/>
      <c r="R81" s="21"/>
      <c r="S81" s="19"/>
      <c r="W81" s="21"/>
      <c r="Z81" s="21"/>
      <c r="AE81" s="21"/>
      <c r="AF81" s="19"/>
      <c r="AH81" s="21"/>
      <c r="AI81" s="19"/>
      <c r="AN81" s="19"/>
      <c r="AQ81" s="19"/>
      <c r="AV81" s="19"/>
      <c r="AY81" s="19"/>
      <c r="DT81" s="21"/>
      <c r="DU81" s="21"/>
      <c r="DV81" s="21"/>
      <c r="DW81" s="21"/>
      <c r="DX81" s="21"/>
      <c r="DY81" s="21"/>
      <c r="DZ81" s="21"/>
      <c r="EA81" s="21"/>
      <c r="EB81" s="21"/>
      <c r="EC81" s="21"/>
      <c r="ED81" s="21"/>
      <c r="EE81" s="21"/>
      <c r="EF81" s="21"/>
      <c r="EG81" s="21"/>
      <c r="EH81" s="21"/>
      <c r="EI81" s="21"/>
      <c r="EJ81" s="21"/>
      <c r="EM81" s="19"/>
      <c r="EN81" s="19"/>
      <c r="EO81" s="19"/>
      <c r="EP81" s="19"/>
      <c r="EQ81" s="19"/>
      <c r="ER81" s="19"/>
      <c r="ES81" s="19"/>
      <c r="ET81" s="19"/>
      <c r="EU81" s="19"/>
      <c r="EV81" s="19"/>
      <c r="EW81" s="19"/>
      <c r="EX81" s="19"/>
      <c r="EY81" s="19"/>
      <c r="EZ81" s="19"/>
      <c r="FA81" s="19"/>
      <c r="FB81" s="19"/>
      <c r="FC81" s="19"/>
    </row>
    <row r="82" spans="2:159" x14ac:dyDescent="0.2">
      <c r="B82" s="21"/>
      <c r="I82" s="19"/>
      <c r="J82" s="19"/>
      <c r="K82" s="19"/>
      <c r="L82" s="19"/>
      <c r="M82" s="19"/>
      <c r="N82" s="19"/>
      <c r="P82" s="19"/>
      <c r="R82" s="21"/>
      <c r="S82" s="19"/>
      <c r="W82" s="21"/>
      <c r="Z82" s="21"/>
      <c r="AE82" s="21"/>
      <c r="AF82" s="19"/>
      <c r="AH82" s="21"/>
      <c r="AI82" s="19"/>
      <c r="AN82" s="19"/>
      <c r="AQ82" s="19"/>
      <c r="AV82" s="19"/>
      <c r="AY82" s="19"/>
      <c r="DT82" s="21"/>
      <c r="DU82" s="21"/>
      <c r="DV82" s="21"/>
      <c r="DW82" s="21"/>
      <c r="DX82" s="21"/>
      <c r="DY82" s="21"/>
      <c r="DZ82" s="21"/>
      <c r="EA82" s="21"/>
      <c r="EB82" s="21"/>
      <c r="EC82" s="21"/>
      <c r="ED82" s="21"/>
      <c r="EE82" s="21"/>
      <c r="EF82" s="21"/>
      <c r="EG82" s="21"/>
      <c r="EH82" s="21"/>
      <c r="EI82" s="21"/>
      <c r="EJ82" s="21"/>
      <c r="EM82" s="19"/>
      <c r="EN82" s="19"/>
      <c r="EO82" s="19"/>
      <c r="EP82" s="19"/>
      <c r="EQ82" s="19"/>
      <c r="ER82" s="19"/>
      <c r="ES82" s="19"/>
      <c r="ET82" s="19"/>
      <c r="EU82" s="19"/>
      <c r="EV82" s="19"/>
      <c r="EW82" s="19"/>
      <c r="EX82" s="19"/>
      <c r="EY82" s="19"/>
      <c r="EZ82" s="19"/>
      <c r="FA82" s="19"/>
      <c r="FB82" s="19"/>
      <c r="FC82" s="19"/>
    </row>
    <row r="83" spans="2:159" x14ac:dyDescent="0.2">
      <c r="B83" s="21"/>
      <c r="C83" s="16"/>
      <c r="I83" s="19"/>
      <c r="J83" s="19"/>
      <c r="K83" s="19"/>
      <c r="L83" s="19"/>
      <c r="M83" s="19"/>
      <c r="N83" s="19"/>
      <c r="P83" s="19"/>
      <c r="R83" s="21"/>
      <c r="S83" s="19"/>
      <c r="W83" s="21"/>
      <c r="Z83" s="21"/>
      <c r="AE83" s="21"/>
      <c r="AF83" s="19"/>
      <c r="AH83" s="21"/>
      <c r="AI83" s="19"/>
      <c r="AN83" s="19"/>
      <c r="AQ83" s="19"/>
      <c r="AV83" s="19"/>
      <c r="AY83" s="19"/>
      <c r="DT83" s="21"/>
      <c r="DU83" s="21"/>
      <c r="DV83" s="21"/>
      <c r="DW83" s="21"/>
      <c r="DX83" s="21"/>
      <c r="DY83" s="21"/>
      <c r="DZ83" s="21"/>
      <c r="EA83" s="21"/>
      <c r="EB83" s="21"/>
      <c r="EC83" s="21"/>
      <c r="ED83" s="21"/>
      <c r="EE83" s="21"/>
      <c r="EF83" s="21"/>
      <c r="EG83" s="21"/>
      <c r="EH83" s="21"/>
      <c r="EI83" s="21"/>
      <c r="EJ83" s="21"/>
      <c r="EM83" s="19"/>
      <c r="EN83" s="19"/>
      <c r="EO83" s="19"/>
      <c r="EP83" s="19"/>
      <c r="EQ83" s="19"/>
      <c r="ER83" s="19"/>
      <c r="ES83" s="19"/>
      <c r="ET83" s="19"/>
      <c r="EU83" s="19"/>
      <c r="EV83" s="19"/>
      <c r="EW83" s="19"/>
      <c r="EX83" s="19"/>
      <c r="EY83" s="19"/>
      <c r="EZ83" s="19"/>
      <c r="FA83" s="19"/>
      <c r="FB83" s="19"/>
      <c r="FC83" s="19"/>
    </row>
    <row r="84" spans="2:159" x14ac:dyDescent="0.2">
      <c r="B84" s="21"/>
      <c r="I84" s="19"/>
      <c r="J84" s="19"/>
      <c r="K84" s="19"/>
      <c r="L84" s="19"/>
      <c r="M84" s="19"/>
      <c r="N84" s="19"/>
      <c r="P84" s="19"/>
      <c r="R84" s="21"/>
      <c r="S84" s="19"/>
      <c r="W84" s="21"/>
      <c r="Z84" s="21"/>
      <c r="AE84" s="21"/>
      <c r="AF84" s="19"/>
      <c r="AH84" s="21"/>
      <c r="AI84" s="19"/>
      <c r="AN84" s="19"/>
      <c r="AQ84" s="19"/>
      <c r="AV84" s="19"/>
      <c r="AY84" s="19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M84" s="19"/>
      <c r="EN84" s="19"/>
      <c r="EO84" s="19"/>
      <c r="EP84" s="19"/>
      <c r="EQ84" s="19"/>
      <c r="ER84" s="19"/>
      <c r="ES84" s="19"/>
      <c r="ET84" s="19"/>
      <c r="EU84" s="19"/>
      <c r="EV84" s="19"/>
      <c r="EW84" s="19"/>
      <c r="EX84" s="19"/>
      <c r="EY84" s="19"/>
      <c r="EZ84" s="19"/>
      <c r="FA84" s="19"/>
      <c r="FB84" s="19"/>
      <c r="FC84" s="19"/>
    </row>
    <row r="85" spans="2:159" x14ac:dyDescent="0.2">
      <c r="B85" s="21"/>
      <c r="I85" s="19"/>
      <c r="J85" s="19"/>
      <c r="K85" s="19"/>
      <c r="L85" s="19"/>
      <c r="M85" s="19"/>
      <c r="N85" s="19"/>
      <c r="P85" s="19"/>
      <c r="R85" s="21"/>
      <c r="S85" s="19"/>
      <c r="W85" s="21"/>
      <c r="Z85" s="21"/>
      <c r="AE85" s="21"/>
      <c r="AF85" s="19"/>
      <c r="AH85" s="21"/>
      <c r="AI85" s="19"/>
      <c r="AN85" s="19"/>
      <c r="AQ85" s="19"/>
      <c r="AV85" s="19"/>
      <c r="AY85" s="19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G85" s="21"/>
      <c r="EH85" s="21"/>
      <c r="EI85" s="21"/>
      <c r="EJ85" s="21"/>
      <c r="EM85" s="19"/>
      <c r="EN85" s="19"/>
      <c r="EO85" s="19"/>
      <c r="EP85" s="19"/>
      <c r="EQ85" s="19"/>
      <c r="ER85" s="19"/>
      <c r="ES85" s="19"/>
      <c r="ET85" s="19"/>
      <c r="EU85" s="19"/>
      <c r="EV85" s="19"/>
      <c r="EW85" s="19"/>
      <c r="EX85" s="19"/>
      <c r="EY85" s="19"/>
      <c r="EZ85" s="19"/>
      <c r="FA85" s="19"/>
      <c r="FB85" s="19"/>
      <c r="FC85" s="19"/>
    </row>
    <row r="86" spans="2:159" x14ac:dyDescent="0.2">
      <c r="B86" s="21"/>
      <c r="I86" s="19"/>
      <c r="J86" s="19"/>
      <c r="K86" s="19"/>
      <c r="L86" s="19"/>
      <c r="M86" s="19"/>
      <c r="N86" s="19"/>
      <c r="P86" s="19"/>
      <c r="R86" s="21"/>
      <c r="S86" s="19"/>
      <c r="W86" s="21"/>
      <c r="Z86" s="21"/>
      <c r="AE86" s="21"/>
      <c r="AF86" s="19"/>
      <c r="AH86" s="21"/>
      <c r="AI86" s="19"/>
      <c r="AN86" s="19"/>
      <c r="AQ86" s="19"/>
      <c r="AV86" s="19"/>
      <c r="AY86" s="19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G86" s="21"/>
      <c r="EH86" s="21"/>
      <c r="EI86" s="21"/>
      <c r="EJ86" s="21"/>
      <c r="EM86" s="19"/>
      <c r="EN86" s="19"/>
      <c r="EO86" s="19"/>
      <c r="EP86" s="19"/>
      <c r="EQ86" s="19"/>
      <c r="ER86" s="19"/>
      <c r="ES86" s="19"/>
      <c r="ET86" s="19"/>
      <c r="EU86" s="19"/>
      <c r="EV86" s="19"/>
      <c r="EW86" s="19"/>
      <c r="EX86" s="19"/>
      <c r="EY86" s="19"/>
      <c r="EZ86" s="19"/>
      <c r="FA86" s="19"/>
      <c r="FB86" s="19"/>
      <c r="FC86" s="19"/>
    </row>
    <row r="87" spans="2:159" x14ac:dyDescent="0.2">
      <c r="B87" s="21"/>
      <c r="I87" s="19"/>
      <c r="J87" s="19"/>
      <c r="K87" s="19"/>
      <c r="L87" s="19"/>
      <c r="M87" s="19"/>
      <c r="N87" s="19"/>
      <c r="P87" s="19"/>
      <c r="R87" s="21"/>
      <c r="S87" s="19"/>
      <c r="W87" s="21"/>
      <c r="Z87" s="21"/>
      <c r="AE87" s="21"/>
      <c r="AF87" s="19"/>
      <c r="AH87" s="21"/>
      <c r="AI87" s="19"/>
      <c r="AN87" s="19"/>
      <c r="AQ87" s="19"/>
      <c r="AV87" s="19"/>
      <c r="AY87" s="19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G87" s="21"/>
      <c r="EH87" s="21"/>
      <c r="EI87" s="21"/>
      <c r="EJ87" s="21"/>
      <c r="EM87" s="19"/>
      <c r="EN87" s="19"/>
      <c r="EO87" s="19"/>
      <c r="EP87" s="19"/>
      <c r="EQ87" s="19"/>
      <c r="ER87" s="19"/>
      <c r="ES87" s="19"/>
      <c r="ET87" s="19"/>
      <c r="EU87" s="19"/>
      <c r="EV87" s="19"/>
      <c r="EW87" s="19"/>
      <c r="EX87" s="19"/>
      <c r="EY87" s="19"/>
      <c r="EZ87" s="19"/>
      <c r="FA87" s="19"/>
      <c r="FB87" s="19"/>
      <c r="FC87" s="19"/>
    </row>
    <row r="88" spans="2:159" x14ac:dyDescent="0.2">
      <c r="B88" s="21"/>
      <c r="I88" s="19"/>
      <c r="J88" s="19"/>
      <c r="K88" s="19"/>
      <c r="L88" s="19"/>
      <c r="M88" s="19"/>
      <c r="N88" s="19"/>
      <c r="P88" s="19"/>
      <c r="R88" s="21"/>
      <c r="S88" s="19"/>
      <c r="W88" s="21"/>
      <c r="Z88" s="21"/>
      <c r="AE88" s="21"/>
      <c r="AF88" s="19"/>
      <c r="AH88" s="21"/>
      <c r="AI88" s="19"/>
      <c r="AN88" s="19"/>
      <c r="AQ88" s="19"/>
      <c r="AV88" s="19"/>
      <c r="AY88" s="19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G88" s="21"/>
      <c r="EH88" s="21"/>
      <c r="EI88" s="21"/>
      <c r="EJ88" s="21"/>
      <c r="EM88" s="19"/>
      <c r="EN88" s="19"/>
      <c r="EO88" s="19"/>
      <c r="EP88" s="19"/>
      <c r="EQ88" s="19"/>
      <c r="ER88" s="19"/>
      <c r="ES88" s="19"/>
      <c r="ET88" s="19"/>
      <c r="EU88" s="19"/>
      <c r="EV88" s="19"/>
      <c r="EW88" s="19"/>
      <c r="EX88" s="19"/>
      <c r="EY88" s="19"/>
      <c r="EZ88" s="19"/>
      <c r="FA88" s="19"/>
      <c r="FB88" s="19"/>
      <c r="FC88" s="19"/>
    </row>
    <row r="89" spans="2:159" x14ac:dyDescent="0.2">
      <c r="B89" s="21"/>
      <c r="I89" s="19"/>
      <c r="J89" s="19"/>
      <c r="K89" s="19"/>
      <c r="L89" s="19"/>
      <c r="M89" s="19"/>
      <c r="N89" s="19"/>
      <c r="P89" s="19"/>
      <c r="R89" s="21"/>
      <c r="S89" s="19"/>
      <c r="W89" s="21"/>
      <c r="Z89" s="21"/>
      <c r="AE89" s="21"/>
      <c r="AF89" s="19"/>
      <c r="AH89" s="21"/>
      <c r="AI89" s="19"/>
      <c r="AN89" s="19"/>
      <c r="AQ89" s="19"/>
      <c r="AV89" s="19"/>
      <c r="AY89" s="19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G89" s="21"/>
      <c r="EH89" s="21"/>
      <c r="EI89" s="21"/>
      <c r="EJ89" s="21"/>
      <c r="EM89" s="19"/>
      <c r="EN89" s="19"/>
      <c r="EO89" s="19"/>
      <c r="EP89" s="19"/>
      <c r="EQ89" s="19"/>
      <c r="ER89" s="19"/>
      <c r="ES89" s="19"/>
      <c r="ET89" s="19"/>
      <c r="EU89" s="19"/>
      <c r="EV89" s="19"/>
      <c r="EW89" s="19"/>
      <c r="EX89" s="19"/>
      <c r="EY89" s="19"/>
      <c r="EZ89" s="19"/>
      <c r="FA89" s="19"/>
      <c r="FB89" s="19"/>
      <c r="FC89" s="19"/>
    </row>
    <row r="90" spans="2:159" x14ac:dyDescent="0.2">
      <c r="B90" s="21"/>
      <c r="I90" s="19"/>
      <c r="J90" s="19"/>
      <c r="K90" s="19"/>
      <c r="L90" s="19"/>
      <c r="M90" s="19"/>
      <c r="N90" s="19"/>
      <c r="P90" s="19"/>
      <c r="R90" s="21"/>
      <c r="S90" s="19"/>
      <c r="W90" s="21"/>
      <c r="Z90" s="21"/>
      <c r="AE90" s="21"/>
      <c r="AF90" s="19"/>
      <c r="AH90" s="21"/>
      <c r="AI90" s="19"/>
      <c r="AN90" s="19"/>
      <c r="AQ90" s="19"/>
      <c r="AV90" s="19"/>
      <c r="AY90" s="19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G90" s="21"/>
      <c r="EH90" s="21"/>
      <c r="EI90" s="21"/>
      <c r="EJ90" s="21"/>
      <c r="EM90" s="19"/>
      <c r="EN90" s="19"/>
      <c r="EO90" s="19"/>
      <c r="EP90" s="19"/>
      <c r="EQ90" s="19"/>
      <c r="ER90" s="19"/>
      <c r="ES90" s="19"/>
      <c r="ET90" s="19"/>
      <c r="EU90" s="19"/>
      <c r="EV90" s="19"/>
      <c r="EW90" s="19"/>
      <c r="EX90" s="19"/>
      <c r="EY90" s="19"/>
      <c r="EZ90" s="19"/>
      <c r="FA90" s="19"/>
      <c r="FB90" s="19"/>
      <c r="FC90" s="19"/>
    </row>
    <row r="91" spans="2:159" x14ac:dyDescent="0.2">
      <c r="B91" s="21"/>
      <c r="I91" s="19"/>
      <c r="J91" s="19"/>
      <c r="K91" s="19"/>
      <c r="L91" s="19"/>
      <c r="M91" s="19"/>
      <c r="N91" s="19"/>
      <c r="P91" s="19"/>
      <c r="R91" s="21"/>
      <c r="S91" s="19"/>
      <c r="W91" s="21"/>
      <c r="Z91" s="21"/>
      <c r="AE91" s="21"/>
      <c r="AF91" s="19"/>
      <c r="AH91" s="21"/>
      <c r="AI91" s="19"/>
      <c r="AN91" s="19"/>
      <c r="AQ91" s="19"/>
      <c r="AV91" s="19"/>
      <c r="AY91" s="19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M91" s="19"/>
      <c r="EN91" s="19"/>
      <c r="EO91" s="19"/>
      <c r="EP91" s="19"/>
      <c r="EQ91" s="19"/>
      <c r="ER91" s="19"/>
      <c r="ES91" s="19"/>
      <c r="ET91" s="19"/>
      <c r="EU91" s="19"/>
      <c r="EV91" s="19"/>
      <c r="EW91" s="19"/>
      <c r="EX91" s="19"/>
      <c r="EY91" s="19"/>
      <c r="EZ91" s="19"/>
      <c r="FA91" s="19"/>
      <c r="FB91" s="19"/>
      <c r="FC91" s="19"/>
    </row>
    <row r="92" spans="2:159" x14ac:dyDescent="0.2">
      <c r="B92" s="21"/>
      <c r="I92" s="19"/>
      <c r="J92" s="19"/>
      <c r="K92" s="19"/>
      <c r="L92" s="19"/>
      <c r="M92" s="19"/>
      <c r="N92" s="19"/>
      <c r="P92" s="19"/>
      <c r="R92" s="21"/>
      <c r="S92" s="19"/>
      <c r="W92" s="21"/>
      <c r="Z92" s="21"/>
      <c r="AE92" s="21"/>
      <c r="AF92" s="19"/>
      <c r="AH92" s="21"/>
      <c r="AI92" s="19"/>
      <c r="AN92" s="19"/>
      <c r="AQ92" s="19"/>
      <c r="AV92" s="19"/>
      <c r="AY92" s="19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M92" s="19"/>
      <c r="EN92" s="19"/>
      <c r="EO92" s="19"/>
      <c r="EP92" s="19"/>
      <c r="EQ92" s="19"/>
      <c r="ER92" s="19"/>
      <c r="ES92" s="19"/>
      <c r="ET92" s="19"/>
      <c r="EU92" s="19"/>
      <c r="EV92" s="19"/>
      <c r="EW92" s="19"/>
      <c r="EX92" s="19"/>
      <c r="EY92" s="19"/>
      <c r="EZ92" s="19"/>
      <c r="FA92" s="19"/>
      <c r="FB92" s="19"/>
      <c r="FC92" s="19"/>
    </row>
    <row r="93" spans="2:159" x14ac:dyDescent="0.2">
      <c r="B93" s="21"/>
      <c r="I93" s="19"/>
      <c r="J93" s="19"/>
      <c r="K93" s="19"/>
      <c r="L93" s="19"/>
      <c r="M93" s="19"/>
      <c r="N93" s="19"/>
      <c r="P93" s="19"/>
      <c r="R93" s="21"/>
      <c r="S93" s="19"/>
      <c r="W93" s="21"/>
      <c r="Z93" s="21"/>
      <c r="AE93" s="21"/>
      <c r="AF93" s="19"/>
      <c r="AH93" s="21"/>
      <c r="AI93" s="19"/>
      <c r="AN93" s="19"/>
      <c r="AQ93" s="19"/>
      <c r="AV93" s="19"/>
      <c r="AY93" s="19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G93" s="21"/>
      <c r="EH93" s="21"/>
      <c r="EI93" s="21"/>
      <c r="EJ93" s="21"/>
      <c r="EM93" s="19"/>
      <c r="EN93" s="19"/>
      <c r="EO93" s="19"/>
      <c r="EP93" s="19"/>
      <c r="EQ93" s="19"/>
      <c r="ER93" s="19"/>
      <c r="ES93" s="19"/>
      <c r="ET93" s="19"/>
      <c r="EU93" s="19"/>
      <c r="EV93" s="19"/>
      <c r="EW93" s="19"/>
      <c r="EX93" s="19"/>
      <c r="EY93" s="19"/>
      <c r="EZ93" s="19"/>
      <c r="FA93" s="19"/>
      <c r="FB93" s="19"/>
      <c r="FC93" s="19"/>
    </row>
    <row r="94" spans="2:159" x14ac:dyDescent="0.2">
      <c r="B94" s="21"/>
      <c r="I94" s="19"/>
      <c r="J94" s="19"/>
      <c r="K94" s="19"/>
      <c r="L94" s="19"/>
      <c r="M94" s="19"/>
      <c r="N94" s="19"/>
      <c r="P94" s="19"/>
      <c r="R94" s="21"/>
      <c r="S94" s="19"/>
      <c r="W94" s="21"/>
      <c r="Z94" s="21"/>
      <c r="AE94" s="21"/>
      <c r="AF94" s="19"/>
      <c r="AH94" s="21"/>
      <c r="AI94" s="19"/>
      <c r="AN94" s="19"/>
      <c r="AQ94" s="19"/>
      <c r="AV94" s="19"/>
      <c r="AY94" s="19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G94" s="21"/>
      <c r="EH94" s="21"/>
      <c r="EI94" s="21"/>
      <c r="EJ94" s="21"/>
      <c r="EM94" s="19"/>
      <c r="EN94" s="19"/>
      <c r="EO94" s="19"/>
      <c r="EP94" s="19"/>
      <c r="EQ94" s="19"/>
      <c r="ER94" s="19"/>
      <c r="ES94" s="19"/>
      <c r="ET94" s="19"/>
      <c r="EU94" s="19"/>
      <c r="EV94" s="19"/>
      <c r="EW94" s="19"/>
      <c r="EX94" s="19"/>
      <c r="EY94" s="19"/>
      <c r="EZ94" s="19"/>
      <c r="FA94" s="19"/>
      <c r="FB94" s="19"/>
      <c r="FC94" s="19"/>
    </row>
    <row r="95" spans="2:159" x14ac:dyDescent="0.2">
      <c r="B95" s="21"/>
      <c r="I95" s="19"/>
      <c r="J95" s="19"/>
      <c r="K95" s="19"/>
      <c r="L95" s="19"/>
      <c r="M95" s="19"/>
      <c r="N95" s="19"/>
      <c r="P95" s="19"/>
      <c r="R95" s="21"/>
      <c r="S95" s="19"/>
      <c r="W95" s="21"/>
      <c r="Z95" s="21"/>
      <c r="AE95" s="21"/>
      <c r="AF95" s="19"/>
      <c r="AH95" s="21"/>
      <c r="AI95" s="19"/>
      <c r="AN95" s="19"/>
      <c r="AQ95" s="19"/>
      <c r="AV95" s="19"/>
      <c r="AY95" s="19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G95" s="21"/>
      <c r="EH95" s="21"/>
      <c r="EI95" s="21"/>
      <c r="EJ95" s="21"/>
      <c r="EM95" s="19"/>
      <c r="EN95" s="19"/>
      <c r="EO95" s="19"/>
      <c r="EP95" s="19"/>
      <c r="EQ95" s="19"/>
      <c r="ER95" s="19"/>
      <c r="ES95" s="19"/>
      <c r="ET95" s="19"/>
      <c r="EU95" s="19"/>
      <c r="EV95" s="19"/>
      <c r="EW95" s="19"/>
      <c r="EX95" s="19"/>
      <c r="EY95" s="19"/>
      <c r="EZ95" s="19"/>
      <c r="FA95" s="19"/>
      <c r="FB95" s="19"/>
      <c r="FC95" s="19"/>
    </row>
    <row r="96" spans="2:159" x14ac:dyDescent="0.2">
      <c r="B96" s="21"/>
      <c r="I96" s="19"/>
      <c r="J96" s="19"/>
      <c r="K96" s="19"/>
      <c r="L96" s="19"/>
      <c r="M96" s="19"/>
      <c r="N96" s="19"/>
      <c r="P96" s="19"/>
      <c r="R96" s="21"/>
      <c r="S96" s="19"/>
      <c r="W96" s="21"/>
      <c r="Z96" s="21"/>
      <c r="AE96" s="21"/>
      <c r="AF96" s="19"/>
      <c r="AH96" s="21"/>
      <c r="AI96" s="19"/>
      <c r="AN96" s="19"/>
      <c r="AQ96" s="19"/>
      <c r="AV96" s="19"/>
      <c r="AY96" s="19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G96" s="21"/>
      <c r="EH96" s="21"/>
      <c r="EI96" s="21"/>
      <c r="EJ96" s="21"/>
      <c r="EM96" s="19"/>
      <c r="EN96" s="19"/>
      <c r="EO96" s="19"/>
      <c r="EP96" s="19"/>
      <c r="EQ96" s="19"/>
      <c r="ER96" s="19"/>
      <c r="ES96" s="19"/>
      <c r="ET96" s="19"/>
      <c r="EU96" s="19"/>
      <c r="EV96" s="19"/>
      <c r="EW96" s="19"/>
      <c r="EX96" s="19"/>
      <c r="EY96" s="19"/>
      <c r="EZ96" s="19"/>
      <c r="FA96" s="19"/>
      <c r="FB96" s="19"/>
      <c r="FC96" s="19"/>
    </row>
    <row r="97" spans="2:159" x14ac:dyDescent="0.2">
      <c r="B97" s="21"/>
      <c r="I97" s="19"/>
      <c r="J97" s="19"/>
      <c r="K97" s="19"/>
      <c r="L97" s="19"/>
      <c r="M97" s="19"/>
      <c r="N97" s="19"/>
      <c r="P97" s="19"/>
      <c r="R97" s="21"/>
      <c r="S97" s="19"/>
      <c r="W97" s="21"/>
      <c r="Z97" s="21"/>
      <c r="AE97" s="21"/>
      <c r="AF97" s="19"/>
      <c r="AH97" s="21"/>
      <c r="AI97" s="19"/>
      <c r="AN97" s="19"/>
      <c r="AQ97" s="19"/>
      <c r="AV97" s="19"/>
      <c r="AY97" s="19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G97" s="21"/>
      <c r="EH97" s="21"/>
      <c r="EI97" s="21"/>
      <c r="EJ97" s="21"/>
      <c r="EM97" s="19"/>
      <c r="EN97" s="19"/>
      <c r="EO97" s="19"/>
      <c r="EP97" s="19"/>
      <c r="EQ97" s="19"/>
      <c r="ER97" s="19"/>
      <c r="ES97" s="19"/>
      <c r="ET97" s="19"/>
      <c r="EU97" s="19"/>
      <c r="EV97" s="19"/>
      <c r="EW97" s="19"/>
      <c r="EX97" s="19"/>
      <c r="EY97" s="19"/>
      <c r="EZ97" s="19"/>
      <c r="FA97" s="19"/>
      <c r="FB97" s="19"/>
      <c r="FC97" s="19"/>
    </row>
    <row r="98" spans="2:159" x14ac:dyDescent="0.2">
      <c r="B98" s="21"/>
      <c r="I98" s="19"/>
      <c r="J98" s="19"/>
      <c r="K98" s="19"/>
      <c r="L98" s="19"/>
      <c r="M98" s="19"/>
      <c r="N98" s="19"/>
      <c r="P98" s="19"/>
      <c r="R98" s="21"/>
      <c r="S98" s="19"/>
      <c r="W98" s="21"/>
      <c r="Z98" s="21"/>
      <c r="AE98" s="21"/>
      <c r="AF98" s="19"/>
      <c r="AH98" s="21"/>
      <c r="AI98" s="19"/>
      <c r="AN98" s="19"/>
      <c r="AQ98" s="19"/>
      <c r="AV98" s="19"/>
      <c r="AY98" s="19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G98" s="21"/>
      <c r="EH98" s="21"/>
      <c r="EI98" s="21"/>
      <c r="EJ98" s="21"/>
      <c r="EM98" s="19"/>
      <c r="EN98" s="19"/>
      <c r="EO98" s="19"/>
      <c r="EP98" s="19"/>
      <c r="EQ98" s="19"/>
      <c r="ER98" s="19"/>
      <c r="ES98" s="19"/>
      <c r="ET98" s="19"/>
      <c r="EU98" s="19"/>
      <c r="EV98" s="19"/>
      <c r="EW98" s="19"/>
      <c r="EX98" s="19"/>
      <c r="EY98" s="19"/>
      <c r="EZ98" s="19"/>
      <c r="FA98" s="19"/>
      <c r="FB98" s="19"/>
      <c r="FC98" s="19"/>
    </row>
    <row r="99" spans="2:159" x14ac:dyDescent="0.2">
      <c r="B99" s="21"/>
      <c r="I99" s="19"/>
      <c r="J99" s="19"/>
      <c r="K99" s="19"/>
      <c r="L99" s="19"/>
      <c r="M99" s="19"/>
      <c r="N99" s="19"/>
      <c r="P99" s="19"/>
      <c r="R99" s="21"/>
      <c r="S99" s="19"/>
      <c r="W99" s="21"/>
      <c r="Z99" s="21"/>
      <c r="AE99" s="21"/>
      <c r="AF99" s="19"/>
      <c r="AH99" s="21"/>
      <c r="AI99" s="19"/>
      <c r="AN99" s="19"/>
      <c r="AQ99" s="19"/>
      <c r="AV99" s="19"/>
      <c r="AY99" s="19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G99" s="21"/>
      <c r="EH99" s="21"/>
      <c r="EI99" s="21"/>
      <c r="EJ99" s="21"/>
      <c r="EM99" s="19"/>
      <c r="EN99" s="19"/>
      <c r="EO99" s="19"/>
      <c r="EP99" s="19"/>
      <c r="EQ99" s="19"/>
      <c r="ER99" s="19"/>
      <c r="ES99" s="19"/>
      <c r="ET99" s="19"/>
      <c r="EU99" s="19"/>
      <c r="EV99" s="19"/>
      <c r="EW99" s="19"/>
      <c r="EX99" s="19"/>
      <c r="EY99" s="19"/>
      <c r="EZ99" s="19"/>
      <c r="FA99" s="19"/>
      <c r="FB99" s="19"/>
      <c r="FC99" s="19"/>
    </row>
    <row r="100" spans="2:159" x14ac:dyDescent="0.2">
      <c r="B100" s="21"/>
      <c r="I100" s="19"/>
      <c r="J100" s="19"/>
      <c r="K100" s="19"/>
      <c r="L100" s="19"/>
      <c r="M100" s="19"/>
      <c r="N100" s="19"/>
      <c r="P100" s="19"/>
      <c r="R100" s="21"/>
      <c r="S100" s="19"/>
      <c r="W100" s="21"/>
      <c r="Z100" s="21"/>
      <c r="AE100" s="21"/>
      <c r="AF100" s="19"/>
      <c r="AH100" s="21"/>
      <c r="AI100" s="19"/>
      <c r="AN100" s="19"/>
      <c r="AQ100" s="19"/>
      <c r="AV100" s="19"/>
      <c r="AY100" s="19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G100" s="21"/>
      <c r="EH100" s="21"/>
      <c r="EI100" s="21"/>
      <c r="EJ100" s="21"/>
      <c r="EM100" s="19"/>
      <c r="EN100" s="19"/>
      <c r="EO100" s="19"/>
      <c r="EP100" s="19"/>
      <c r="EQ100" s="19"/>
      <c r="ER100" s="19"/>
      <c r="ES100" s="19"/>
      <c r="ET100" s="19"/>
      <c r="EU100" s="19"/>
      <c r="EV100" s="19"/>
      <c r="EW100" s="19"/>
      <c r="EX100" s="19"/>
      <c r="EY100" s="19"/>
      <c r="EZ100" s="19"/>
      <c r="FA100" s="19"/>
      <c r="FB100" s="19"/>
      <c r="FC100" s="19"/>
    </row>
    <row r="101" spans="2:159" x14ac:dyDescent="0.2">
      <c r="B101" s="21"/>
      <c r="I101" s="19"/>
      <c r="J101" s="19"/>
      <c r="K101" s="19"/>
      <c r="L101" s="19"/>
      <c r="M101" s="19"/>
      <c r="N101" s="19"/>
      <c r="P101" s="19"/>
      <c r="R101" s="21"/>
      <c r="S101" s="19"/>
      <c r="W101" s="21"/>
      <c r="Z101" s="21"/>
      <c r="AE101" s="21"/>
      <c r="AF101" s="19"/>
      <c r="AH101" s="21"/>
      <c r="AI101" s="19"/>
      <c r="AN101" s="19"/>
      <c r="AQ101" s="19"/>
      <c r="AV101" s="19"/>
      <c r="AY101" s="19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G101" s="21"/>
      <c r="EH101" s="21"/>
      <c r="EI101" s="21"/>
      <c r="EJ101" s="21"/>
      <c r="EM101" s="19"/>
      <c r="EN101" s="19"/>
      <c r="EO101" s="19"/>
      <c r="EP101" s="19"/>
      <c r="EQ101" s="19"/>
      <c r="ER101" s="19"/>
      <c r="ES101" s="19"/>
      <c r="ET101" s="19"/>
      <c r="EU101" s="19"/>
      <c r="EV101" s="19"/>
      <c r="EW101" s="19"/>
      <c r="EX101" s="19"/>
      <c r="EY101" s="19"/>
      <c r="EZ101" s="19"/>
      <c r="FA101" s="19"/>
      <c r="FB101" s="19"/>
      <c r="FC101" s="19"/>
    </row>
    <row r="102" spans="2:159" x14ac:dyDescent="0.2">
      <c r="B102" s="21"/>
      <c r="I102" s="19"/>
      <c r="J102" s="19"/>
      <c r="K102" s="19"/>
      <c r="L102" s="19"/>
      <c r="M102" s="19"/>
      <c r="N102" s="19"/>
      <c r="P102" s="19"/>
      <c r="R102" s="21"/>
      <c r="S102" s="19"/>
      <c r="W102" s="21"/>
      <c r="Z102" s="21"/>
      <c r="AE102" s="21"/>
      <c r="AF102" s="19"/>
      <c r="AH102" s="21"/>
      <c r="AI102" s="19"/>
      <c r="AN102" s="19"/>
      <c r="AQ102" s="19"/>
      <c r="AV102" s="19"/>
      <c r="AY102" s="19"/>
      <c r="DT102" s="21"/>
      <c r="DU102" s="21"/>
      <c r="DV102" s="21"/>
      <c r="DW102" s="21"/>
      <c r="DX102" s="21"/>
      <c r="DY102" s="21"/>
      <c r="DZ102" s="21"/>
      <c r="EA102" s="21"/>
      <c r="EB102" s="21"/>
      <c r="EC102" s="21"/>
      <c r="ED102" s="21"/>
      <c r="EE102" s="21"/>
      <c r="EF102" s="21"/>
      <c r="EG102" s="21"/>
      <c r="EH102" s="21"/>
      <c r="EI102" s="21"/>
      <c r="EJ102" s="21"/>
      <c r="EM102" s="19"/>
      <c r="EN102" s="19"/>
      <c r="EO102" s="19"/>
      <c r="EP102" s="19"/>
      <c r="EQ102" s="19"/>
      <c r="ER102" s="19"/>
      <c r="ES102" s="19"/>
      <c r="ET102" s="19"/>
      <c r="EU102" s="19"/>
      <c r="EV102" s="19"/>
      <c r="EW102" s="19"/>
      <c r="EX102" s="19"/>
      <c r="EY102" s="19"/>
      <c r="EZ102" s="19"/>
      <c r="FA102" s="19"/>
      <c r="FB102" s="19"/>
      <c r="FC102" s="19"/>
    </row>
    <row r="103" spans="2:159" x14ac:dyDescent="0.2">
      <c r="B103" s="21"/>
      <c r="I103" s="19"/>
      <c r="J103" s="19"/>
      <c r="K103" s="19"/>
      <c r="L103" s="19"/>
      <c r="M103" s="19"/>
      <c r="N103" s="19"/>
      <c r="P103" s="19"/>
      <c r="R103" s="21"/>
      <c r="S103" s="19"/>
      <c r="W103" s="21"/>
      <c r="Z103" s="21"/>
      <c r="AE103" s="21"/>
      <c r="AF103" s="19"/>
      <c r="AH103" s="21"/>
      <c r="AI103" s="19"/>
      <c r="AN103" s="19"/>
      <c r="AQ103" s="19"/>
      <c r="AV103" s="19"/>
      <c r="AY103" s="19"/>
      <c r="DT103" s="21"/>
      <c r="DU103" s="21"/>
      <c r="DV103" s="21"/>
      <c r="DW103" s="21"/>
      <c r="DX103" s="21"/>
      <c r="DY103" s="21"/>
      <c r="DZ103" s="21"/>
      <c r="EA103" s="21"/>
      <c r="EB103" s="21"/>
      <c r="EC103" s="21"/>
      <c r="ED103" s="21"/>
      <c r="EE103" s="21"/>
      <c r="EF103" s="21"/>
      <c r="EG103" s="21"/>
      <c r="EH103" s="21"/>
      <c r="EI103" s="21"/>
      <c r="EJ103" s="21"/>
      <c r="EM103" s="19"/>
      <c r="EN103" s="19"/>
      <c r="EO103" s="19"/>
      <c r="EP103" s="19"/>
      <c r="EQ103" s="19"/>
      <c r="ER103" s="19"/>
      <c r="ES103" s="19"/>
      <c r="ET103" s="19"/>
      <c r="EU103" s="19"/>
      <c r="EV103" s="19"/>
      <c r="EW103" s="19"/>
      <c r="EX103" s="19"/>
      <c r="EY103" s="19"/>
      <c r="EZ103" s="19"/>
      <c r="FA103" s="19"/>
      <c r="FB103" s="19"/>
      <c r="FC103" s="19"/>
    </row>
    <row r="104" spans="2:159" x14ac:dyDescent="0.2">
      <c r="B104" s="21"/>
      <c r="I104" s="19"/>
      <c r="J104" s="19"/>
      <c r="K104" s="19"/>
      <c r="L104" s="19"/>
      <c r="M104" s="19"/>
      <c r="N104" s="19"/>
      <c r="P104" s="19"/>
      <c r="R104" s="21"/>
      <c r="S104" s="19"/>
      <c r="W104" s="21"/>
      <c r="Z104" s="21"/>
      <c r="AE104" s="21"/>
      <c r="AF104" s="19"/>
      <c r="AH104" s="21"/>
      <c r="AI104" s="19"/>
      <c r="AN104" s="19"/>
      <c r="AQ104" s="19"/>
      <c r="AV104" s="19"/>
      <c r="AY104" s="19"/>
      <c r="DT104" s="21"/>
      <c r="DU104" s="21"/>
      <c r="DV104" s="21"/>
      <c r="DW104" s="21"/>
      <c r="DX104" s="21"/>
      <c r="DY104" s="21"/>
      <c r="DZ104" s="21"/>
      <c r="EA104" s="21"/>
      <c r="EB104" s="21"/>
      <c r="EC104" s="21"/>
      <c r="ED104" s="21"/>
      <c r="EE104" s="21"/>
      <c r="EF104" s="21"/>
      <c r="EG104" s="21"/>
      <c r="EH104" s="21"/>
      <c r="EI104" s="21"/>
      <c r="EJ104" s="21"/>
      <c r="EM104" s="19"/>
      <c r="EN104" s="19"/>
      <c r="EO104" s="19"/>
      <c r="EP104" s="19"/>
      <c r="EQ104" s="19"/>
      <c r="ER104" s="19"/>
      <c r="ES104" s="19"/>
      <c r="ET104" s="19"/>
      <c r="EU104" s="19"/>
      <c r="EV104" s="19"/>
      <c r="EW104" s="19"/>
      <c r="EX104" s="19"/>
      <c r="EY104" s="19"/>
      <c r="EZ104" s="19"/>
      <c r="FA104" s="19"/>
      <c r="FB104" s="19"/>
      <c r="FC104" s="19"/>
    </row>
    <row r="105" spans="2:159" x14ac:dyDescent="0.2">
      <c r="B105" s="21"/>
      <c r="I105" s="19"/>
      <c r="J105" s="19"/>
      <c r="K105" s="19"/>
      <c r="L105" s="19"/>
      <c r="M105" s="19"/>
      <c r="N105" s="19"/>
      <c r="P105" s="19"/>
      <c r="R105" s="21"/>
      <c r="S105" s="19"/>
      <c r="W105" s="21"/>
      <c r="Z105" s="21"/>
      <c r="AE105" s="21"/>
      <c r="AF105" s="19"/>
      <c r="AH105" s="21"/>
      <c r="AI105" s="19"/>
      <c r="AN105" s="19"/>
      <c r="AQ105" s="19"/>
      <c r="AV105" s="19"/>
      <c r="AY105" s="19"/>
      <c r="DT105" s="21"/>
      <c r="DU105" s="21"/>
      <c r="DV105" s="21"/>
      <c r="DW105" s="21"/>
      <c r="DX105" s="21"/>
      <c r="DY105" s="21"/>
      <c r="DZ105" s="21"/>
      <c r="EA105" s="21"/>
      <c r="EB105" s="21"/>
      <c r="EC105" s="21"/>
      <c r="ED105" s="21"/>
      <c r="EE105" s="21"/>
      <c r="EF105" s="21"/>
      <c r="EG105" s="21"/>
      <c r="EH105" s="21"/>
      <c r="EI105" s="21"/>
      <c r="EJ105" s="21"/>
      <c r="EM105" s="19"/>
      <c r="EN105" s="19"/>
      <c r="EO105" s="19"/>
      <c r="EP105" s="19"/>
      <c r="EQ105" s="19"/>
      <c r="ER105" s="19"/>
      <c r="ES105" s="19"/>
      <c r="ET105" s="19"/>
      <c r="EU105" s="19"/>
      <c r="EV105" s="19"/>
      <c r="EW105" s="19"/>
      <c r="EX105" s="19"/>
      <c r="EY105" s="19"/>
      <c r="EZ105" s="19"/>
      <c r="FA105" s="19"/>
      <c r="FB105" s="19"/>
      <c r="FC105" s="19"/>
    </row>
    <row r="106" spans="2:159" x14ac:dyDescent="0.2">
      <c r="B106" s="21"/>
      <c r="I106" s="19"/>
      <c r="J106" s="19"/>
      <c r="K106" s="19"/>
      <c r="L106" s="19"/>
      <c r="M106" s="19"/>
      <c r="N106" s="19"/>
      <c r="P106" s="19"/>
      <c r="R106" s="21"/>
      <c r="S106" s="19"/>
      <c r="W106" s="21"/>
      <c r="Z106" s="21"/>
      <c r="AE106" s="21"/>
      <c r="AF106" s="19"/>
      <c r="AH106" s="21"/>
      <c r="AI106" s="19"/>
      <c r="AN106" s="19"/>
      <c r="AQ106" s="19"/>
      <c r="AV106" s="19"/>
      <c r="AY106" s="19"/>
      <c r="DT106" s="21"/>
      <c r="DU106" s="21"/>
      <c r="DV106" s="21"/>
      <c r="DW106" s="21"/>
      <c r="DX106" s="21"/>
      <c r="DY106" s="21"/>
      <c r="DZ106" s="21"/>
      <c r="EA106" s="21"/>
      <c r="EB106" s="21"/>
      <c r="EC106" s="21"/>
      <c r="ED106" s="21"/>
      <c r="EE106" s="21"/>
      <c r="EF106" s="21"/>
      <c r="EG106" s="21"/>
      <c r="EH106" s="21"/>
      <c r="EI106" s="21"/>
      <c r="EJ106" s="21"/>
      <c r="EM106" s="19"/>
      <c r="EN106" s="19"/>
      <c r="EO106" s="19"/>
      <c r="EP106" s="19"/>
      <c r="EQ106" s="19"/>
      <c r="ER106" s="19"/>
      <c r="ES106" s="19"/>
      <c r="ET106" s="19"/>
      <c r="EU106" s="19"/>
      <c r="EV106" s="19"/>
      <c r="EW106" s="19"/>
      <c r="EX106" s="19"/>
      <c r="EY106" s="19"/>
      <c r="EZ106" s="19"/>
      <c r="FA106" s="19"/>
      <c r="FB106" s="19"/>
      <c r="FC106" s="19"/>
    </row>
    <row r="107" spans="2:159" x14ac:dyDescent="0.2">
      <c r="B107" s="21"/>
      <c r="I107" s="19"/>
      <c r="J107" s="19"/>
      <c r="K107" s="19"/>
      <c r="L107" s="19"/>
      <c r="M107" s="19"/>
      <c r="N107" s="19"/>
      <c r="P107" s="19"/>
      <c r="R107" s="21"/>
      <c r="S107" s="19"/>
      <c r="W107" s="21"/>
      <c r="Z107" s="21"/>
      <c r="AE107" s="21"/>
      <c r="AF107" s="19"/>
      <c r="AH107" s="21"/>
      <c r="AI107" s="19"/>
      <c r="AN107" s="19"/>
      <c r="AQ107" s="19"/>
      <c r="AV107" s="19"/>
      <c r="AY107" s="19"/>
      <c r="DT107" s="21"/>
      <c r="DU107" s="21"/>
      <c r="DV107" s="21"/>
      <c r="DW107" s="21"/>
      <c r="DX107" s="21"/>
      <c r="DY107" s="21"/>
      <c r="DZ107" s="21"/>
      <c r="EA107" s="21"/>
      <c r="EB107" s="21"/>
      <c r="EC107" s="21"/>
      <c r="ED107" s="21"/>
      <c r="EE107" s="21"/>
      <c r="EF107" s="21"/>
      <c r="EG107" s="21"/>
      <c r="EH107" s="21"/>
      <c r="EI107" s="21"/>
      <c r="EJ107" s="21"/>
      <c r="EM107" s="19"/>
      <c r="EN107" s="19"/>
      <c r="EO107" s="19"/>
      <c r="EP107" s="19"/>
      <c r="EQ107" s="19"/>
      <c r="ER107" s="19"/>
      <c r="ES107" s="19"/>
      <c r="ET107" s="19"/>
      <c r="EU107" s="19"/>
      <c r="EV107" s="19"/>
      <c r="EW107" s="19"/>
      <c r="EX107" s="19"/>
      <c r="EY107" s="19"/>
      <c r="EZ107" s="19"/>
      <c r="FA107" s="19"/>
      <c r="FB107" s="19"/>
      <c r="FC107" s="19"/>
    </row>
    <row r="108" spans="2:159" x14ac:dyDescent="0.2">
      <c r="B108" s="21"/>
      <c r="I108" s="19"/>
      <c r="J108" s="19"/>
      <c r="K108" s="19"/>
      <c r="L108" s="19"/>
      <c r="M108" s="19"/>
      <c r="N108" s="19"/>
      <c r="P108" s="19"/>
      <c r="R108" s="21"/>
      <c r="S108" s="19"/>
      <c r="W108" s="21"/>
      <c r="Z108" s="21"/>
      <c r="AE108" s="21"/>
      <c r="AF108" s="19"/>
      <c r="AH108" s="21"/>
      <c r="AI108" s="19"/>
      <c r="AN108" s="19"/>
      <c r="AQ108" s="19"/>
      <c r="AV108" s="19"/>
      <c r="AY108" s="19"/>
      <c r="DT108" s="21"/>
      <c r="DU108" s="21"/>
      <c r="DV108" s="21"/>
      <c r="DW108" s="21"/>
      <c r="DX108" s="21"/>
      <c r="DY108" s="21"/>
      <c r="DZ108" s="21"/>
      <c r="EA108" s="21"/>
      <c r="EB108" s="21"/>
      <c r="EC108" s="21"/>
      <c r="ED108" s="21"/>
      <c r="EE108" s="21"/>
      <c r="EF108" s="21"/>
      <c r="EG108" s="21"/>
      <c r="EH108" s="21"/>
      <c r="EI108" s="21"/>
      <c r="EJ108" s="21"/>
      <c r="EM108" s="19"/>
      <c r="EN108" s="19"/>
      <c r="EO108" s="19"/>
      <c r="EP108" s="19"/>
      <c r="EQ108" s="19"/>
      <c r="ER108" s="19"/>
      <c r="ES108" s="19"/>
      <c r="ET108" s="19"/>
      <c r="EU108" s="19"/>
      <c r="EV108" s="19"/>
      <c r="EW108" s="19"/>
      <c r="EX108" s="19"/>
      <c r="EY108" s="19"/>
      <c r="EZ108" s="19"/>
      <c r="FA108" s="19"/>
      <c r="FB108" s="19"/>
      <c r="FC108" s="19"/>
    </row>
    <row r="109" spans="2:159" x14ac:dyDescent="0.2">
      <c r="B109" s="21"/>
      <c r="I109" s="19"/>
      <c r="J109" s="19"/>
      <c r="K109" s="19"/>
      <c r="L109" s="19"/>
      <c r="M109" s="19"/>
      <c r="N109" s="19"/>
      <c r="P109" s="19"/>
      <c r="R109" s="21"/>
      <c r="S109" s="19"/>
      <c r="W109" s="21"/>
      <c r="Z109" s="21"/>
      <c r="AE109" s="21"/>
      <c r="AF109" s="19"/>
      <c r="AH109" s="21"/>
      <c r="AI109" s="19"/>
      <c r="AN109" s="19"/>
      <c r="AQ109" s="19"/>
      <c r="AV109" s="19"/>
      <c r="AY109" s="19"/>
      <c r="DT109" s="21"/>
      <c r="DU109" s="21"/>
      <c r="DV109" s="21"/>
      <c r="DW109" s="21"/>
      <c r="DX109" s="21"/>
      <c r="DY109" s="21"/>
      <c r="DZ109" s="21"/>
      <c r="EA109" s="21"/>
      <c r="EB109" s="21"/>
      <c r="EC109" s="21"/>
      <c r="ED109" s="21"/>
      <c r="EE109" s="21"/>
      <c r="EF109" s="21"/>
      <c r="EG109" s="21"/>
      <c r="EH109" s="21"/>
      <c r="EI109" s="21"/>
      <c r="EJ109" s="21"/>
      <c r="EM109" s="19"/>
      <c r="EN109" s="19"/>
      <c r="EO109" s="19"/>
      <c r="EP109" s="19"/>
      <c r="EQ109" s="19"/>
      <c r="ER109" s="19"/>
      <c r="ES109" s="19"/>
      <c r="ET109" s="19"/>
      <c r="EU109" s="19"/>
      <c r="EV109" s="19"/>
      <c r="EW109" s="19"/>
      <c r="EX109" s="19"/>
      <c r="EY109" s="19"/>
      <c r="EZ109" s="19"/>
      <c r="FA109" s="19"/>
      <c r="FB109" s="19"/>
      <c r="FC109" s="19"/>
    </row>
    <row r="110" spans="2:159" x14ac:dyDescent="0.2">
      <c r="B110" s="21"/>
      <c r="I110" s="19"/>
      <c r="J110" s="19"/>
      <c r="K110" s="19"/>
      <c r="L110" s="19"/>
      <c r="M110" s="19"/>
      <c r="N110" s="19"/>
      <c r="P110" s="19"/>
      <c r="R110" s="21"/>
      <c r="S110" s="19"/>
      <c r="W110" s="21"/>
      <c r="Z110" s="21"/>
      <c r="AE110" s="21"/>
      <c r="AF110" s="19"/>
      <c r="AH110" s="21"/>
      <c r="AI110" s="19"/>
      <c r="AN110" s="19"/>
      <c r="AQ110" s="19"/>
      <c r="AV110" s="19"/>
      <c r="AY110" s="19"/>
      <c r="DT110" s="21"/>
      <c r="DU110" s="21"/>
      <c r="DV110" s="21"/>
      <c r="DW110" s="21"/>
      <c r="DX110" s="21"/>
      <c r="DY110" s="21"/>
      <c r="DZ110" s="21"/>
      <c r="EA110" s="21"/>
      <c r="EB110" s="21"/>
      <c r="EC110" s="21"/>
      <c r="ED110" s="21"/>
      <c r="EE110" s="21"/>
      <c r="EF110" s="21"/>
      <c r="EG110" s="21"/>
      <c r="EH110" s="21"/>
      <c r="EI110" s="21"/>
      <c r="EJ110" s="21"/>
      <c r="EM110" s="19"/>
      <c r="EN110" s="19"/>
      <c r="EO110" s="19"/>
      <c r="EP110" s="19"/>
      <c r="EQ110" s="19"/>
      <c r="ER110" s="19"/>
      <c r="ES110" s="19"/>
      <c r="ET110" s="19"/>
      <c r="EU110" s="19"/>
      <c r="EV110" s="19"/>
      <c r="EW110" s="19"/>
      <c r="EX110" s="19"/>
      <c r="EY110" s="19"/>
      <c r="EZ110" s="19"/>
      <c r="FA110" s="19"/>
      <c r="FB110" s="19"/>
      <c r="FC110" s="19"/>
    </row>
    <row r="111" spans="2:159" x14ac:dyDescent="0.2">
      <c r="B111" s="21"/>
      <c r="I111" s="19"/>
      <c r="J111" s="19"/>
      <c r="K111" s="19"/>
      <c r="L111" s="19"/>
      <c r="M111" s="19"/>
      <c r="N111" s="19"/>
      <c r="P111" s="19"/>
      <c r="R111" s="21"/>
      <c r="S111" s="19"/>
      <c r="W111" s="21"/>
      <c r="Z111" s="21"/>
      <c r="AE111" s="21"/>
      <c r="AF111" s="19"/>
      <c r="AH111" s="21"/>
      <c r="AI111" s="19"/>
      <c r="AN111" s="19"/>
      <c r="AQ111" s="19"/>
      <c r="AV111" s="19"/>
      <c r="AY111" s="19"/>
      <c r="DT111" s="21"/>
      <c r="DU111" s="21"/>
      <c r="DV111" s="21"/>
      <c r="DW111" s="21"/>
      <c r="DX111" s="21"/>
      <c r="DY111" s="21"/>
      <c r="DZ111" s="21"/>
      <c r="EA111" s="21"/>
      <c r="EB111" s="21"/>
      <c r="EC111" s="21"/>
      <c r="ED111" s="21"/>
      <c r="EE111" s="21"/>
      <c r="EF111" s="21"/>
      <c r="EG111" s="21"/>
      <c r="EH111" s="21"/>
      <c r="EI111" s="21"/>
      <c r="EJ111" s="21"/>
      <c r="EM111" s="19"/>
      <c r="EN111" s="19"/>
      <c r="EO111" s="19"/>
      <c r="EP111" s="19"/>
      <c r="EQ111" s="19"/>
      <c r="ER111" s="19"/>
      <c r="ES111" s="19"/>
      <c r="ET111" s="19"/>
      <c r="EU111" s="19"/>
      <c r="EV111" s="19"/>
      <c r="EW111" s="19"/>
      <c r="EX111" s="19"/>
      <c r="EY111" s="19"/>
      <c r="EZ111" s="19"/>
      <c r="FA111" s="19"/>
      <c r="FB111" s="19"/>
      <c r="FC111" s="19"/>
    </row>
    <row r="112" spans="2:159" x14ac:dyDescent="0.2">
      <c r="B112" s="21"/>
      <c r="I112" s="19"/>
      <c r="J112" s="19"/>
      <c r="K112" s="19"/>
      <c r="L112" s="19"/>
      <c r="M112" s="19"/>
      <c r="N112" s="19"/>
      <c r="P112" s="19"/>
      <c r="R112" s="21"/>
      <c r="S112" s="19"/>
      <c r="W112" s="21"/>
      <c r="Z112" s="21"/>
      <c r="AE112" s="21"/>
      <c r="AF112" s="19"/>
      <c r="AH112" s="21"/>
      <c r="AI112" s="19"/>
      <c r="AN112" s="19"/>
      <c r="AQ112" s="19"/>
      <c r="AV112" s="19"/>
      <c r="AY112" s="19"/>
      <c r="DT112" s="21"/>
      <c r="DU112" s="21"/>
      <c r="DV112" s="21"/>
      <c r="DW112" s="21"/>
      <c r="DX112" s="21"/>
      <c r="DY112" s="21"/>
      <c r="DZ112" s="21"/>
      <c r="EA112" s="21"/>
      <c r="EB112" s="21"/>
      <c r="EC112" s="21"/>
      <c r="ED112" s="21"/>
      <c r="EE112" s="21"/>
      <c r="EF112" s="21"/>
      <c r="EG112" s="21"/>
      <c r="EH112" s="21"/>
      <c r="EI112" s="21"/>
      <c r="EJ112" s="21"/>
      <c r="EM112" s="19"/>
      <c r="EN112" s="19"/>
      <c r="EO112" s="19"/>
      <c r="EP112" s="19"/>
      <c r="EQ112" s="19"/>
      <c r="ER112" s="19"/>
      <c r="ES112" s="19"/>
      <c r="ET112" s="19"/>
      <c r="EU112" s="19"/>
      <c r="EV112" s="19"/>
      <c r="EW112" s="19"/>
      <c r="EX112" s="19"/>
      <c r="EY112" s="19"/>
      <c r="EZ112" s="19"/>
      <c r="FA112" s="19"/>
      <c r="FB112" s="19"/>
      <c r="FC112" s="19"/>
    </row>
    <row r="113" spans="2:159" x14ac:dyDescent="0.2">
      <c r="B113" s="21"/>
      <c r="I113" s="19"/>
      <c r="J113" s="19"/>
      <c r="K113" s="19"/>
      <c r="L113" s="19"/>
      <c r="M113" s="19"/>
      <c r="N113" s="19"/>
      <c r="P113" s="19"/>
      <c r="R113" s="21"/>
      <c r="S113" s="19"/>
      <c r="W113" s="21"/>
      <c r="Z113" s="21"/>
      <c r="AE113" s="21"/>
      <c r="AF113" s="19"/>
      <c r="AH113" s="21"/>
      <c r="AI113" s="19"/>
      <c r="AN113" s="19"/>
      <c r="AQ113" s="19"/>
      <c r="AV113" s="19"/>
      <c r="AY113" s="19"/>
      <c r="DT113" s="21"/>
      <c r="DU113" s="21"/>
      <c r="DV113" s="21"/>
      <c r="DW113" s="21"/>
      <c r="DX113" s="21"/>
      <c r="DY113" s="21"/>
      <c r="DZ113" s="21"/>
      <c r="EA113" s="21"/>
      <c r="EB113" s="21"/>
      <c r="EC113" s="21"/>
      <c r="ED113" s="21"/>
      <c r="EE113" s="21"/>
      <c r="EF113" s="21"/>
      <c r="EG113" s="21"/>
      <c r="EH113" s="21"/>
      <c r="EI113" s="21"/>
      <c r="EJ113" s="21"/>
      <c r="EM113" s="19"/>
      <c r="EN113" s="19"/>
      <c r="EO113" s="19"/>
      <c r="EP113" s="19"/>
      <c r="EQ113" s="19"/>
      <c r="ER113" s="19"/>
      <c r="ES113" s="19"/>
      <c r="ET113" s="19"/>
      <c r="EU113" s="19"/>
      <c r="EV113" s="19"/>
      <c r="EW113" s="19"/>
      <c r="EX113" s="19"/>
      <c r="EY113" s="19"/>
      <c r="EZ113" s="19"/>
      <c r="FA113" s="19"/>
      <c r="FB113" s="19"/>
      <c r="FC113" s="19"/>
    </row>
    <row r="114" spans="2:159" x14ac:dyDescent="0.2">
      <c r="B114" s="21"/>
      <c r="I114" s="19"/>
      <c r="J114" s="19"/>
      <c r="K114" s="19"/>
      <c r="L114" s="19"/>
      <c r="M114" s="19"/>
      <c r="N114" s="19"/>
      <c r="P114" s="19"/>
      <c r="R114" s="21"/>
      <c r="S114" s="19"/>
      <c r="W114" s="21"/>
      <c r="Z114" s="21"/>
      <c r="AE114" s="21"/>
      <c r="AF114" s="19"/>
      <c r="AH114" s="21"/>
      <c r="AI114" s="19"/>
      <c r="AN114" s="19"/>
      <c r="AQ114" s="19"/>
      <c r="AV114" s="19"/>
      <c r="AY114" s="19"/>
      <c r="DT114" s="21"/>
      <c r="DU114" s="21"/>
      <c r="DV114" s="21"/>
      <c r="DW114" s="21"/>
      <c r="DX114" s="21"/>
      <c r="DY114" s="21"/>
      <c r="DZ114" s="21"/>
      <c r="EA114" s="21"/>
      <c r="EB114" s="21"/>
      <c r="EC114" s="21"/>
      <c r="ED114" s="21"/>
      <c r="EE114" s="21"/>
      <c r="EF114" s="21"/>
      <c r="EG114" s="21"/>
      <c r="EH114" s="21"/>
      <c r="EI114" s="21"/>
      <c r="EJ114" s="21"/>
      <c r="EM114" s="19"/>
      <c r="EN114" s="19"/>
      <c r="EO114" s="19"/>
      <c r="EP114" s="19"/>
      <c r="EQ114" s="19"/>
      <c r="ER114" s="19"/>
      <c r="ES114" s="19"/>
      <c r="ET114" s="19"/>
      <c r="EU114" s="19"/>
      <c r="EV114" s="19"/>
      <c r="EW114" s="19"/>
      <c r="EX114" s="19"/>
      <c r="EY114" s="19"/>
      <c r="EZ114" s="19"/>
      <c r="FA114" s="19"/>
      <c r="FB114" s="19"/>
      <c r="FC114" s="19"/>
    </row>
    <row r="115" spans="2:159" x14ac:dyDescent="0.2">
      <c r="B115" s="21"/>
      <c r="I115" s="19"/>
      <c r="J115" s="19"/>
      <c r="K115" s="19"/>
      <c r="L115" s="19"/>
      <c r="M115" s="19"/>
      <c r="N115" s="19"/>
      <c r="P115" s="19"/>
      <c r="R115" s="21"/>
      <c r="S115" s="19"/>
      <c r="W115" s="21"/>
      <c r="Z115" s="21"/>
      <c r="AE115" s="21"/>
      <c r="AF115" s="19"/>
      <c r="AH115" s="21"/>
      <c r="AI115" s="19"/>
      <c r="AN115" s="19"/>
      <c r="AQ115" s="19"/>
      <c r="AV115" s="19"/>
      <c r="AY115" s="19"/>
      <c r="DT115" s="21"/>
      <c r="DU115" s="21"/>
      <c r="DV115" s="21"/>
      <c r="DW115" s="21"/>
      <c r="DX115" s="21"/>
      <c r="DY115" s="21"/>
      <c r="DZ115" s="21"/>
      <c r="EA115" s="21"/>
      <c r="EB115" s="21"/>
      <c r="EC115" s="21"/>
      <c r="ED115" s="21"/>
      <c r="EE115" s="21"/>
      <c r="EF115" s="21"/>
      <c r="EG115" s="21"/>
      <c r="EH115" s="21"/>
      <c r="EI115" s="21"/>
      <c r="EJ115" s="21"/>
      <c r="EM115" s="19"/>
      <c r="EN115" s="19"/>
      <c r="EO115" s="19"/>
      <c r="EP115" s="19"/>
      <c r="EQ115" s="19"/>
      <c r="ER115" s="19"/>
      <c r="ES115" s="19"/>
      <c r="ET115" s="19"/>
      <c r="EU115" s="19"/>
      <c r="EV115" s="19"/>
      <c r="EW115" s="19"/>
      <c r="EX115" s="19"/>
      <c r="EY115" s="19"/>
      <c r="EZ115" s="19"/>
      <c r="FA115" s="19"/>
      <c r="FB115" s="19"/>
      <c r="FC115" s="19"/>
    </row>
    <row r="116" spans="2:159" x14ac:dyDescent="0.2">
      <c r="B116" s="21"/>
      <c r="I116" s="19"/>
      <c r="J116" s="19"/>
      <c r="K116" s="19"/>
      <c r="L116" s="19"/>
      <c r="M116" s="19"/>
      <c r="N116" s="19"/>
      <c r="P116" s="19"/>
      <c r="R116" s="21"/>
      <c r="S116" s="19"/>
      <c r="W116" s="21"/>
      <c r="Z116" s="21"/>
      <c r="AE116" s="21"/>
      <c r="AF116" s="19"/>
      <c r="AH116" s="21"/>
      <c r="AI116" s="19"/>
      <c r="AN116" s="19"/>
      <c r="AQ116" s="19"/>
      <c r="AV116" s="19"/>
      <c r="AY116" s="19"/>
      <c r="DT116" s="21"/>
      <c r="DU116" s="21"/>
      <c r="DV116" s="21"/>
      <c r="DW116" s="21"/>
      <c r="DX116" s="21"/>
      <c r="DY116" s="21"/>
      <c r="DZ116" s="21"/>
      <c r="EA116" s="21"/>
      <c r="EB116" s="21"/>
      <c r="EC116" s="21"/>
      <c r="ED116" s="21"/>
      <c r="EE116" s="21"/>
      <c r="EF116" s="21"/>
      <c r="EG116" s="21"/>
      <c r="EH116" s="21"/>
      <c r="EI116" s="21"/>
      <c r="EJ116" s="21"/>
      <c r="EM116" s="19"/>
      <c r="EN116" s="19"/>
      <c r="EO116" s="19"/>
      <c r="EP116" s="19"/>
      <c r="EQ116" s="19"/>
      <c r="ER116" s="19"/>
      <c r="ES116" s="19"/>
      <c r="ET116" s="19"/>
      <c r="EU116" s="19"/>
      <c r="EV116" s="19"/>
      <c r="EW116" s="19"/>
      <c r="EX116" s="19"/>
      <c r="EY116" s="19"/>
      <c r="EZ116" s="19"/>
      <c r="FA116" s="19"/>
      <c r="FB116" s="19"/>
      <c r="FC116" s="19"/>
    </row>
    <row r="117" spans="2:159" x14ac:dyDescent="0.2">
      <c r="B117" s="21"/>
      <c r="I117" s="19"/>
      <c r="J117" s="19"/>
      <c r="K117" s="19"/>
      <c r="L117" s="19"/>
      <c r="M117" s="19"/>
      <c r="N117" s="19"/>
      <c r="P117" s="19"/>
      <c r="R117" s="21"/>
      <c r="S117" s="19"/>
      <c r="W117" s="21"/>
      <c r="Z117" s="21"/>
      <c r="AE117" s="21"/>
      <c r="AF117" s="19"/>
      <c r="AH117" s="21"/>
      <c r="AI117" s="19"/>
      <c r="AN117" s="19"/>
      <c r="AQ117" s="19"/>
      <c r="AV117" s="19"/>
      <c r="AY117" s="19"/>
      <c r="DT117" s="21"/>
      <c r="DU117" s="21"/>
      <c r="DV117" s="21"/>
      <c r="DW117" s="21"/>
      <c r="DX117" s="21"/>
      <c r="DY117" s="21"/>
      <c r="DZ117" s="21"/>
      <c r="EA117" s="21"/>
      <c r="EB117" s="21"/>
      <c r="EC117" s="21"/>
      <c r="ED117" s="21"/>
      <c r="EE117" s="21"/>
      <c r="EF117" s="21"/>
      <c r="EG117" s="21"/>
      <c r="EH117" s="21"/>
      <c r="EI117" s="21"/>
      <c r="EJ117" s="21"/>
      <c r="EM117" s="19"/>
      <c r="EN117" s="19"/>
      <c r="EO117" s="19"/>
      <c r="EP117" s="19"/>
      <c r="EQ117" s="19"/>
      <c r="ER117" s="19"/>
      <c r="ES117" s="19"/>
      <c r="ET117" s="19"/>
      <c r="EU117" s="19"/>
      <c r="EV117" s="19"/>
      <c r="EW117" s="19"/>
      <c r="EX117" s="19"/>
      <c r="EY117" s="19"/>
      <c r="EZ117" s="19"/>
      <c r="FA117" s="19"/>
      <c r="FB117" s="19"/>
      <c r="FC117" s="19"/>
    </row>
    <row r="118" spans="2:159" x14ac:dyDescent="0.2">
      <c r="B118" s="21"/>
      <c r="I118" s="19"/>
      <c r="J118" s="19"/>
      <c r="K118" s="19"/>
      <c r="L118" s="19"/>
      <c r="M118" s="19"/>
      <c r="N118" s="19"/>
      <c r="P118" s="19"/>
      <c r="R118" s="21"/>
      <c r="S118" s="19"/>
      <c r="W118" s="21"/>
      <c r="Z118" s="21"/>
      <c r="AE118" s="21"/>
      <c r="AF118" s="19"/>
      <c r="AH118" s="21"/>
      <c r="AI118" s="19"/>
      <c r="AN118" s="19"/>
      <c r="AQ118" s="19"/>
      <c r="AV118" s="19"/>
      <c r="AY118" s="19"/>
      <c r="DT118" s="21"/>
      <c r="DU118" s="21"/>
      <c r="DV118" s="21"/>
      <c r="DW118" s="21"/>
      <c r="DX118" s="21"/>
      <c r="DY118" s="21"/>
      <c r="DZ118" s="21"/>
      <c r="EA118" s="21"/>
      <c r="EB118" s="21"/>
      <c r="EC118" s="21"/>
      <c r="ED118" s="21"/>
      <c r="EE118" s="21"/>
      <c r="EF118" s="21"/>
      <c r="EG118" s="21"/>
      <c r="EH118" s="21"/>
      <c r="EI118" s="21"/>
      <c r="EJ118" s="21"/>
      <c r="EM118" s="19"/>
      <c r="EN118" s="19"/>
      <c r="EO118" s="19"/>
      <c r="EP118" s="19"/>
      <c r="EQ118" s="19"/>
      <c r="ER118" s="19"/>
      <c r="ES118" s="19"/>
      <c r="ET118" s="19"/>
      <c r="EU118" s="19"/>
      <c r="EV118" s="19"/>
      <c r="EW118" s="19"/>
      <c r="EX118" s="19"/>
      <c r="EY118" s="19"/>
      <c r="EZ118" s="19"/>
      <c r="FA118" s="19"/>
      <c r="FB118" s="19"/>
      <c r="FC118" s="19"/>
    </row>
    <row r="119" spans="2:159" x14ac:dyDescent="0.2">
      <c r="B119" s="21"/>
      <c r="I119" s="19"/>
      <c r="J119" s="19"/>
      <c r="K119" s="19"/>
      <c r="L119" s="19"/>
      <c r="M119" s="19"/>
      <c r="N119" s="19"/>
      <c r="P119" s="19"/>
      <c r="R119" s="21"/>
      <c r="S119" s="19"/>
      <c r="W119" s="21"/>
      <c r="Z119" s="21"/>
      <c r="AE119" s="21"/>
      <c r="AF119" s="19"/>
      <c r="AH119" s="21"/>
      <c r="AI119" s="19"/>
      <c r="AN119" s="19"/>
      <c r="AQ119" s="19"/>
      <c r="AV119" s="19"/>
      <c r="AY119" s="19"/>
      <c r="DT119" s="21"/>
      <c r="DU119" s="21"/>
      <c r="DV119" s="21"/>
      <c r="DW119" s="21"/>
      <c r="DX119" s="21"/>
      <c r="DY119" s="21"/>
      <c r="DZ119" s="21"/>
      <c r="EA119" s="21"/>
      <c r="EB119" s="21"/>
      <c r="EC119" s="21"/>
      <c r="ED119" s="21"/>
      <c r="EE119" s="21"/>
      <c r="EF119" s="21"/>
      <c r="EG119" s="21"/>
      <c r="EH119" s="21"/>
      <c r="EI119" s="21"/>
      <c r="EJ119" s="21"/>
      <c r="EM119" s="19"/>
      <c r="EN119" s="19"/>
      <c r="EO119" s="19"/>
      <c r="EP119" s="19"/>
      <c r="EQ119" s="19"/>
      <c r="ER119" s="19"/>
      <c r="ES119" s="19"/>
      <c r="ET119" s="19"/>
      <c r="EU119" s="19"/>
      <c r="EV119" s="19"/>
      <c r="EW119" s="19"/>
      <c r="EX119" s="19"/>
      <c r="EY119" s="19"/>
      <c r="EZ119" s="19"/>
      <c r="FA119" s="19"/>
      <c r="FB119" s="19"/>
      <c r="FC119" s="19"/>
    </row>
    <row r="120" spans="2:159" x14ac:dyDescent="0.2">
      <c r="B120" s="21"/>
      <c r="I120" s="19"/>
      <c r="J120" s="19"/>
      <c r="K120" s="19"/>
      <c r="L120" s="19"/>
      <c r="M120" s="19"/>
      <c r="N120" s="19"/>
      <c r="P120" s="19"/>
      <c r="R120" s="21"/>
      <c r="S120" s="19"/>
      <c r="W120" s="21"/>
      <c r="Z120" s="21"/>
      <c r="AE120" s="21"/>
      <c r="AF120" s="19"/>
      <c r="AH120" s="21"/>
      <c r="AI120" s="19"/>
      <c r="AN120" s="19"/>
      <c r="AQ120" s="19"/>
      <c r="AV120" s="19"/>
      <c r="AY120" s="19"/>
      <c r="DT120" s="21"/>
      <c r="DU120" s="21"/>
      <c r="DV120" s="21"/>
      <c r="DW120" s="21"/>
      <c r="DX120" s="21"/>
      <c r="DY120" s="21"/>
      <c r="DZ120" s="21"/>
      <c r="EA120" s="21"/>
      <c r="EB120" s="21"/>
      <c r="EC120" s="21"/>
      <c r="ED120" s="21"/>
      <c r="EE120" s="21"/>
      <c r="EF120" s="21"/>
      <c r="EG120" s="21"/>
      <c r="EH120" s="21"/>
      <c r="EI120" s="21"/>
      <c r="EJ120" s="21"/>
      <c r="EM120" s="19"/>
      <c r="EN120" s="19"/>
      <c r="EO120" s="19"/>
      <c r="EP120" s="19"/>
      <c r="EQ120" s="19"/>
      <c r="ER120" s="19"/>
      <c r="ES120" s="19"/>
      <c r="ET120" s="19"/>
      <c r="EU120" s="19"/>
      <c r="EV120" s="19"/>
      <c r="EW120" s="19"/>
      <c r="EX120" s="19"/>
      <c r="EY120" s="19"/>
      <c r="EZ120" s="19"/>
      <c r="FA120" s="19"/>
      <c r="FB120" s="19"/>
      <c r="FC120" s="19"/>
    </row>
    <row r="121" spans="2:159" x14ac:dyDescent="0.2">
      <c r="B121" s="21"/>
      <c r="I121" s="19"/>
      <c r="J121" s="19"/>
      <c r="K121" s="19"/>
      <c r="L121" s="19"/>
      <c r="M121" s="19"/>
      <c r="N121" s="19"/>
      <c r="P121" s="19"/>
      <c r="R121" s="21"/>
      <c r="S121" s="19"/>
      <c r="W121" s="21"/>
      <c r="Z121" s="21"/>
      <c r="AE121" s="21"/>
      <c r="AF121" s="19"/>
      <c r="AH121" s="21"/>
      <c r="AI121" s="19"/>
      <c r="AN121" s="19"/>
      <c r="AQ121" s="19"/>
      <c r="AV121" s="19"/>
      <c r="AY121" s="19"/>
      <c r="DT121" s="21"/>
      <c r="DU121" s="21"/>
      <c r="DV121" s="21"/>
      <c r="DW121" s="21"/>
      <c r="DX121" s="21"/>
      <c r="DY121" s="21"/>
      <c r="DZ121" s="21"/>
      <c r="EA121" s="21"/>
      <c r="EB121" s="21"/>
      <c r="EC121" s="21"/>
      <c r="ED121" s="21"/>
      <c r="EE121" s="21"/>
      <c r="EF121" s="21"/>
      <c r="EG121" s="21"/>
      <c r="EH121" s="21"/>
      <c r="EI121" s="21"/>
      <c r="EJ121" s="21"/>
      <c r="EM121" s="19"/>
      <c r="EN121" s="19"/>
      <c r="EO121" s="19"/>
      <c r="EP121" s="19"/>
      <c r="EQ121" s="19"/>
      <c r="ER121" s="19"/>
      <c r="ES121" s="19"/>
      <c r="ET121" s="19"/>
      <c r="EU121" s="19"/>
      <c r="EV121" s="19"/>
      <c r="EW121" s="19"/>
      <c r="EX121" s="19"/>
      <c r="EY121" s="19"/>
      <c r="EZ121" s="19"/>
      <c r="FA121" s="19"/>
      <c r="FB121" s="19"/>
      <c r="FC121" s="19"/>
    </row>
    <row r="122" spans="2:159" x14ac:dyDescent="0.2">
      <c r="B122" s="21"/>
      <c r="I122" s="19"/>
      <c r="J122" s="19"/>
      <c r="K122" s="19"/>
      <c r="L122" s="19"/>
      <c r="M122" s="19"/>
      <c r="N122" s="19"/>
      <c r="P122" s="19"/>
      <c r="R122" s="21"/>
      <c r="S122" s="19"/>
      <c r="W122" s="21"/>
      <c r="Z122" s="21"/>
      <c r="AE122" s="21"/>
      <c r="AF122" s="19"/>
      <c r="AH122" s="21"/>
      <c r="AI122" s="19"/>
      <c r="AN122" s="19"/>
      <c r="AQ122" s="19"/>
      <c r="AV122" s="19"/>
      <c r="AY122" s="19"/>
      <c r="DT122" s="21"/>
      <c r="DU122" s="21"/>
      <c r="DV122" s="21"/>
      <c r="DW122" s="21"/>
      <c r="DX122" s="21"/>
      <c r="DY122" s="21"/>
      <c r="DZ122" s="21"/>
      <c r="EA122" s="21"/>
      <c r="EB122" s="21"/>
      <c r="EC122" s="21"/>
      <c r="ED122" s="21"/>
      <c r="EE122" s="21"/>
      <c r="EF122" s="21"/>
      <c r="EG122" s="21"/>
      <c r="EH122" s="21"/>
      <c r="EI122" s="21"/>
      <c r="EJ122" s="21"/>
      <c r="EM122" s="19"/>
      <c r="EN122" s="19"/>
      <c r="EO122" s="19"/>
      <c r="EP122" s="19"/>
      <c r="EQ122" s="19"/>
      <c r="ER122" s="19"/>
      <c r="ES122" s="19"/>
      <c r="ET122" s="19"/>
      <c r="EU122" s="19"/>
      <c r="EV122" s="19"/>
      <c r="EW122" s="19"/>
      <c r="EX122" s="19"/>
      <c r="EY122" s="19"/>
      <c r="EZ122" s="19"/>
      <c r="FA122" s="19"/>
      <c r="FB122" s="19"/>
      <c r="FC122" s="19"/>
    </row>
    <row r="123" spans="2:159" x14ac:dyDescent="0.2">
      <c r="B123" s="21"/>
      <c r="I123" s="19"/>
      <c r="J123" s="19"/>
      <c r="K123" s="19"/>
      <c r="L123" s="19"/>
      <c r="M123" s="19"/>
      <c r="N123" s="19"/>
      <c r="P123" s="19"/>
      <c r="R123" s="21"/>
      <c r="S123" s="19"/>
      <c r="W123" s="21"/>
      <c r="Z123" s="21"/>
      <c r="AE123" s="21"/>
      <c r="AF123" s="19"/>
      <c r="AH123" s="21"/>
      <c r="AI123" s="19"/>
      <c r="AN123" s="19"/>
      <c r="AQ123" s="19"/>
      <c r="AV123" s="19"/>
      <c r="AY123" s="19"/>
      <c r="DT123" s="21"/>
      <c r="DU123" s="21"/>
      <c r="DV123" s="21"/>
      <c r="DW123" s="21"/>
      <c r="DX123" s="21"/>
      <c r="DY123" s="21"/>
      <c r="DZ123" s="21"/>
      <c r="EA123" s="21"/>
      <c r="EB123" s="21"/>
      <c r="EC123" s="21"/>
      <c r="ED123" s="21"/>
      <c r="EE123" s="21"/>
      <c r="EF123" s="21"/>
      <c r="EG123" s="21"/>
      <c r="EH123" s="21"/>
      <c r="EI123" s="21"/>
      <c r="EJ123" s="21"/>
      <c r="EM123" s="19"/>
      <c r="EN123" s="19"/>
      <c r="EO123" s="19"/>
      <c r="EP123" s="19"/>
      <c r="EQ123" s="19"/>
      <c r="ER123" s="19"/>
      <c r="ES123" s="19"/>
      <c r="ET123" s="19"/>
      <c r="EU123" s="19"/>
      <c r="EV123" s="19"/>
      <c r="EW123" s="19"/>
      <c r="EX123" s="19"/>
      <c r="EY123" s="19"/>
      <c r="EZ123" s="19"/>
      <c r="FA123" s="19"/>
      <c r="FB123" s="19"/>
      <c r="FC123" s="19"/>
    </row>
    <row r="124" spans="2:159" x14ac:dyDescent="0.2">
      <c r="B124" s="21"/>
      <c r="I124" s="19"/>
      <c r="J124" s="19"/>
      <c r="K124" s="19"/>
      <c r="L124" s="19"/>
      <c r="M124" s="19"/>
      <c r="N124" s="19"/>
      <c r="P124" s="19"/>
      <c r="R124" s="21"/>
      <c r="S124" s="19"/>
      <c r="W124" s="21"/>
      <c r="Z124" s="21"/>
      <c r="AE124" s="21"/>
      <c r="AF124" s="19"/>
      <c r="AH124" s="21"/>
      <c r="AI124" s="19"/>
      <c r="AN124" s="19"/>
      <c r="AQ124" s="19"/>
      <c r="AV124" s="19"/>
      <c r="AY124" s="19"/>
      <c r="DT124" s="21"/>
      <c r="DU124" s="21"/>
      <c r="DV124" s="21"/>
      <c r="DW124" s="21"/>
      <c r="DX124" s="21"/>
      <c r="DY124" s="21"/>
      <c r="DZ124" s="21"/>
      <c r="EA124" s="21"/>
      <c r="EB124" s="21"/>
      <c r="EC124" s="21"/>
      <c r="ED124" s="21"/>
      <c r="EE124" s="21"/>
      <c r="EF124" s="21"/>
      <c r="EG124" s="21"/>
      <c r="EH124" s="21"/>
      <c r="EI124" s="21"/>
      <c r="EJ124" s="21"/>
      <c r="EM124" s="19"/>
      <c r="EN124" s="19"/>
      <c r="EO124" s="19"/>
      <c r="EP124" s="19"/>
      <c r="EQ124" s="19"/>
      <c r="ER124" s="19"/>
      <c r="ES124" s="19"/>
      <c r="ET124" s="19"/>
      <c r="EU124" s="19"/>
      <c r="EV124" s="19"/>
      <c r="EW124" s="19"/>
      <c r="EX124" s="19"/>
      <c r="EY124" s="19"/>
      <c r="EZ124" s="19"/>
      <c r="FA124" s="19"/>
      <c r="FB124" s="19"/>
      <c r="FC124" s="19"/>
    </row>
    <row r="125" spans="2:159" x14ac:dyDescent="0.2">
      <c r="B125" s="21"/>
      <c r="I125" s="19"/>
      <c r="J125" s="19"/>
      <c r="K125" s="19"/>
      <c r="L125" s="19"/>
      <c r="M125" s="19"/>
      <c r="N125" s="19"/>
      <c r="P125" s="19"/>
      <c r="R125" s="21"/>
      <c r="S125" s="19"/>
      <c r="W125" s="21"/>
      <c r="Z125" s="21"/>
      <c r="AE125" s="21"/>
      <c r="AF125" s="19"/>
      <c r="AH125" s="21"/>
      <c r="AI125" s="19"/>
      <c r="AN125" s="19"/>
      <c r="AQ125" s="19"/>
      <c r="AV125" s="19"/>
      <c r="AY125" s="19"/>
      <c r="DT125" s="21"/>
      <c r="DU125" s="21"/>
      <c r="DV125" s="21"/>
      <c r="DW125" s="21"/>
      <c r="DX125" s="21"/>
      <c r="DY125" s="21"/>
      <c r="DZ125" s="21"/>
      <c r="EA125" s="21"/>
      <c r="EB125" s="21"/>
      <c r="EC125" s="21"/>
      <c r="ED125" s="21"/>
      <c r="EE125" s="21"/>
      <c r="EF125" s="21"/>
      <c r="EG125" s="21"/>
      <c r="EH125" s="21"/>
      <c r="EI125" s="21"/>
      <c r="EJ125" s="21"/>
      <c r="EM125" s="19"/>
      <c r="EN125" s="19"/>
      <c r="EO125" s="19"/>
      <c r="EP125" s="19"/>
      <c r="EQ125" s="19"/>
      <c r="ER125" s="19"/>
      <c r="ES125" s="19"/>
      <c r="ET125" s="19"/>
      <c r="EU125" s="19"/>
      <c r="EV125" s="19"/>
      <c r="EW125" s="19"/>
      <c r="EX125" s="19"/>
      <c r="EY125" s="19"/>
      <c r="EZ125" s="19"/>
      <c r="FA125" s="19"/>
      <c r="FB125" s="19"/>
      <c r="FC125" s="19"/>
    </row>
    <row r="126" spans="2:159" x14ac:dyDescent="0.2">
      <c r="B126" s="21"/>
      <c r="I126" s="19"/>
      <c r="J126" s="19"/>
      <c r="K126" s="19"/>
      <c r="L126" s="19"/>
      <c r="M126" s="19"/>
      <c r="N126" s="19"/>
      <c r="P126" s="19"/>
      <c r="R126" s="21"/>
      <c r="S126" s="19"/>
      <c r="W126" s="21"/>
      <c r="Z126" s="21"/>
      <c r="AE126" s="21"/>
      <c r="AF126" s="19"/>
      <c r="AH126" s="21"/>
      <c r="AI126" s="19"/>
      <c r="AN126" s="19"/>
      <c r="AQ126" s="19"/>
      <c r="AV126" s="19"/>
      <c r="AY126" s="19"/>
      <c r="DT126" s="21"/>
      <c r="DU126" s="21"/>
      <c r="DV126" s="21"/>
      <c r="DW126" s="21"/>
      <c r="DX126" s="21"/>
      <c r="DY126" s="21"/>
      <c r="DZ126" s="21"/>
      <c r="EA126" s="21"/>
      <c r="EB126" s="21"/>
      <c r="EC126" s="21"/>
      <c r="ED126" s="21"/>
      <c r="EE126" s="21"/>
      <c r="EF126" s="21"/>
      <c r="EG126" s="21"/>
      <c r="EH126" s="21"/>
      <c r="EI126" s="21"/>
      <c r="EJ126" s="21"/>
      <c r="EM126" s="19"/>
      <c r="EN126" s="19"/>
      <c r="EO126" s="19"/>
      <c r="EP126" s="19"/>
      <c r="EQ126" s="19"/>
      <c r="ER126" s="19"/>
      <c r="ES126" s="19"/>
      <c r="ET126" s="19"/>
      <c r="EU126" s="19"/>
      <c r="EV126" s="19"/>
      <c r="EW126" s="19"/>
      <c r="EX126" s="19"/>
      <c r="EY126" s="19"/>
      <c r="EZ126" s="19"/>
      <c r="FA126" s="19"/>
      <c r="FB126" s="19"/>
      <c r="FC126" s="19"/>
    </row>
    <row r="127" spans="2:159" x14ac:dyDescent="0.2">
      <c r="B127" s="21"/>
      <c r="I127" s="19"/>
      <c r="J127" s="19"/>
      <c r="K127" s="19"/>
      <c r="L127" s="19"/>
      <c r="M127" s="19"/>
      <c r="N127" s="19"/>
      <c r="P127" s="19"/>
      <c r="R127" s="21"/>
      <c r="S127" s="19"/>
      <c r="W127" s="21"/>
      <c r="Z127" s="21"/>
      <c r="AE127" s="21"/>
      <c r="AF127" s="19"/>
      <c r="AH127" s="21"/>
      <c r="AI127" s="19"/>
      <c r="AN127" s="19"/>
      <c r="AQ127" s="19"/>
      <c r="AV127" s="19"/>
      <c r="AY127" s="19"/>
      <c r="DT127" s="21"/>
      <c r="DU127" s="21"/>
      <c r="DV127" s="21"/>
      <c r="DW127" s="21"/>
      <c r="DX127" s="21"/>
      <c r="DY127" s="21"/>
      <c r="DZ127" s="21"/>
      <c r="EA127" s="21"/>
      <c r="EB127" s="21"/>
      <c r="EC127" s="21"/>
      <c r="ED127" s="21"/>
      <c r="EE127" s="21"/>
      <c r="EF127" s="21"/>
      <c r="EG127" s="21"/>
      <c r="EH127" s="21"/>
      <c r="EI127" s="21"/>
      <c r="EJ127" s="21"/>
      <c r="EM127" s="19"/>
      <c r="EN127" s="19"/>
      <c r="EO127" s="19"/>
      <c r="EP127" s="19"/>
      <c r="EQ127" s="19"/>
      <c r="ER127" s="19"/>
      <c r="ES127" s="19"/>
      <c r="ET127" s="19"/>
      <c r="EU127" s="19"/>
      <c r="EV127" s="19"/>
      <c r="EW127" s="19"/>
      <c r="EX127" s="19"/>
      <c r="EY127" s="19"/>
      <c r="EZ127" s="19"/>
      <c r="FA127" s="19"/>
      <c r="FB127" s="19"/>
      <c r="FC127" s="19"/>
    </row>
    <row r="128" spans="2:159" x14ac:dyDescent="0.2">
      <c r="B128" s="21"/>
      <c r="I128" s="19"/>
      <c r="J128" s="19"/>
      <c r="K128" s="19"/>
      <c r="L128" s="19"/>
      <c r="M128" s="19"/>
      <c r="N128" s="19"/>
      <c r="P128" s="19"/>
      <c r="R128" s="21"/>
      <c r="S128" s="19"/>
      <c r="W128" s="21"/>
      <c r="Z128" s="21"/>
      <c r="AE128" s="21"/>
      <c r="AF128" s="19"/>
      <c r="AH128" s="21"/>
      <c r="AI128" s="19"/>
      <c r="AN128" s="19"/>
      <c r="AQ128" s="19"/>
      <c r="AV128" s="19"/>
      <c r="AY128" s="19"/>
      <c r="DT128" s="21"/>
      <c r="DU128" s="21"/>
      <c r="DV128" s="21"/>
      <c r="DW128" s="21"/>
      <c r="DX128" s="21"/>
      <c r="DY128" s="21"/>
      <c r="DZ128" s="21"/>
      <c r="EA128" s="21"/>
      <c r="EB128" s="21"/>
      <c r="EC128" s="21"/>
      <c r="ED128" s="21"/>
      <c r="EE128" s="21"/>
      <c r="EF128" s="21"/>
      <c r="EG128" s="21"/>
      <c r="EH128" s="21"/>
      <c r="EI128" s="21"/>
      <c r="EJ128" s="21"/>
      <c r="EM128" s="19"/>
      <c r="EN128" s="19"/>
      <c r="EO128" s="19"/>
      <c r="EP128" s="19"/>
      <c r="EQ128" s="19"/>
      <c r="ER128" s="19"/>
      <c r="ES128" s="19"/>
      <c r="ET128" s="19"/>
      <c r="EU128" s="19"/>
      <c r="EV128" s="19"/>
      <c r="EW128" s="19"/>
      <c r="EX128" s="19"/>
      <c r="EY128" s="19"/>
      <c r="EZ128" s="19"/>
      <c r="FA128" s="19"/>
      <c r="FB128" s="19"/>
      <c r="FC128" s="19"/>
    </row>
    <row r="129" spans="2:159" x14ac:dyDescent="0.2">
      <c r="B129" s="21"/>
      <c r="I129" s="19"/>
      <c r="J129" s="19"/>
      <c r="K129" s="19"/>
      <c r="L129" s="19"/>
      <c r="M129" s="19"/>
      <c r="N129" s="19"/>
      <c r="P129" s="19"/>
      <c r="R129" s="21"/>
      <c r="S129" s="19"/>
      <c r="W129" s="21"/>
      <c r="Z129" s="21"/>
      <c r="AE129" s="21"/>
      <c r="AF129" s="19"/>
      <c r="AH129" s="21"/>
      <c r="AI129" s="19"/>
      <c r="AN129" s="19"/>
      <c r="AQ129" s="19"/>
      <c r="AV129" s="19"/>
      <c r="AY129" s="19"/>
      <c r="DT129" s="21"/>
      <c r="DU129" s="21"/>
      <c r="DV129" s="21"/>
      <c r="DW129" s="21"/>
      <c r="DX129" s="21"/>
      <c r="DY129" s="21"/>
      <c r="DZ129" s="21"/>
      <c r="EA129" s="21"/>
      <c r="EB129" s="21"/>
      <c r="EC129" s="21"/>
      <c r="ED129" s="21"/>
      <c r="EE129" s="21"/>
      <c r="EF129" s="21"/>
      <c r="EG129" s="21"/>
      <c r="EH129" s="21"/>
      <c r="EI129" s="21"/>
      <c r="EJ129" s="21"/>
      <c r="EM129" s="19"/>
      <c r="EN129" s="19"/>
      <c r="EO129" s="19"/>
      <c r="EP129" s="19"/>
      <c r="EQ129" s="19"/>
      <c r="ER129" s="19"/>
      <c r="ES129" s="19"/>
      <c r="ET129" s="19"/>
      <c r="EU129" s="19"/>
      <c r="EV129" s="19"/>
      <c r="EW129" s="19"/>
      <c r="EX129" s="19"/>
      <c r="EY129" s="19"/>
      <c r="EZ129" s="19"/>
      <c r="FA129" s="19"/>
      <c r="FB129" s="19"/>
      <c r="FC129" s="19"/>
    </row>
    <row r="130" spans="2:159" x14ac:dyDescent="0.2">
      <c r="B130" s="21"/>
      <c r="I130" s="19"/>
      <c r="J130" s="19"/>
      <c r="K130" s="19"/>
      <c r="L130" s="19"/>
      <c r="M130" s="19"/>
      <c r="N130" s="19"/>
      <c r="P130" s="19"/>
      <c r="R130" s="21"/>
      <c r="S130" s="19"/>
      <c r="W130" s="21"/>
      <c r="Z130" s="21"/>
      <c r="AE130" s="21"/>
      <c r="AF130" s="19"/>
      <c r="AH130" s="21"/>
      <c r="AI130" s="19"/>
      <c r="AN130" s="19"/>
      <c r="AQ130" s="19"/>
      <c r="AV130" s="19"/>
      <c r="AY130" s="19"/>
      <c r="DT130" s="21"/>
      <c r="DU130" s="21"/>
      <c r="DV130" s="21"/>
      <c r="DW130" s="21"/>
      <c r="DX130" s="21"/>
      <c r="DY130" s="21"/>
      <c r="DZ130" s="21"/>
      <c r="EA130" s="21"/>
      <c r="EB130" s="21"/>
      <c r="EC130" s="21"/>
      <c r="ED130" s="21"/>
      <c r="EE130" s="21"/>
      <c r="EF130" s="21"/>
      <c r="EG130" s="21"/>
      <c r="EH130" s="21"/>
      <c r="EI130" s="21"/>
      <c r="EJ130" s="21"/>
      <c r="EM130" s="19"/>
      <c r="EN130" s="19"/>
      <c r="EO130" s="19"/>
      <c r="EP130" s="19"/>
      <c r="EQ130" s="19"/>
      <c r="ER130" s="19"/>
      <c r="ES130" s="19"/>
      <c r="ET130" s="19"/>
      <c r="EU130" s="19"/>
      <c r="EV130" s="19"/>
      <c r="EW130" s="19"/>
      <c r="EX130" s="19"/>
      <c r="EY130" s="19"/>
      <c r="EZ130" s="19"/>
      <c r="FA130" s="19"/>
      <c r="FB130" s="19"/>
      <c r="FC130" s="19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30"/>
  <sheetViews>
    <sheetView zoomScale="86" zoomScaleNormal="86" zoomScaleSheetLayoutView="100" workbookViewId="0">
      <pane xSplit="2" ySplit="5" topLeftCell="C6" activePane="bottomRight" state="frozen"/>
      <selection activeCell="P14" sqref="P14"/>
      <selection pane="topRight" activeCell="P14" sqref="P14"/>
      <selection pane="bottomLeft" activeCell="P14" sqref="P14"/>
      <selection pane="bottomRight" activeCell="A38" sqref="A38:XFD38"/>
    </sheetView>
  </sheetViews>
  <sheetFormatPr defaultColWidth="8.85546875" defaultRowHeight="15" x14ac:dyDescent="0.2"/>
  <cols>
    <col min="1" max="1" width="11" style="19" customWidth="1"/>
    <col min="2" max="2" width="36.85546875" style="19" customWidth="1"/>
    <col min="3" max="8" width="10.85546875" style="19" customWidth="1"/>
    <col min="9" max="16" width="11.85546875" style="21" customWidth="1"/>
    <col min="17" max="18" width="12.140625" style="19" customWidth="1"/>
    <col min="19" max="19" width="12.140625" style="21" customWidth="1"/>
    <col min="20" max="20" width="12.140625" style="19" customWidth="1"/>
    <col min="21" max="21" width="9.140625" style="19" customWidth="1"/>
    <col min="22" max="22" width="11.5703125" style="19" customWidth="1"/>
    <col min="23" max="23" width="12.140625" style="19" customWidth="1"/>
    <col min="24" max="24" width="10.7109375" style="21" customWidth="1"/>
    <col min="25" max="30" width="9.140625" style="19" customWidth="1"/>
    <col min="31" max="31" width="10.28515625" style="21" customWidth="1"/>
    <col min="32" max="33" width="9.140625" style="19" customWidth="1"/>
    <col min="34" max="34" width="10.28515625" style="19" customWidth="1"/>
    <col min="35" max="35" width="10.42578125" style="19" customWidth="1"/>
    <col min="36" max="36" width="10.5703125" style="21" customWidth="1"/>
    <col min="37" max="37" width="10.42578125" style="19" customWidth="1"/>
    <col min="38" max="38" width="10" style="19" customWidth="1"/>
    <col min="39" max="39" width="11.5703125" style="21" customWidth="1"/>
    <col min="40" max="41" width="9.140625" style="19" customWidth="1"/>
    <col min="42" max="42" width="11.85546875" style="19" customWidth="1"/>
    <col min="43" max="43" width="11.28515625" style="19" customWidth="1"/>
    <col min="44" max="44" width="11.7109375" style="21" customWidth="1"/>
    <col min="45" max="45" width="9.140625" style="19" customWidth="1"/>
    <col min="46" max="46" width="10.85546875" style="19" customWidth="1"/>
    <col min="47" max="47" width="10.85546875" style="21" customWidth="1"/>
    <col min="48" max="48" width="11" style="19" customWidth="1"/>
    <col min="49" max="51" width="11.42578125" style="19" customWidth="1"/>
    <col min="52" max="79" width="9.140625" style="19" customWidth="1"/>
    <col min="80" max="80" width="12.42578125" style="19" customWidth="1"/>
    <col min="81" max="102" width="9.140625" style="19" customWidth="1"/>
    <col min="103" max="103" width="12.140625" style="19" customWidth="1"/>
    <col min="104" max="107" width="9.140625" style="19" customWidth="1"/>
    <col min="108" max="112" width="9.140625" style="19" hidden="1" customWidth="1"/>
    <col min="113" max="113" width="9.140625" style="19" customWidth="1"/>
    <col min="114" max="118" width="9.140625" style="19" hidden="1" customWidth="1"/>
    <col min="119" max="119" width="9.140625" style="19" customWidth="1"/>
    <col min="120" max="124" width="9.140625" style="19" hidden="1" customWidth="1"/>
    <col min="125" max="125" width="9.140625" style="19" customWidth="1"/>
    <col min="126" max="130" width="9.140625" style="19" hidden="1" customWidth="1"/>
    <col min="131" max="131" width="9.140625" style="19" customWidth="1"/>
    <col min="132" max="136" width="9.140625" style="19" hidden="1" customWidth="1"/>
    <col min="137" max="137" width="9.140625" style="21" customWidth="1"/>
    <col min="138" max="142" width="9.140625" style="21" hidden="1" customWidth="1"/>
    <col min="143" max="143" width="9.140625" style="21" customWidth="1"/>
    <col min="144" max="148" width="9.140625" style="21" hidden="1" customWidth="1"/>
    <col min="149" max="149" width="9.140625" style="21" customWidth="1"/>
    <col min="150" max="154" width="9.140625" style="21" hidden="1" customWidth="1"/>
    <col min="155" max="155" width="9.140625" style="21" customWidth="1"/>
    <col min="156" max="185" width="9.140625" style="19" customWidth="1"/>
    <col min="186" max="186" width="9.140625" style="19" hidden="1" customWidth="1"/>
    <col min="187" max="194" width="9.140625" style="19" customWidth="1"/>
    <col min="195" max="195" width="9.140625" style="19" hidden="1" customWidth="1"/>
    <col min="196" max="200" width="9.140625" style="19" customWidth="1"/>
    <col min="201" max="201" width="9.140625" style="19" hidden="1" customWidth="1"/>
    <col min="202" max="211" width="9.140625" style="19" customWidth="1"/>
    <col min="212" max="215" width="8.85546875" style="19"/>
    <col min="216" max="216" width="12.7109375" style="19" bestFit="1" customWidth="1"/>
    <col min="217" max="16384" width="8.85546875" style="19"/>
  </cols>
  <sheetData>
    <row r="1" spans="1:185" ht="15.75" x14ac:dyDescent="0.25">
      <c r="A1" s="19" t="s">
        <v>43</v>
      </c>
      <c r="B1" s="20" t="s">
        <v>56</v>
      </c>
      <c r="AT1" s="15"/>
    </row>
    <row r="2" spans="1:185" ht="15.75" x14ac:dyDescent="0.2">
      <c r="A2" s="1" t="s">
        <v>42</v>
      </c>
      <c r="I2" s="21" t="str">
        <f>[1]GSVA_cur!$I$3</f>
        <v>As on 17.03.2025</v>
      </c>
    </row>
    <row r="3" spans="1:185" ht="15.75" x14ac:dyDescent="0.2">
      <c r="A3" s="1"/>
    </row>
    <row r="4" spans="1:185" ht="15.75" x14ac:dyDescent="0.2">
      <c r="A4" s="1"/>
      <c r="E4" s="22"/>
      <c r="F4" s="22" t="s">
        <v>47</v>
      </c>
      <c r="G4" s="22"/>
      <c r="H4" s="22"/>
      <c r="R4" s="21"/>
      <c r="S4" s="19"/>
      <c r="T4" s="21"/>
      <c r="V4" s="21"/>
      <c r="Z4" s="21"/>
      <c r="AB4" s="21"/>
      <c r="AD4" s="21"/>
      <c r="AE4" s="19"/>
      <c r="AF4" s="21"/>
      <c r="AH4" s="21"/>
      <c r="AL4" s="21"/>
      <c r="AM4" s="19"/>
      <c r="AN4" s="21"/>
      <c r="AP4" s="21"/>
      <c r="AT4" s="21"/>
      <c r="AU4" s="19"/>
      <c r="AV4" s="21"/>
      <c r="AX4" s="21"/>
      <c r="AZ4" s="21"/>
      <c r="BB4" s="21"/>
      <c r="BD4" s="21"/>
      <c r="BF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</row>
    <row r="5" spans="1:185" ht="15.75" x14ac:dyDescent="0.25">
      <c r="A5" s="2" t="s">
        <v>0</v>
      </c>
      <c r="B5" s="3" t="s">
        <v>1</v>
      </c>
      <c r="C5" s="44" t="s">
        <v>21</v>
      </c>
      <c r="D5" s="44" t="s">
        <v>22</v>
      </c>
      <c r="E5" s="44" t="s">
        <v>23</v>
      </c>
      <c r="F5" s="44" t="s">
        <v>46</v>
      </c>
      <c r="G5" s="44" t="s">
        <v>55</v>
      </c>
      <c r="H5" s="44" t="s">
        <v>57</v>
      </c>
      <c r="I5" s="45" t="s">
        <v>58</v>
      </c>
      <c r="J5" s="45" t="s">
        <v>59</v>
      </c>
      <c r="K5" s="45" t="s">
        <v>60</v>
      </c>
      <c r="L5" s="45" t="s">
        <v>61</v>
      </c>
      <c r="M5" s="46" t="s">
        <v>62</v>
      </c>
      <c r="N5" s="46" t="s">
        <v>63</v>
      </c>
      <c r="O5" s="46" t="s">
        <v>64</v>
      </c>
      <c r="R5" s="21"/>
      <c r="S5" s="19"/>
      <c r="T5" s="21"/>
      <c r="V5" s="21"/>
      <c r="Z5" s="21"/>
      <c r="AB5" s="21"/>
      <c r="AD5" s="21"/>
      <c r="AE5" s="19"/>
      <c r="AF5" s="21"/>
      <c r="AH5" s="21"/>
      <c r="AL5" s="21"/>
      <c r="AM5" s="19"/>
      <c r="AN5" s="21"/>
      <c r="AP5" s="21"/>
      <c r="AT5" s="21"/>
      <c r="AU5" s="19"/>
      <c r="AV5" s="21"/>
      <c r="AX5" s="21"/>
      <c r="AZ5" s="21"/>
      <c r="BB5" s="21"/>
      <c r="BD5" s="21"/>
      <c r="BF5" s="21"/>
      <c r="DB5" s="21"/>
      <c r="DC5" s="21"/>
      <c r="DD5" s="21"/>
      <c r="DE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EG5" s="19"/>
      <c r="EH5" s="19"/>
      <c r="EI5" s="19"/>
      <c r="EJ5" s="19"/>
      <c r="EK5" s="19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19"/>
      <c r="EW5" s="19"/>
      <c r="EX5" s="19"/>
      <c r="EY5" s="19"/>
    </row>
    <row r="6" spans="1:185" s="25" customFormat="1" x14ac:dyDescent="0.2">
      <c r="A6" s="4" t="s">
        <v>26</v>
      </c>
      <c r="B6" s="23" t="s">
        <v>2</v>
      </c>
      <c r="C6" s="5">
        <f>+C7+C8+C9+C10</f>
        <v>143533</v>
      </c>
      <c r="D6" s="5">
        <f t="shared" ref="D6:O6" si="0">+D7+D8+D9+D10</f>
        <v>139809</v>
      </c>
      <c r="E6" s="5">
        <f t="shared" si="0"/>
        <v>150415.82163257783</v>
      </c>
      <c r="F6" s="5">
        <f t="shared" si="0"/>
        <v>321170</v>
      </c>
      <c r="G6" s="5">
        <f t="shared" si="0"/>
        <v>326589.71303213306</v>
      </c>
      <c r="H6" s="5">
        <f t="shared" si="0"/>
        <v>343479.43511982728</v>
      </c>
      <c r="I6" s="5">
        <f t="shared" si="0"/>
        <v>310553.22195331281</v>
      </c>
      <c r="J6" s="5">
        <f t="shared" si="0"/>
        <v>326358.36970665981</v>
      </c>
      <c r="K6" s="5">
        <f t="shared" si="0"/>
        <v>337443</v>
      </c>
      <c r="L6" s="5">
        <f t="shared" si="0"/>
        <v>296455.37148793373</v>
      </c>
      <c r="M6" s="5">
        <f t="shared" si="0"/>
        <v>290957.7979121352</v>
      </c>
      <c r="N6" s="5">
        <f t="shared" si="0"/>
        <v>280325.54419705656</v>
      </c>
      <c r="O6" s="5">
        <f t="shared" si="0"/>
        <v>276464.45320682431</v>
      </c>
      <c r="P6" s="21"/>
      <c r="Q6" s="19"/>
      <c r="R6" s="21"/>
      <c r="S6" s="19"/>
      <c r="T6" s="21"/>
      <c r="U6" s="19"/>
      <c r="V6" s="21"/>
      <c r="W6" s="19"/>
      <c r="X6" s="21"/>
      <c r="Y6" s="19"/>
      <c r="Z6" s="21"/>
      <c r="AA6" s="19"/>
      <c r="AB6" s="21"/>
      <c r="AC6" s="19"/>
      <c r="AD6" s="21"/>
      <c r="AE6" s="19"/>
      <c r="AF6" s="21"/>
      <c r="AG6" s="19"/>
      <c r="AH6" s="21"/>
      <c r="AI6" s="19"/>
      <c r="AJ6" s="21"/>
      <c r="AK6" s="19"/>
      <c r="AL6" s="21"/>
      <c r="AM6" s="19"/>
      <c r="AN6" s="21"/>
      <c r="AO6" s="19"/>
      <c r="AP6" s="21"/>
      <c r="AQ6" s="19"/>
      <c r="AR6" s="21"/>
      <c r="AS6" s="19"/>
      <c r="AT6" s="21"/>
      <c r="AU6" s="19"/>
      <c r="AV6" s="21"/>
      <c r="AW6" s="19"/>
      <c r="AX6" s="21"/>
      <c r="AY6" s="19"/>
      <c r="AZ6" s="21"/>
      <c r="BA6" s="19"/>
      <c r="BB6" s="21"/>
      <c r="BC6" s="19"/>
      <c r="BD6" s="21"/>
      <c r="BE6" s="19"/>
      <c r="BF6" s="21"/>
      <c r="BG6" s="19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GC6" s="26"/>
    </row>
    <row r="7" spans="1:185" x14ac:dyDescent="0.2">
      <c r="A7" s="6">
        <v>1.1000000000000001</v>
      </c>
      <c r="B7" s="27" t="s">
        <v>49</v>
      </c>
      <c r="C7" s="12">
        <v>71321</v>
      </c>
      <c r="D7" s="12">
        <v>68250</v>
      </c>
      <c r="E7" s="12">
        <v>77726.887230514098</v>
      </c>
      <c r="F7" s="11">
        <v>82384</v>
      </c>
      <c r="G7" s="11">
        <v>78196.66711094942</v>
      </c>
      <c r="H7" s="11">
        <v>81225.425523623519</v>
      </c>
      <c r="I7" s="11">
        <v>82746.105277344337</v>
      </c>
      <c r="J7" s="11">
        <v>90048.02594921799</v>
      </c>
      <c r="K7" s="11">
        <v>90554</v>
      </c>
      <c r="L7" s="11">
        <v>98010.480586633959</v>
      </c>
      <c r="M7" s="11">
        <v>89605.998287163806</v>
      </c>
      <c r="N7" s="11">
        <v>89431.412024760881</v>
      </c>
      <c r="O7" s="11">
        <v>83779.736782853579</v>
      </c>
      <c r="R7" s="21"/>
      <c r="S7" s="19"/>
      <c r="T7" s="21"/>
      <c r="V7" s="21"/>
      <c r="Z7" s="21"/>
      <c r="AB7" s="21"/>
      <c r="AD7" s="21"/>
      <c r="AE7" s="19"/>
      <c r="AF7" s="21"/>
      <c r="AH7" s="21"/>
      <c r="AL7" s="21"/>
      <c r="AM7" s="19"/>
      <c r="AN7" s="21"/>
      <c r="AP7" s="21"/>
      <c r="AT7" s="21"/>
      <c r="AU7" s="19"/>
      <c r="AV7" s="21"/>
      <c r="AX7" s="21"/>
      <c r="AZ7" s="21"/>
      <c r="BB7" s="21"/>
      <c r="BD7" s="21"/>
      <c r="BF7" s="21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21"/>
      <c r="GA7" s="21"/>
      <c r="GB7" s="21"/>
    </row>
    <row r="8" spans="1:185" x14ac:dyDescent="0.2">
      <c r="A8" s="6">
        <v>1.2</v>
      </c>
      <c r="B8" s="27" t="s">
        <v>50</v>
      </c>
      <c r="C8" s="12">
        <v>29947</v>
      </c>
      <c r="D8" s="12">
        <v>29182</v>
      </c>
      <c r="E8" s="12">
        <v>30343.024691358023</v>
      </c>
      <c r="F8" s="11">
        <v>33526</v>
      </c>
      <c r="G8" s="11">
        <v>37456.656342784743</v>
      </c>
      <c r="H8" s="11">
        <v>43439.376128061573</v>
      </c>
      <c r="I8" s="11">
        <v>51965.553954276053</v>
      </c>
      <c r="J8" s="11">
        <v>74249.505481171582</v>
      </c>
      <c r="K8" s="11">
        <v>85591</v>
      </c>
      <c r="L8" s="11">
        <v>35350.923284890559</v>
      </c>
      <c r="M8" s="11">
        <v>31797.48782891396</v>
      </c>
      <c r="N8" s="11">
        <v>30513.801263970559</v>
      </c>
      <c r="O8" s="11">
        <v>30513.808353377441</v>
      </c>
      <c r="R8" s="21"/>
      <c r="S8" s="19"/>
      <c r="T8" s="21"/>
      <c r="V8" s="21"/>
      <c r="Z8" s="21"/>
      <c r="AB8" s="21"/>
      <c r="AD8" s="21"/>
      <c r="AE8" s="19"/>
      <c r="AF8" s="21"/>
      <c r="AH8" s="21"/>
      <c r="AL8" s="21"/>
      <c r="AM8" s="19"/>
      <c r="AN8" s="21"/>
      <c r="AP8" s="21"/>
      <c r="AT8" s="21"/>
      <c r="AU8" s="19"/>
      <c r="AV8" s="21"/>
      <c r="AX8" s="21"/>
      <c r="AZ8" s="21"/>
      <c r="BB8" s="21"/>
      <c r="BD8" s="21"/>
      <c r="BF8" s="21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21"/>
      <c r="GA8" s="21"/>
      <c r="GB8" s="21"/>
    </row>
    <row r="9" spans="1:185" x14ac:dyDescent="0.2">
      <c r="A9" s="6">
        <v>1.3</v>
      </c>
      <c r="B9" s="27" t="s">
        <v>51</v>
      </c>
      <c r="C9" s="12">
        <v>37982</v>
      </c>
      <c r="D9" s="12">
        <v>37686</v>
      </c>
      <c r="E9" s="12">
        <v>37530.479270315089</v>
      </c>
      <c r="F9" s="11">
        <v>200026</v>
      </c>
      <c r="G9" s="11">
        <v>205425.38957839887</v>
      </c>
      <c r="H9" s="11">
        <v>212686.85870032039</v>
      </c>
      <c r="I9" s="11">
        <v>169643.83235567779</v>
      </c>
      <c r="J9" s="11">
        <v>155840.44100841021</v>
      </c>
      <c r="K9" s="11">
        <v>155089</v>
      </c>
      <c r="L9" s="11">
        <v>159327.15991482709</v>
      </c>
      <c r="M9" s="11">
        <v>165531.79093455663</v>
      </c>
      <c r="N9" s="11">
        <v>155948.70992148118</v>
      </c>
      <c r="O9" s="11">
        <v>157504.86948721585</v>
      </c>
      <c r="R9" s="21"/>
      <c r="S9" s="19"/>
      <c r="T9" s="21"/>
      <c r="V9" s="21"/>
      <c r="Z9" s="21"/>
      <c r="AB9" s="21"/>
      <c r="AD9" s="21"/>
      <c r="AE9" s="19"/>
      <c r="AF9" s="21"/>
      <c r="AH9" s="21"/>
      <c r="AL9" s="21"/>
      <c r="AM9" s="19"/>
      <c r="AN9" s="21"/>
      <c r="AP9" s="21"/>
      <c r="AT9" s="21"/>
      <c r="AU9" s="19"/>
      <c r="AV9" s="21"/>
      <c r="AX9" s="21"/>
      <c r="AZ9" s="21"/>
      <c r="BB9" s="21"/>
      <c r="BD9" s="21"/>
      <c r="BF9" s="21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21"/>
      <c r="GA9" s="21"/>
      <c r="GB9" s="21"/>
    </row>
    <row r="10" spans="1:185" x14ac:dyDescent="0.2">
      <c r="A10" s="6">
        <v>1.4</v>
      </c>
      <c r="B10" s="27" t="s">
        <v>52</v>
      </c>
      <c r="C10" s="12">
        <v>4283</v>
      </c>
      <c r="D10" s="12">
        <v>4691</v>
      </c>
      <c r="E10" s="12">
        <v>4815.430440390639</v>
      </c>
      <c r="F10" s="11">
        <v>5234</v>
      </c>
      <c r="G10" s="11">
        <v>5511</v>
      </c>
      <c r="H10" s="11">
        <v>6127.774767821782</v>
      </c>
      <c r="I10" s="11">
        <v>6197.7303660146508</v>
      </c>
      <c r="J10" s="11">
        <v>6220.3972678600358</v>
      </c>
      <c r="K10" s="11">
        <v>6209</v>
      </c>
      <c r="L10" s="11">
        <v>3766.8077015821191</v>
      </c>
      <c r="M10" s="11">
        <v>4022.5208615008141</v>
      </c>
      <c r="N10" s="11">
        <v>4431.6209868439719</v>
      </c>
      <c r="O10" s="11">
        <v>4666.038583377438</v>
      </c>
      <c r="R10" s="21"/>
      <c r="S10" s="19"/>
      <c r="T10" s="21"/>
      <c r="V10" s="21"/>
      <c r="Z10" s="21"/>
      <c r="AB10" s="21"/>
      <c r="AD10" s="21"/>
      <c r="AE10" s="19"/>
      <c r="AF10" s="21"/>
      <c r="AH10" s="21"/>
      <c r="AL10" s="21"/>
      <c r="AM10" s="19"/>
      <c r="AN10" s="21"/>
      <c r="AP10" s="21"/>
      <c r="AT10" s="21"/>
      <c r="AU10" s="19"/>
      <c r="AV10" s="21"/>
      <c r="AX10" s="21"/>
      <c r="AZ10" s="21"/>
      <c r="BB10" s="21"/>
      <c r="BD10" s="21"/>
      <c r="BF10" s="21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21"/>
      <c r="GA10" s="21"/>
      <c r="GB10" s="21"/>
    </row>
    <row r="11" spans="1:185" x14ac:dyDescent="0.2">
      <c r="A11" s="7" t="s">
        <v>66</v>
      </c>
      <c r="B11" s="27" t="s">
        <v>3</v>
      </c>
      <c r="C11" s="12">
        <v>4255</v>
      </c>
      <c r="D11" s="12">
        <v>3098</v>
      </c>
      <c r="E11" s="12">
        <v>6720</v>
      </c>
      <c r="F11" s="11">
        <v>3019</v>
      </c>
      <c r="G11" s="11">
        <v>4227.850722363597</v>
      </c>
      <c r="H11" s="11">
        <v>2984.8352733639808</v>
      </c>
      <c r="I11" s="11">
        <v>7310.8567111340253</v>
      </c>
      <c r="J11" s="11">
        <v>11415.80406384239</v>
      </c>
      <c r="K11" s="11">
        <v>13116</v>
      </c>
      <c r="L11" s="11">
        <v>5186.6226007975702</v>
      </c>
      <c r="M11" s="11">
        <v>8945.9081851375176</v>
      </c>
      <c r="N11" s="11">
        <v>13251.950587780924</v>
      </c>
      <c r="O11" s="11">
        <v>14693.746982223578</v>
      </c>
      <c r="R11" s="21"/>
      <c r="S11" s="19"/>
      <c r="T11" s="21"/>
      <c r="V11" s="21"/>
      <c r="Z11" s="21"/>
      <c r="AB11" s="21"/>
      <c r="AD11" s="21"/>
      <c r="AE11" s="19"/>
      <c r="AF11" s="21"/>
      <c r="AH11" s="21"/>
      <c r="AL11" s="21"/>
      <c r="AM11" s="19"/>
      <c r="AN11" s="21"/>
      <c r="AP11" s="21"/>
      <c r="AT11" s="21"/>
      <c r="AU11" s="19"/>
      <c r="AV11" s="21"/>
      <c r="AX11" s="21"/>
      <c r="AZ11" s="21"/>
      <c r="BB11" s="21"/>
      <c r="BD11" s="21"/>
      <c r="BF11" s="21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21"/>
      <c r="GA11" s="21"/>
      <c r="GB11" s="21"/>
    </row>
    <row r="12" spans="1:185" s="26" customFormat="1" x14ac:dyDescent="0.2">
      <c r="A12" s="8"/>
      <c r="B12" s="28" t="s">
        <v>28</v>
      </c>
      <c r="C12" s="9">
        <f>C6+C11</f>
        <v>147788</v>
      </c>
      <c r="D12" s="9">
        <f t="shared" ref="D12:E12" si="1">D6+D11</f>
        <v>142907</v>
      </c>
      <c r="E12" s="9">
        <f t="shared" si="1"/>
        <v>157135.82163257783</v>
      </c>
      <c r="F12" s="9">
        <f t="shared" ref="F12:O12" si="2">+F6+F11</f>
        <v>324189</v>
      </c>
      <c r="G12" s="9">
        <f t="shared" si="2"/>
        <v>330817.56375449663</v>
      </c>
      <c r="H12" s="9">
        <f t="shared" si="2"/>
        <v>346464.27039319125</v>
      </c>
      <c r="I12" s="9">
        <f t="shared" si="2"/>
        <v>317864.07866444683</v>
      </c>
      <c r="J12" s="9">
        <f t="shared" si="2"/>
        <v>337774.17377050221</v>
      </c>
      <c r="K12" s="9">
        <f t="shared" si="2"/>
        <v>350559</v>
      </c>
      <c r="L12" s="9">
        <f t="shared" si="2"/>
        <v>301641.9940887313</v>
      </c>
      <c r="M12" s="9">
        <f t="shared" si="2"/>
        <v>299903.70609727269</v>
      </c>
      <c r="N12" s="9">
        <f t="shared" si="2"/>
        <v>293577.49478483747</v>
      </c>
      <c r="O12" s="9">
        <f t="shared" si="2"/>
        <v>291158.2001890479</v>
      </c>
      <c r="P12" s="21"/>
      <c r="Q12" s="19"/>
      <c r="R12" s="21"/>
      <c r="S12" s="19"/>
      <c r="T12" s="21"/>
      <c r="U12" s="19"/>
      <c r="V12" s="21"/>
      <c r="W12" s="19"/>
      <c r="X12" s="21"/>
      <c r="Y12" s="19"/>
      <c r="Z12" s="21"/>
      <c r="AA12" s="19"/>
      <c r="AB12" s="21"/>
      <c r="AC12" s="19"/>
      <c r="AD12" s="21"/>
      <c r="AE12" s="19"/>
      <c r="AF12" s="21"/>
      <c r="AG12" s="19"/>
      <c r="AH12" s="21"/>
      <c r="AI12" s="19"/>
      <c r="AJ12" s="21"/>
      <c r="AK12" s="19"/>
      <c r="AL12" s="21"/>
      <c r="AM12" s="19"/>
      <c r="AN12" s="21"/>
      <c r="AO12" s="19"/>
      <c r="AP12" s="21"/>
      <c r="AQ12" s="19"/>
      <c r="AR12" s="21"/>
      <c r="AS12" s="19"/>
      <c r="AT12" s="21"/>
      <c r="AU12" s="19"/>
      <c r="AV12" s="21"/>
      <c r="AW12" s="19"/>
      <c r="AX12" s="21"/>
      <c r="AY12" s="19"/>
      <c r="AZ12" s="21"/>
      <c r="BA12" s="19"/>
      <c r="BB12" s="21"/>
      <c r="BC12" s="19"/>
      <c r="BD12" s="21"/>
      <c r="BE12" s="19"/>
      <c r="BF12" s="21"/>
      <c r="BG12" s="1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9"/>
      <c r="DV12" s="29"/>
      <c r="DW12" s="29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5"/>
      <c r="GA12" s="25"/>
      <c r="GB12" s="25"/>
    </row>
    <row r="13" spans="1:185" s="21" customFormat="1" x14ac:dyDescent="0.2">
      <c r="A13" s="10" t="s">
        <v>67</v>
      </c>
      <c r="B13" s="30" t="s">
        <v>4</v>
      </c>
      <c r="C13" s="12">
        <v>4968</v>
      </c>
      <c r="D13" s="12">
        <v>5253</v>
      </c>
      <c r="E13" s="12">
        <v>5570</v>
      </c>
      <c r="F13" s="11">
        <v>5702</v>
      </c>
      <c r="G13" s="11">
        <v>8509.7948839412602</v>
      </c>
      <c r="H13" s="11">
        <v>9172.3331447430464</v>
      </c>
      <c r="I13" s="11">
        <v>8452.7529354923863</v>
      </c>
      <c r="J13" s="11">
        <v>8986.5276583843424</v>
      </c>
      <c r="K13" s="11">
        <v>10833</v>
      </c>
      <c r="L13" s="11">
        <v>3567.8749116037889</v>
      </c>
      <c r="M13" s="11">
        <v>10022.581399776538</v>
      </c>
      <c r="N13" s="11">
        <v>9504.9942131860844</v>
      </c>
      <c r="O13" s="11">
        <v>10082.479225871164</v>
      </c>
      <c r="Q13" s="19"/>
      <c r="S13" s="19"/>
      <c r="U13" s="19"/>
      <c r="W13" s="19"/>
      <c r="Y13" s="19"/>
      <c r="AA13" s="19"/>
      <c r="AC13" s="19"/>
      <c r="AE13" s="19"/>
      <c r="AG13" s="19"/>
      <c r="AI13" s="19"/>
      <c r="AK13" s="19"/>
      <c r="AM13" s="19"/>
      <c r="AO13" s="19"/>
      <c r="AQ13" s="19"/>
      <c r="AS13" s="19"/>
      <c r="AU13" s="19"/>
      <c r="AW13" s="19"/>
      <c r="AY13" s="19"/>
      <c r="BA13" s="19"/>
      <c r="BC13" s="19"/>
      <c r="BE13" s="19"/>
      <c r="BG13" s="19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GC13" s="19"/>
    </row>
    <row r="14" spans="1:185" ht="30" x14ac:dyDescent="0.2">
      <c r="A14" s="7" t="s">
        <v>68</v>
      </c>
      <c r="B14" s="27" t="s">
        <v>5</v>
      </c>
      <c r="C14" s="12">
        <v>33928</v>
      </c>
      <c r="D14" s="12">
        <v>36689</v>
      </c>
      <c r="E14" s="12">
        <v>56500</v>
      </c>
      <c r="F14" s="11">
        <v>68938</v>
      </c>
      <c r="G14" s="11">
        <v>70729</v>
      </c>
      <c r="H14" s="11">
        <v>85161</v>
      </c>
      <c r="I14" s="11">
        <v>187262.09529089541</v>
      </c>
      <c r="J14" s="11">
        <v>148512.27628347615</v>
      </c>
      <c r="K14" s="11">
        <v>160934.04359068425</v>
      </c>
      <c r="L14" s="11">
        <v>155290.48455485346</v>
      </c>
      <c r="M14" s="11">
        <v>189003.15295348119</v>
      </c>
      <c r="N14" s="11">
        <v>214281.1839307553</v>
      </c>
      <c r="O14" s="11">
        <v>253366.98125026142</v>
      </c>
      <c r="R14" s="21"/>
      <c r="S14" s="19"/>
      <c r="T14" s="21"/>
      <c r="V14" s="21"/>
      <c r="Z14" s="21"/>
      <c r="AB14" s="21"/>
      <c r="AD14" s="21"/>
      <c r="AE14" s="19"/>
      <c r="AF14" s="21"/>
      <c r="AH14" s="21"/>
      <c r="AL14" s="21"/>
      <c r="AM14" s="19"/>
      <c r="AN14" s="21"/>
      <c r="AP14" s="21"/>
      <c r="AT14" s="21"/>
      <c r="AU14" s="19"/>
      <c r="AV14" s="21"/>
      <c r="AX14" s="21"/>
      <c r="AZ14" s="21"/>
      <c r="BB14" s="21"/>
      <c r="BD14" s="21"/>
      <c r="BF14" s="21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5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5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5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21"/>
      <c r="GA14" s="21"/>
      <c r="GB14" s="21"/>
    </row>
    <row r="15" spans="1:185" x14ac:dyDescent="0.2">
      <c r="A15" s="7" t="s">
        <v>69</v>
      </c>
      <c r="B15" s="27" t="s">
        <v>6</v>
      </c>
      <c r="C15" s="12">
        <v>85140</v>
      </c>
      <c r="D15" s="12">
        <v>77185</v>
      </c>
      <c r="E15" s="12">
        <v>93763</v>
      </c>
      <c r="F15" s="11">
        <v>100755</v>
      </c>
      <c r="G15" s="11">
        <v>114111</v>
      </c>
      <c r="H15" s="11">
        <v>124561.67782953629</v>
      </c>
      <c r="I15" s="11">
        <v>172034.94081763303</v>
      </c>
      <c r="J15" s="11">
        <v>153204.13738734098</v>
      </c>
      <c r="K15" s="11">
        <v>132246</v>
      </c>
      <c r="L15" s="11">
        <v>146965.47285173423</v>
      </c>
      <c r="M15" s="11">
        <v>139488.26729313598</v>
      </c>
      <c r="N15" s="11">
        <v>160904.07675531067</v>
      </c>
      <c r="O15" s="11">
        <v>170489.39005555716</v>
      </c>
      <c r="R15" s="21"/>
      <c r="S15" s="19"/>
      <c r="T15" s="21"/>
      <c r="V15" s="21"/>
      <c r="Z15" s="21"/>
      <c r="AB15" s="21"/>
      <c r="AD15" s="21"/>
      <c r="AE15" s="19"/>
      <c r="AF15" s="21"/>
      <c r="AH15" s="21"/>
      <c r="AL15" s="21"/>
      <c r="AM15" s="19"/>
      <c r="AN15" s="21"/>
      <c r="AP15" s="21"/>
      <c r="AT15" s="21"/>
      <c r="AU15" s="19"/>
      <c r="AV15" s="21"/>
      <c r="AX15" s="21"/>
      <c r="AZ15" s="21"/>
      <c r="BB15" s="21"/>
      <c r="BD15" s="21"/>
      <c r="BF15" s="21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5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5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5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21"/>
      <c r="GA15" s="21"/>
      <c r="GB15" s="21"/>
    </row>
    <row r="16" spans="1:185" s="26" customFormat="1" x14ac:dyDescent="0.2">
      <c r="A16" s="8"/>
      <c r="B16" s="28" t="s">
        <v>29</v>
      </c>
      <c r="C16" s="9">
        <f>C13+C14+C15</f>
        <v>124036</v>
      </c>
      <c r="D16" s="9">
        <f>D13+D14+D15</f>
        <v>119127</v>
      </c>
      <c r="E16" s="9">
        <f>E13+E14+E15</f>
        <v>155833</v>
      </c>
      <c r="F16" s="9">
        <f t="shared" ref="F16:K16" si="3">+F13+F14+F15</f>
        <v>175395</v>
      </c>
      <c r="G16" s="9">
        <f t="shared" si="3"/>
        <v>193349.79488394124</v>
      </c>
      <c r="H16" s="9">
        <f t="shared" si="3"/>
        <v>218895.01097427934</v>
      </c>
      <c r="I16" s="9">
        <f t="shared" si="3"/>
        <v>367749.78904402081</v>
      </c>
      <c r="J16" s="9">
        <f t="shared" si="3"/>
        <v>310702.94132920145</v>
      </c>
      <c r="K16" s="9">
        <f t="shared" si="3"/>
        <v>304013.04359068425</v>
      </c>
      <c r="L16" s="9">
        <f t="shared" ref="L16:M16" si="4">+L13+L14+L15</f>
        <v>305823.83231819147</v>
      </c>
      <c r="M16" s="9">
        <f t="shared" si="4"/>
        <v>338514.00164639368</v>
      </c>
      <c r="N16" s="9">
        <f t="shared" ref="N16:O16" si="5">+N13+N14+N15</f>
        <v>384690.25489925209</v>
      </c>
      <c r="O16" s="9">
        <f t="shared" si="5"/>
        <v>433938.85053168971</v>
      </c>
      <c r="P16" s="21"/>
      <c r="Q16" s="19"/>
      <c r="R16" s="21"/>
      <c r="S16" s="19"/>
      <c r="T16" s="21"/>
      <c r="U16" s="19"/>
      <c r="V16" s="21"/>
      <c r="W16" s="19"/>
      <c r="X16" s="21"/>
      <c r="Y16" s="19"/>
      <c r="Z16" s="21"/>
      <c r="AA16" s="19"/>
      <c r="AB16" s="21"/>
      <c r="AC16" s="19"/>
      <c r="AD16" s="21"/>
      <c r="AE16" s="19"/>
      <c r="AF16" s="21"/>
      <c r="AG16" s="19"/>
      <c r="AH16" s="21"/>
      <c r="AI16" s="19"/>
      <c r="AJ16" s="21"/>
      <c r="AK16" s="19"/>
      <c r="AL16" s="21"/>
      <c r="AM16" s="19"/>
      <c r="AN16" s="21"/>
      <c r="AO16" s="19"/>
      <c r="AP16" s="21"/>
      <c r="AQ16" s="19"/>
      <c r="AR16" s="21"/>
      <c r="AS16" s="19"/>
      <c r="AT16" s="21"/>
      <c r="AU16" s="19"/>
      <c r="AV16" s="21"/>
      <c r="AW16" s="19"/>
      <c r="AX16" s="21"/>
      <c r="AY16" s="19"/>
      <c r="AZ16" s="21"/>
      <c r="BA16" s="19"/>
      <c r="BB16" s="21"/>
      <c r="BC16" s="19"/>
      <c r="BD16" s="21"/>
      <c r="BE16" s="19"/>
      <c r="BF16" s="21"/>
      <c r="BG16" s="1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4"/>
      <c r="CQ16" s="29"/>
      <c r="CR16" s="29"/>
      <c r="CS16" s="29"/>
      <c r="CT16" s="29"/>
      <c r="CU16" s="29"/>
      <c r="CV16" s="29"/>
      <c r="CW16" s="29"/>
      <c r="CX16" s="29"/>
      <c r="CY16" s="29"/>
      <c r="CZ16" s="29"/>
      <c r="DA16" s="29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9"/>
      <c r="DV16" s="29"/>
      <c r="DW16" s="29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4"/>
      <c r="EM16" s="29"/>
      <c r="EN16" s="29"/>
      <c r="EO16" s="29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4"/>
      <c r="FK16" s="29"/>
      <c r="FL16" s="29"/>
      <c r="FM16" s="29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5"/>
      <c r="GA16" s="25"/>
      <c r="GB16" s="25"/>
    </row>
    <row r="17" spans="1:185" s="25" customFormat="1" ht="30" x14ac:dyDescent="0.2">
      <c r="A17" s="4" t="s">
        <v>70</v>
      </c>
      <c r="B17" s="23" t="s">
        <v>7</v>
      </c>
      <c r="C17" s="5">
        <f>+C18+C19</f>
        <v>74526</v>
      </c>
      <c r="D17" s="5">
        <f t="shared" ref="D17" si="6">+D18+D19</f>
        <v>89706</v>
      </c>
      <c r="E17" s="5">
        <f>+E18+E19</f>
        <v>92663</v>
      </c>
      <c r="F17" s="5">
        <f>+F18+F19</f>
        <v>102023</v>
      </c>
      <c r="G17" s="5">
        <f>+G18+G19</f>
        <v>124365</v>
      </c>
      <c r="H17" s="5">
        <f>+H18+H19</f>
        <v>155073.31283985541</v>
      </c>
      <c r="I17" s="5">
        <f>+I18+I19</f>
        <v>183437.82301581616</v>
      </c>
      <c r="J17" s="5">
        <f t="shared" ref="J17:K17" si="7">+J18+J19</f>
        <v>211510.81289683835</v>
      </c>
      <c r="K17" s="5">
        <f t="shared" si="7"/>
        <v>240023</v>
      </c>
      <c r="L17" s="5">
        <f t="shared" ref="L17:M17" si="8">+L18+L19</f>
        <v>198864.0043278354</v>
      </c>
      <c r="M17" s="5">
        <f t="shared" si="8"/>
        <v>264376.67096347269</v>
      </c>
      <c r="N17" s="5">
        <f t="shared" ref="N17:O17" si="9">+N18+N19</f>
        <v>337781.11561911803</v>
      </c>
      <c r="O17" s="5">
        <f t="shared" si="9"/>
        <v>387695.62361808302</v>
      </c>
      <c r="P17" s="21"/>
      <c r="Q17" s="19"/>
      <c r="R17" s="21"/>
      <c r="S17" s="19"/>
      <c r="T17" s="21"/>
      <c r="U17" s="19"/>
      <c r="V17" s="21"/>
      <c r="W17" s="19"/>
      <c r="X17" s="21"/>
      <c r="Y17" s="19"/>
      <c r="Z17" s="21"/>
      <c r="AA17" s="19"/>
      <c r="AB17" s="21"/>
      <c r="AC17" s="19"/>
      <c r="AD17" s="21"/>
      <c r="AE17" s="19"/>
      <c r="AF17" s="21"/>
      <c r="AG17" s="19"/>
      <c r="AH17" s="21"/>
      <c r="AI17" s="19"/>
      <c r="AJ17" s="21"/>
      <c r="AK17" s="19"/>
      <c r="AL17" s="21"/>
      <c r="AM17" s="19"/>
      <c r="AN17" s="21"/>
      <c r="AO17" s="19"/>
      <c r="AP17" s="21"/>
      <c r="AQ17" s="19"/>
      <c r="AR17" s="21"/>
      <c r="AS17" s="19"/>
      <c r="AT17" s="21"/>
      <c r="AU17" s="19"/>
      <c r="AV17" s="21"/>
      <c r="AW17" s="19"/>
      <c r="AX17" s="21"/>
      <c r="AY17" s="19"/>
      <c r="AZ17" s="21"/>
      <c r="BA17" s="19"/>
      <c r="BB17" s="21"/>
      <c r="BC17" s="19"/>
      <c r="BD17" s="21"/>
      <c r="BE17" s="19"/>
      <c r="BF17" s="21"/>
      <c r="BG17" s="19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GC17" s="26"/>
    </row>
    <row r="18" spans="1:185" x14ac:dyDescent="0.2">
      <c r="A18" s="6">
        <v>6.1</v>
      </c>
      <c r="B18" s="27" t="s">
        <v>8</v>
      </c>
      <c r="C18" s="17">
        <v>72363</v>
      </c>
      <c r="D18" s="17">
        <v>87430</v>
      </c>
      <c r="E18" s="17">
        <v>90283</v>
      </c>
      <c r="F18" s="11">
        <v>99674</v>
      </c>
      <c r="G18" s="11">
        <v>121812</v>
      </c>
      <c r="H18" s="11">
        <v>152330.2077514664</v>
      </c>
      <c r="I18" s="11">
        <v>180373.5312452426</v>
      </c>
      <c r="J18" s="11">
        <v>208128.6466155113</v>
      </c>
      <c r="K18" s="11">
        <v>236161</v>
      </c>
      <c r="L18" s="11">
        <v>197247.39732392243</v>
      </c>
      <c r="M18" s="11">
        <v>261594.21917916814</v>
      </c>
      <c r="N18" s="11">
        <v>332841.67832263105</v>
      </c>
      <c r="O18" s="11">
        <v>382371.11686891655</v>
      </c>
      <c r="R18" s="21"/>
      <c r="S18" s="19"/>
      <c r="T18" s="21"/>
      <c r="V18" s="21"/>
      <c r="Z18" s="21"/>
      <c r="AB18" s="21"/>
      <c r="AD18" s="21"/>
      <c r="AE18" s="19"/>
      <c r="AF18" s="21"/>
      <c r="AH18" s="21"/>
      <c r="AL18" s="21"/>
      <c r="AM18" s="19"/>
      <c r="AN18" s="21"/>
      <c r="AP18" s="21"/>
      <c r="AT18" s="21"/>
      <c r="AU18" s="19"/>
      <c r="AV18" s="21"/>
      <c r="AX18" s="21"/>
      <c r="AZ18" s="21"/>
      <c r="BB18" s="21"/>
      <c r="BD18" s="21"/>
      <c r="BF18" s="21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5"/>
      <c r="DC18" s="15"/>
      <c r="DD18" s="15"/>
      <c r="DE18" s="15"/>
      <c r="DF18" s="15"/>
      <c r="DG18" s="15"/>
      <c r="DH18" s="15"/>
      <c r="DI18" s="15"/>
      <c r="DJ18" s="15"/>
      <c r="DK18" s="15"/>
      <c r="DL18" s="15"/>
      <c r="DM18" s="15"/>
      <c r="DN18" s="15"/>
      <c r="DO18" s="15"/>
      <c r="DP18" s="15"/>
      <c r="DQ18" s="15"/>
      <c r="DR18" s="15"/>
      <c r="DS18" s="15"/>
      <c r="DT18" s="15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21"/>
      <c r="GA18" s="21"/>
      <c r="GB18" s="21"/>
    </row>
    <row r="19" spans="1:185" x14ac:dyDescent="0.2">
      <c r="A19" s="6">
        <v>6.2</v>
      </c>
      <c r="B19" s="27" t="s">
        <v>9</v>
      </c>
      <c r="C19" s="17">
        <v>2163</v>
      </c>
      <c r="D19" s="17">
        <v>2276</v>
      </c>
      <c r="E19" s="17">
        <v>2380</v>
      </c>
      <c r="F19" s="11">
        <v>2349</v>
      </c>
      <c r="G19" s="11">
        <v>2553</v>
      </c>
      <c r="H19" s="11">
        <v>2743.1050883890234</v>
      </c>
      <c r="I19" s="11">
        <v>3064.2917705735663</v>
      </c>
      <c r="J19" s="11">
        <v>3382.1662813270477</v>
      </c>
      <c r="K19" s="11">
        <v>3862</v>
      </c>
      <c r="L19" s="11">
        <v>1616.6070039129586</v>
      </c>
      <c r="M19" s="11">
        <v>2782.4517843045401</v>
      </c>
      <c r="N19" s="11">
        <v>4939.4372964870081</v>
      </c>
      <c r="O19" s="11">
        <v>5324.5067491664677</v>
      </c>
      <c r="R19" s="21"/>
      <c r="S19" s="19"/>
      <c r="T19" s="21"/>
      <c r="V19" s="21"/>
      <c r="Z19" s="21"/>
      <c r="AB19" s="21"/>
      <c r="AD19" s="21"/>
      <c r="AE19" s="19"/>
      <c r="AF19" s="21"/>
      <c r="AH19" s="21"/>
      <c r="AL19" s="21"/>
      <c r="AM19" s="19"/>
      <c r="AN19" s="21"/>
      <c r="AP19" s="21"/>
      <c r="AT19" s="21"/>
      <c r="AU19" s="19"/>
      <c r="AV19" s="21"/>
      <c r="AX19" s="21"/>
      <c r="AZ19" s="21"/>
      <c r="BB19" s="21"/>
      <c r="BD19" s="21"/>
      <c r="BF19" s="21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21"/>
      <c r="GA19" s="21"/>
      <c r="GB19" s="21"/>
    </row>
    <row r="20" spans="1:185" s="25" customFormat="1" ht="30" x14ac:dyDescent="0.2">
      <c r="A20" s="4" t="s">
        <v>71</v>
      </c>
      <c r="B20" s="31" t="s">
        <v>10</v>
      </c>
      <c r="C20" s="5">
        <f>C21+C22+C23+C24+C25+C26+C27</f>
        <v>26425</v>
      </c>
      <c r="D20" s="5">
        <f>D21+D22+D23+D24+D25+D26+D27</f>
        <v>29973</v>
      </c>
      <c r="E20" s="5">
        <f t="shared" ref="E20" si="10">E21+E22+E23+E24+E25+E26+E27</f>
        <v>32678.374239911554</v>
      </c>
      <c r="F20" s="5">
        <f t="shared" ref="F20:O20" si="11">+F21+F22+F23+F24+F25+F26+F27</f>
        <v>35753</v>
      </c>
      <c r="G20" s="5">
        <f t="shared" si="11"/>
        <v>39654</v>
      </c>
      <c r="H20" s="5">
        <f t="shared" si="11"/>
        <v>40104.246663662634</v>
      </c>
      <c r="I20" s="5">
        <f t="shared" si="11"/>
        <v>38613.278361574616</v>
      </c>
      <c r="J20" s="5">
        <f t="shared" si="11"/>
        <v>37905.282297922131</v>
      </c>
      <c r="K20" s="5">
        <f t="shared" si="11"/>
        <v>40291.95917367519</v>
      </c>
      <c r="L20" s="5">
        <f t="shared" si="11"/>
        <v>41096.093057038321</v>
      </c>
      <c r="M20" s="5">
        <f t="shared" si="11"/>
        <v>29611.970631438304</v>
      </c>
      <c r="N20" s="5">
        <f t="shared" si="11"/>
        <v>40071.832671619552</v>
      </c>
      <c r="O20" s="5">
        <f t="shared" si="11"/>
        <v>41426.340338973314</v>
      </c>
      <c r="P20" s="21"/>
      <c r="Q20" s="19"/>
      <c r="R20" s="21"/>
      <c r="S20" s="19"/>
      <c r="T20" s="21"/>
      <c r="U20" s="19"/>
      <c r="V20" s="21"/>
      <c r="W20" s="19"/>
      <c r="X20" s="21"/>
      <c r="Y20" s="19"/>
      <c r="Z20" s="21"/>
      <c r="AA20" s="19"/>
      <c r="AB20" s="21"/>
      <c r="AC20" s="19"/>
      <c r="AD20" s="21"/>
      <c r="AE20" s="19"/>
      <c r="AF20" s="21"/>
      <c r="AG20" s="19"/>
      <c r="AH20" s="21"/>
      <c r="AI20" s="19"/>
      <c r="AJ20" s="21"/>
      <c r="AK20" s="19"/>
      <c r="AL20" s="21"/>
      <c r="AM20" s="19"/>
      <c r="AN20" s="21"/>
      <c r="AO20" s="19"/>
      <c r="AP20" s="21"/>
      <c r="AQ20" s="19"/>
      <c r="AR20" s="21"/>
      <c r="AS20" s="19"/>
      <c r="AT20" s="21"/>
      <c r="AU20" s="19"/>
      <c r="AV20" s="21"/>
      <c r="AW20" s="19"/>
      <c r="AX20" s="21"/>
      <c r="AY20" s="19"/>
      <c r="AZ20" s="21"/>
      <c r="BA20" s="19"/>
      <c r="BB20" s="21"/>
      <c r="BC20" s="19"/>
      <c r="BD20" s="21"/>
      <c r="BE20" s="19"/>
      <c r="BF20" s="21"/>
      <c r="BG20" s="19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GC20" s="26"/>
    </row>
    <row r="21" spans="1:185" x14ac:dyDescent="0.2">
      <c r="A21" s="6">
        <v>7.1</v>
      </c>
      <c r="B21" s="27" t="s">
        <v>11</v>
      </c>
      <c r="C21" s="17">
        <v>13</v>
      </c>
      <c r="D21" s="17">
        <v>15</v>
      </c>
      <c r="E21" s="17">
        <v>18</v>
      </c>
      <c r="F21" s="11">
        <v>15</v>
      </c>
      <c r="G21" s="11">
        <v>16</v>
      </c>
      <c r="H21" s="11">
        <v>7</v>
      </c>
      <c r="I21" s="11">
        <v>6</v>
      </c>
      <c r="J21" s="11">
        <v>4</v>
      </c>
      <c r="K21" s="11">
        <v>1</v>
      </c>
      <c r="L21" s="11">
        <v>13</v>
      </c>
      <c r="M21" s="11">
        <v>1.2352078287693029</v>
      </c>
      <c r="N21" s="11">
        <v>73.34666327954568</v>
      </c>
      <c r="O21" s="11">
        <v>-43.6623770474651</v>
      </c>
      <c r="R21" s="21"/>
      <c r="S21" s="19"/>
      <c r="T21" s="21"/>
      <c r="V21" s="21"/>
      <c r="Z21" s="21"/>
      <c r="AB21" s="21"/>
      <c r="AD21" s="21"/>
      <c r="AE21" s="19"/>
      <c r="AF21" s="21"/>
      <c r="AH21" s="21"/>
      <c r="AL21" s="21"/>
      <c r="AM21" s="19"/>
      <c r="AN21" s="21"/>
      <c r="AP21" s="21"/>
      <c r="AT21" s="21"/>
      <c r="AU21" s="19"/>
      <c r="AV21" s="21"/>
      <c r="AX21" s="21"/>
      <c r="AZ21" s="21"/>
      <c r="BB21" s="21"/>
      <c r="BD21" s="21"/>
      <c r="BF21" s="21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21"/>
      <c r="GA21" s="21"/>
      <c r="GB21" s="21"/>
    </row>
    <row r="22" spans="1:185" x14ac:dyDescent="0.2">
      <c r="A22" s="6">
        <v>7.2</v>
      </c>
      <c r="B22" s="27" t="s">
        <v>12</v>
      </c>
      <c r="C22" s="17">
        <v>17998</v>
      </c>
      <c r="D22" s="17">
        <v>20291</v>
      </c>
      <c r="E22" s="17">
        <v>22701.376451077944</v>
      </c>
      <c r="F22" s="11">
        <v>23677</v>
      </c>
      <c r="G22" s="11">
        <v>24369</v>
      </c>
      <c r="H22" s="11">
        <v>25361.881676473869</v>
      </c>
      <c r="I22" s="11">
        <v>24808.81289154082</v>
      </c>
      <c r="J22" s="11">
        <v>26239.976733184769</v>
      </c>
      <c r="K22" s="11">
        <v>26263</v>
      </c>
      <c r="L22" s="11">
        <v>29425.744113605717</v>
      </c>
      <c r="M22" s="11">
        <v>16838.795850348506</v>
      </c>
      <c r="N22" s="11">
        <v>24976.499144378926</v>
      </c>
      <c r="O22" s="11">
        <v>25731.706780293338</v>
      </c>
      <c r="R22" s="21"/>
      <c r="S22" s="19"/>
      <c r="T22" s="21"/>
      <c r="V22" s="21"/>
      <c r="Z22" s="21"/>
      <c r="AB22" s="21"/>
      <c r="AD22" s="21"/>
      <c r="AE22" s="19"/>
      <c r="AF22" s="21"/>
      <c r="AH22" s="21"/>
      <c r="AL22" s="21"/>
      <c r="AM22" s="19"/>
      <c r="AN22" s="21"/>
      <c r="AP22" s="21"/>
      <c r="AT22" s="21"/>
      <c r="AU22" s="19"/>
      <c r="AV22" s="21"/>
      <c r="AX22" s="21"/>
      <c r="AZ22" s="21"/>
      <c r="BB22" s="21"/>
      <c r="BD22" s="21"/>
      <c r="BF22" s="21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21"/>
      <c r="GA22" s="21"/>
      <c r="GB22" s="21"/>
    </row>
    <row r="23" spans="1:185" x14ac:dyDescent="0.2">
      <c r="A23" s="6">
        <v>7.3</v>
      </c>
      <c r="B23" s="27" t="s">
        <v>13</v>
      </c>
      <c r="C23" s="17">
        <v>398</v>
      </c>
      <c r="D23" s="17">
        <v>416</v>
      </c>
      <c r="E23" s="17">
        <v>291.19900497512435</v>
      </c>
      <c r="F23" s="11">
        <v>63</v>
      </c>
      <c r="G23" s="11">
        <v>117</v>
      </c>
      <c r="H23" s="11">
        <v>215.26565450260858</v>
      </c>
      <c r="I23" s="11">
        <v>178.64793373708585</v>
      </c>
      <c r="J23" s="11">
        <v>321.30401530737493</v>
      </c>
      <c r="K23" s="11">
        <v>311</v>
      </c>
      <c r="L23" s="11">
        <v>359.15850359319325</v>
      </c>
      <c r="M23" s="11">
        <v>813.94977566399018</v>
      </c>
      <c r="N23" s="11">
        <v>1182.031026157578</v>
      </c>
      <c r="O23" s="11">
        <v>1304.9857441654196</v>
      </c>
      <c r="R23" s="21"/>
      <c r="S23" s="19"/>
      <c r="T23" s="21"/>
      <c r="V23" s="21"/>
      <c r="Z23" s="21"/>
      <c r="AB23" s="21"/>
      <c r="AD23" s="21"/>
      <c r="AE23" s="19"/>
      <c r="AF23" s="21"/>
      <c r="AH23" s="21"/>
      <c r="AL23" s="21"/>
      <c r="AM23" s="19"/>
      <c r="AN23" s="21"/>
      <c r="AP23" s="21"/>
      <c r="AT23" s="21"/>
      <c r="AU23" s="19"/>
      <c r="AV23" s="21"/>
      <c r="AX23" s="21"/>
      <c r="AZ23" s="21"/>
      <c r="BB23" s="21"/>
      <c r="BD23" s="21"/>
      <c r="BF23" s="21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5"/>
      <c r="DC23" s="15"/>
      <c r="DD23" s="15"/>
      <c r="DE23" s="15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21"/>
      <c r="GA23" s="21"/>
      <c r="GB23" s="21"/>
    </row>
    <row r="24" spans="1:185" x14ac:dyDescent="0.2">
      <c r="A24" s="6">
        <v>7.4</v>
      </c>
      <c r="B24" s="27" t="s">
        <v>14</v>
      </c>
      <c r="C24" s="17">
        <v>28</v>
      </c>
      <c r="D24" s="17">
        <v>97</v>
      </c>
      <c r="E24" s="17">
        <v>64.771144278606954</v>
      </c>
      <c r="F24" s="11">
        <v>145</v>
      </c>
      <c r="G24" s="11">
        <v>1067</v>
      </c>
      <c r="H24" s="11">
        <v>1333.468396982169</v>
      </c>
      <c r="I24" s="11">
        <v>1417.6663697898111</v>
      </c>
      <c r="J24" s="11">
        <v>425.41675190340834</v>
      </c>
      <c r="K24" s="11">
        <v>559</v>
      </c>
      <c r="L24" s="11">
        <v>-18.255325789998778</v>
      </c>
      <c r="M24" s="11">
        <v>-103.4109910976299</v>
      </c>
      <c r="N24" s="11">
        <v>166.97931159464133</v>
      </c>
      <c r="O24" s="11">
        <v>196.40977024333628</v>
      </c>
      <c r="R24" s="21"/>
      <c r="S24" s="19"/>
      <c r="T24" s="21"/>
      <c r="V24" s="21"/>
      <c r="Z24" s="21"/>
      <c r="AB24" s="21"/>
      <c r="AD24" s="21"/>
      <c r="AE24" s="19"/>
      <c r="AF24" s="21"/>
      <c r="AH24" s="21"/>
      <c r="AL24" s="21"/>
      <c r="AM24" s="19"/>
      <c r="AN24" s="21"/>
      <c r="AP24" s="21"/>
      <c r="AT24" s="21"/>
      <c r="AU24" s="19"/>
      <c r="AV24" s="21"/>
      <c r="AX24" s="21"/>
      <c r="AZ24" s="21"/>
      <c r="BB24" s="21"/>
      <c r="BD24" s="21"/>
      <c r="BF24" s="21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5"/>
      <c r="DC24" s="15"/>
      <c r="DD24" s="15"/>
      <c r="DE24" s="15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  <c r="DR24" s="15"/>
      <c r="DS24" s="15"/>
      <c r="DT24" s="15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21"/>
      <c r="GA24" s="21"/>
      <c r="GB24" s="21"/>
    </row>
    <row r="25" spans="1:185" x14ac:dyDescent="0.2">
      <c r="A25" s="6">
        <v>7.5</v>
      </c>
      <c r="B25" s="27" t="s">
        <v>15</v>
      </c>
      <c r="C25" s="17">
        <v>0</v>
      </c>
      <c r="D25" s="17">
        <v>0</v>
      </c>
      <c r="E25" s="17">
        <v>0</v>
      </c>
      <c r="F25" s="12">
        <v>0</v>
      </c>
      <c r="G25" s="12">
        <v>0</v>
      </c>
      <c r="H25" s="12">
        <v>-94</v>
      </c>
      <c r="I25" s="11">
        <v>-102</v>
      </c>
      <c r="J25" s="11">
        <v>-158</v>
      </c>
      <c r="K25" s="11">
        <v>700</v>
      </c>
      <c r="L25" s="11">
        <v>204.3284598338505</v>
      </c>
      <c r="M25" s="11">
        <v>387.32262040914134</v>
      </c>
      <c r="N25" s="11">
        <v>556.22903302146278</v>
      </c>
      <c r="O25" s="11">
        <v>515.19565480229915</v>
      </c>
      <c r="R25" s="21"/>
      <c r="S25" s="19"/>
      <c r="T25" s="21"/>
      <c r="V25" s="21"/>
      <c r="Z25" s="21"/>
      <c r="AB25" s="21"/>
      <c r="AD25" s="21"/>
      <c r="AE25" s="19"/>
      <c r="AF25" s="21"/>
      <c r="AH25" s="21"/>
      <c r="AL25" s="21"/>
      <c r="AM25" s="19"/>
      <c r="AN25" s="21"/>
      <c r="AP25" s="21"/>
      <c r="AT25" s="21"/>
      <c r="AU25" s="19"/>
      <c r="AV25" s="21"/>
      <c r="AX25" s="21"/>
      <c r="AZ25" s="21"/>
      <c r="BB25" s="21"/>
      <c r="BD25" s="21"/>
      <c r="BF25" s="21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21"/>
      <c r="GA25" s="21"/>
      <c r="GB25" s="21"/>
    </row>
    <row r="26" spans="1:185" x14ac:dyDescent="0.2">
      <c r="A26" s="6">
        <v>7.6</v>
      </c>
      <c r="B26" s="27" t="s">
        <v>16</v>
      </c>
      <c r="C26" s="17">
        <v>0</v>
      </c>
      <c r="D26" s="17">
        <v>0</v>
      </c>
      <c r="E26" s="17">
        <v>0</v>
      </c>
      <c r="F26" s="12">
        <v>0</v>
      </c>
      <c r="G26" s="12">
        <v>0</v>
      </c>
      <c r="H26" s="12">
        <v>0</v>
      </c>
      <c r="I26" s="11">
        <v>0</v>
      </c>
      <c r="J26" s="11">
        <v>0</v>
      </c>
      <c r="K26" s="11">
        <v>-4.0826324814240221E-2</v>
      </c>
      <c r="L26" s="11">
        <v>-0.15593548410599861</v>
      </c>
      <c r="M26" s="11">
        <v>-0.26315421833417763</v>
      </c>
      <c r="N26" s="11">
        <v>-0.26315421833417763</v>
      </c>
      <c r="O26" s="11">
        <v>-0.26315421833417763</v>
      </c>
      <c r="R26" s="21"/>
      <c r="S26" s="19"/>
      <c r="T26" s="21"/>
      <c r="V26" s="21"/>
      <c r="Z26" s="21"/>
      <c r="AB26" s="21"/>
      <c r="AD26" s="21"/>
      <c r="AE26" s="19"/>
      <c r="AF26" s="21"/>
      <c r="AH26" s="21"/>
      <c r="AL26" s="21"/>
      <c r="AM26" s="19"/>
      <c r="AN26" s="21"/>
      <c r="AP26" s="21"/>
      <c r="AT26" s="21"/>
      <c r="AU26" s="19"/>
      <c r="AV26" s="21"/>
      <c r="AX26" s="21"/>
      <c r="AZ26" s="21"/>
      <c r="BB26" s="21"/>
      <c r="BD26" s="21"/>
      <c r="BF26" s="21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21"/>
      <c r="GA26" s="21"/>
      <c r="GB26" s="21"/>
    </row>
    <row r="27" spans="1:185" ht="30" x14ac:dyDescent="0.2">
      <c r="A27" s="6">
        <v>7.7</v>
      </c>
      <c r="B27" s="27" t="s">
        <v>17</v>
      </c>
      <c r="C27" s="17">
        <v>7988</v>
      </c>
      <c r="D27" s="17">
        <v>9154</v>
      </c>
      <c r="E27" s="17">
        <v>9603.0276395798792</v>
      </c>
      <c r="F27" s="11">
        <v>11853</v>
      </c>
      <c r="G27" s="11">
        <v>14085</v>
      </c>
      <c r="H27" s="11">
        <v>13280.630935703986</v>
      </c>
      <c r="I27" s="11">
        <v>12304.151166506901</v>
      </c>
      <c r="J27" s="11">
        <v>11072.584797526579</v>
      </c>
      <c r="K27" s="11">
        <v>12458</v>
      </c>
      <c r="L27" s="11">
        <v>11112.273241279663</v>
      </c>
      <c r="M27" s="11">
        <v>11674.34132250386</v>
      </c>
      <c r="N27" s="11">
        <v>13117.01064740573</v>
      </c>
      <c r="O27" s="11">
        <v>13721.967920734718</v>
      </c>
      <c r="R27" s="21"/>
      <c r="S27" s="19"/>
      <c r="T27" s="21"/>
      <c r="V27" s="21"/>
      <c r="Z27" s="21"/>
      <c r="AB27" s="21"/>
      <c r="AD27" s="21"/>
      <c r="AE27" s="19"/>
      <c r="AF27" s="21"/>
      <c r="AH27" s="21"/>
      <c r="AL27" s="21"/>
      <c r="AM27" s="19"/>
      <c r="AN27" s="21"/>
      <c r="AP27" s="21"/>
      <c r="AT27" s="21"/>
      <c r="AU27" s="19"/>
      <c r="AV27" s="21"/>
      <c r="AX27" s="21"/>
      <c r="AZ27" s="21"/>
      <c r="BB27" s="21"/>
      <c r="BD27" s="21"/>
      <c r="BF27" s="21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5"/>
      <c r="DC27" s="15"/>
      <c r="DD27" s="15"/>
      <c r="DE27" s="15"/>
      <c r="DF27" s="15"/>
      <c r="DG27" s="15"/>
      <c r="DH27" s="15"/>
      <c r="DI27" s="15"/>
      <c r="DJ27" s="15"/>
      <c r="DK27" s="15"/>
      <c r="DL27" s="15"/>
      <c r="DM27" s="15"/>
      <c r="DN27" s="15"/>
      <c r="DO27" s="15"/>
      <c r="DP27" s="15"/>
      <c r="DQ27" s="15"/>
      <c r="DR27" s="15"/>
      <c r="DS27" s="15"/>
      <c r="DT27" s="15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21"/>
      <c r="GA27" s="21"/>
      <c r="GB27" s="21"/>
    </row>
    <row r="28" spans="1:185" x14ac:dyDescent="0.2">
      <c r="A28" s="7" t="s">
        <v>72</v>
      </c>
      <c r="B28" s="27" t="s">
        <v>18</v>
      </c>
      <c r="C28" s="12">
        <v>19736</v>
      </c>
      <c r="D28" s="12">
        <v>18870</v>
      </c>
      <c r="E28" s="12">
        <v>19341</v>
      </c>
      <c r="F28" s="11">
        <v>25215</v>
      </c>
      <c r="G28" s="11">
        <v>30849</v>
      </c>
      <c r="H28" s="11">
        <v>26156.099831315245</v>
      </c>
      <c r="I28" s="11">
        <v>25875</v>
      </c>
      <c r="J28" s="11">
        <v>30600</v>
      </c>
      <c r="K28" s="11">
        <v>32514</v>
      </c>
      <c r="L28" s="11">
        <v>34045.882158587308</v>
      </c>
      <c r="M28" s="11">
        <v>35320.703511903848</v>
      </c>
      <c r="N28" s="11">
        <v>37514.335000838495</v>
      </c>
      <c r="O28" s="11">
        <v>43661.286616869605</v>
      </c>
      <c r="R28" s="21"/>
      <c r="S28" s="19"/>
      <c r="T28" s="21"/>
      <c r="V28" s="21"/>
      <c r="Z28" s="21"/>
      <c r="AB28" s="21"/>
      <c r="AD28" s="21"/>
      <c r="AE28" s="19"/>
      <c r="AF28" s="21"/>
      <c r="AH28" s="21"/>
      <c r="AL28" s="21"/>
      <c r="AM28" s="19"/>
      <c r="AN28" s="21"/>
      <c r="AP28" s="21"/>
      <c r="AT28" s="21"/>
      <c r="AU28" s="19"/>
      <c r="AV28" s="21"/>
      <c r="AX28" s="21"/>
      <c r="AZ28" s="21"/>
      <c r="BB28" s="21"/>
      <c r="BD28" s="21"/>
      <c r="BF28" s="21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5"/>
      <c r="DC28" s="15"/>
      <c r="DD28" s="15"/>
      <c r="DE28" s="15"/>
      <c r="DF28" s="15"/>
      <c r="DG28" s="15"/>
      <c r="DH28" s="15"/>
      <c r="DI28" s="15"/>
      <c r="DJ28" s="15"/>
      <c r="DK28" s="15"/>
      <c r="DL28" s="15"/>
      <c r="DM28" s="15"/>
      <c r="DN28" s="15"/>
      <c r="DO28" s="15"/>
      <c r="DP28" s="15"/>
      <c r="DQ28" s="15"/>
      <c r="DR28" s="15"/>
      <c r="DS28" s="15"/>
      <c r="DT28" s="15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21"/>
      <c r="GA28" s="21"/>
      <c r="GB28" s="21"/>
    </row>
    <row r="29" spans="1:185" ht="30" x14ac:dyDescent="0.2">
      <c r="A29" s="7" t="s">
        <v>73</v>
      </c>
      <c r="B29" s="27" t="s">
        <v>19</v>
      </c>
      <c r="C29" s="12">
        <v>33673</v>
      </c>
      <c r="D29" s="12">
        <v>34018</v>
      </c>
      <c r="E29" s="12">
        <v>34722.839506172837</v>
      </c>
      <c r="F29" s="11">
        <v>35227</v>
      </c>
      <c r="G29" s="11">
        <v>35923</v>
      </c>
      <c r="H29" s="11">
        <v>36962.31449706007</v>
      </c>
      <c r="I29" s="11">
        <v>37864.317810299282</v>
      </c>
      <c r="J29" s="11">
        <v>39238.243729626163</v>
      </c>
      <c r="K29" s="11">
        <v>40434</v>
      </c>
      <c r="L29" s="11">
        <v>41315.934957139965</v>
      </c>
      <c r="M29" s="11">
        <v>42892.214466161684</v>
      </c>
      <c r="N29" s="11">
        <v>45333.268290472355</v>
      </c>
      <c r="O29" s="11">
        <v>46575.400279625006</v>
      </c>
      <c r="R29" s="21"/>
      <c r="S29" s="19"/>
      <c r="T29" s="21"/>
      <c r="V29" s="21"/>
      <c r="Z29" s="21"/>
      <c r="AB29" s="21"/>
      <c r="AD29" s="21"/>
      <c r="AE29" s="19"/>
      <c r="AF29" s="21"/>
      <c r="AH29" s="21"/>
      <c r="AL29" s="21"/>
      <c r="AM29" s="19"/>
      <c r="AN29" s="21"/>
      <c r="AP29" s="21"/>
      <c r="AT29" s="21"/>
      <c r="AU29" s="19"/>
      <c r="AV29" s="21"/>
      <c r="AX29" s="21"/>
      <c r="AZ29" s="21"/>
      <c r="BB29" s="21"/>
      <c r="BD29" s="21"/>
      <c r="BF29" s="21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5"/>
      <c r="DC29" s="15"/>
      <c r="DD29" s="15"/>
      <c r="DE29" s="15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21"/>
      <c r="GA29" s="21"/>
      <c r="GB29" s="21"/>
    </row>
    <row r="30" spans="1:185" x14ac:dyDescent="0.2">
      <c r="A30" s="7" t="s">
        <v>74</v>
      </c>
      <c r="B30" s="27" t="s">
        <v>44</v>
      </c>
      <c r="C30" s="12">
        <v>107886</v>
      </c>
      <c r="D30" s="12">
        <v>129109</v>
      </c>
      <c r="E30" s="12">
        <v>136710</v>
      </c>
      <c r="F30" s="11">
        <v>136649</v>
      </c>
      <c r="G30" s="11">
        <v>154352.98632634457</v>
      </c>
      <c r="H30" s="11">
        <v>164321.30107526883</v>
      </c>
      <c r="I30" s="11">
        <v>169827.17493472586</v>
      </c>
      <c r="J30" s="11">
        <v>179304.26377295493</v>
      </c>
      <c r="K30" s="11">
        <v>256905</v>
      </c>
      <c r="L30" s="11">
        <v>223767.72958277731</v>
      </c>
      <c r="M30" s="11">
        <v>223462.10192688159</v>
      </c>
      <c r="N30" s="11">
        <v>256314.61122423317</v>
      </c>
      <c r="O30" s="11">
        <v>277292.26312235795</v>
      </c>
      <c r="R30" s="21"/>
      <c r="S30" s="19"/>
      <c r="T30" s="21"/>
      <c r="V30" s="21"/>
      <c r="Z30" s="21"/>
      <c r="AB30" s="21"/>
      <c r="AD30" s="21"/>
      <c r="AE30" s="19"/>
      <c r="AF30" s="21"/>
      <c r="AH30" s="21"/>
      <c r="AL30" s="21"/>
      <c r="AM30" s="19"/>
      <c r="AN30" s="21"/>
      <c r="AP30" s="21"/>
      <c r="AT30" s="21"/>
      <c r="AU30" s="19"/>
      <c r="AV30" s="21"/>
      <c r="AX30" s="21"/>
      <c r="AZ30" s="21"/>
      <c r="BB30" s="21"/>
      <c r="BD30" s="21"/>
      <c r="BF30" s="21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5"/>
      <c r="DC30" s="15"/>
      <c r="DD30" s="15"/>
      <c r="DE30" s="15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21"/>
      <c r="GA30" s="21"/>
      <c r="GB30" s="21"/>
    </row>
    <row r="31" spans="1:185" x14ac:dyDescent="0.2">
      <c r="A31" s="7" t="s">
        <v>75</v>
      </c>
      <c r="B31" s="27" t="s">
        <v>20</v>
      </c>
      <c r="C31" s="12">
        <v>123483</v>
      </c>
      <c r="D31" s="12">
        <v>134149</v>
      </c>
      <c r="E31" s="12">
        <v>139385.53897180763</v>
      </c>
      <c r="F31" s="11">
        <v>145645</v>
      </c>
      <c r="G31" s="11">
        <v>153015</v>
      </c>
      <c r="H31" s="11">
        <v>164863.72526109871</v>
      </c>
      <c r="I31" s="11">
        <v>178978.84087492549</v>
      </c>
      <c r="J31" s="11">
        <v>179327.7774480058</v>
      </c>
      <c r="K31" s="11">
        <v>215827</v>
      </c>
      <c r="L31" s="11">
        <v>197687.23183217683</v>
      </c>
      <c r="M31" s="11">
        <v>197187.56031017419</v>
      </c>
      <c r="N31" s="11">
        <v>219339.4871588989</v>
      </c>
      <c r="O31" s="11">
        <v>231099.77322323681</v>
      </c>
      <c r="R31" s="21"/>
      <c r="S31" s="19"/>
      <c r="T31" s="21"/>
      <c r="V31" s="21"/>
      <c r="Z31" s="21"/>
      <c r="AB31" s="21"/>
      <c r="AD31" s="21"/>
      <c r="AE31" s="19"/>
      <c r="AF31" s="21"/>
      <c r="AH31" s="21"/>
      <c r="AL31" s="21"/>
      <c r="AM31" s="19"/>
      <c r="AN31" s="21"/>
      <c r="AP31" s="21"/>
      <c r="AT31" s="21"/>
      <c r="AU31" s="19"/>
      <c r="AV31" s="21"/>
      <c r="AX31" s="21"/>
      <c r="AZ31" s="21"/>
      <c r="BB31" s="21"/>
      <c r="BD31" s="21"/>
      <c r="BF31" s="21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21"/>
      <c r="GA31" s="21"/>
      <c r="GB31" s="21"/>
    </row>
    <row r="32" spans="1:185" s="26" customFormat="1" x14ac:dyDescent="0.2">
      <c r="A32" s="8"/>
      <c r="B32" s="28" t="s">
        <v>30</v>
      </c>
      <c r="C32" s="9">
        <f>+C17+C20+C28+C29+C30+C31</f>
        <v>385729</v>
      </c>
      <c r="D32" s="9">
        <f t="shared" ref="D32:L32" si="12">+D17+D20+D28+D29+D30+D31</f>
        <v>435825</v>
      </c>
      <c r="E32" s="9">
        <f t="shared" si="12"/>
        <v>455500.752717892</v>
      </c>
      <c r="F32" s="9">
        <f t="shared" si="12"/>
        <v>480512</v>
      </c>
      <c r="G32" s="9">
        <f t="shared" si="12"/>
        <v>538158.98632634454</v>
      </c>
      <c r="H32" s="9">
        <f t="shared" si="12"/>
        <v>587481.00016826089</v>
      </c>
      <c r="I32" s="9">
        <f t="shared" si="12"/>
        <v>634596.43499734136</v>
      </c>
      <c r="J32" s="9">
        <f t="shared" si="12"/>
        <v>677886.38014534744</v>
      </c>
      <c r="K32" s="9">
        <f t="shared" si="12"/>
        <v>825994.95917367516</v>
      </c>
      <c r="L32" s="9">
        <f t="shared" si="12"/>
        <v>736776.87591555505</v>
      </c>
      <c r="M32" s="9">
        <f t="shared" ref="M32" si="13">+M20+M17+M28+M29+M30+M31</f>
        <v>792851.22181003238</v>
      </c>
      <c r="N32" s="9">
        <f t="shared" ref="N32:O32" si="14">+N20+N17+N28+N29+N30+N31</f>
        <v>936354.64996518055</v>
      </c>
      <c r="O32" s="9">
        <f t="shared" si="14"/>
        <v>1027750.6871991457</v>
      </c>
      <c r="P32" s="21"/>
      <c r="Q32" s="19"/>
      <c r="R32" s="21"/>
      <c r="S32" s="19"/>
      <c r="T32" s="21"/>
      <c r="U32" s="19"/>
      <c r="V32" s="21"/>
      <c r="W32" s="19"/>
      <c r="X32" s="21"/>
      <c r="Y32" s="19"/>
      <c r="Z32" s="21"/>
      <c r="AA32" s="19"/>
      <c r="AB32" s="21"/>
      <c r="AC32" s="19"/>
      <c r="AD32" s="21"/>
      <c r="AE32" s="19"/>
      <c r="AF32" s="21"/>
      <c r="AG32" s="19"/>
      <c r="AH32" s="21"/>
      <c r="AI32" s="19"/>
      <c r="AJ32" s="21"/>
      <c r="AK32" s="19"/>
      <c r="AL32" s="21"/>
      <c r="AM32" s="19"/>
      <c r="AN32" s="21"/>
      <c r="AO32" s="19"/>
      <c r="AP32" s="21"/>
      <c r="AQ32" s="19"/>
      <c r="AR32" s="21"/>
      <c r="AS32" s="19"/>
      <c r="AT32" s="21"/>
      <c r="AU32" s="19"/>
      <c r="AV32" s="21"/>
      <c r="AW32" s="19"/>
      <c r="AX32" s="21"/>
      <c r="AY32" s="19"/>
      <c r="AZ32" s="21"/>
      <c r="BA32" s="19"/>
      <c r="BB32" s="21"/>
      <c r="BC32" s="19"/>
      <c r="BD32" s="21"/>
      <c r="BE32" s="19"/>
      <c r="BF32" s="21"/>
      <c r="BG32" s="1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4"/>
      <c r="DC32" s="24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9"/>
      <c r="DV32" s="29"/>
      <c r="DW32" s="29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5"/>
      <c r="GA32" s="25"/>
      <c r="GB32" s="25"/>
    </row>
    <row r="33" spans="1:185" s="25" customFormat="1" ht="15.75" x14ac:dyDescent="0.2">
      <c r="A33" s="4" t="s">
        <v>27</v>
      </c>
      <c r="B33" s="32" t="s">
        <v>41</v>
      </c>
      <c r="C33" s="5">
        <f>+C32+C16+C12</f>
        <v>657553</v>
      </c>
      <c r="D33" s="5">
        <f t="shared" ref="D33:L33" si="15">+D32+D16+D12</f>
        <v>697859</v>
      </c>
      <c r="E33" s="5">
        <f t="shared" si="15"/>
        <v>768469.57435046975</v>
      </c>
      <c r="F33" s="5">
        <f t="shared" si="15"/>
        <v>980096</v>
      </c>
      <c r="G33" s="5">
        <f t="shared" si="15"/>
        <v>1062326.3449647825</v>
      </c>
      <c r="H33" s="5">
        <f t="shared" si="15"/>
        <v>1152840.2815357316</v>
      </c>
      <c r="I33" s="5">
        <f t="shared" si="15"/>
        <v>1320210.302705809</v>
      </c>
      <c r="J33" s="5">
        <f t="shared" si="15"/>
        <v>1326363.4952450511</v>
      </c>
      <c r="K33" s="5">
        <f t="shared" si="15"/>
        <v>1480567.0027643593</v>
      </c>
      <c r="L33" s="5">
        <f t="shared" si="15"/>
        <v>1344242.7023224777</v>
      </c>
      <c r="M33" s="5">
        <f t="shared" ref="M33" si="16">+M32+M16+M12</f>
        <v>1431268.9295536987</v>
      </c>
      <c r="N33" s="5">
        <f t="shared" ref="N33:O33" si="17">+N32+N16+N12</f>
        <v>1614622.3996492703</v>
      </c>
      <c r="O33" s="5">
        <f t="shared" si="17"/>
        <v>1752847.7379198833</v>
      </c>
      <c r="P33" s="21"/>
      <c r="Q33" s="19"/>
      <c r="R33" s="21"/>
      <c r="S33" s="19"/>
      <c r="T33" s="21"/>
      <c r="U33" s="19"/>
      <c r="V33" s="21"/>
      <c r="W33" s="19"/>
      <c r="X33" s="21"/>
      <c r="Y33" s="19"/>
      <c r="Z33" s="21"/>
      <c r="AA33" s="19"/>
      <c r="AB33" s="21"/>
      <c r="AC33" s="19"/>
      <c r="AD33" s="21"/>
      <c r="AE33" s="19"/>
      <c r="AF33" s="21"/>
      <c r="AG33" s="19"/>
      <c r="AH33" s="21"/>
      <c r="AI33" s="19"/>
      <c r="AJ33" s="21"/>
      <c r="AK33" s="19"/>
      <c r="AL33" s="21"/>
      <c r="AM33" s="19"/>
      <c r="AN33" s="21"/>
      <c r="AO33" s="19"/>
      <c r="AP33" s="21"/>
      <c r="AQ33" s="19"/>
      <c r="AR33" s="21"/>
      <c r="AS33" s="19"/>
      <c r="AT33" s="21"/>
      <c r="AU33" s="19"/>
      <c r="AV33" s="21"/>
      <c r="AW33" s="19"/>
      <c r="AX33" s="21"/>
      <c r="AY33" s="19"/>
      <c r="AZ33" s="21"/>
      <c r="BA33" s="19"/>
      <c r="BB33" s="21"/>
      <c r="BC33" s="19"/>
      <c r="BD33" s="21"/>
      <c r="BE33" s="19"/>
      <c r="BF33" s="21"/>
      <c r="BG33" s="19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GC33" s="26"/>
    </row>
    <row r="34" spans="1:185" s="26" customFormat="1" x14ac:dyDescent="0.2">
      <c r="A34" s="14" t="s">
        <v>33</v>
      </c>
      <c r="B34" s="33" t="s">
        <v>25</v>
      </c>
      <c r="C34" s="9">
        <f>GSVA_const!C34</f>
        <v>23226</v>
      </c>
      <c r="D34" s="9">
        <f>GSVA_const!D34</f>
        <v>25262</v>
      </c>
      <c r="E34" s="9">
        <f>GSVA_const!E34</f>
        <v>32999.461386027346</v>
      </c>
      <c r="F34" s="9">
        <f>GSVA_const!F34</f>
        <v>35137</v>
      </c>
      <c r="G34" s="9">
        <f>GSVA_const!G34</f>
        <v>52268</v>
      </c>
      <c r="H34" s="9">
        <f>GSVA_const!H34</f>
        <v>63937</v>
      </c>
      <c r="I34" s="9">
        <f>GSVA_const!I34</f>
        <v>69298</v>
      </c>
      <c r="J34" s="9">
        <f>GSVA_const!J34</f>
        <v>98678</v>
      </c>
      <c r="K34" s="9">
        <f>GSVA_const!K34</f>
        <v>98911</v>
      </c>
      <c r="L34" s="9">
        <f>GSVA_const!L34</f>
        <v>100886.873347236</v>
      </c>
      <c r="M34" s="9">
        <f>GSVA_const!M34</f>
        <v>123912.09284999197</v>
      </c>
      <c r="N34" s="9">
        <f>GSVA_const!N34</f>
        <v>160461.03752145797</v>
      </c>
      <c r="O34" s="9">
        <f>GSVA_const!O34</f>
        <v>191283.8252768353</v>
      </c>
      <c r="P34" s="21"/>
      <c r="Q34" s="19"/>
      <c r="R34" s="21"/>
      <c r="S34" s="19"/>
      <c r="T34" s="21"/>
      <c r="U34" s="19"/>
      <c r="V34" s="21"/>
      <c r="W34" s="19"/>
      <c r="X34" s="21"/>
      <c r="Y34" s="19"/>
      <c r="Z34" s="21"/>
      <c r="AA34" s="19"/>
      <c r="AB34" s="21"/>
      <c r="AC34" s="19"/>
      <c r="AD34" s="21"/>
      <c r="AE34" s="19"/>
      <c r="AF34" s="21"/>
      <c r="AG34" s="19"/>
      <c r="AH34" s="21"/>
      <c r="AI34" s="19"/>
      <c r="AJ34" s="21"/>
      <c r="AK34" s="19"/>
      <c r="AL34" s="21"/>
      <c r="AM34" s="19"/>
      <c r="AN34" s="21"/>
      <c r="AO34" s="19"/>
      <c r="AP34" s="21"/>
      <c r="AQ34" s="19"/>
      <c r="AR34" s="21"/>
      <c r="AS34" s="19"/>
      <c r="AT34" s="21"/>
      <c r="AU34" s="19"/>
      <c r="AV34" s="21"/>
      <c r="AW34" s="19"/>
      <c r="AX34" s="21"/>
      <c r="AY34" s="19"/>
      <c r="AZ34" s="21"/>
      <c r="BA34" s="19"/>
      <c r="BB34" s="21"/>
      <c r="BC34" s="19"/>
      <c r="BD34" s="21"/>
      <c r="BE34" s="19"/>
      <c r="BF34" s="21"/>
      <c r="BG34" s="1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9"/>
      <c r="DV34" s="29"/>
      <c r="DW34" s="29"/>
      <c r="DX34" s="29"/>
      <c r="DY34" s="29"/>
      <c r="DZ34" s="29"/>
      <c r="EA34" s="29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</row>
    <row r="35" spans="1:185" s="26" customFormat="1" x14ac:dyDescent="0.2">
      <c r="A35" s="14" t="s">
        <v>34</v>
      </c>
      <c r="B35" s="33" t="s">
        <v>24</v>
      </c>
      <c r="C35" s="9">
        <f>GSVA_const!C35</f>
        <v>40365</v>
      </c>
      <c r="D35" s="9">
        <f>GSVA_const!D35</f>
        <v>39477</v>
      </c>
      <c r="E35" s="9">
        <f>GSVA_const!E35</f>
        <v>18323.411806770091</v>
      </c>
      <c r="F35" s="9">
        <f>GSVA_const!F35</f>
        <v>19231</v>
      </c>
      <c r="G35" s="9">
        <f>GSVA_const!G35</f>
        <v>19804</v>
      </c>
      <c r="H35" s="9">
        <f>GSVA_const!H35</f>
        <v>13840</v>
      </c>
      <c r="I35" s="9">
        <f>GSVA_const!I35</f>
        <v>11567</v>
      </c>
      <c r="J35" s="9">
        <f>GSVA_const!J35</f>
        <v>13443</v>
      </c>
      <c r="K35" s="9">
        <f>GSVA_const!K35</f>
        <v>13204</v>
      </c>
      <c r="L35" s="9">
        <f>GSVA_const!L35</f>
        <v>38763</v>
      </c>
      <c r="M35" s="9">
        <f>GSVA_const!M35</f>
        <v>42280</v>
      </c>
      <c r="N35" s="9">
        <f>GSVA_const!N35</f>
        <v>47974</v>
      </c>
      <c r="O35" s="9">
        <f>GSVA_const!O35</f>
        <v>48733.118250888612</v>
      </c>
      <c r="P35" s="21"/>
      <c r="Q35" s="19"/>
      <c r="R35" s="21"/>
      <c r="S35" s="19"/>
      <c r="T35" s="21"/>
      <c r="U35" s="19"/>
      <c r="V35" s="21"/>
      <c r="W35" s="19"/>
      <c r="X35" s="21"/>
      <c r="Y35" s="19"/>
      <c r="Z35" s="21"/>
      <c r="AA35" s="19"/>
      <c r="AB35" s="21"/>
      <c r="AC35" s="19"/>
      <c r="AD35" s="21"/>
      <c r="AE35" s="19"/>
      <c r="AF35" s="21"/>
      <c r="AG35" s="19"/>
      <c r="AH35" s="21"/>
      <c r="AI35" s="19"/>
      <c r="AJ35" s="21"/>
      <c r="AK35" s="19"/>
      <c r="AL35" s="21"/>
      <c r="AM35" s="19"/>
      <c r="AN35" s="21"/>
      <c r="AO35" s="19"/>
      <c r="AP35" s="21"/>
      <c r="AQ35" s="19"/>
      <c r="AR35" s="21"/>
      <c r="AS35" s="19"/>
      <c r="AT35" s="21"/>
      <c r="AU35" s="19"/>
      <c r="AV35" s="21"/>
      <c r="AW35" s="19"/>
      <c r="AX35" s="21"/>
      <c r="AY35" s="19"/>
      <c r="AZ35" s="21"/>
      <c r="BA35" s="19"/>
      <c r="BB35" s="21"/>
      <c r="BC35" s="19"/>
      <c r="BD35" s="21"/>
      <c r="BE35" s="19"/>
      <c r="BF35" s="21"/>
      <c r="BG35" s="1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4"/>
      <c r="DC35" s="24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9"/>
      <c r="DV35" s="29"/>
      <c r="DW35" s="29"/>
      <c r="DX35" s="29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</row>
    <row r="36" spans="1:185" s="26" customFormat="1" x14ac:dyDescent="0.2">
      <c r="A36" s="14" t="s">
        <v>35</v>
      </c>
      <c r="B36" s="33" t="s">
        <v>53</v>
      </c>
      <c r="C36" s="9">
        <f>C33+C34-C35</f>
        <v>640414</v>
      </c>
      <c r="D36" s="9">
        <f t="shared" ref="D36:K36" si="18">D33+D34-D35</f>
        <v>683644</v>
      </c>
      <c r="E36" s="9">
        <f t="shared" si="18"/>
        <v>783145.62392972701</v>
      </c>
      <c r="F36" s="9">
        <f t="shared" si="18"/>
        <v>996002</v>
      </c>
      <c r="G36" s="9">
        <f t="shared" si="18"/>
        <v>1094790.3449647825</v>
      </c>
      <c r="H36" s="9">
        <f t="shared" si="18"/>
        <v>1202937.2815357316</v>
      </c>
      <c r="I36" s="9">
        <f t="shared" si="18"/>
        <v>1377941.302705809</v>
      </c>
      <c r="J36" s="9">
        <f t="shared" si="18"/>
        <v>1411598.4952450511</v>
      </c>
      <c r="K36" s="9">
        <f t="shared" si="18"/>
        <v>1566274.0027643593</v>
      </c>
      <c r="L36" s="9">
        <f t="shared" ref="L36:M36" si="19">L33+L34-L35</f>
        <v>1406366.5756697138</v>
      </c>
      <c r="M36" s="9">
        <f t="shared" si="19"/>
        <v>1512901.0224036907</v>
      </c>
      <c r="N36" s="9">
        <f t="shared" ref="N36:O36" si="20">N33+N34-N35</f>
        <v>1727109.4371707283</v>
      </c>
      <c r="O36" s="9">
        <f t="shared" si="20"/>
        <v>1895398.4449458302</v>
      </c>
      <c r="P36" s="21"/>
      <c r="Q36" s="19"/>
      <c r="R36" s="21"/>
      <c r="S36" s="19"/>
      <c r="T36" s="21"/>
      <c r="U36" s="19"/>
      <c r="V36" s="21"/>
      <c r="W36" s="19"/>
      <c r="X36" s="21"/>
      <c r="Y36" s="19"/>
      <c r="Z36" s="21"/>
      <c r="AA36" s="19"/>
      <c r="AB36" s="21"/>
      <c r="AC36" s="19"/>
      <c r="AD36" s="21"/>
      <c r="AE36" s="19"/>
      <c r="AF36" s="21"/>
      <c r="AG36" s="19"/>
      <c r="AH36" s="21"/>
      <c r="AI36" s="19"/>
      <c r="AJ36" s="21"/>
      <c r="AK36" s="19"/>
      <c r="AL36" s="21"/>
      <c r="AM36" s="19"/>
      <c r="AN36" s="21"/>
      <c r="AO36" s="19"/>
      <c r="AP36" s="21"/>
      <c r="AQ36" s="19"/>
      <c r="AR36" s="21"/>
      <c r="AS36" s="19"/>
      <c r="AT36" s="21"/>
      <c r="AU36" s="19"/>
      <c r="AV36" s="21"/>
      <c r="AW36" s="19"/>
      <c r="AX36" s="21"/>
      <c r="AY36" s="19"/>
      <c r="AZ36" s="21"/>
      <c r="BA36" s="19"/>
      <c r="BB36" s="21"/>
      <c r="BC36" s="19"/>
      <c r="BD36" s="21"/>
      <c r="BE36" s="19"/>
      <c r="BF36" s="21"/>
      <c r="BG36" s="1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9"/>
      <c r="DV36" s="29"/>
      <c r="DW36" s="29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</row>
    <row r="37" spans="1:185" s="26" customFormat="1" x14ac:dyDescent="0.2">
      <c r="A37" s="14" t="s">
        <v>36</v>
      </c>
      <c r="B37" s="33" t="s">
        <v>32</v>
      </c>
      <c r="C37" s="9">
        <f>GSVA_cur!C37</f>
        <v>11107.88</v>
      </c>
      <c r="D37" s="9">
        <f>GSVA_cur!D37</f>
        <v>11344.64</v>
      </c>
      <c r="E37" s="9">
        <f>GSVA_cur!E37</f>
        <v>11586</v>
      </c>
      <c r="F37" s="9">
        <f>GSVA_cur!F37</f>
        <v>11710</v>
      </c>
      <c r="G37" s="9">
        <f>GSVA_cur!G37</f>
        <v>11920</v>
      </c>
      <c r="H37" s="9">
        <f>GSVA_cur!H37</f>
        <v>12140</v>
      </c>
      <c r="I37" s="9">
        <f>GSVA_cur!I37</f>
        <v>11750</v>
      </c>
      <c r="J37" s="9">
        <f>GSVA_cur!J37</f>
        <v>11860</v>
      </c>
      <c r="K37" s="9">
        <f>GSVA_cur!K37</f>
        <v>11980</v>
      </c>
      <c r="L37" s="9">
        <f>GSVA_cur!L37</f>
        <v>12100</v>
      </c>
      <c r="M37" s="9">
        <f>GSVA_cur!M37</f>
        <v>12210</v>
      </c>
      <c r="N37" s="9">
        <f>GSVA_cur!N37</f>
        <v>12330</v>
      </c>
      <c r="O37" s="9">
        <f>GSVA_cur!O37</f>
        <v>12440</v>
      </c>
      <c r="P37" s="21"/>
      <c r="Q37" s="19"/>
      <c r="R37" s="21"/>
      <c r="S37" s="19"/>
      <c r="T37" s="21"/>
      <c r="U37" s="19"/>
      <c r="V37" s="21"/>
      <c r="W37" s="19"/>
      <c r="X37" s="21"/>
      <c r="Y37" s="19"/>
      <c r="Z37" s="21"/>
      <c r="AA37" s="19"/>
      <c r="AB37" s="21"/>
      <c r="AC37" s="19"/>
      <c r="AD37" s="21"/>
      <c r="AE37" s="19"/>
      <c r="AF37" s="21"/>
      <c r="AG37" s="19"/>
      <c r="AH37" s="21"/>
      <c r="AI37" s="19"/>
      <c r="AJ37" s="21"/>
      <c r="AK37" s="19"/>
      <c r="AL37" s="21"/>
      <c r="AM37" s="19"/>
      <c r="AN37" s="21"/>
      <c r="AO37" s="19"/>
      <c r="AP37" s="21"/>
      <c r="AQ37" s="19"/>
      <c r="AR37" s="21"/>
      <c r="AS37" s="19"/>
      <c r="AT37" s="21"/>
      <c r="AU37" s="19"/>
      <c r="AV37" s="21"/>
      <c r="AW37" s="19"/>
      <c r="AX37" s="21"/>
      <c r="AY37" s="19"/>
      <c r="AZ37" s="21"/>
      <c r="BA37" s="19"/>
      <c r="BB37" s="21"/>
      <c r="BC37" s="19"/>
      <c r="BD37" s="21"/>
      <c r="BE37" s="19"/>
      <c r="BF37" s="21"/>
      <c r="BG37" s="19"/>
      <c r="DB37" s="25"/>
      <c r="DC37" s="25"/>
      <c r="DD37" s="25"/>
      <c r="DE37" s="25"/>
      <c r="DF37" s="25"/>
      <c r="DG37" s="25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</row>
    <row r="38" spans="1:185" s="26" customFormat="1" x14ac:dyDescent="0.2">
      <c r="A38" s="14" t="s">
        <v>37</v>
      </c>
      <c r="B38" s="33" t="s">
        <v>54</v>
      </c>
      <c r="C38" s="9">
        <f>C36/C37*1000</f>
        <v>57654.02579069994</v>
      </c>
      <c r="D38" s="9">
        <f t="shared" ref="D38:K38" si="21">D36/D37*1000</f>
        <v>60261.409793523642</v>
      </c>
      <c r="E38" s="9">
        <f t="shared" si="21"/>
        <v>67594.132912974892</v>
      </c>
      <c r="F38" s="9">
        <f t="shared" si="21"/>
        <v>85055.678906917165</v>
      </c>
      <c r="G38" s="9">
        <f t="shared" si="21"/>
        <v>91844.827597716649</v>
      </c>
      <c r="H38" s="9">
        <f t="shared" si="21"/>
        <v>99088.738182514964</v>
      </c>
      <c r="I38" s="9">
        <f t="shared" si="21"/>
        <v>117271.60023028162</v>
      </c>
      <c r="J38" s="9">
        <f t="shared" si="21"/>
        <v>119021.79555185928</v>
      </c>
      <c r="K38" s="9">
        <f t="shared" si="21"/>
        <v>130740.73478834385</v>
      </c>
      <c r="L38" s="9">
        <f t="shared" ref="L38:M38" si="22">L36/L37*1000</f>
        <v>116228.64261733172</v>
      </c>
      <c r="M38" s="9">
        <f t="shared" si="22"/>
        <v>123906.71764157992</v>
      </c>
      <c r="N38" s="9">
        <f t="shared" ref="N38:O38" si="23">N36/N37*1000</f>
        <v>140073.75808359514</v>
      </c>
      <c r="O38" s="9">
        <f t="shared" si="23"/>
        <v>152363.21904709245</v>
      </c>
      <c r="P38" s="21"/>
      <c r="Q38" s="19"/>
      <c r="R38" s="21"/>
      <c r="S38" s="19"/>
      <c r="T38" s="21"/>
      <c r="U38" s="19"/>
      <c r="V38" s="21"/>
      <c r="W38" s="19"/>
      <c r="X38" s="21"/>
      <c r="Y38" s="19"/>
      <c r="Z38" s="21"/>
      <c r="AA38" s="19"/>
      <c r="AB38" s="21"/>
      <c r="AC38" s="19"/>
      <c r="AD38" s="21"/>
      <c r="AE38" s="19"/>
      <c r="AF38" s="21"/>
      <c r="AG38" s="19"/>
      <c r="AH38" s="21"/>
      <c r="AI38" s="19"/>
      <c r="AJ38" s="21"/>
      <c r="AK38" s="19"/>
      <c r="AL38" s="21"/>
      <c r="AM38" s="19"/>
      <c r="AN38" s="21"/>
      <c r="AO38" s="19"/>
      <c r="AP38" s="21"/>
      <c r="AQ38" s="19"/>
      <c r="AR38" s="21"/>
      <c r="AS38" s="19"/>
      <c r="AT38" s="21"/>
      <c r="AU38" s="19"/>
      <c r="AV38" s="21"/>
      <c r="AW38" s="19"/>
      <c r="AX38" s="21"/>
      <c r="AY38" s="19"/>
      <c r="AZ38" s="21"/>
      <c r="BA38" s="19"/>
      <c r="BB38" s="21"/>
      <c r="BC38" s="19"/>
      <c r="BD38" s="21"/>
      <c r="BE38" s="19"/>
      <c r="BF38" s="21"/>
      <c r="BG38" s="19"/>
      <c r="BU38" s="29"/>
      <c r="BV38" s="29"/>
      <c r="BW38" s="29"/>
      <c r="BX38" s="29"/>
      <c r="DB38" s="25"/>
      <c r="DC38" s="25"/>
      <c r="DD38" s="25"/>
      <c r="DE38" s="25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</row>
    <row r="39" spans="1:185" x14ac:dyDescent="0.2">
      <c r="A39" s="19" t="s">
        <v>65</v>
      </c>
      <c r="C39" s="16"/>
      <c r="D39" s="16"/>
      <c r="E39" s="16"/>
      <c r="F39" s="16"/>
      <c r="G39" s="16"/>
      <c r="H39" s="16"/>
      <c r="I39" s="15"/>
      <c r="J39" s="15"/>
      <c r="K39" s="15"/>
      <c r="L39" s="15"/>
      <c r="M39" s="15"/>
      <c r="N39" s="15"/>
      <c r="O39" s="15"/>
      <c r="R39" s="21"/>
      <c r="S39" s="19"/>
      <c r="T39" s="21"/>
      <c r="V39" s="21"/>
      <c r="Z39" s="21"/>
      <c r="AB39" s="21"/>
      <c r="AD39" s="21"/>
      <c r="AE39" s="19"/>
      <c r="AF39" s="21"/>
      <c r="AH39" s="21"/>
      <c r="AL39" s="21"/>
      <c r="AM39" s="19"/>
      <c r="AN39" s="21"/>
      <c r="AP39" s="21"/>
      <c r="AT39" s="21"/>
      <c r="AU39" s="19"/>
      <c r="AV39" s="21"/>
      <c r="AX39" s="21"/>
      <c r="AZ39" s="21"/>
      <c r="BB39" s="21"/>
      <c r="BD39" s="21"/>
      <c r="BF39" s="21"/>
      <c r="DB39" s="21"/>
      <c r="DC39" s="21"/>
      <c r="DD39" s="21"/>
      <c r="DE39" s="21"/>
      <c r="DF39" s="21"/>
      <c r="DG39" s="21"/>
      <c r="DH39" s="21"/>
      <c r="DI39" s="21"/>
      <c r="DJ39" s="21"/>
      <c r="DK39" s="21"/>
      <c r="DL39" s="21"/>
      <c r="DM39" s="21"/>
      <c r="DN39" s="21"/>
      <c r="DO39" s="21"/>
      <c r="DP39" s="21"/>
      <c r="DQ39" s="21"/>
      <c r="DR39" s="21"/>
      <c r="DS39" s="21"/>
      <c r="DT39" s="21"/>
      <c r="EG39" s="19"/>
      <c r="EH39" s="19"/>
      <c r="EI39" s="19"/>
      <c r="EJ39" s="19"/>
      <c r="EK39" s="19"/>
      <c r="EL39" s="19"/>
      <c r="EM39" s="19"/>
      <c r="EN39" s="19"/>
      <c r="EO39" s="19"/>
      <c r="EP39" s="19"/>
      <c r="EQ39" s="19"/>
      <c r="ER39" s="19"/>
      <c r="ES39" s="19"/>
      <c r="ET39" s="19"/>
      <c r="EU39" s="19"/>
      <c r="EV39" s="19"/>
      <c r="EW39" s="19"/>
      <c r="EX39" s="19"/>
      <c r="EY39" s="19"/>
    </row>
    <row r="40" spans="1:185" s="26" customFormat="1" x14ac:dyDescent="0.2">
      <c r="A40" s="21"/>
      <c r="B40" s="19"/>
      <c r="C40" s="21"/>
      <c r="D40" s="19"/>
      <c r="E40" s="21"/>
      <c r="F40" s="19"/>
      <c r="G40" s="21"/>
      <c r="H40" s="19"/>
      <c r="I40" s="21"/>
      <c r="J40" s="19"/>
      <c r="K40" s="21"/>
      <c r="L40" s="19"/>
      <c r="M40" s="21"/>
      <c r="N40" s="19"/>
      <c r="O40" s="21"/>
      <c r="P40" s="19"/>
      <c r="Q40" s="21"/>
      <c r="R40" s="19"/>
      <c r="S40" s="21"/>
      <c r="T40" s="19"/>
      <c r="U40" s="21"/>
      <c r="V40" s="19"/>
      <c r="W40" s="21"/>
      <c r="X40" s="19"/>
      <c r="Y40" s="21"/>
      <c r="Z40" s="19"/>
      <c r="AA40" s="21"/>
      <c r="AB40" s="19"/>
      <c r="AC40" s="21"/>
      <c r="AD40" s="19"/>
      <c r="AE40" s="21"/>
      <c r="AF40" s="19"/>
      <c r="AG40" s="21"/>
      <c r="AH40" s="19"/>
      <c r="AI40" s="21"/>
      <c r="AJ40" s="19"/>
      <c r="AK40" s="21"/>
      <c r="AL40" s="19"/>
      <c r="AM40" s="21"/>
      <c r="AN40" s="19"/>
      <c r="AO40" s="21"/>
      <c r="AP40" s="19"/>
      <c r="CK40" s="25"/>
      <c r="CL40" s="25"/>
      <c r="CM40" s="25"/>
      <c r="CN40" s="25"/>
      <c r="CO40" s="25"/>
      <c r="CP40" s="25"/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</row>
    <row r="41" spans="1:185" s="26" customFormat="1" x14ac:dyDescent="0.2">
      <c r="A41" s="21"/>
      <c r="B41" s="19"/>
      <c r="C41" s="21"/>
      <c r="D41" s="19"/>
      <c r="E41" s="21"/>
      <c r="F41" s="19"/>
      <c r="G41" s="21"/>
      <c r="H41" s="19"/>
      <c r="I41" s="21"/>
      <c r="J41" s="19"/>
      <c r="K41" s="21"/>
      <c r="L41" s="19"/>
      <c r="M41" s="21"/>
      <c r="N41" s="19"/>
      <c r="O41" s="21"/>
      <c r="P41" s="19"/>
      <c r="Q41" s="21"/>
      <c r="R41" s="19"/>
      <c r="S41" s="21"/>
      <c r="T41" s="19"/>
      <c r="U41" s="21"/>
      <c r="V41" s="19"/>
      <c r="W41" s="21"/>
      <c r="X41" s="19"/>
      <c r="Y41" s="21"/>
      <c r="Z41" s="19"/>
      <c r="AA41" s="21"/>
      <c r="AB41" s="19"/>
      <c r="AC41" s="21"/>
      <c r="AD41" s="19"/>
      <c r="AE41" s="21"/>
      <c r="AF41" s="19"/>
      <c r="AG41" s="21"/>
      <c r="AH41" s="19"/>
      <c r="AI41" s="21"/>
      <c r="AJ41" s="19"/>
      <c r="AK41" s="21"/>
      <c r="AL41" s="19"/>
      <c r="AM41" s="21"/>
      <c r="AN41" s="19"/>
      <c r="AO41" s="21"/>
      <c r="AP41" s="19"/>
      <c r="CK41" s="25"/>
      <c r="CL41" s="25"/>
      <c r="CM41" s="25"/>
      <c r="CN41" s="25"/>
      <c r="CO41" s="25"/>
      <c r="CP41" s="25"/>
      <c r="CQ41" s="25"/>
      <c r="CR41" s="25"/>
      <c r="CS41" s="25"/>
      <c r="CT41" s="25"/>
      <c r="CU41" s="25"/>
      <c r="CV41" s="25"/>
      <c r="CW41" s="25"/>
      <c r="CX41" s="25"/>
      <c r="CY41" s="25"/>
      <c r="CZ41" s="25"/>
      <c r="DA41" s="25"/>
      <c r="DB41" s="25"/>
      <c r="DC41" s="25"/>
    </row>
    <row r="42" spans="1:185" x14ac:dyDescent="0.2">
      <c r="A42" s="21"/>
      <c r="C42" s="21"/>
      <c r="E42" s="21"/>
      <c r="G42" s="21"/>
      <c r="J42" s="19"/>
      <c r="L42" s="19"/>
      <c r="N42" s="19"/>
      <c r="P42" s="19"/>
      <c r="Q42" s="21"/>
      <c r="U42" s="21"/>
      <c r="W42" s="21"/>
      <c r="X42" s="19"/>
      <c r="Y42" s="21"/>
      <c r="AA42" s="21"/>
      <c r="AC42" s="21"/>
      <c r="AG42" s="21"/>
      <c r="AI42" s="21"/>
      <c r="AJ42" s="19"/>
      <c r="AK42" s="21"/>
      <c r="AO42" s="21"/>
      <c r="AR42" s="19"/>
      <c r="AU42" s="19"/>
      <c r="CK42" s="21"/>
      <c r="CL42" s="21"/>
      <c r="CM42" s="21"/>
      <c r="CN42" s="21"/>
      <c r="CO42" s="21"/>
      <c r="CP42" s="21"/>
      <c r="CQ42" s="21"/>
      <c r="CR42" s="21"/>
      <c r="CS42" s="21"/>
      <c r="CT42" s="21"/>
      <c r="CU42" s="21"/>
      <c r="CV42" s="21"/>
      <c r="CW42" s="21"/>
      <c r="CX42" s="21"/>
      <c r="CY42" s="21"/>
      <c r="CZ42" s="21"/>
      <c r="DA42" s="21"/>
      <c r="DB42" s="21"/>
      <c r="DC42" s="21"/>
      <c r="EG42" s="19"/>
      <c r="EH42" s="19"/>
      <c r="EI42" s="19"/>
      <c r="EJ42" s="19"/>
      <c r="EK42" s="19"/>
      <c r="EL42" s="19"/>
      <c r="EM42" s="19"/>
      <c r="EN42" s="19"/>
      <c r="EO42" s="19"/>
      <c r="EP42" s="19"/>
      <c r="EQ42" s="19"/>
      <c r="ER42" s="19"/>
      <c r="ES42" s="19"/>
      <c r="ET42" s="19"/>
      <c r="EU42" s="19"/>
      <c r="EV42" s="19"/>
      <c r="EW42" s="19"/>
      <c r="EX42" s="19"/>
      <c r="EY42" s="19"/>
    </row>
    <row r="43" spans="1:185" x14ac:dyDescent="0.2">
      <c r="A43" s="21"/>
      <c r="C43" s="21"/>
      <c r="E43" s="21"/>
      <c r="G43" s="21"/>
      <c r="J43" s="19"/>
      <c r="L43" s="19"/>
      <c r="N43" s="19"/>
      <c r="P43" s="19"/>
      <c r="Q43" s="21"/>
      <c r="U43" s="21"/>
      <c r="W43" s="21"/>
      <c r="X43" s="19"/>
      <c r="Y43" s="21"/>
      <c r="AA43" s="21"/>
      <c r="AC43" s="21"/>
      <c r="AG43" s="21"/>
      <c r="AI43" s="21"/>
      <c r="AJ43" s="19"/>
      <c r="AK43" s="21"/>
      <c r="AO43" s="21"/>
      <c r="AR43" s="19"/>
      <c r="AU43" s="19"/>
      <c r="CK43" s="21"/>
      <c r="CL43" s="21"/>
      <c r="CM43" s="21"/>
      <c r="CN43" s="21"/>
      <c r="CO43" s="21"/>
      <c r="CP43" s="21"/>
      <c r="CQ43" s="21"/>
      <c r="CR43" s="21"/>
      <c r="CS43" s="21"/>
      <c r="CT43" s="21"/>
      <c r="CU43" s="21"/>
      <c r="CV43" s="21"/>
      <c r="CW43" s="21"/>
      <c r="CX43" s="21"/>
      <c r="CY43" s="21"/>
      <c r="CZ43" s="21"/>
      <c r="DA43" s="21"/>
      <c r="DB43" s="21"/>
      <c r="DC43" s="21"/>
      <c r="EG43" s="19"/>
      <c r="EH43" s="19"/>
      <c r="EI43" s="19"/>
      <c r="EJ43" s="19"/>
      <c r="EK43" s="19"/>
      <c r="EL43" s="19"/>
      <c r="EM43" s="19"/>
      <c r="EN43" s="19"/>
      <c r="EO43" s="19"/>
      <c r="EP43" s="19"/>
      <c r="EQ43" s="19"/>
      <c r="ER43" s="19"/>
      <c r="ES43" s="19"/>
      <c r="ET43" s="19"/>
      <c r="EU43" s="19"/>
      <c r="EV43" s="19"/>
      <c r="EW43" s="19"/>
      <c r="EX43" s="19"/>
      <c r="EY43" s="19"/>
    </row>
    <row r="44" spans="1:185" s="26" customFormat="1" x14ac:dyDescent="0.2">
      <c r="A44" s="21"/>
      <c r="B44" s="19"/>
      <c r="C44" s="21"/>
      <c r="D44" s="19"/>
      <c r="E44" s="21"/>
      <c r="F44" s="19"/>
      <c r="G44" s="21"/>
      <c r="H44" s="19"/>
      <c r="I44" s="21"/>
      <c r="J44" s="19"/>
      <c r="K44" s="21"/>
      <c r="L44" s="19"/>
      <c r="M44" s="21"/>
      <c r="N44" s="19"/>
      <c r="O44" s="21"/>
      <c r="P44" s="19"/>
      <c r="Q44" s="21"/>
      <c r="R44" s="19"/>
      <c r="S44" s="21"/>
      <c r="T44" s="19"/>
      <c r="U44" s="21"/>
      <c r="V44" s="19"/>
      <c r="W44" s="21"/>
      <c r="X44" s="19"/>
      <c r="Y44" s="21"/>
      <c r="Z44" s="19"/>
      <c r="AA44" s="21"/>
      <c r="AB44" s="19"/>
      <c r="AC44" s="21"/>
      <c r="AD44" s="19"/>
      <c r="AE44" s="21"/>
      <c r="AF44" s="19"/>
      <c r="AG44" s="21"/>
      <c r="AH44" s="19"/>
      <c r="AI44" s="21"/>
      <c r="AJ44" s="19"/>
      <c r="AK44" s="21"/>
      <c r="AL44" s="19"/>
      <c r="AM44" s="21"/>
      <c r="AN44" s="19"/>
      <c r="AO44" s="21"/>
      <c r="AP44" s="19"/>
      <c r="CK44" s="25"/>
      <c r="CL44" s="25"/>
      <c r="CM44" s="25"/>
      <c r="CN44" s="25"/>
      <c r="CO44" s="25"/>
      <c r="CP44" s="25"/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</row>
    <row r="45" spans="1:185" s="26" customFormat="1" x14ac:dyDescent="0.2">
      <c r="A45" s="21"/>
      <c r="B45" s="19"/>
      <c r="C45" s="21"/>
      <c r="D45" s="19"/>
      <c r="E45" s="21"/>
      <c r="F45" s="19"/>
      <c r="G45" s="21"/>
      <c r="H45" s="19"/>
      <c r="I45" s="21"/>
      <c r="J45" s="19"/>
      <c r="K45" s="21"/>
      <c r="L45" s="19"/>
      <c r="M45" s="21"/>
      <c r="N45" s="19"/>
      <c r="O45" s="21"/>
      <c r="P45" s="19"/>
      <c r="Q45" s="21"/>
      <c r="R45" s="19"/>
      <c r="S45" s="21"/>
      <c r="T45" s="19"/>
      <c r="U45" s="21"/>
      <c r="V45" s="19"/>
      <c r="W45" s="21"/>
      <c r="X45" s="19"/>
      <c r="Y45" s="21"/>
      <c r="Z45" s="19"/>
      <c r="AA45" s="21"/>
      <c r="AB45" s="19"/>
      <c r="AC45" s="21"/>
      <c r="AD45" s="19"/>
      <c r="AE45" s="21"/>
      <c r="AF45" s="19"/>
      <c r="AG45" s="21"/>
      <c r="AH45" s="19"/>
      <c r="AI45" s="21"/>
      <c r="AJ45" s="19"/>
      <c r="AK45" s="21"/>
      <c r="AL45" s="19"/>
      <c r="AM45" s="21"/>
      <c r="AN45" s="19"/>
      <c r="AO45" s="21"/>
      <c r="AP45" s="19"/>
      <c r="CK45" s="25"/>
      <c r="CL45" s="25"/>
      <c r="CM45" s="25"/>
      <c r="CN45" s="25"/>
      <c r="CO45" s="25"/>
      <c r="CP45" s="25"/>
      <c r="CQ45" s="25"/>
      <c r="CR45" s="25"/>
      <c r="CS45" s="25"/>
      <c r="CT45" s="25"/>
      <c r="CU45" s="25"/>
      <c r="CV45" s="25"/>
      <c r="CW45" s="25"/>
      <c r="CX45" s="25"/>
      <c r="CY45" s="25"/>
      <c r="CZ45" s="25"/>
      <c r="DA45" s="25"/>
      <c r="DB45" s="25"/>
      <c r="DC45" s="25"/>
    </row>
    <row r="46" spans="1:185" s="26" customFormat="1" x14ac:dyDescent="0.2">
      <c r="A46" s="21"/>
      <c r="B46" s="19"/>
      <c r="C46" s="21"/>
      <c r="D46" s="19"/>
      <c r="E46" s="21"/>
      <c r="F46" s="19"/>
      <c r="G46" s="21"/>
      <c r="H46" s="19"/>
      <c r="I46" s="21"/>
      <c r="J46" s="19"/>
      <c r="K46" s="21"/>
      <c r="L46" s="19"/>
      <c r="M46" s="21"/>
      <c r="N46" s="19"/>
      <c r="O46" s="21"/>
      <c r="P46" s="19"/>
      <c r="Q46" s="21"/>
      <c r="R46" s="19"/>
      <c r="S46" s="21"/>
      <c r="T46" s="19"/>
      <c r="U46" s="21"/>
      <c r="V46" s="19"/>
      <c r="W46" s="21"/>
      <c r="X46" s="19"/>
      <c r="Y46" s="21"/>
      <c r="Z46" s="19"/>
      <c r="AA46" s="21"/>
      <c r="AB46" s="19"/>
      <c r="AC46" s="21"/>
      <c r="AD46" s="19"/>
      <c r="AE46" s="21"/>
      <c r="AF46" s="19"/>
      <c r="AG46" s="21"/>
      <c r="AH46" s="19"/>
      <c r="AI46" s="21"/>
      <c r="AJ46" s="19"/>
      <c r="AK46" s="21"/>
      <c r="AL46" s="19"/>
      <c r="AM46" s="21"/>
      <c r="AN46" s="19"/>
      <c r="AO46" s="21"/>
      <c r="AP46" s="19"/>
      <c r="CK46" s="25"/>
      <c r="CL46" s="25"/>
      <c r="CM46" s="25"/>
      <c r="CN46" s="25"/>
      <c r="CO46" s="25"/>
      <c r="CP46" s="25"/>
      <c r="CQ46" s="25"/>
      <c r="CR46" s="25"/>
      <c r="CS46" s="25"/>
      <c r="CT46" s="25"/>
      <c r="CU46" s="25"/>
      <c r="CV46" s="25"/>
      <c r="CW46" s="25"/>
      <c r="CX46" s="25"/>
      <c r="CY46" s="25"/>
      <c r="CZ46" s="25"/>
      <c r="DA46" s="25"/>
      <c r="DB46" s="25"/>
      <c r="DC46" s="25"/>
    </row>
    <row r="47" spans="1:185" x14ac:dyDescent="0.2">
      <c r="A47" s="21"/>
      <c r="C47" s="21"/>
      <c r="E47" s="21"/>
      <c r="G47" s="21"/>
      <c r="J47" s="19"/>
      <c r="L47" s="19"/>
      <c r="N47" s="19"/>
      <c r="P47" s="19"/>
      <c r="Q47" s="21"/>
      <c r="U47" s="21"/>
      <c r="W47" s="21"/>
      <c r="X47" s="19"/>
      <c r="Y47" s="21"/>
      <c r="AA47" s="21"/>
      <c r="AC47" s="21"/>
      <c r="AG47" s="21"/>
      <c r="AI47" s="21"/>
      <c r="AJ47" s="19"/>
      <c r="AK47" s="21"/>
      <c r="AO47" s="21"/>
      <c r="AR47" s="19"/>
      <c r="AU47" s="19"/>
      <c r="DP47" s="21"/>
      <c r="DQ47" s="21"/>
      <c r="DR47" s="21"/>
      <c r="DS47" s="21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I47" s="19"/>
      <c r="EJ47" s="19"/>
      <c r="EK47" s="19"/>
      <c r="EL47" s="19"/>
      <c r="EM47" s="19"/>
      <c r="EN47" s="19"/>
      <c r="EO47" s="19"/>
      <c r="EP47" s="19"/>
      <c r="EQ47" s="19"/>
      <c r="ER47" s="19"/>
      <c r="ES47" s="19"/>
      <c r="ET47" s="19"/>
      <c r="EU47" s="19"/>
      <c r="EV47" s="19"/>
      <c r="EW47" s="19"/>
      <c r="EX47" s="19"/>
      <c r="EY47" s="19"/>
    </row>
    <row r="48" spans="1:185" x14ac:dyDescent="0.2">
      <c r="B48" s="21"/>
      <c r="G48" s="21"/>
      <c r="I48" s="19"/>
      <c r="J48" s="19"/>
      <c r="K48" s="19"/>
      <c r="L48" s="19"/>
      <c r="M48" s="19"/>
      <c r="O48" s="19"/>
      <c r="P48" s="19"/>
      <c r="V48" s="21"/>
      <c r="X48" s="19"/>
      <c r="AA48" s="21"/>
      <c r="AD48" s="21"/>
      <c r="AE48" s="19"/>
      <c r="AJ48" s="19"/>
      <c r="AM48" s="19"/>
      <c r="AR48" s="19"/>
      <c r="AU48" s="19"/>
      <c r="DP48" s="21"/>
      <c r="DQ48" s="21"/>
      <c r="DR48" s="21"/>
      <c r="DS48" s="21"/>
      <c r="DT48" s="21"/>
      <c r="DU48" s="21"/>
      <c r="DV48" s="21"/>
      <c r="DW48" s="21"/>
      <c r="DX48" s="21"/>
      <c r="DY48" s="21"/>
      <c r="DZ48" s="21"/>
      <c r="EA48" s="21"/>
      <c r="EB48" s="21"/>
      <c r="EC48" s="21"/>
      <c r="ED48" s="21"/>
      <c r="EE48" s="21"/>
      <c r="EF48" s="21"/>
      <c r="EI48" s="19"/>
      <c r="EJ48" s="19"/>
      <c r="EK48" s="19"/>
      <c r="EL48" s="19"/>
      <c r="EM48" s="19"/>
      <c r="EN48" s="19"/>
      <c r="EO48" s="19"/>
      <c r="EP48" s="19"/>
      <c r="EQ48" s="19"/>
      <c r="ER48" s="19"/>
      <c r="ES48" s="19"/>
      <c r="ET48" s="19"/>
      <c r="EU48" s="19"/>
      <c r="EV48" s="19"/>
      <c r="EW48" s="19"/>
      <c r="EX48" s="19"/>
      <c r="EY48" s="19"/>
    </row>
    <row r="49" spans="2:155" x14ac:dyDescent="0.2">
      <c r="B49" s="21"/>
      <c r="G49" s="21"/>
      <c r="I49" s="19"/>
      <c r="J49" s="19"/>
      <c r="K49" s="19"/>
      <c r="L49" s="19"/>
      <c r="M49" s="19"/>
      <c r="O49" s="19"/>
      <c r="P49" s="19"/>
      <c r="V49" s="21"/>
      <c r="X49" s="19"/>
      <c r="AA49" s="21"/>
      <c r="AD49" s="21"/>
      <c r="AE49" s="19"/>
      <c r="AJ49" s="19"/>
      <c r="AM49" s="19"/>
      <c r="AR49" s="19"/>
      <c r="AU49" s="19"/>
      <c r="DP49" s="21"/>
      <c r="DQ49" s="21"/>
      <c r="DR49" s="21"/>
      <c r="DS49" s="21"/>
      <c r="DT49" s="21"/>
      <c r="DU49" s="21"/>
      <c r="DV49" s="21"/>
      <c r="DW49" s="21"/>
      <c r="DX49" s="21"/>
      <c r="DY49" s="21"/>
      <c r="DZ49" s="21"/>
      <c r="EA49" s="21"/>
      <c r="EB49" s="21"/>
      <c r="EC49" s="21"/>
      <c r="ED49" s="21"/>
      <c r="EE49" s="21"/>
      <c r="EF49" s="21"/>
      <c r="EI49" s="19"/>
      <c r="EJ49" s="19"/>
      <c r="EK49" s="19"/>
      <c r="EL49" s="19"/>
      <c r="EM49" s="19"/>
      <c r="EN49" s="19"/>
      <c r="EO49" s="19"/>
      <c r="EP49" s="19"/>
      <c r="EQ49" s="19"/>
      <c r="ER49" s="19"/>
      <c r="ES49" s="19"/>
      <c r="ET49" s="19"/>
      <c r="EU49" s="19"/>
      <c r="EV49" s="19"/>
      <c r="EW49" s="19"/>
      <c r="EX49" s="19"/>
      <c r="EY49" s="19"/>
    </row>
    <row r="50" spans="2:155" x14ac:dyDescent="0.2">
      <c r="B50" s="21"/>
      <c r="G50" s="21"/>
      <c r="I50" s="19"/>
      <c r="J50" s="19"/>
      <c r="K50" s="19"/>
      <c r="L50" s="19"/>
      <c r="M50" s="19"/>
      <c r="O50" s="19"/>
      <c r="P50" s="19"/>
      <c r="V50" s="21"/>
      <c r="X50" s="19"/>
      <c r="AA50" s="21"/>
      <c r="AD50" s="21"/>
      <c r="AE50" s="19"/>
      <c r="AJ50" s="19"/>
      <c r="AM50" s="19"/>
      <c r="AR50" s="19"/>
      <c r="AU50" s="19"/>
      <c r="DP50" s="21"/>
      <c r="DQ50" s="21"/>
      <c r="DR50" s="21"/>
      <c r="DS50" s="21"/>
      <c r="DT50" s="21"/>
      <c r="DU50" s="21"/>
      <c r="DV50" s="21"/>
      <c r="DW50" s="21"/>
      <c r="DX50" s="21"/>
      <c r="DY50" s="21"/>
      <c r="DZ50" s="21"/>
      <c r="EA50" s="21"/>
      <c r="EB50" s="21"/>
      <c r="EC50" s="21"/>
      <c r="ED50" s="21"/>
      <c r="EE50" s="21"/>
      <c r="EF50" s="21"/>
      <c r="EI50" s="19"/>
      <c r="EJ50" s="19"/>
      <c r="EK50" s="19"/>
      <c r="EL50" s="19"/>
      <c r="EM50" s="19"/>
      <c r="EN50" s="19"/>
      <c r="EO50" s="19"/>
      <c r="EP50" s="19"/>
      <c r="EQ50" s="19"/>
      <c r="ER50" s="19"/>
      <c r="ES50" s="19"/>
      <c r="ET50" s="19"/>
      <c r="EU50" s="19"/>
      <c r="EV50" s="19"/>
      <c r="EW50" s="19"/>
      <c r="EX50" s="19"/>
      <c r="EY50" s="19"/>
    </row>
    <row r="51" spans="2:155" x14ac:dyDescent="0.2">
      <c r="B51" s="21"/>
      <c r="G51" s="21"/>
      <c r="I51" s="19"/>
      <c r="J51" s="19"/>
      <c r="K51" s="19"/>
      <c r="L51" s="19"/>
      <c r="M51" s="19"/>
      <c r="O51" s="19"/>
      <c r="P51" s="19"/>
      <c r="V51" s="21"/>
      <c r="X51" s="19"/>
      <c r="AA51" s="21"/>
      <c r="AD51" s="21"/>
      <c r="AE51" s="19"/>
      <c r="AJ51" s="19"/>
      <c r="AM51" s="19"/>
      <c r="AR51" s="19"/>
      <c r="AU51" s="19"/>
      <c r="DP51" s="21"/>
      <c r="DQ51" s="21"/>
      <c r="DR51" s="21"/>
      <c r="DS51" s="21"/>
      <c r="DT51" s="21"/>
      <c r="DU51" s="21"/>
      <c r="DV51" s="21"/>
      <c r="DW51" s="21"/>
      <c r="DX51" s="21"/>
      <c r="DY51" s="21"/>
      <c r="DZ51" s="21"/>
      <c r="EA51" s="21"/>
      <c r="EB51" s="21"/>
      <c r="EC51" s="21"/>
      <c r="ED51" s="21"/>
      <c r="EE51" s="21"/>
      <c r="EF51" s="21"/>
      <c r="EI51" s="19"/>
      <c r="EJ51" s="19"/>
      <c r="EK51" s="19"/>
      <c r="EL51" s="19"/>
      <c r="EM51" s="19"/>
      <c r="EN51" s="19"/>
      <c r="EO51" s="19"/>
      <c r="EP51" s="19"/>
      <c r="EQ51" s="19"/>
      <c r="ER51" s="19"/>
      <c r="ES51" s="19"/>
      <c r="ET51" s="19"/>
      <c r="EU51" s="19"/>
      <c r="EV51" s="19"/>
      <c r="EW51" s="19"/>
      <c r="EX51" s="19"/>
      <c r="EY51" s="19"/>
    </row>
    <row r="52" spans="2:155" x14ac:dyDescent="0.2">
      <c r="B52" s="21"/>
      <c r="G52" s="21"/>
      <c r="I52" s="19"/>
      <c r="J52" s="19"/>
      <c r="K52" s="19"/>
      <c r="L52" s="19"/>
      <c r="M52" s="19"/>
      <c r="O52" s="19"/>
      <c r="P52" s="19"/>
      <c r="V52" s="21"/>
      <c r="X52" s="19"/>
      <c r="AA52" s="21"/>
      <c r="AD52" s="21"/>
      <c r="AE52" s="19"/>
      <c r="AJ52" s="19"/>
      <c r="AM52" s="19"/>
      <c r="AR52" s="19"/>
      <c r="AU52" s="19"/>
      <c r="DP52" s="21"/>
      <c r="DQ52" s="21"/>
      <c r="DR52" s="21"/>
      <c r="DS52" s="21"/>
      <c r="DT52" s="21"/>
      <c r="DU52" s="21"/>
      <c r="DV52" s="21"/>
      <c r="DW52" s="21"/>
      <c r="DX52" s="21"/>
      <c r="DY52" s="21"/>
      <c r="DZ52" s="21"/>
      <c r="EA52" s="21"/>
      <c r="EB52" s="21"/>
      <c r="EC52" s="21"/>
      <c r="ED52" s="21"/>
      <c r="EE52" s="21"/>
      <c r="EF52" s="21"/>
      <c r="EI52" s="19"/>
      <c r="EJ52" s="19"/>
      <c r="EK52" s="19"/>
      <c r="EL52" s="19"/>
      <c r="EM52" s="19"/>
      <c r="EN52" s="19"/>
      <c r="EO52" s="19"/>
      <c r="EP52" s="19"/>
      <c r="EQ52" s="19"/>
      <c r="ER52" s="19"/>
      <c r="ES52" s="19"/>
      <c r="ET52" s="19"/>
      <c r="EU52" s="19"/>
      <c r="EV52" s="19"/>
      <c r="EW52" s="19"/>
      <c r="EX52" s="19"/>
      <c r="EY52" s="19"/>
    </row>
    <row r="53" spans="2:155" x14ac:dyDescent="0.2">
      <c r="B53" s="21"/>
      <c r="G53" s="21"/>
      <c r="I53" s="19"/>
      <c r="J53" s="19"/>
      <c r="K53" s="19"/>
      <c r="L53" s="19"/>
      <c r="M53" s="19"/>
      <c r="O53" s="19"/>
      <c r="P53" s="19"/>
      <c r="V53" s="21"/>
      <c r="X53" s="19"/>
      <c r="AA53" s="21"/>
      <c r="AD53" s="21"/>
      <c r="AE53" s="19"/>
      <c r="AJ53" s="19"/>
      <c r="AM53" s="19"/>
      <c r="AR53" s="19"/>
      <c r="AU53" s="19"/>
      <c r="DP53" s="21"/>
      <c r="DQ53" s="21"/>
      <c r="DR53" s="21"/>
      <c r="DS53" s="21"/>
      <c r="DT53" s="21"/>
      <c r="DU53" s="21"/>
      <c r="DV53" s="21"/>
      <c r="DW53" s="21"/>
      <c r="DX53" s="21"/>
      <c r="DY53" s="21"/>
      <c r="DZ53" s="21"/>
      <c r="EA53" s="21"/>
      <c r="EB53" s="21"/>
      <c r="EC53" s="21"/>
      <c r="ED53" s="21"/>
      <c r="EE53" s="21"/>
      <c r="EF53" s="21"/>
      <c r="EI53" s="19"/>
      <c r="EJ53" s="19"/>
      <c r="EK53" s="19"/>
      <c r="EL53" s="19"/>
      <c r="EM53" s="19"/>
      <c r="EN53" s="19"/>
      <c r="EO53" s="19"/>
      <c r="EP53" s="19"/>
      <c r="EQ53" s="19"/>
      <c r="ER53" s="19"/>
      <c r="ES53" s="19"/>
      <c r="ET53" s="19"/>
      <c r="EU53" s="19"/>
      <c r="EV53" s="19"/>
      <c r="EW53" s="19"/>
      <c r="EX53" s="19"/>
      <c r="EY53" s="19"/>
    </row>
    <row r="54" spans="2:155" x14ac:dyDescent="0.2">
      <c r="B54" s="21"/>
      <c r="G54" s="21"/>
      <c r="I54" s="19"/>
      <c r="J54" s="19"/>
      <c r="K54" s="19"/>
      <c r="L54" s="19"/>
      <c r="M54" s="19"/>
      <c r="O54" s="19"/>
      <c r="P54" s="19"/>
      <c r="V54" s="21"/>
      <c r="X54" s="19"/>
      <c r="AA54" s="21"/>
      <c r="AD54" s="21"/>
      <c r="AE54" s="19"/>
      <c r="AJ54" s="19"/>
      <c r="AM54" s="19"/>
      <c r="AR54" s="19"/>
      <c r="AU54" s="19"/>
      <c r="DP54" s="21"/>
      <c r="DQ54" s="21"/>
      <c r="DR54" s="21"/>
      <c r="DS54" s="21"/>
      <c r="DT54" s="21"/>
      <c r="DU54" s="21"/>
      <c r="DV54" s="21"/>
      <c r="DW54" s="21"/>
      <c r="DX54" s="21"/>
      <c r="DY54" s="21"/>
      <c r="DZ54" s="21"/>
      <c r="EA54" s="21"/>
      <c r="EB54" s="21"/>
      <c r="EC54" s="21"/>
      <c r="ED54" s="21"/>
      <c r="EE54" s="21"/>
      <c r="EF54" s="21"/>
      <c r="EI54" s="19"/>
      <c r="EJ54" s="19"/>
      <c r="EK54" s="19"/>
      <c r="EL54" s="19"/>
      <c r="EM54" s="19"/>
      <c r="EN54" s="19"/>
      <c r="EO54" s="19"/>
      <c r="EP54" s="19"/>
      <c r="EQ54" s="19"/>
      <c r="ER54" s="19"/>
      <c r="ES54" s="19"/>
      <c r="ET54" s="19"/>
      <c r="EU54" s="19"/>
      <c r="EV54" s="19"/>
      <c r="EW54" s="19"/>
      <c r="EX54" s="19"/>
      <c r="EY54" s="19"/>
    </row>
    <row r="55" spans="2:155" x14ac:dyDescent="0.2">
      <c r="B55" s="21"/>
      <c r="G55" s="21"/>
      <c r="I55" s="19"/>
      <c r="J55" s="19"/>
      <c r="K55" s="19"/>
      <c r="L55" s="19"/>
      <c r="M55" s="19"/>
      <c r="O55" s="19"/>
      <c r="P55" s="19"/>
      <c r="V55" s="21"/>
      <c r="X55" s="19"/>
      <c r="AA55" s="21"/>
      <c r="AD55" s="21"/>
      <c r="AE55" s="19"/>
      <c r="AJ55" s="19"/>
      <c r="AM55" s="19"/>
      <c r="AR55" s="19"/>
      <c r="AU55" s="19"/>
      <c r="DP55" s="21"/>
      <c r="DQ55" s="21"/>
      <c r="DR55" s="21"/>
      <c r="DS55" s="21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I55" s="19"/>
      <c r="EJ55" s="19"/>
      <c r="EK55" s="19"/>
      <c r="EL55" s="19"/>
      <c r="EM55" s="19"/>
      <c r="EN55" s="19"/>
      <c r="EO55" s="19"/>
      <c r="EP55" s="19"/>
      <c r="EQ55" s="19"/>
      <c r="ER55" s="19"/>
      <c r="ES55" s="19"/>
      <c r="ET55" s="19"/>
      <c r="EU55" s="19"/>
      <c r="EV55" s="19"/>
      <c r="EW55" s="19"/>
      <c r="EX55" s="19"/>
      <c r="EY55" s="19"/>
    </row>
    <row r="56" spans="2:155" x14ac:dyDescent="0.2">
      <c r="B56" s="21"/>
      <c r="G56" s="21"/>
      <c r="I56" s="19"/>
      <c r="J56" s="19"/>
      <c r="K56" s="19"/>
      <c r="L56" s="19"/>
      <c r="M56" s="19"/>
      <c r="O56" s="19"/>
      <c r="P56" s="19"/>
      <c r="V56" s="21"/>
      <c r="X56" s="19"/>
      <c r="AA56" s="21"/>
      <c r="AD56" s="21"/>
      <c r="AE56" s="19"/>
      <c r="AJ56" s="19"/>
      <c r="AM56" s="19"/>
      <c r="AR56" s="19"/>
      <c r="AU56" s="19"/>
      <c r="DP56" s="21"/>
      <c r="DQ56" s="21"/>
      <c r="DR56" s="21"/>
      <c r="DS56" s="21"/>
      <c r="DT56" s="21"/>
      <c r="DU56" s="21"/>
      <c r="DV56" s="21"/>
      <c r="DW56" s="21"/>
      <c r="DX56" s="21"/>
      <c r="DY56" s="21"/>
      <c r="DZ56" s="21"/>
      <c r="EA56" s="21"/>
      <c r="EB56" s="21"/>
      <c r="EC56" s="21"/>
      <c r="ED56" s="21"/>
      <c r="EE56" s="21"/>
      <c r="EF56" s="21"/>
      <c r="EI56" s="19"/>
      <c r="EJ56" s="19"/>
      <c r="EK56" s="19"/>
      <c r="EL56" s="19"/>
      <c r="EM56" s="19"/>
      <c r="EN56" s="19"/>
      <c r="EO56" s="19"/>
      <c r="EP56" s="19"/>
      <c r="EQ56" s="19"/>
      <c r="ER56" s="19"/>
      <c r="ES56" s="19"/>
      <c r="ET56" s="19"/>
      <c r="EU56" s="19"/>
      <c r="EV56" s="19"/>
      <c r="EW56" s="19"/>
      <c r="EX56" s="19"/>
      <c r="EY56" s="19"/>
    </row>
    <row r="57" spans="2:155" x14ac:dyDescent="0.2">
      <c r="B57" s="21"/>
      <c r="G57" s="21"/>
      <c r="I57" s="19"/>
      <c r="J57" s="19"/>
      <c r="K57" s="19"/>
      <c r="L57" s="19"/>
      <c r="M57" s="19"/>
      <c r="O57" s="19"/>
      <c r="P57" s="19"/>
      <c r="V57" s="21"/>
      <c r="X57" s="19"/>
      <c r="AA57" s="21"/>
      <c r="AD57" s="21"/>
      <c r="AE57" s="19"/>
      <c r="AJ57" s="19"/>
      <c r="AM57" s="19"/>
      <c r="AR57" s="19"/>
      <c r="AU57" s="19"/>
      <c r="DP57" s="21"/>
      <c r="DQ57" s="21"/>
      <c r="DR57" s="21"/>
      <c r="DS57" s="21"/>
      <c r="DT57" s="21"/>
      <c r="DU57" s="21"/>
      <c r="DV57" s="21"/>
      <c r="DW57" s="21"/>
      <c r="DX57" s="21"/>
      <c r="DY57" s="21"/>
      <c r="DZ57" s="21"/>
      <c r="EA57" s="21"/>
      <c r="EB57" s="21"/>
      <c r="EC57" s="21"/>
      <c r="ED57" s="21"/>
      <c r="EE57" s="21"/>
      <c r="EF57" s="21"/>
      <c r="EI57" s="19"/>
      <c r="EJ57" s="19"/>
      <c r="EK57" s="19"/>
      <c r="EL57" s="19"/>
      <c r="EM57" s="19"/>
      <c r="EN57" s="19"/>
      <c r="EO57" s="19"/>
      <c r="EP57" s="19"/>
      <c r="EQ57" s="19"/>
      <c r="ER57" s="19"/>
      <c r="ES57" s="19"/>
      <c r="ET57" s="19"/>
      <c r="EU57" s="19"/>
      <c r="EV57" s="19"/>
      <c r="EW57" s="19"/>
      <c r="EX57" s="19"/>
      <c r="EY57" s="19"/>
    </row>
    <row r="58" spans="2:155" x14ac:dyDescent="0.2">
      <c r="B58" s="21"/>
      <c r="G58" s="21"/>
      <c r="I58" s="19"/>
      <c r="J58" s="19"/>
      <c r="K58" s="19"/>
      <c r="L58" s="19"/>
      <c r="M58" s="19"/>
      <c r="O58" s="19"/>
      <c r="P58" s="19"/>
      <c r="V58" s="21"/>
      <c r="X58" s="19"/>
      <c r="AA58" s="21"/>
      <c r="AD58" s="21"/>
      <c r="AE58" s="19"/>
      <c r="AJ58" s="19"/>
      <c r="AM58" s="19"/>
      <c r="AR58" s="19"/>
      <c r="AU58" s="19"/>
      <c r="DP58" s="21"/>
      <c r="DQ58" s="21"/>
      <c r="DR58" s="21"/>
      <c r="DS58" s="21"/>
      <c r="DT58" s="21"/>
      <c r="DU58" s="21"/>
      <c r="DV58" s="21"/>
      <c r="DW58" s="21"/>
      <c r="DX58" s="21"/>
      <c r="DY58" s="21"/>
      <c r="DZ58" s="21"/>
      <c r="EA58" s="21"/>
      <c r="EB58" s="21"/>
      <c r="EC58" s="21"/>
      <c r="ED58" s="21"/>
      <c r="EE58" s="21"/>
      <c r="EF58" s="21"/>
      <c r="EI58" s="19"/>
      <c r="EJ58" s="19"/>
      <c r="EK58" s="19"/>
      <c r="EL58" s="19"/>
      <c r="EM58" s="19"/>
      <c r="EN58" s="19"/>
      <c r="EO58" s="19"/>
      <c r="EP58" s="19"/>
      <c r="EQ58" s="19"/>
      <c r="ER58" s="19"/>
      <c r="ES58" s="19"/>
      <c r="ET58" s="19"/>
      <c r="EU58" s="19"/>
      <c r="EV58" s="19"/>
      <c r="EW58" s="19"/>
      <c r="EX58" s="19"/>
      <c r="EY58" s="19"/>
    </row>
    <row r="59" spans="2:155" x14ac:dyDescent="0.2">
      <c r="B59" s="21"/>
      <c r="G59" s="21"/>
      <c r="I59" s="19"/>
      <c r="J59" s="19"/>
      <c r="K59" s="19"/>
      <c r="L59" s="19"/>
      <c r="M59" s="19"/>
      <c r="O59" s="19"/>
      <c r="P59" s="19"/>
      <c r="V59" s="21"/>
      <c r="X59" s="19"/>
      <c r="AA59" s="21"/>
      <c r="AD59" s="21"/>
      <c r="AE59" s="19"/>
      <c r="AJ59" s="19"/>
      <c r="AM59" s="19"/>
      <c r="AR59" s="19"/>
      <c r="AU59" s="19"/>
      <c r="DP59" s="21"/>
      <c r="DQ59" s="21"/>
      <c r="DR59" s="21"/>
      <c r="DS59" s="21"/>
      <c r="DT59" s="21"/>
      <c r="DU59" s="21"/>
      <c r="DV59" s="21"/>
      <c r="DW59" s="21"/>
      <c r="DX59" s="21"/>
      <c r="DY59" s="21"/>
      <c r="DZ59" s="21"/>
      <c r="EA59" s="21"/>
      <c r="EB59" s="21"/>
      <c r="EC59" s="21"/>
      <c r="ED59" s="21"/>
      <c r="EE59" s="21"/>
      <c r="EF59" s="21"/>
      <c r="EI59" s="19"/>
      <c r="EJ59" s="19"/>
      <c r="EK59" s="19"/>
      <c r="EL59" s="19"/>
      <c r="EM59" s="19"/>
      <c r="EN59" s="19"/>
      <c r="EO59" s="19"/>
      <c r="EP59" s="19"/>
      <c r="EQ59" s="19"/>
      <c r="ER59" s="19"/>
      <c r="ES59" s="19"/>
      <c r="ET59" s="19"/>
      <c r="EU59" s="19"/>
      <c r="EV59" s="19"/>
      <c r="EW59" s="19"/>
      <c r="EX59" s="19"/>
      <c r="EY59" s="19"/>
    </row>
    <row r="60" spans="2:155" x14ac:dyDescent="0.2">
      <c r="B60" s="21"/>
      <c r="G60" s="21"/>
      <c r="I60" s="19"/>
      <c r="J60" s="19"/>
      <c r="K60" s="19"/>
      <c r="L60" s="19"/>
      <c r="M60" s="19"/>
      <c r="O60" s="19"/>
      <c r="P60" s="19"/>
      <c r="V60" s="21"/>
      <c r="X60" s="19"/>
      <c r="AA60" s="21"/>
      <c r="AD60" s="21"/>
      <c r="AE60" s="19"/>
      <c r="AJ60" s="19"/>
      <c r="AM60" s="19"/>
      <c r="AR60" s="19"/>
      <c r="AU60" s="19"/>
      <c r="DP60" s="21"/>
      <c r="DQ60" s="21"/>
      <c r="DR60" s="21"/>
      <c r="DS60" s="21"/>
      <c r="DT60" s="21"/>
      <c r="DU60" s="21"/>
      <c r="DV60" s="21"/>
      <c r="DW60" s="21"/>
      <c r="DX60" s="21"/>
      <c r="DY60" s="21"/>
      <c r="DZ60" s="21"/>
      <c r="EA60" s="21"/>
      <c r="EB60" s="21"/>
      <c r="EC60" s="21"/>
      <c r="ED60" s="21"/>
      <c r="EE60" s="21"/>
      <c r="EF60" s="21"/>
      <c r="EI60" s="19"/>
      <c r="EJ60" s="19"/>
      <c r="EK60" s="19"/>
      <c r="EL60" s="19"/>
      <c r="EM60" s="19"/>
      <c r="EN60" s="19"/>
      <c r="EO60" s="19"/>
      <c r="EP60" s="19"/>
      <c r="EQ60" s="19"/>
      <c r="ER60" s="19"/>
      <c r="ES60" s="19"/>
      <c r="ET60" s="19"/>
      <c r="EU60" s="19"/>
      <c r="EV60" s="19"/>
      <c r="EW60" s="19"/>
      <c r="EX60" s="19"/>
      <c r="EY60" s="19"/>
    </row>
    <row r="61" spans="2:155" x14ac:dyDescent="0.2">
      <c r="B61" s="21"/>
      <c r="G61" s="21"/>
      <c r="I61" s="19"/>
      <c r="J61" s="19"/>
      <c r="K61" s="19"/>
      <c r="L61" s="19"/>
      <c r="M61" s="19"/>
      <c r="O61" s="19"/>
      <c r="P61" s="19"/>
      <c r="V61" s="21"/>
      <c r="X61" s="19"/>
      <c r="AA61" s="21"/>
      <c r="AD61" s="21"/>
      <c r="AE61" s="19"/>
      <c r="AJ61" s="19"/>
      <c r="AM61" s="19"/>
      <c r="AR61" s="19"/>
      <c r="AU61" s="19"/>
      <c r="DP61" s="21"/>
      <c r="DQ61" s="21"/>
      <c r="DR61" s="21"/>
      <c r="DS61" s="21"/>
      <c r="DT61" s="21"/>
      <c r="DU61" s="21"/>
      <c r="DV61" s="21"/>
      <c r="DW61" s="21"/>
      <c r="DX61" s="21"/>
      <c r="DY61" s="21"/>
      <c r="DZ61" s="21"/>
      <c r="EA61" s="21"/>
      <c r="EB61" s="21"/>
      <c r="EC61" s="21"/>
      <c r="ED61" s="21"/>
      <c r="EE61" s="21"/>
      <c r="EF61" s="21"/>
      <c r="EI61" s="19"/>
      <c r="EJ61" s="19"/>
      <c r="EK61" s="19"/>
      <c r="EL61" s="19"/>
      <c r="EM61" s="19"/>
      <c r="EN61" s="19"/>
      <c r="EO61" s="19"/>
      <c r="EP61" s="19"/>
      <c r="EQ61" s="19"/>
      <c r="ER61" s="19"/>
      <c r="ES61" s="19"/>
      <c r="ET61" s="19"/>
      <c r="EU61" s="19"/>
      <c r="EV61" s="19"/>
      <c r="EW61" s="19"/>
      <c r="EX61" s="19"/>
      <c r="EY61" s="19"/>
    </row>
    <row r="62" spans="2:155" x14ac:dyDescent="0.2">
      <c r="B62" s="21"/>
      <c r="G62" s="21"/>
      <c r="I62" s="19"/>
      <c r="J62" s="19"/>
      <c r="K62" s="19"/>
      <c r="L62" s="19"/>
      <c r="M62" s="19"/>
      <c r="O62" s="19"/>
      <c r="P62" s="19"/>
      <c r="V62" s="21"/>
      <c r="X62" s="19"/>
      <c r="AA62" s="21"/>
      <c r="AD62" s="21"/>
      <c r="AE62" s="19"/>
      <c r="AJ62" s="19"/>
      <c r="AM62" s="19"/>
      <c r="AR62" s="19"/>
      <c r="AU62" s="19"/>
      <c r="DP62" s="21"/>
      <c r="DQ62" s="21"/>
      <c r="DR62" s="21"/>
      <c r="DS62" s="21"/>
      <c r="DT62" s="21"/>
      <c r="DU62" s="21"/>
      <c r="DV62" s="21"/>
      <c r="DW62" s="21"/>
      <c r="DX62" s="21"/>
      <c r="DY62" s="21"/>
      <c r="DZ62" s="21"/>
      <c r="EA62" s="21"/>
      <c r="EB62" s="21"/>
      <c r="EC62" s="21"/>
      <c r="ED62" s="21"/>
      <c r="EE62" s="21"/>
      <c r="EF62" s="21"/>
      <c r="EI62" s="19"/>
      <c r="EJ62" s="19"/>
      <c r="EK62" s="19"/>
      <c r="EL62" s="19"/>
      <c r="EM62" s="19"/>
      <c r="EN62" s="19"/>
      <c r="EO62" s="19"/>
      <c r="EP62" s="19"/>
      <c r="EQ62" s="19"/>
      <c r="ER62" s="19"/>
      <c r="ES62" s="19"/>
      <c r="ET62" s="19"/>
      <c r="EU62" s="19"/>
      <c r="EV62" s="19"/>
      <c r="EW62" s="19"/>
      <c r="EX62" s="19"/>
      <c r="EY62" s="19"/>
    </row>
    <row r="63" spans="2:155" x14ac:dyDescent="0.2">
      <c r="B63" s="21"/>
      <c r="G63" s="21"/>
      <c r="I63" s="19"/>
      <c r="J63" s="19"/>
      <c r="K63" s="19"/>
      <c r="L63" s="19"/>
      <c r="M63" s="19"/>
      <c r="O63" s="19"/>
      <c r="P63" s="19"/>
      <c r="V63" s="21"/>
      <c r="X63" s="19"/>
      <c r="AA63" s="21"/>
      <c r="AD63" s="21"/>
      <c r="AE63" s="19"/>
      <c r="AJ63" s="19"/>
      <c r="AM63" s="19"/>
      <c r="AR63" s="19"/>
      <c r="AU63" s="19"/>
      <c r="DP63" s="21"/>
      <c r="DQ63" s="21"/>
      <c r="DR63" s="21"/>
      <c r="DS63" s="21"/>
      <c r="DT63" s="21"/>
      <c r="DU63" s="21"/>
      <c r="DV63" s="21"/>
      <c r="DW63" s="21"/>
      <c r="DX63" s="21"/>
      <c r="DY63" s="21"/>
      <c r="DZ63" s="21"/>
      <c r="EA63" s="21"/>
      <c r="EB63" s="21"/>
      <c r="EC63" s="21"/>
      <c r="ED63" s="21"/>
      <c r="EE63" s="21"/>
      <c r="EF63" s="21"/>
      <c r="EI63" s="19"/>
      <c r="EJ63" s="19"/>
      <c r="EK63" s="19"/>
      <c r="EL63" s="19"/>
      <c r="EM63" s="19"/>
      <c r="EN63" s="19"/>
      <c r="EO63" s="19"/>
      <c r="EP63" s="19"/>
      <c r="EQ63" s="19"/>
      <c r="ER63" s="19"/>
      <c r="ES63" s="19"/>
      <c r="ET63" s="19"/>
      <c r="EU63" s="19"/>
      <c r="EV63" s="19"/>
      <c r="EW63" s="19"/>
      <c r="EX63" s="19"/>
      <c r="EY63" s="19"/>
    </row>
    <row r="64" spans="2:155" x14ac:dyDescent="0.2">
      <c r="B64" s="21"/>
      <c r="G64" s="21"/>
      <c r="I64" s="19"/>
      <c r="J64" s="19"/>
      <c r="K64" s="19"/>
      <c r="L64" s="19"/>
      <c r="M64" s="19"/>
      <c r="O64" s="19"/>
      <c r="P64" s="19"/>
      <c r="V64" s="21"/>
      <c r="X64" s="19"/>
      <c r="AA64" s="21"/>
      <c r="AD64" s="21"/>
      <c r="AE64" s="19"/>
      <c r="AJ64" s="19"/>
      <c r="AM64" s="19"/>
      <c r="AR64" s="19"/>
      <c r="AU64" s="19"/>
      <c r="DP64" s="21"/>
      <c r="DQ64" s="21"/>
      <c r="DR64" s="21"/>
      <c r="DS64" s="21"/>
      <c r="DT64" s="21"/>
      <c r="DU64" s="21"/>
      <c r="DV64" s="21"/>
      <c r="DW64" s="21"/>
      <c r="DX64" s="21"/>
      <c r="DY64" s="21"/>
      <c r="DZ64" s="21"/>
      <c r="EA64" s="21"/>
      <c r="EB64" s="21"/>
      <c r="EC64" s="21"/>
      <c r="ED64" s="21"/>
      <c r="EE64" s="21"/>
      <c r="EF64" s="21"/>
      <c r="EI64" s="19"/>
      <c r="EJ64" s="19"/>
      <c r="EK64" s="19"/>
      <c r="EL64" s="19"/>
      <c r="EM64" s="19"/>
      <c r="EN64" s="19"/>
      <c r="EO64" s="19"/>
      <c r="EP64" s="19"/>
      <c r="EQ64" s="19"/>
      <c r="ER64" s="19"/>
      <c r="ES64" s="19"/>
      <c r="ET64" s="19"/>
      <c r="EU64" s="19"/>
      <c r="EV64" s="19"/>
      <c r="EW64" s="19"/>
      <c r="EX64" s="19"/>
      <c r="EY64" s="19"/>
    </row>
    <row r="65" spans="2:155" x14ac:dyDescent="0.2">
      <c r="B65" s="21"/>
      <c r="G65" s="21"/>
      <c r="I65" s="19"/>
      <c r="J65" s="19"/>
      <c r="K65" s="19"/>
      <c r="L65" s="19"/>
      <c r="M65" s="19"/>
      <c r="O65" s="19"/>
      <c r="P65" s="19"/>
      <c r="V65" s="21"/>
      <c r="X65" s="19"/>
      <c r="AA65" s="21"/>
      <c r="AD65" s="21"/>
      <c r="AE65" s="19"/>
      <c r="AJ65" s="19"/>
      <c r="AM65" s="19"/>
      <c r="AR65" s="19"/>
      <c r="AU65" s="19"/>
      <c r="DP65" s="21"/>
      <c r="DQ65" s="21"/>
      <c r="DR65" s="21"/>
      <c r="DS65" s="21"/>
      <c r="DT65" s="21"/>
      <c r="DU65" s="21"/>
      <c r="DV65" s="21"/>
      <c r="DW65" s="21"/>
      <c r="DX65" s="21"/>
      <c r="DY65" s="21"/>
      <c r="DZ65" s="21"/>
      <c r="EA65" s="21"/>
      <c r="EB65" s="21"/>
      <c r="EC65" s="21"/>
      <c r="ED65" s="21"/>
      <c r="EE65" s="21"/>
      <c r="EF65" s="21"/>
      <c r="EI65" s="19"/>
      <c r="EJ65" s="19"/>
      <c r="EK65" s="19"/>
      <c r="EL65" s="19"/>
      <c r="EM65" s="19"/>
      <c r="EN65" s="19"/>
      <c r="EO65" s="19"/>
      <c r="EP65" s="19"/>
      <c r="EQ65" s="19"/>
      <c r="ER65" s="19"/>
      <c r="ES65" s="19"/>
      <c r="ET65" s="19"/>
      <c r="EU65" s="19"/>
      <c r="EV65" s="19"/>
      <c r="EW65" s="19"/>
      <c r="EX65" s="19"/>
      <c r="EY65" s="19"/>
    </row>
    <row r="66" spans="2:155" x14ac:dyDescent="0.2">
      <c r="B66" s="21"/>
      <c r="G66" s="21"/>
      <c r="I66" s="19"/>
      <c r="J66" s="19"/>
      <c r="K66" s="19"/>
      <c r="L66" s="19"/>
      <c r="M66" s="19"/>
      <c r="O66" s="19"/>
      <c r="P66" s="19"/>
      <c r="V66" s="21"/>
      <c r="X66" s="19"/>
      <c r="AA66" s="21"/>
      <c r="AD66" s="21"/>
      <c r="AE66" s="19"/>
      <c r="AJ66" s="19"/>
      <c r="AM66" s="19"/>
      <c r="AR66" s="19"/>
      <c r="AU66" s="19"/>
      <c r="DP66" s="21"/>
      <c r="DQ66" s="21"/>
      <c r="DR66" s="21"/>
      <c r="DS66" s="21"/>
      <c r="DT66" s="21"/>
      <c r="DU66" s="21"/>
      <c r="DV66" s="21"/>
      <c r="DW66" s="21"/>
      <c r="DX66" s="21"/>
      <c r="DY66" s="21"/>
      <c r="DZ66" s="21"/>
      <c r="EA66" s="21"/>
      <c r="EB66" s="21"/>
      <c r="EC66" s="21"/>
      <c r="ED66" s="21"/>
      <c r="EE66" s="21"/>
      <c r="EF66" s="21"/>
      <c r="EI66" s="19"/>
      <c r="EJ66" s="19"/>
      <c r="EK66" s="19"/>
      <c r="EL66" s="19"/>
      <c r="EM66" s="19"/>
      <c r="EN66" s="19"/>
      <c r="EO66" s="19"/>
      <c r="EP66" s="19"/>
      <c r="EQ66" s="19"/>
      <c r="ER66" s="19"/>
      <c r="ES66" s="19"/>
      <c r="ET66" s="19"/>
      <c r="EU66" s="19"/>
      <c r="EV66" s="19"/>
      <c r="EW66" s="19"/>
      <c r="EX66" s="19"/>
      <c r="EY66" s="19"/>
    </row>
    <row r="67" spans="2:155" x14ac:dyDescent="0.2">
      <c r="B67" s="21"/>
      <c r="G67" s="21"/>
      <c r="I67" s="19"/>
      <c r="J67" s="19"/>
      <c r="K67" s="19"/>
      <c r="L67" s="19"/>
      <c r="M67" s="19"/>
      <c r="O67" s="19"/>
      <c r="P67" s="19"/>
      <c r="V67" s="21"/>
      <c r="X67" s="19"/>
      <c r="AA67" s="21"/>
      <c r="AD67" s="21"/>
      <c r="AE67" s="19"/>
      <c r="AJ67" s="19"/>
      <c r="AM67" s="19"/>
      <c r="AR67" s="19"/>
      <c r="AU67" s="19"/>
      <c r="DP67" s="21"/>
      <c r="DQ67" s="21"/>
      <c r="DR67" s="21"/>
      <c r="DS67" s="21"/>
      <c r="DT67" s="21"/>
      <c r="DU67" s="21"/>
      <c r="DV67" s="21"/>
      <c r="DW67" s="21"/>
      <c r="DX67" s="21"/>
      <c r="DY67" s="21"/>
      <c r="DZ67" s="21"/>
      <c r="EA67" s="21"/>
      <c r="EB67" s="21"/>
      <c r="EC67" s="21"/>
      <c r="ED67" s="21"/>
      <c r="EE67" s="21"/>
      <c r="EF67" s="21"/>
      <c r="EI67" s="19"/>
      <c r="EJ67" s="19"/>
      <c r="EK67" s="19"/>
      <c r="EL67" s="19"/>
      <c r="EM67" s="19"/>
      <c r="EN67" s="19"/>
      <c r="EO67" s="19"/>
      <c r="EP67" s="19"/>
      <c r="EQ67" s="19"/>
      <c r="ER67" s="19"/>
      <c r="ES67" s="19"/>
      <c r="ET67" s="19"/>
      <c r="EU67" s="19"/>
      <c r="EV67" s="19"/>
      <c r="EW67" s="19"/>
      <c r="EX67" s="19"/>
      <c r="EY67" s="19"/>
    </row>
    <row r="68" spans="2:155" x14ac:dyDescent="0.2">
      <c r="B68" s="21"/>
      <c r="G68" s="21"/>
      <c r="I68" s="19"/>
      <c r="J68" s="19"/>
      <c r="K68" s="19"/>
      <c r="L68" s="19"/>
      <c r="M68" s="19"/>
      <c r="O68" s="19"/>
      <c r="P68" s="19"/>
      <c r="V68" s="21"/>
      <c r="X68" s="19"/>
      <c r="AA68" s="21"/>
      <c r="AD68" s="21"/>
      <c r="AE68" s="19"/>
      <c r="AJ68" s="19"/>
      <c r="AM68" s="19"/>
      <c r="AR68" s="19"/>
      <c r="AU68" s="19"/>
      <c r="DP68" s="21"/>
      <c r="DQ68" s="21"/>
      <c r="DR68" s="21"/>
      <c r="DS68" s="21"/>
      <c r="DT68" s="21"/>
      <c r="DU68" s="21"/>
      <c r="DV68" s="21"/>
      <c r="DW68" s="21"/>
      <c r="DX68" s="21"/>
      <c r="DY68" s="21"/>
      <c r="DZ68" s="21"/>
      <c r="EA68" s="21"/>
      <c r="EB68" s="21"/>
      <c r="EC68" s="21"/>
      <c r="ED68" s="21"/>
      <c r="EE68" s="21"/>
      <c r="EF68" s="21"/>
      <c r="EI68" s="19"/>
      <c r="EJ68" s="19"/>
      <c r="EK68" s="19"/>
      <c r="EL68" s="19"/>
      <c r="EM68" s="19"/>
      <c r="EN68" s="19"/>
      <c r="EO68" s="19"/>
      <c r="EP68" s="19"/>
      <c r="EQ68" s="19"/>
      <c r="ER68" s="19"/>
      <c r="ES68" s="19"/>
      <c r="ET68" s="19"/>
      <c r="EU68" s="19"/>
      <c r="EV68" s="19"/>
      <c r="EW68" s="19"/>
      <c r="EX68" s="19"/>
      <c r="EY68" s="19"/>
    </row>
    <row r="69" spans="2:155" x14ac:dyDescent="0.2">
      <c r="B69" s="21"/>
      <c r="G69" s="21"/>
      <c r="I69" s="19"/>
      <c r="J69" s="19"/>
      <c r="K69" s="19"/>
      <c r="L69" s="19"/>
      <c r="M69" s="19"/>
      <c r="O69" s="19"/>
      <c r="P69" s="19"/>
      <c r="V69" s="21"/>
      <c r="X69" s="19"/>
      <c r="AA69" s="21"/>
      <c r="AD69" s="21"/>
      <c r="AE69" s="19"/>
      <c r="AJ69" s="19"/>
      <c r="AM69" s="19"/>
      <c r="AR69" s="19"/>
      <c r="AU69" s="19"/>
      <c r="DP69" s="21"/>
      <c r="DQ69" s="21"/>
      <c r="DR69" s="21"/>
      <c r="DS69" s="21"/>
      <c r="DT69" s="21"/>
      <c r="DU69" s="21"/>
      <c r="DV69" s="21"/>
      <c r="DW69" s="21"/>
      <c r="DX69" s="21"/>
      <c r="DY69" s="21"/>
      <c r="DZ69" s="21"/>
      <c r="EA69" s="21"/>
      <c r="EB69" s="21"/>
      <c r="EC69" s="21"/>
      <c r="ED69" s="21"/>
      <c r="EE69" s="21"/>
      <c r="EF69" s="21"/>
      <c r="EI69" s="19"/>
      <c r="EJ69" s="19"/>
      <c r="EK69" s="19"/>
      <c r="EL69" s="19"/>
      <c r="EM69" s="19"/>
      <c r="EN69" s="19"/>
      <c r="EO69" s="19"/>
      <c r="EP69" s="19"/>
      <c r="EQ69" s="19"/>
      <c r="ER69" s="19"/>
      <c r="ES69" s="19"/>
      <c r="ET69" s="19"/>
      <c r="EU69" s="19"/>
      <c r="EV69" s="19"/>
      <c r="EW69" s="19"/>
      <c r="EX69" s="19"/>
      <c r="EY69" s="19"/>
    </row>
    <row r="70" spans="2:155" x14ac:dyDescent="0.2">
      <c r="B70" s="21"/>
      <c r="G70" s="21"/>
      <c r="I70" s="19"/>
      <c r="J70" s="19"/>
      <c r="K70" s="19"/>
      <c r="L70" s="19"/>
      <c r="M70" s="19"/>
      <c r="O70" s="19"/>
      <c r="P70" s="19"/>
      <c r="V70" s="21"/>
      <c r="X70" s="19"/>
      <c r="AA70" s="21"/>
      <c r="AD70" s="21"/>
      <c r="AE70" s="19"/>
      <c r="AJ70" s="19"/>
      <c r="AM70" s="19"/>
      <c r="AR70" s="19"/>
      <c r="AU70" s="19"/>
      <c r="DP70" s="21"/>
      <c r="DQ70" s="21"/>
      <c r="DR70" s="21"/>
      <c r="DS70" s="21"/>
      <c r="DT70" s="21"/>
      <c r="DU70" s="21"/>
      <c r="DV70" s="21"/>
      <c r="DW70" s="21"/>
      <c r="DX70" s="21"/>
      <c r="DY70" s="21"/>
      <c r="DZ70" s="21"/>
      <c r="EA70" s="21"/>
      <c r="EB70" s="21"/>
      <c r="EC70" s="21"/>
      <c r="ED70" s="21"/>
      <c r="EE70" s="21"/>
      <c r="EF70" s="21"/>
      <c r="EI70" s="19"/>
      <c r="EJ70" s="19"/>
      <c r="EK70" s="19"/>
      <c r="EL70" s="19"/>
      <c r="EM70" s="19"/>
      <c r="EN70" s="19"/>
      <c r="EO70" s="19"/>
      <c r="EP70" s="19"/>
      <c r="EQ70" s="19"/>
      <c r="ER70" s="19"/>
      <c r="ES70" s="19"/>
      <c r="ET70" s="19"/>
      <c r="EU70" s="19"/>
      <c r="EV70" s="19"/>
      <c r="EW70" s="19"/>
      <c r="EX70" s="19"/>
      <c r="EY70" s="19"/>
    </row>
    <row r="71" spans="2:155" x14ac:dyDescent="0.2">
      <c r="B71" s="21"/>
      <c r="G71" s="21"/>
      <c r="I71" s="19"/>
      <c r="J71" s="19"/>
      <c r="K71" s="19"/>
      <c r="L71" s="19"/>
      <c r="M71" s="19"/>
      <c r="O71" s="19"/>
      <c r="P71" s="19"/>
      <c r="V71" s="21"/>
      <c r="X71" s="19"/>
      <c r="AA71" s="21"/>
      <c r="AD71" s="21"/>
      <c r="AE71" s="19"/>
      <c r="AJ71" s="19"/>
      <c r="AM71" s="19"/>
      <c r="AR71" s="19"/>
      <c r="AU71" s="19"/>
      <c r="DP71" s="21"/>
      <c r="DQ71" s="21"/>
      <c r="DR71" s="21"/>
      <c r="DS71" s="21"/>
      <c r="DT71" s="21"/>
      <c r="DU71" s="21"/>
      <c r="DV71" s="21"/>
      <c r="DW71" s="21"/>
      <c r="DX71" s="21"/>
      <c r="DY71" s="21"/>
      <c r="DZ71" s="21"/>
      <c r="EA71" s="21"/>
      <c r="EB71" s="21"/>
      <c r="EC71" s="21"/>
      <c r="ED71" s="21"/>
      <c r="EE71" s="21"/>
      <c r="EF71" s="21"/>
      <c r="EI71" s="19"/>
      <c r="EJ71" s="19"/>
      <c r="EK71" s="19"/>
      <c r="EL71" s="19"/>
      <c r="EM71" s="19"/>
      <c r="EN71" s="19"/>
      <c r="EO71" s="19"/>
      <c r="EP71" s="19"/>
      <c r="EQ71" s="19"/>
      <c r="ER71" s="19"/>
      <c r="ES71" s="19"/>
      <c r="ET71" s="19"/>
      <c r="EU71" s="19"/>
      <c r="EV71" s="19"/>
      <c r="EW71" s="19"/>
      <c r="EX71" s="19"/>
      <c r="EY71" s="19"/>
    </row>
    <row r="72" spans="2:155" x14ac:dyDescent="0.2">
      <c r="B72" s="21"/>
      <c r="G72" s="21"/>
      <c r="I72" s="19"/>
      <c r="J72" s="19"/>
      <c r="K72" s="19"/>
      <c r="L72" s="19"/>
      <c r="M72" s="19"/>
      <c r="O72" s="19"/>
      <c r="P72" s="19"/>
      <c r="V72" s="21"/>
      <c r="X72" s="19"/>
      <c r="AA72" s="21"/>
      <c r="AD72" s="21"/>
      <c r="AE72" s="19"/>
      <c r="AJ72" s="19"/>
      <c r="AM72" s="19"/>
      <c r="AR72" s="19"/>
      <c r="AU72" s="19"/>
      <c r="DP72" s="21"/>
      <c r="DQ72" s="21"/>
      <c r="DR72" s="21"/>
      <c r="DS72" s="21"/>
      <c r="DT72" s="21"/>
      <c r="DU72" s="21"/>
      <c r="DV72" s="21"/>
      <c r="DW72" s="21"/>
      <c r="DX72" s="21"/>
      <c r="DY72" s="21"/>
      <c r="DZ72" s="21"/>
      <c r="EA72" s="21"/>
      <c r="EB72" s="21"/>
      <c r="EC72" s="21"/>
      <c r="ED72" s="21"/>
      <c r="EE72" s="21"/>
      <c r="EF72" s="21"/>
      <c r="EI72" s="19"/>
      <c r="EJ72" s="19"/>
      <c r="EK72" s="19"/>
      <c r="EL72" s="19"/>
      <c r="EM72" s="19"/>
      <c r="EN72" s="19"/>
      <c r="EO72" s="19"/>
      <c r="EP72" s="19"/>
      <c r="EQ72" s="19"/>
      <c r="ER72" s="19"/>
      <c r="ES72" s="19"/>
      <c r="ET72" s="19"/>
      <c r="EU72" s="19"/>
      <c r="EV72" s="19"/>
      <c r="EW72" s="19"/>
      <c r="EX72" s="19"/>
      <c r="EY72" s="19"/>
    </row>
    <row r="73" spans="2:155" x14ac:dyDescent="0.2">
      <c r="B73" s="21"/>
      <c r="G73" s="21"/>
      <c r="I73" s="19"/>
      <c r="J73" s="19"/>
      <c r="K73" s="19"/>
      <c r="L73" s="19"/>
      <c r="M73" s="19"/>
      <c r="O73" s="19"/>
      <c r="P73" s="19"/>
      <c r="V73" s="21"/>
      <c r="X73" s="19"/>
      <c r="AA73" s="21"/>
      <c r="AD73" s="21"/>
      <c r="AE73" s="19"/>
      <c r="AJ73" s="19"/>
      <c r="AM73" s="19"/>
      <c r="AR73" s="19"/>
      <c r="AU73" s="19"/>
      <c r="DP73" s="21"/>
      <c r="DQ73" s="21"/>
      <c r="DR73" s="21"/>
      <c r="DS73" s="21"/>
      <c r="DT73" s="21"/>
      <c r="DU73" s="21"/>
      <c r="DV73" s="21"/>
      <c r="DW73" s="21"/>
      <c r="DX73" s="21"/>
      <c r="DY73" s="21"/>
      <c r="DZ73" s="21"/>
      <c r="EA73" s="21"/>
      <c r="EB73" s="21"/>
      <c r="EC73" s="21"/>
      <c r="ED73" s="21"/>
      <c r="EE73" s="21"/>
      <c r="EF73" s="21"/>
      <c r="EI73" s="19"/>
      <c r="EJ73" s="19"/>
      <c r="EK73" s="19"/>
      <c r="EL73" s="19"/>
      <c r="EM73" s="19"/>
      <c r="EN73" s="19"/>
      <c r="EO73" s="19"/>
      <c r="EP73" s="19"/>
      <c r="EQ73" s="19"/>
      <c r="ER73" s="19"/>
      <c r="ES73" s="19"/>
      <c r="ET73" s="19"/>
      <c r="EU73" s="19"/>
      <c r="EV73" s="19"/>
      <c r="EW73" s="19"/>
      <c r="EX73" s="19"/>
      <c r="EY73" s="19"/>
    </row>
    <row r="74" spans="2:155" x14ac:dyDescent="0.2">
      <c r="B74" s="21"/>
      <c r="G74" s="21"/>
      <c r="I74" s="19"/>
      <c r="J74" s="19"/>
      <c r="K74" s="19"/>
      <c r="L74" s="19"/>
      <c r="M74" s="19"/>
      <c r="O74" s="19"/>
      <c r="P74" s="19"/>
      <c r="V74" s="21"/>
      <c r="X74" s="19"/>
      <c r="AA74" s="21"/>
      <c r="AD74" s="21"/>
      <c r="AE74" s="19"/>
      <c r="AJ74" s="19"/>
      <c r="AM74" s="19"/>
      <c r="AR74" s="19"/>
      <c r="AU74" s="19"/>
      <c r="DP74" s="21"/>
      <c r="DQ74" s="21"/>
      <c r="DR74" s="21"/>
      <c r="DS74" s="21"/>
      <c r="DT74" s="21"/>
      <c r="DU74" s="21"/>
      <c r="DV74" s="21"/>
      <c r="DW74" s="21"/>
      <c r="DX74" s="21"/>
      <c r="DY74" s="21"/>
      <c r="DZ74" s="21"/>
      <c r="EA74" s="21"/>
      <c r="EB74" s="21"/>
      <c r="EC74" s="21"/>
      <c r="ED74" s="21"/>
      <c r="EE74" s="21"/>
      <c r="EF74" s="21"/>
      <c r="EI74" s="19"/>
      <c r="EJ74" s="19"/>
      <c r="EK74" s="19"/>
      <c r="EL74" s="19"/>
      <c r="EM74" s="19"/>
      <c r="EN74" s="19"/>
      <c r="EO74" s="19"/>
      <c r="EP74" s="19"/>
      <c r="EQ74" s="19"/>
      <c r="ER74" s="19"/>
      <c r="ES74" s="19"/>
      <c r="ET74" s="19"/>
      <c r="EU74" s="19"/>
      <c r="EV74" s="19"/>
      <c r="EW74" s="19"/>
      <c r="EX74" s="19"/>
      <c r="EY74" s="19"/>
    </row>
    <row r="75" spans="2:155" x14ac:dyDescent="0.2">
      <c r="B75" s="21"/>
      <c r="G75" s="21"/>
      <c r="I75" s="19"/>
      <c r="J75" s="19"/>
      <c r="K75" s="19"/>
      <c r="L75" s="19"/>
      <c r="M75" s="19"/>
      <c r="O75" s="19"/>
      <c r="P75" s="19"/>
      <c r="V75" s="21"/>
      <c r="X75" s="19"/>
      <c r="AA75" s="21"/>
      <c r="AD75" s="21"/>
      <c r="AE75" s="19"/>
      <c r="AJ75" s="19"/>
      <c r="AM75" s="19"/>
      <c r="AR75" s="19"/>
      <c r="AU75" s="19"/>
      <c r="DP75" s="21"/>
      <c r="DQ75" s="21"/>
      <c r="DR75" s="21"/>
      <c r="DS75" s="21"/>
      <c r="DT75" s="21"/>
      <c r="DU75" s="21"/>
      <c r="DV75" s="21"/>
      <c r="DW75" s="21"/>
      <c r="DX75" s="21"/>
      <c r="DY75" s="21"/>
      <c r="DZ75" s="21"/>
      <c r="EA75" s="21"/>
      <c r="EB75" s="21"/>
      <c r="EC75" s="21"/>
      <c r="ED75" s="21"/>
      <c r="EE75" s="21"/>
      <c r="EF75" s="21"/>
      <c r="EI75" s="19"/>
      <c r="EJ75" s="19"/>
      <c r="EK75" s="19"/>
      <c r="EL75" s="19"/>
      <c r="EM75" s="19"/>
      <c r="EN75" s="19"/>
      <c r="EO75" s="19"/>
      <c r="EP75" s="19"/>
      <c r="EQ75" s="19"/>
      <c r="ER75" s="19"/>
      <c r="ES75" s="19"/>
      <c r="ET75" s="19"/>
      <c r="EU75" s="19"/>
      <c r="EV75" s="19"/>
      <c r="EW75" s="19"/>
      <c r="EX75" s="19"/>
      <c r="EY75" s="19"/>
    </row>
    <row r="76" spans="2:155" x14ac:dyDescent="0.2">
      <c r="B76" s="21"/>
      <c r="G76" s="21"/>
      <c r="I76" s="19"/>
      <c r="J76" s="19"/>
      <c r="K76" s="19"/>
      <c r="L76" s="19"/>
      <c r="M76" s="19"/>
      <c r="O76" s="19"/>
      <c r="P76" s="19"/>
      <c r="V76" s="21"/>
      <c r="X76" s="19"/>
      <c r="AA76" s="21"/>
      <c r="AD76" s="21"/>
      <c r="AE76" s="19"/>
      <c r="AJ76" s="19"/>
      <c r="AM76" s="19"/>
      <c r="AR76" s="19"/>
      <c r="AU76" s="19"/>
      <c r="DP76" s="21"/>
      <c r="DQ76" s="21"/>
      <c r="DR76" s="21"/>
      <c r="DS76" s="21"/>
      <c r="DT76" s="21"/>
      <c r="DU76" s="21"/>
      <c r="DV76" s="21"/>
      <c r="DW76" s="21"/>
      <c r="DX76" s="21"/>
      <c r="DY76" s="21"/>
      <c r="DZ76" s="21"/>
      <c r="EA76" s="21"/>
      <c r="EB76" s="21"/>
      <c r="EC76" s="21"/>
      <c r="ED76" s="21"/>
      <c r="EE76" s="21"/>
      <c r="EF76" s="21"/>
      <c r="EI76" s="19"/>
      <c r="EJ76" s="19"/>
      <c r="EK76" s="19"/>
      <c r="EL76" s="19"/>
      <c r="EM76" s="19"/>
      <c r="EN76" s="19"/>
      <c r="EO76" s="19"/>
      <c r="EP76" s="19"/>
      <c r="EQ76" s="19"/>
      <c r="ER76" s="19"/>
      <c r="ES76" s="19"/>
      <c r="ET76" s="19"/>
      <c r="EU76" s="19"/>
      <c r="EV76" s="19"/>
      <c r="EW76" s="19"/>
      <c r="EX76" s="19"/>
      <c r="EY76" s="19"/>
    </row>
    <row r="77" spans="2:155" x14ac:dyDescent="0.2">
      <c r="B77" s="21"/>
      <c r="G77" s="21"/>
      <c r="I77" s="19"/>
      <c r="J77" s="19"/>
      <c r="K77" s="19"/>
      <c r="L77" s="19"/>
      <c r="M77" s="19"/>
      <c r="O77" s="19"/>
      <c r="P77" s="19"/>
      <c r="V77" s="21"/>
      <c r="X77" s="19"/>
      <c r="AA77" s="21"/>
      <c r="AD77" s="21"/>
      <c r="AE77" s="19"/>
      <c r="AJ77" s="19"/>
      <c r="AM77" s="19"/>
      <c r="AR77" s="19"/>
      <c r="AU77" s="19"/>
      <c r="DP77" s="21"/>
      <c r="DQ77" s="21"/>
      <c r="DR77" s="21"/>
      <c r="DS77" s="21"/>
      <c r="DT77" s="21"/>
      <c r="DU77" s="21"/>
      <c r="DV77" s="21"/>
      <c r="DW77" s="21"/>
      <c r="DX77" s="21"/>
      <c r="DY77" s="21"/>
      <c r="DZ77" s="21"/>
      <c r="EA77" s="21"/>
      <c r="EB77" s="21"/>
      <c r="EC77" s="21"/>
      <c r="ED77" s="21"/>
      <c r="EE77" s="21"/>
      <c r="EF77" s="21"/>
      <c r="EI77" s="19"/>
      <c r="EJ77" s="19"/>
      <c r="EK77" s="19"/>
      <c r="EL77" s="19"/>
      <c r="EM77" s="19"/>
      <c r="EN77" s="19"/>
      <c r="EO77" s="19"/>
      <c r="EP77" s="19"/>
      <c r="EQ77" s="19"/>
      <c r="ER77" s="19"/>
      <c r="ES77" s="19"/>
      <c r="ET77" s="19"/>
      <c r="EU77" s="19"/>
      <c r="EV77" s="19"/>
      <c r="EW77" s="19"/>
      <c r="EX77" s="19"/>
      <c r="EY77" s="19"/>
    </row>
    <row r="78" spans="2:155" x14ac:dyDescent="0.2">
      <c r="B78" s="21"/>
      <c r="G78" s="21"/>
      <c r="I78" s="19"/>
      <c r="J78" s="19"/>
      <c r="K78" s="19"/>
      <c r="L78" s="19"/>
      <c r="M78" s="19"/>
      <c r="O78" s="19"/>
      <c r="P78" s="19"/>
      <c r="V78" s="21"/>
      <c r="X78" s="19"/>
      <c r="AA78" s="21"/>
      <c r="AD78" s="21"/>
      <c r="AE78" s="19"/>
      <c r="AJ78" s="19"/>
      <c r="AM78" s="19"/>
      <c r="AR78" s="19"/>
      <c r="AU78" s="19"/>
      <c r="DP78" s="21"/>
      <c r="DQ78" s="21"/>
      <c r="DR78" s="21"/>
      <c r="DS78" s="21"/>
      <c r="DT78" s="21"/>
      <c r="DU78" s="21"/>
      <c r="DV78" s="21"/>
      <c r="DW78" s="21"/>
      <c r="DX78" s="21"/>
      <c r="DY78" s="21"/>
      <c r="DZ78" s="21"/>
      <c r="EA78" s="21"/>
      <c r="EB78" s="21"/>
      <c r="EC78" s="21"/>
      <c r="ED78" s="21"/>
      <c r="EE78" s="21"/>
      <c r="EF78" s="21"/>
      <c r="EI78" s="19"/>
      <c r="EJ78" s="19"/>
      <c r="EK78" s="19"/>
      <c r="EL78" s="19"/>
      <c r="EM78" s="19"/>
      <c r="EN78" s="19"/>
      <c r="EO78" s="19"/>
      <c r="EP78" s="19"/>
      <c r="EQ78" s="19"/>
      <c r="ER78" s="19"/>
      <c r="ES78" s="19"/>
      <c r="ET78" s="19"/>
      <c r="EU78" s="19"/>
      <c r="EV78" s="19"/>
      <c r="EW78" s="19"/>
      <c r="EX78" s="19"/>
      <c r="EY78" s="19"/>
    </row>
    <row r="79" spans="2:155" x14ac:dyDescent="0.2">
      <c r="B79" s="21"/>
      <c r="G79" s="21"/>
      <c r="I79" s="19"/>
      <c r="J79" s="19"/>
      <c r="K79" s="19"/>
      <c r="L79" s="19"/>
      <c r="M79" s="19"/>
      <c r="O79" s="19"/>
      <c r="P79" s="19"/>
      <c r="V79" s="21"/>
      <c r="X79" s="19"/>
      <c r="AA79" s="21"/>
      <c r="AD79" s="21"/>
      <c r="AE79" s="19"/>
      <c r="AJ79" s="19"/>
      <c r="AM79" s="19"/>
      <c r="AR79" s="19"/>
      <c r="AU79" s="19"/>
      <c r="DP79" s="21"/>
      <c r="DQ79" s="21"/>
      <c r="DR79" s="21"/>
      <c r="DS79" s="21"/>
      <c r="DT79" s="21"/>
      <c r="DU79" s="21"/>
      <c r="DV79" s="21"/>
      <c r="DW79" s="21"/>
      <c r="DX79" s="21"/>
      <c r="DY79" s="21"/>
      <c r="DZ79" s="21"/>
      <c r="EA79" s="21"/>
      <c r="EB79" s="21"/>
      <c r="EC79" s="21"/>
      <c r="ED79" s="21"/>
      <c r="EE79" s="21"/>
      <c r="EF79" s="21"/>
      <c r="EI79" s="19"/>
      <c r="EJ79" s="19"/>
      <c r="EK79" s="19"/>
      <c r="EL79" s="19"/>
      <c r="EM79" s="19"/>
      <c r="EN79" s="19"/>
      <c r="EO79" s="19"/>
      <c r="EP79" s="19"/>
      <c r="EQ79" s="19"/>
      <c r="ER79" s="19"/>
      <c r="ES79" s="19"/>
      <c r="ET79" s="19"/>
      <c r="EU79" s="19"/>
      <c r="EV79" s="19"/>
      <c r="EW79" s="19"/>
      <c r="EX79" s="19"/>
      <c r="EY79" s="19"/>
    </row>
    <row r="80" spans="2:155" x14ac:dyDescent="0.2">
      <c r="B80" s="21"/>
      <c r="G80" s="21"/>
      <c r="I80" s="19"/>
      <c r="J80" s="19"/>
      <c r="K80" s="19"/>
      <c r="L80" s="19"/>
      <c r="M80" s="19"/>
      <c r="O80" s="19"/>
      <c r="P80" s="19"/>
      <c r="V80" s="21"/>
      <c r="X80" s="19"/>
      <c r="AA80" s="21"/>
      <c r="AD80" s="21"/>
      <c r="AE80" s="19"/>
      <c r="AJ80" s="19"/>
      <c r="AM80" s="19"/>
      <c r="AR80" s="19"/>
      <c r="AU80" s="19"/>
      <c r="DP80" s="21"/>
      <c r="DQ80" s="21"/>
      <c r="DR80" s="21"/>
      <c r="DS80" s="21"/>
      <c r="DT80" s="21"/>
      <c r="DU80" s="21"/>
      <c r="DV80" s="21"/>
      <c r="DW80" s="21"/>
      <c r="DX80" s="21"/>
      <c r="DY80" s="21"/>
      <c r="DZ80" s="21"/>
      <c r="EA80" s="21"/>
      <c r="EB80" s="21"/>
      <c r="EC80" s="21"/>
      <c r="ED80" s="21"/>
      <c r="EE80" s="21"/>
      <c r="EF80" s="21"/>
      <c r="EI80" s="19"/>
      <c r="EJ80" s="19"/>
      <c r="EK80" s="19"/>
      <c r="EL80" s="19"/>
      <c r="EM80" s="19"/>
      <c r="EN80" s="19"/>
      <c r="EO80" s="19"/>
      <c r="EP80" s="19"/>
      <c r="EQ80" s="19"/>
      <c r="ER80" s="19"/>
      <c r="ES80" s="19"/>
      <c r="ET80" s="19"/>
      <c r="EU80" s="19"/>
      <c r="EV80" s="19"/>
      <c r="EW80" s="19"/>
      <c r="EX80" s="19"/>
      <c r="EY80" s="19"/>
    </row>
    <row r="81" spans="2:155" x14ac:dyDescent="0.2">
      <c r="B81" s="21"/>
      <c r="G81" s="21"/>
      <c r="I81" s="19"/>
      <c r="J81" s="19"/>
      <c r="K81" s="19"/>
      <c r="L81" s="19"/>
      <c r="M81" s="19"/>
      <c r="O81" s="19"/>
      <c r="P81" s="19"/>
      <c r="V81" s="21"/>
      <c r="X81" s="19"/>
      <c r="AA81" s="21"/>
      <c r="AD81" s="21"/>
      <c r="AE81" s="19"/>
      <c r="AJ81" s="19"/>
      <c r="AM81" s="19"/>
      <c r="AR81" s="19"/>
      <c r="AU81" s="19"/>
      <c r="DP81" s="21"/>
      <c r="DQ81" s="21"/>
      <c r="DR81" s="21"/>
      <c r="DS81" s="21"/>
      <c r="DT81" s="21"/>
      <c r="DU81" s="21"/>
      <c r="DV81" s="21"/>
      <c r="DW81" s="21"/>
      <c r="DX81" s="21"/>
      <c r="DY81" s="21"/>
      <c r="DZ81" s="21"/>
      <c r="EA81" s="21"/>
      <c r="EB81" s="21"/>
      <c r="EC81" s="21"/>
      <c r="ED81" s="21"/>
      <c r="EE81" s="21"/>
      <c r="EF81" s="21"/>
      <c r="EI81" s="19"/>
      <c r="EJ81" s="19"/>
      <c r="EK81" s="19"/>
      <c r="EL81" s="19"/>
      <c r="EM81" s="19"/>
      <c r="EN81" s="19"/>
      <c r="EO81" s="19"/>
      <c r="EP81" s="19"/>
      <c r="EQ81" s="19"/>
      <c r="ER81" s="19"/>
      <c r="ES81" s="19"/>
      <c r="ET81" s="19"/>
      <c r="EU81" s="19"/>
      <c r="EV81" s="19"/>
      <c r="EW81" s="19"/>
      <c r="EX81" s="19"/>
      <c r="EY81" s="19"/>
    </row>
    <row r="82" spans="2:155" x14ac:dyDescent="0.2">
      <c r="B82" s="21"/>
      <c r="G82" s="21"/>
      <c r="I82" s="19"/>
      <c r="J82" s="19"/>
      <c r="K82" s="19"/>
      <c r="L82" s="19"/>
      <c r="M82" s="19"/>
      <c r="O82" s="19"/>
      <c r="P82" s="19"/>
      <c r="V82" s="21"/>
      <c r="X82" s="19"/>
      <c r="AA82" s="21"/>
      <c r="AD82" s="21"/>
      <c r="AE82" s="19"/>
      <c r="AJ82" s="19"/>
      <c r="AM82" s="19"/>
      <c r="AR82" s="19"/>
      <c r="AU82" s="19"/>
      <c r="DP82" s="21"/>
      <c r="DQ82" s="21"/>
      <c r="DR82" s="21"/>
      <c r="DS82" s="21"/>
      <c r="DT82" s="21"/>
      <c r="DU82" s="21"/>
      <c r="DV82" s="21"/>
      <c r="DW82" s="21"/>
      <c r="DX82" s="21"/>
      <c r="DY82" s="21"/>
      <c r="DZ82" s="21"/>
      <c r="EA82" s="21"/>
      <c r="EB82" s="21"/>
      <c r="EC82" s="21"/>
      <c r="ED82" s="21"/>
      <c r="EE82" s="21"/>
      <c r="EF82" s="21"/>
      <c r="EI82" s="19"/>
      <c r="EJ82" s="19"/>
      <c r="EK82" s="19"/>
      <c r="EL82" s="19"/>
      <c r="EM82" s="19"/>
      <c r="EN82" s="19"/>
      <c r="EO82" s="19"/>
      <c r="EP82" s="19"/>
      <c r="EQ82" s="19"/>
      <c r="ER82" s="19"/>
      <c r="ES82" s="19"/>
      <c r="ET82" s="19"/>
      <c r="EU82" s="19"/>
      <c r="EV82" s="19"/>
      <c r="EW82" s="19"/>
      <c r="EX82" s="19"/>
      <c r="EY82" s="19"/>
    </row>
    <row r="83" spans="2:155" x14ac:dyDescent="0.2">
      <c r="B83" s="21"/>
      <c r="G83" s="21"/>
      <c r="I83" s="19"/>
      <c r="J83" s="19"/>
      <c r="K83" s="19"/>
      <c r="L83" s="19"/>
      <c r="M83" s="19"/>
      <c r="O83" s="19"/>
      <c r="P83" s="19"/>
      <c r="V83" s="21"/>
      <c r="X83" s="19"/>
      <c r="AA83" s="21"/>
      <c r="AD83" s="21"/>
      <c r="AE83" s="19"/>
      <c r="AJ83" s="19"/>
      <c r="AM83" s="19"/>
      <c r="AR83" s="19"/>
      <c r="AU83" s="19"/>
      <c r="DP83" s="21"/>
      <c r="DQ83" s="21"/>
      <c r="DR83" s="21"/>
      <c r="DS83" s="21"/>
      <c r="DT83" s="21"/>
      <c r="DU83" s="21"/>
      <c r="DV83" s="21"/>
      <c r="DW83" s="21"/>
      <c r="DX83" s="21"/>
      <c r="DY83" s="21"/>
      <c r="DZ83" s="21"/>
      <c r="EA83" s="21"/>
      <c r="EB83" s="21"/>
      <c r="EC83" s="21"/>
      <c r="ED83" s="21"/>
      <c r="EE83" s="21"/>
      <c r="EF83" s="21"/>
      <c r="EI83" s="19"/>
      <c r="EJ83" s="19"/>
      <c r="EK83" s="19"/>
      <c r="EL83" s="19"/>
      <c r="EM83" s="19"/>
      <c r="EN83" s="19"/>
      <c r="EO83" s="19"/>
      <c r="EP83" s="19"/>
      <c r="EQ83" s="19"/>
      <c r="ER83" s="19"/>
      <c r="ES83" s="19"/>
      <c r="ET83" s="19"/>
      <c r="EU83" s="19"/>
      <c r="EV83" s="19"/>
      <c r="EW83" s="19"/>
      <c r="EX83" s="19"/>
      <c r="EY83" s="19"/>
    </row>
    <row r="84" spans="2:155" x14ac:dyDescent="0.2">
      <c r="B84" s="21"/>
      <c r="G84" s="21"/>
      <c r="I84" s="19"/>
      <c r="J84" s="19"/>
      <c r="K84" s="19"/>
      <c r="L84" s="19"/>
      <c r="M84" s="19"/>
      <c r="O84" s="19"/>
      <c r="P84" s="19"/>
      <c r="V84" s="21"/>
      <c r="X84" s="19"/>
      <c r="AA84" s="21"/>
      <c r="AD84" s="21"/>
      <c r="AE84" s="19"/>
      <c r="AJ84" s="19"/>
      <c r="AM84" s="19"/>
      <c r="AR84" s="19"/>
      <c r="AU84" s="19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I84" s="19"/>
      <c r="EJ84" s="19"/>
      <c r="EK84" s="19"/>
      <c r="EL84" s="19"/>
      <c r="EM84" s="19"/>
      <c r="EN84" s="19"/>
      <c r="EO84" s="19"/>
      <c r="EP84" s="19"/>
      <c r="EQ84" s="19"/>
      <c r="ER84" s="19"/>
      <c r="ES84" s="19"/>
      <c r="ET84" s="19"/>
      <c r="EU84" s="19"/>
      <c r="EV84" s="19"/>
      <c r="EW84" s="19"/>
      <c r="EX84" s="19"/>
      <c r="EY84" s="19"/>
    </row>
    <row r="85" spans="2:155" x14ac:dyDescent="0.2">
      <c r="B85" s="21"/>
      <c r="G85" s="21"/>
      <c r="I85" s="19"/>
      <c r="J85" s="19"/>
      <c r="K85" s="19"/>
      <c r="L85" s="19"/>
      <c r="M85" s="19"/>
      <c r="O85" s="19"/>
      <c r="P85" s="19"/>
      <c r="V85" s="21"/>
      <c r="X85" s="19"/>
      <c r="AA85" s="21"/>
      <c r="AD85" s="21"/>
      <c r="AE85" s="19"/>
      <c r="AJ85" s="19"/>
      <c r="AM85" s="19"/>
      <c r="AR85" s="19"/>
      <c r="AU85" s="19"/>
      <c r="DP85" s="21"/>
      <c r="DQ85" s="21"/>
      <c r="DR85" s="21"/>
      <c r="DS85" s="21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I85" s="19"/>
      <c r="EJ85" s="19"/>
      <c r="EK85" s="19"/>
      <c r="EL85" s="19"/>
      <c r="EM85" s="19"/>
      <c r="EN85" s="19"/>
      <c r="EO85" s="19"/>
      <c r="EP85" s="19"/>
      <c r="EQ85" s="19"/>
      <c r="ER85" s="19"/>
      <c r="ES85" s="19"/>
      <c r="ET85" s="19"/>
      <c r="EU85" s="19"/>
      <c r="EV85" s="19"/>
      <c r="EW85" s="19"/>
      <c r="EX85" s="19"/>
      <c r="EY85" s="19"/>
    </row>
    <row r="86" spans="2:155" x14ac:dyDescent="0.2">
      <c r="B86" s="21"/>
      <c r="G86" s="21"/>
      <c r="I86" s="19"/>
      <c r="J86" s="19"/>
      <c r="K86" s="19"/>
      <c r="L86" s="19"/>
      <c r="M86" s="19"/>
      <c r="O86" s="19"/>
      <c r="P86" s="19"/>
      <c r="V86" s="21"/>
      <c r="X86" s="19"/>
      <c r="AA86" s="21"/>
      <c r="AD86" s="21"/>
      <c r="AE86" s="19"/>
      <c r="AJ86" s="19"/>
      <c r="AM86" s="19"/>
      <c r="AR86" s="19"/>
      <c r="AU86" s="19"/>
      <c r="DP86" s="21"/>
      <c r="DQ86" s="21"/>
      <c r="DR86" s="21"/>
      <c r="DS86" s="21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I86" s="19"/>
      <c r="EJ86" s="19"/>
      <c r="EK86" s="19"/>
      <c r="EL86" s="19"/>
      <c r="EM86" s="19"/>
      <c r="EN86" s="19"/>
      <c r="EO86" s="19"/>
      <c r="EP86" s="19"/>
      <c r="EQ86" s="19"/>
      <c r="ER86" s="19"/>
      <c r="ES86" s="19"/>
      <c r="ET86" s="19"/>
      <c r="EU86" s="19"/>
      <c r="EV86" s="19"/>
      <c r="EW86" s="19"/>
      <c r="EX86" s="19"/>
      <c r="EY86" s="19"/>
    </row>
    <row r="87" spans="2:155" x14ac:dyDescent="0.2">
      <c r="B87" s="21"/>
      <c r="G87" s="21"/>
      <c r="I87" s="19"/>
      <c r="J87" s="19"/>
      <c r="K87" s="19"/>
      <c r="L87" s="19"/>
      <c r="M87" s="19"/>
      <c r="O87" s="19"/>
      <c r="P87" s="19"/>
      <c r="V87" s="21"/>
      <c r="X87" s="19"/>
      <c r="AA87" s="21"/>
      <c r="AD87" s="21"/>
      <c r="AE87" s="19"/>
      <c r="AJ87" s="19"/>
      <c r="AM87" s="19"/>
      <c r="AR87" s="19"/>
      <c r="AU87" s="19"/>
      <c r="DP87" s="21"/>
      <c r="DQ87" s="21"/>
      <c r="DR87" s="21"/>
      <c r="DS87" s="21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I87" s="19"/>
      <c r="EJ87" s="19"/>
      <c r="EK87" s="19"/>
      <c r="EL87" s="19"/>
      <c r="EM87" s="19"/>
      <c r="EN87" s="19"/>
      <c r="EO87" s="19"/>
      <c r="EP87" s="19"/>
      <c r="EQ87" s="19"/>
      <c r="ER87" s="19"/>
      <c r="ES87" s="19"/>
      <c r="ET87" s="19"/>
      <c r="EU87" s="19"/>
      <c r="EV87" s="19"/>
      <c r="EW87" s="19"/>
      <c r="EX87" s="19"/>
      <c r="EY87" s="19"/>
    </row>
    <row r="88" spans="2:155" x14ac:dyDescent="0.2">
      <c r="B88" s="21"/>
      <c r="G88" s="21"/>
      <c r="I88" s="19"/>
      <c r="J88" s="19"/>
      <c r="K88" s="19"/>
      <c r="L88" s="19"/>
      <c r="M88" s="19"/>
      <c r="O88" s="19"/>
      <c r="P88" s="19"/>
      <c r="V88" s="21"/>
      <c r="X88" s="19"/>
      <c r="AA88" s="21"/>
      <c r="AD88" s="21"/>
      <c r="AE88" s="19"/>
      <c r="AJ88" s="19"/>
      <c r="AM88" s="19"/>
      <c r="AR88" s="19"/>
      <c r="AU88" s="19"/>
      <c r="DP88" s="21"/>
      <c r="DQ88" s="21"/>
      <c r="DR88" s="21"/>
      <c r="DS88" s="21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I88" s="19"/>
      <c r="EJ88" s="19"/>
      <c r="EK88" s="19"/>
      <c r="EL88" s="19"/>
      <c r="EM88" s="19"/>
      <c r="EN88" s="19"/>
      <c r="EO88" s="19"/>
      <c r="EP88" s="19"/>
      <c r="EQ88" s="19"/>
      <c r="ER88" s="19"/>
      <c r="ES88" s="19"/>
      <c r="ET88" s="19"/>
      <c r="EU88" s="19"/>
      <c r="EV88" s="19"/>
      <c r="EW88" s="19"/>
      <c r="EX88" s="19"/>
      <c r="EY88" s="19"/>
    </row>
    <row r="89" spans="2:155" x14ac:dyDescent="0.2">
      <c r="B89" s="21"/>
      <c r="G89" s="21"/>
      <c r="I89" s="19"/>
      <c r="J89" s="19"/>
      <c r="K89" s="19"/>
      <c r="L89" s="19"/>
      <c r="M89" s="19"/>
      <c r="O89" s="19"/>
      <c r="P89" s="19"/>
      <c r="V89" s="21"/>
      <c r="X89" s="19"/>
      <c r="AA89" s="21"/>
      <c r="AD89" s="21"/>
      <c r="AE89" s="19"/>
      <c r="AJ89" s="19"/>
      <c r="AM89" s="19"/>
      <c r="AR89" s="19"/>
      <c r="AU89" s="19"/>
      <c r="DP89" s="21"/>
      <c r="DQ89" s="21"/>
      <c r="DR89" s="21"/>
      <c r="DS89" s="21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I89" s="19"/>
      <c r="EJ89" s="19"/>
      <c r="EK89" s="19"/>
      <c r="EL89" s="19"/>
      <c r="EM89" s="19"/>
      <c r="EN89" s="19"/>
      <c r="EO89" s="19"/>
      <c r="EP89" s="19"/>
      <c r="EQ89" s="19"/>
      <c r="ER89" s="19"/>
      <c r="ES89" s="19"/>
      <c r="ET89" s="19"/>
      <c r="EU89" s="19"/>
      <c r="EV89" s="19"/>
      <c r="EW89" s="19"/>
      <c r="EX89" s="19"/>
      <c r="EY89" s="19"/>
    </row>
    <row r="90" spans="2:155" x14ac:dyDescent="0.2">
      <c r="B90" s="21"/>
      <c r="G90" s="21"/>
      <c r="I90" s="19"/>
      <c r="J90" s="19"/>
      <c r="K90" s="19"/>
      <c r="L90" s="19"/>
      <c r="M90" s="19"/>
      <c r="O90" s="19"/>
      <c r="P90" s="19"/>
      <c r="V90" s="21"/>
      <c r="X90" s="19"/>
      <c r="AA90" s="21"/>
      <c r="AD90" s="21"/>
      <c r="AE90" s="19"/>
      <c r="AJ90" s="19"/>
      <c r="AM90" s="19"/>
      <c r="AR90" s="19"/>
      <c r="AU90" s="19"/>
      <c r="DP90" s="21"/>
      <c r="DQ90" s="21"/>
      <c r="DR90" s="21"/>
      <c r="DS90" s="21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I90" s="19"/>
      <c r="EJ90" s="19"/>
      <c r="EK90" s="19"/>
      <c r="EL90" s="19"/>
      <c r="EM90" s="19"/>
      <c r="EN90" s="19"/>
      <c r="EO90" s="19"/>
      <c r="EP90" s="19"/>
      <c r="EQ90" s="19"/>
      <c r="ER90" s="19"/>
      <c r="ES90" s="19"/>
      <c r="ET90" s="19"/>
      <c r="EU90" s="19"/>
      <c r="EV90" s="19"/>
      <c r="EW90" s="19"/>
      <c r="EX90" s="19"/>
      <c r="EY90" s="19"/>
    </row>
    <row r="91" spans="2:155" x14ac:dyDescent="0.2">
      <c r="B91" s="21"/>
      <c r="G91" s="21"/>
      <c r="I91" s="19"/>
      <c r="J91" s="19"/>
      <c r="K91" s="19"/>
      <c r="L91" s="19"/>
      <c r="M91" s="19"/>
      <c r="O91" s="19"/>
      <c r="P91" s="19"/>
      <c r="V91" s="21"/>
      <c r="X91" s="19"/>
      <c r="AA91" s="21"/>
      <c r="AD91" s="21"/>
      <c r="AE91" s="19"/>
      <c r="AJ91" s="19"/>
      <c r="AM91" s="19"/>
      <c r="AR91" s="19"/>
      <c r="AU91" s="19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I91" s="19"/>
      <c r="EJ91" s="19"/>
      <c r="EK91" s="19"/>
      <c r="EL91" s="19"/>
      <c r="EM91" s="19"/>
      <c r="EN91" s="19"/>
      <c r="EO91" s="19"/>
      <c r="EP91" s="19"/>
      <c r="EQ91" s="19"/>
      <c r="ER91" s="19"/>
      <c r="ES91" s="19"/>
      <c r="ET91" s="19"/>
      <c r="EU91" s="19"/>
      <c r="EV91" s="19"/>
      <c r="EW91" s="19"/>
      <c r="EX91" s="19"/>
      <c r="EY91" s="19"/>
    </row>
    <row r="92" spans="2:155" x14ac:dyDescent="0.2">
      <c r="B92" s="21"/>
      <c r="G92" s="21"/>
      <c r="I92" s="19"/>
      <c r="J92" s="19"/>
      <c r="K92" s="19"/>
      <c r="L92" s="19"/>
      <c r="M92" s="19"/>
      <c r="O92" s="19"/>
      <c r="P92" s="19"/>
      <c r="V92" s="21"/>
      <c r="X92" s="19"/>
      <c r="AA92" s="21"/>
      <c r="AD92" s="21"/>
      <c r="AE92" s="19"/>
      <c r="AJ92" s="19"/>
      <c r="AM92" s="19"/>
      <c r="AR92" s="19"/>
      <c r="AU92" s="19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I92" s="19"/>
      <c r="EJ92" s="19"/>
      <c r="EK92" s="19"/>
      <c r="EL92" s="19"/>
      <c r="EM92" s="19"/>
      <c r="EN92" s="19"/>
      <c r="EO92" s="19"/>
      <c r="EP92" s="19"/>
      <c r="EQ92" s="19"/>
      <c r="ER92" s="19"/>
      <c r="ES92" s="19"/>
      <c r="ET92" s="19"/>
      <c r="EU92" s="19"/>
      <c r="EV92" s="19"/>
      <c r="EW92" s="19"/>
      <c r="EX92" s="19"/>
      <c r="EY92" s="19"/>
    </row>
    <row r="93" spans="2:155" x14ac:dyDescent="0.2">
      <c r="B93" s="21"/>
      <c r="G93" s="21"/>
      <c r="I93" s="19"/>
      <c r="J93" s="19"/>
      <c r="K93" s="19"/>
      <c r="L93" s="19"/>
      <c r="M93" s="19"/>
      <c r="O93" s="19"/>
      <c r="P93" s="19"/>
      <c r="V93" s="21"/>
      <c r="X93" s="19"/>
      <c r="AA93" s="21"/>
      <c r="AD93" s="21"/>
      <c r="AE93" s="19"/>
      <c r="AJ93" s="19"/>
      <c r="AM93" s="19"/>
      <c r="AR93" s="19"/>
      <c r="AU93" s="19"/>
      <c r="DP93" s="21"/>
      <c r="DQ93" s="21"/>
      <c r="DR93" s="21"/>
      <c r="DS93" s="21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I93" s="19"/>
      <c r="EJ93" s="19"/>
      <c r="EK93" s="19"/>
      <c r="EL93" s="19"/>
      <c r="EM93" s="19"/>
      <c r="EN93" s="19"/>
      <c r="EO93" s="19"/>
      <c r="EP93" s="19"/>
      <c r="EQ93" s="19"/>
      <c r="ER93" s="19"/>
      <c r="ES93" s="19"/>
      <c r="ET93" s="19"/>
      <c r="EU93" s="19"/>
      <c r="EV93" s="19"/>
      <c r="EW93" s="19"/>
      <c r="EX93" s="19"/>
      <c r="EY93" s="19"/>
    </row>
    <row r="94" spans="2:155" x14ac:dyDescent="0.2">
      <c r="B94" s="21"/>
      <c r="G94" s="21"/>
      <c r="I94" s="19"/>
      <c r="J94" s="19"/>
      <c r="K94" s="19"/>
      <c r="L94" s="19"/>
      <c r="M94" s="19"/>
      <c r="O94" s="19"/>
      <c r="P94" s="19"/>
      <c r="V94" s="21"/>
      <c r="X94" s="19"/>
      <c r="AA94" s="21"/>
      <c r="AD94" s="21"/>
      <c r="AE94" s="19"/>
      <c r="AJ94" s="19"/>
      <c r="AM94" s="19"/>
      <c r="AR94" s="19"/>
      <c r="AU94" s="19"/>
      <c r="DP94" s="21"/>
      <c r="DQ94" s="21"/>
      <c r="DR94" s="21"/>
      <c r="DS94" s="21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I94" s="19"/>
      <c r="EJ94" s="19"/>
      <c r="EK94" s="19"/>
      <c r="EL94" s="19"/>
      <c r="EM94" s="19"/>
      <c r="EN94" s="19"/>
      <c r="EO94" s="19"/>
      <c r="EP94" s="19"/>
      <c r="EQ94" s="19"/>
      <c r="ER94" s="19"/>
      <c r="ES94" s="19"/>
      <c r="ET94" s="19"/>
      <c r="EU94" s="19"/>
      <c r="EV94" s="19"/>
      <c r="EW94" s="19"/>
      <c r="EX94" s="19"/>
      <c r="EY94" s="19"/>
    </row>
    <row r="95" spans="2:155" x14ac:dyDescent="0.2">
      <c r="B95" s="21"/>
      <c r="G95" s="21"/>
      <c r="I95" s="19"/>
      <c r="J95" s="19"/>
      <c r="K95" s="19"/>
      <c r="L95" s="19"/>
      <c r="M95" s="19"/>
      <c r="O95" s="19"/>
      <c r="P95" s="19"/>
      <c r="V95" s="21"/>
      <c r="X95" s="19"/>
      <c r="AA95" s="21"/>
      <c r="AD95" s="21"/>
      <c r="AE95" s="19"/>
      <c r="AJ95" s="19"/>
      <c r="AM95" s="19"/>
      <c r="AR95" s="19"/>
      <c r="AU95" s="19"/>
      <c r="DP95" s="21"/>
      <c r="DQ95" s="21"/>
      <c r="DR95" s="21"/>
      <c r="DS95" s="21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I95" s="19"/>
      <c r="EJ95" s="19"/>
      <c r="EK95" s="19"/>
      <c r="EL95" s="19"/>
      <c r="EM95" s="19"/>
      <c r="EN95" s="19"/>
      <c r="EO95" s="19"/>
      <c r="EP95" s="19"/>
      <c r="EQ95" s="19"/>
      <c r="ER95" s="19"/>
      <c r="ES95" s="19"/>
      <c r="ET95" s="19"/>
      <c r="EU95" s="19"/>
      <c r="EV95" s="19"/>
      <c r="EW95" s="19"/>
      <c r="EX95" s="19"/>
      <c r="EY95" s="19"/>
    </row>
    <row r="96" spans="2:155" x14ac:dyDescent="0.2">
      <c r="B96" s="21"/>
      <c r="G96" s="21"/>
      <c r="I96" s="19"/>
      <c r="J96" s="19"/>
      <c r="K96" s="19"/>
      <c r="L96" s="19"/>
      <c r="M96" s="19"/>
      <c r="O96" s="19"/>
      <c r="P96" s="19"/>
      <c r="V96" s="21"/>
      <c r="X96" s="19"/>
      <c r="AA96" s="21"/>
      <c r="AD96" s="21"/>
      <c r="AE96" s="19"/>
      <c r="AJ96" s="19"/>
      <c r="AM96" s="19"/>
      <c r="AR96" s="19"/>
      <c r="AU96" s="19"/>
      <c r="DP96" s="21"/>
      <c r="DQ96" s="21"/>
      <c r="DR96" s="21"/>
      <c r="DS96" s="21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I96" s="19"/>
      <c r="EJ96" s="19"/>
      <c r="EK96" s="19"/>
      <c r="EL96" s="19"/>
      <c r="EM96" s="19"/>
      <c r="EN96" s="19"/>
      <c r="EO96" s="19"/>
      <c r="EP96" s="19"/>
      <c r="EQ96" s="19"/>
      <c r="ER96" s="19"/>
      <c r="ES96" s="19"/>
      <c r="ET96" s="19"/>
      <c r="EU96" s="19"/>
      <c r="EV96" s="19"/>
      <c r="EW96" s="19"/>
      <c r="EX96" s="19"/>
      <c r="EY96" s="19"/>
    </row>
    <row r="97" spans="2:155" x14ac:dyDescent="0.2">
      <c r="B97" s="21"/>
      <c r="G97" s="21"/>
      <c r="I97" s="19"/>
      <c r="J97" s="19"/>
      <c r="K97" s="19"/>
      <c r="L97" s="19"/>
      <c r="M97" s="19"/>
      <c r="O97" s="19"/>
      <c r="P97" s="19"/>
      <c r="V97" s="21"/>
      <c r="X97" s="19"/>
      <c r="AA97" s="21"/>
      <c r="AD97" s="21"/>
      <c r="AE97" s="19"/>
      <c r="AJ97" s="19"/>
      <c r="AM97" s="19"/>
      <c r="AR97" s="19"/>
      <c r="AU97" s="19"/>
      <c r="DP97" s="21"/>
      <c r="DQ97" s="21"/>
      <c r="DR97" s="21"/>
      <c r="DS97" s="21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I97" s="19"/>
      <c r="EJ97" s="19"/>
      <c r="EK97" s="19"/>
      <c r="EL97" s="19"/>
      <c r="EM97" s="19"/>
      <c r="EN97" s="19"/>
      <c r="EO97" s="19"/>
      <c r="EP97" s="19"/>
      <c r="EQ97" s="19"/>
      <c r="ER97" s="19"/>
      <c r="ES97" s="19"/>
      <c r="ET97" s="19"/>
      <c r="EU97" s="19"/>
      <c r="EV97" s="19"/>
      <c r="EW97" s="19"/>
      <c r="EX97" s="19"/>
      <c r="EY97" s="19"/>
    </row>
    <row r="98" spans="2:155" x14ac:dyDescent="0.2">
      <c r="B98" s="21"/>
      <c r="G98" s="21"/>
      <c r="I98" s="19"/>
      <c r="J98" s="19"/>
      <c r="K98" s="19"/>
      <c r="L98" s="19"/>
      <c r="M98" s="19"/>
      <c r="O98" s="19"/>
      <c r="P98" s="19"/>
      <c r="V98" s="21"/>
      <c r="X98" s="19"/>
      <c r="AA98" s="21"/>
      <c r="AD98" s="21"/>
      <c r="AE98" s="19"/>
      <c r="AJ98" s="19"/>
      <c r="AM98" s="19"/>
      <c r="AR98" s="19"/>
      <c r="AU98" s="19"/>
      <c r="DP98" s="21"/>
      <c r="DQ98" s="21"/>
      <c r="DR98" s="21"/>
      <c r="DS98" s="21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I98" s="19"/>
      <c r="EJ98" s="19"/>
      <c r="EK98" s="19"/>
      <c r="EL98" s="19"/>
      <c r="EM98" s="19"/>
      <c r="EN98" s="19"/>
      <c r="EO98" s="19"/>
      <c r="EP98" s="19"/>
      <c r="EQ98" s="19"/>
      <c r="ER98" s="19"/>
      <c r="ES98" s="19"/>
      <c r="ET98" s="19"/>
      <c r="EU98" s="19"/>
      <c r="EV98" s="19"/>
      <c r="EW98" s="19"/>
      <c r="EX98" s="19"/>
      <c r="EY98" s="19"/>
    </row>
    <row r="99" spans="2:155" x14ac:dyDescent="0.2">
      <c r="B99" s="21"/>
      <c r="G99" s="21"/>
      <c r="I99" s="19"/>
      <c r="J99" s="19"/>
      <c r="K99" s="19"/>
      <c r="L99" s="19"/>
      <c r="M99" s="19"/>
      <c r="O99" s="19"/>
      <c r="P99" s="19"/>
      <c r="V99" s="21"/>
      <c r="X99" s="19"/>
      <c r="AA99" s="21"/>
      <c r="AD99" s="21"/>
      <c r="AE99" s="19"/>
      <c r="AJ99" s="19"/>
      <c r="AM99" s="19"/>
      <c r="AR99" s="19"/>
      <c r="AU99" s="19"/>
      <c r="DP99" s="21"/>
      <c r="DQ99" s="21"/>
      <c r="DR99" s="21"/>
      <c r="DS99" s="21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I99" s="19"/>
      <c r="EJ99" s="19"/>
      <c r="EK99" s="19"/>
      <c r="EL99" s="19"/>
      <c r="EM99" s="19"/>
      <c r="EN99" s="19"/>
      <c r="EO99" s="19"/>
      <c r="EP99" s="19"/>
      <c r="EQ99" s="19"/>
      <c r="ER99" s="19"/>
      <c r="ES99" s="19"/>
      <c r="ET99" s="19"/>
      <c r="EU99" s="19"/>
      <c r="EV99" s="19"/>
      <c r="EW99" s="19"/>
      <c r="EX99" s="19"/>
      <c r="EY99" s="19"/>
    </row>
    <row r="100" spans="2:155" x14ac:dyDescent="0.2">
      <c r="B100" s="21"/>
      <c r="G100" s="21"/>
      <c r="I100" s="19"/>
      <c r="J100" s="19"/>
      <c r="K100" s="19"/>
      <c r="L100" s="19"/>
      <c r="M100" s="19"/>
      <c r="O100" s="19"/>
      <c r="P100" s="19"/>
      <c r="V100" s="21"/>
      <c r="X100" s="19"/>
      <c r="AA100" s="21"/>
      <c r="AD100" s="21"/>
      <c r="AE100" s="19"/>
      <c r="AJ100" s="19"/>
      <c r="AM100" s="19"/>
      <c r="AR100" s="19"/>
      <c r="AU100" s="19"/>
      <c r="DP100" s="21"/>
      <c r="DQ100" s="21"/>
      <c r="DR100" s="21"/>
      <c r="DS100" s="21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I100" s="19"/>
      <c r="EJ100" s="19"/>
      <c r="EK100" s="19"/>
      <c r="EL100" s="19"/>
      <c r="EM100" s="19"/>
      <c r="EN100" s="19"/>
      <c r="EO100" s="19"/>
      <c r="EP100" s="19"/>
      <c r="EQ100" s="19"/>
      <c r="ER100" s="19"/>
      <c r="ES100" s="19"/>
      <c r="ET100" s="19"/>
      <c r="EU100" s="19"/>
      <c r="EV100" s="19"/>
      <c r="EW100" s="19"/>
      <c r="EX100" s="19"/>
      <c r="EY100" s="19"/>
    </row>
    <row r="101" spans="2:155" x14ac:dyDescent="0.2">
      <c r="B101" s="21"/>
      <c r="G101" s="21"/>
      <c r="I101" s="19"/>
      <c r="J101" s="19"/>
      <c r="K101" s="19"/>
      <c r="L101" s="19"/>
      <c r="M101" s="19"/>
      <c r="O101" s="19"/>
      <c r="P101" s="19"/>
      <c r="V101" s="21"/>
      <c r="X101" s="19"/>
      <c r="AA101" s="21"/>
      <c r="AD101" s="21"/>
      <c r="AE101" s="19"/>
      <c r="AJ101" s="19"/>
      <c r="AM101" s="19"/>
      <c r="AR101" s="19"/>
      <c r="AU101" s="19"/>
      <c r="DP101" s="21"/>
      <c r="DQ101" s="21"/>
      <c r="DR101" s="21"/>
      <c r="DS101" s="21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I101" s="19"/>
      <c r="EJ101" s="19"/>
      <c r="EK101" s="19"/>
      <c r="EL101" s="19"/>
      <c r="EM101" s="19"/>
      <c r="EN101" s="19"/>
      <c r="EO101" s="19"/>
      <c r="EP101" s="19"/>
      <c r="EQ101" s="19"/>
      <c r="ER101" s="19"/>
      <c r="ES101" s="19"/>
      <c r="ET101" s="19"/>
      <c r="EU101" s="19"/>
      <c r="EV101" s="19"/>
      <c r="EW101" s="19"/>
      <c r="EX101" s="19"/>
      <c r="EY101" s="19"/>
    </row>
    <row r="102" spans="2:155" x14ac:dyDescent="0.2">
      <c r="B102" s="21"/>
      <c r="G102" s="21"/>
      <c r="I102" s="19"/>
      <c r="J102" s="19"/>
      <c r="K102" s="19"/>
      <c r="L102" s="19"/>
      <c r="M102" s="19"/>
      <c r="O102" s="19"/>
      <c r="P102" s="19"/>
      <c r="V102" s="21"/>
      <c r="X102" s="19"/>
      <c r="AA102" s="21"/>
      <c r="AD102" s="21"/>
      <c r="AE102" s="19"/>
      <c r="AJ102" s="19"/>
      <c r="AM102" s="19"/>
      <c r="AR102" s="19"/>
      <c r="AU102" s="19"/>
      <c r="DP102" s="21"/>
      <c r="DQ102" s="21"/>
      <c r="DR102" s="21"/>
      <c r="DS102" s="21"/>
      <c r="DT102" s="21"/>
      <c r="DU102" s="21"/>
      <c r="DV102" s="21"/>
      <c r="DW102" s="21"/>
      <c r="DX102" s="21"/>
      <c r="DY102" s="21"/>
      <c r="DZ102" s="21"/>
      <c r="EA102" s="21"/>
      <c r="EB102" s="21"/>
      <c r="EC102" s="21"/>
      <c r="ED102" s="21"/>
      <c r="EE102" s="21"/>
      <c r="EF102" s="21"/>
      <c r="EI102" s="19"/>
      <c r="EJ102" s="19"/>
      <c r="EK102" s="19"/>
      <c r="EL102" s="19"/>
      <c r="EM102" s="19"/>
      <c r="EN102" s="19"/>
      <c r="EO102" s="19"/>
      <c r="EP102" s="19"/>
      <c r="EQ102" s="19"/>
      <c r="ER102" s="19"/>
      <c r="ES102" s="19"/>
      <c r="ET102" s="19"/>
      <c r="EU102" s="19"/>
      <c r="EV102" s="19"/>
      <c r="EW102" s="19"/>
      <c r="EX102" s="19"/>
      <c r="EY102" s="19"/>
    </row>
    <row r="103" spans="2:155" x14ac:dyDescent="0.2">
      <c r="B103" s="21"/>
      <c r="G103" s="21"/>
      <c r="I103" s="19"/>
      <c r="J103" s="19"/>
      <c r="K103" s="19"/>
      <c r="L103" s="19"/>
      <c r="M103" s="19"/>
      <c r="O103" s="19"/>
      <c r="P103" s="19"/>
      <c r="V103" s="21"/>
      <c r="X103" s="19"/>
      <c r="AA103" s="21"/>
      <c r="AD103" s="21"/>
      <c r="AE103" s="19"/>
      <c r="AJ103" s="19"/>
      <c r="AM103" s="19"/>
      <c r="AR103" s="19"/>
      <c r="AU103" s="19"/>
      <c r="DP103" s="21"/>
      <c r="DQ103" s="21"/>
      <c r="DR103" s="21"/>
      <c r="DS103" s="21"/>
      <c r="DT103" s="21"/>
      <c r="DU103" s="21"/>
      <c r="DV103" s="21"/>
      <c r="DW103" s="21"/>
      <c r="DX103" s="21"/>
      <c r="DY103" s="21"/>
      <c r="DZ103" s="21"/>
      <c r="EA103" s="21"/>
      <c r="EB103" s="21"/>
      <c r="EC103" s="21"/>
      <c r="ED103" s="21"/>
      <c r="EE103" s="21"/>
      <c r="EF103" s="21"/>
      <c r="EI103" s="19"/>
      <c r="EJ103" s="19"/>
      <c r="EK103" s="19"/>
      <c r="EL103" s="19"/>
      <c r="EM103" s="19"/>
      <c r="EN103" s="19"/>
      <c r="EO103" s="19"/>
      <c r="EP103" s="19"/>
      <c r="EQ103" s="19"/>
      <c r="ER103" s="19"/>
      <c r="ES103" s="19"/>
      <c r="ET103" s="19"/>
      <c r="EU103" s="19"/>
      <c r="EV103" s="19"/>
      <c r="EW103" s="19"/>
      <c r="EX103" s="19"/>
      <c r="EY103" s="19"/>
    </row>
    <row r="104" spans="2:155" x14ac:dyDescent="0.2">
      <c r="B104" s="21"/>
      <c r="G104" s="21"/>
      <c r="I104" s="19"/>
      <c r="J104" s="19"/>
      <c r="K104" s="19"/>
      <c r="L104" s="19"/>
      <c r="M104" s="19"/>
      <c r="O104" s="19"/>
      <c r="P104" s="19"/>
      <c r="V104" s="21"/>
      <c r="X104" s="19"/>
      <c r="AA104" s="21"/>
      <c r="AD104" s="21"/>
      <c r="AE104" s="19"/>
      <c r="AJ104" s="19"/>
      <c r="AM104" s="19"/>
      <c r="AR104" s="19"/>
      <c r="AU104" s="19"/>
      <c r="DP104" s="21"/>
      <c r="DQ104" s="21"/>
      <c r="DR104" s="21"/>
      <c r="DS104" s="21"/>
      <c r="DT104" s="21"/>
      <c r="DU104" s="21"/>
      <c r="DV104" s="21"/>
      <c r="DW104" s="21"/>
      <c r="DX104" s="21"/>
      <c r="DY104" s="21"/>
      <c r="DZ104" s="21"/>
      <c r="EA104" s="21"/>
      <c r="EB104" s="21"/>
      <c r="EC104" s="21"/>
      <c r="ED104" s="21"/>
      <c r="EE104" s="21"/>
      <c r="EF104" s="21"/>
      <c r="EI104" s="19"/>
      <c r="EJ104" s="19"/>
      <c r="EK104" s="19"/>
      <c r="EL104" s="19"/>
      <c r="EM104" s="19"/>
      <c r="EN104" s="19"/>
      <c r="EO104" s="19"/>
      <c r="EP104" s="19"/>
      <c r="EQ104" s="19"/>
      <c r="ER104" s="19"/>
      <c r="ES104" s="19"/>
      <c r="ET104" s="19"/>
      <c r="EU104" s="19"/>
      <c r="EV104" s="19"/>
      <c r="EW104" s="19"/>
      <c r="EX104" s="19"/>
      <c r="EY104" s="19"/>
    </row>
    <row r="105" spans="2:155" x14ac:dyDescent="0.2">
      <c r="B105" s="21"/>
      <c r="G105" s="21"/>
      <c r="I105" s="19"/>
      <c r="J105" s="19"/>
      <c r="K105" s="19"/>
      <c r="L105" s="19"/>
      <c r="M105" s="19"/>
      <c r="O105" s="19"/>
      <c r="P105" s="19"/>
      <c r="V105" s="21"/>
      <c r="X105" s="19"/>
      <c r="AA105" s="21"/>
      <c r="AD105" s="21"/>
      <c r="AE105" s="19"/>
      <c r="AJ105" s="19"/>
      <c r="AM105" s="19"/>
      <c r="AR105" s="19"/>
      <c r="AU105" s="19"/>
      <c r="DP105" s="21"/>
      <c r="DQ105" s="21"/>
      <c r="DR105" s="21"/>
      <c r="DS105" s="21"/>
      <c r="DT105" s="21"/>
      <c r="DU105" s="21"/>
      <c r="DV105" s="21"/>
      <c r="DW105" s="21"/>
      <c r="DX105" s="21"/>
      <c r="DY105" s="21"/>
      <c r="DZ105" s="21"/>
      <c r="EA105" s="21"/>
      <c r="EB105" s="21"/>
      <c r="EC105" s="21"/>
      <c r="ED105" s="21"/>
      <c r="EE105" s="21"/>
      <c r="EF105" s="21"/>
      <c r="EI105" s="19"/>
      <c r="EJ105" s="19"/>
      <c r="EK105" s="19"/>
      <c r="EL105" s="19"/>
      <c r="EM105" s="19"/>
      <c r="EN105" s="19"/>
      <c r="EO105" s="19"/>
      <c r="EP105" s="19"/>
      <c r="EQ105" s="19"/>
      <c r="ER105" s="19"/>
      <c r="ES105" s="19"/>
      <c r="ET105" s="19"/>
      <c r="EU105" s="19"/>
      <c r="EV105" s="19"/>
      <c r="EW105" s="19"/>
      <c r="EX105" s="19"/>
      <c r="EY105" s="19"/>
    </row>
    <row r="106" spans="2:155" x14ac:dyDescent="0.2">
      <c r="B106" s="21"/>
      <c r="G106" s="21"/>
      <c r="I106" s="19"/>
      <c r="J106" s="19"/>
      <c r="K106" s="19"/>
      <c r="L106" s="19"/>
      <c r="M106" s="19"/>
      <c r="O106" s="19"/>
      <c r="P106" s="19"/>
      <c r="V106" s="21"/>
      <c r="X106" s="19"/>
      <c r="AA106" s="21"/>
      <c r="AD106" s="21"/>
      <c r="AE106" s="19"/>
      <c r="AJ106" s="19"/>
      <c r="AM106" s="19"/>
      <c r="AR106" s="19"/>
      <c r="AU106" s="19"/>
      <c r="DP106" s="21"/>
      <c r="DQ106" s="21"/>
      <c r="DR106" s="21"/>
      <c r="DS106" s="21"/>
      <c r="DT106" s="21"/>
      <c r="DU106" s="21"/>
      <c r="DV106" s="21"/>
      <c r="DW106" s="21"/>
      <c r="DX106" s="21"/>
      <c r="DY106" s="21"/>
      <c r="DZ106" s="21"/>
      <c r="EA106" s="21"/>
      <c r="EB106" s="21"/>
      <c r="EC106" s="21"/>
      <c r="ED106" s="21"/>
      <c r="EE106" s="21"/>
      <c r="EF106" s="21"/>
      <c r="EI106" s="19"/>
      <c r="EJ106" s="19"/>
      <c r="EK106" s="19"/>
      <c r="EL106" s="19"/>
      <c r="EM106" s="19"/>
      <c r="EN106" s="19"/>
      <c r="EO106" s="19"/>
      <c r="EP106" s="19"/>
      <c r="EQ106" s="19"/>
      <c r="ER106" s="19"/>
      <c r="ES106" s="19"/>
      <c r="ET106" s="19"/>
      <c r="EU106" s="19"/>
      <c r="EV106" s="19"/>
      <c r="EW106" s="19"/>
      <c r="EX106" s="19"/>
      <c r="EY106" s="19"/>
    </row>
    <row r="107" spans="2:155" x14ac:dyDescent="0.2">
      <c r="B107" s="21"/>
      <c r="G107" s="21"/>
      <c r="I107" s="19"/>
      <c r="J107" s="19"/>
      <c r="K107" s="19"/>
      <c r="L107" s="19"/>
      <c r="M107" s="19"/>
      <c r="O107" s="19"/>
      <c r="P107" s="19"/>
      <c r="V107" s="21"/>
      <c r="X107" s="19"/>
      <c r="AA107" s="21"/>
      <c r="AD107" s="21"/>
      <c r="AE107" s="19"/>
      <c r="AJ107" s="19"/>
      <c r="AM107" s="19"/>
      <c r="AR107" s="19"/>
      <c r="AU107" s="19"/>
      <c r="DP107" s="21"/>
      <c r="DQ107" s="21"/>
      <c r="DR107" s="21"/>
      <c r="DS107" s="21"/>
      <c r="DT107" s="21"/>
      <c r="DU107" s="21"/>
      <c r="DV107" s="21"/>
      <c r="DW107" s="21"/>
      <c r="DX107" s="21"/>
      <c r="DY107" s="21"/>
      <c r="DZ107" s="21"/>
      <c r="EA107" s="21"/>
      <c r="EB107" s="21"/>
      <c r="EC107" s="21"/>
      <c r="ED107" s="21"/>
      <c r="EE107" s="21"/>
      <c r="EF107" s="21"/>
      <c r="EI107" s="19"/>
      <c r="EJ107" s="19"/>
      <c r="EK107" s="19"/>
      <c r="EL107" s="19"/>
      <c r="EM107" s="19"/>
      <c r="EN107" s="19"/>
      <c r="EO107" s="19"/>
      <c r="EP107" s="19"/>
      <c r="EQ107" s="19"/>
      <c r="ER107" s="19"/>
      <c r="ES107" s="19"/>
      <c r="ET107" s="19"/>
      <c r="EU107" s="19"/>
      <c r="EV107" s="19"/>
      <c r="EW107" s="19"/>
      <c r="EX107" s="19"/>
      <c r="EY107" s="19"/>
    </row>
    <row r="108" spans="2:155" x14ac:dyDescent="0.2">
      <c r="B108" s="21"/>
      <c r="G108" s="21"/>
      <c r="I108" s="19"/>
      <c r="J108" s="19"/>
      <c r="K108" s="19"/>
      <c r="L108" s="19"/>
      <c r="M108" s="19"/>
      <c r="O108" s="19"/>
      <c r="P108" s="19"/>
      <c r="V108" s="21"/>
      <c r="X108" s="19"/>
      <c r="AA108" s="21"/>
      <c r="AD108" s="21"/>
      <c r="AE108" s="19"/>
      <c r="AJ108" s="19"/>
      <c r="AM108" s="19"/>
      <c r="AR108" s="19"/>
      <c r="AU108" s="19"/>
      <c r="DP108" s="21"/>
      <c r="DQ108" s="21"/>
      <c r="DR108" s="21"/>
      <c r="DS108" s="21"/>
      <c r="DT108" s="21"/>
      <c r="DU108" s="21"/>
      <c r="DV108" s="21"/>
      <c r="DW108" s="21"/>
      <c r="DX108" s="21"/>
      <c r="DY108" s="21"/>
      <c r="DZ108" s="21"/>
      <c r="EA108" s="21"/>
      <c r="EB108" s="21"/>
      <c r="EC108" s="21"/>
      <c r="ED108" s="21"/>
      <c r="EE108" s="21"/>
      <c r="EF108" s="21"/>
      <c r="EI108" s="19"/>
      <c r="EJ108" s="19"/>
      <c r="EK108" s="19"/>
      <c r="EL108" s="19"/>
      <c r="EM108" s="19"/>
      <c r="EN108" s="19"/>
      <c r="EO108" s="19"/>
      <c r="EP108" s="19"/>
      <c r="EQ108" s="19"/>
      <c r="ER108" s="19"/>
      <c r="ES108" s="19"/>
      <c r="ET108" s="19"/>
      <c r="EU108" s="19"/>
      <c r="EV108" s="19"/>
      <c r="EW108" s="19"/>
      <c r="EX108" s="19"/>
      <c r="EY108" s="19"/>
    </row>
    <row r="109" spans="2:155" x14ac:dyDescent="0.2">
      <c r="B109" s="21"/>
      <c r="G109" s="21"/>
      <c r="I109" s="19"/>
      <c r="J109" s="19"/>
      <c r="K109" s="19"/>
      <c r="L109" s="19"/>
      <c r="M109" s="19"/>
      <c r="O109" s="19"/>
      <c r="P109" s="19"/>
      <c r="V109" s="21"/>
      <c r="X109" s="19"/>
      <c r="AA109" s="21"/>
      <c r="AD109" s="21"/>
      <c r="AE109" s="19"/>
      <c r="AJ109" s="19"/>
      <c r="AM109" s="19"/>
      <c r="AR109" s="19"/>
      <c r="AU109" s="19"/>
      <c r="DP109" s="21"/>
      <c r="DQ109" s="21"/>
      <c r="DR109" s="21"/>
      <c r="DS109" s="21"/>
      <c r="DT109" s="21"/>
      <c r="DU109" s="21"/>
      <c r="DV109" s="21"/>
      <c r="DW109" s="21"/>
      <c r="DX109" s="21"/>
      <c r="DY109" s="21"/>
      <c r="DZ109" s="21"/>
      <c r="EA109" s="21"/>
      <c r="EB109" s="21"/>
      <c r="EC109" s="21"/>
      <c r="ED109" s="21"/>
      <c r="EE109" s="21"/>
      <c r="EF109" s="21"/>
      <c r="EI109" s="19"/>
      <c r="EJ109" s="19"/>
      <c r="EK109" s="19"/>
      <c r="EL109" s="19"/>
      <c r="EM109" s="19"/>
      <c r="EN109" s="19"/>
      <c r="EO109" s="19"/>
      <c r="EP109" s="19"/>
      <c r="EQ109" s="19"/>
      <c r="ER109" s="19"/>
      <c r="ES109" s="19"/>
      <c r="ET109" s="19"/>
      <c r="EU109" s="19"/>
      <c r="EV109" s="19"/>
      <c r="EW109" s="19"/>
      <c r="EX109" s="19"/>
      <c r="EY109" s="19"/>
    </row>
    <row r="110" spans="2:155" x14ac:dyDescent="0.2">
      <c r="B110" s="21"/>
      <c r="G110" s="21"/>
      <c r="I110" s="19"/>
      <c r="J110" s="19"/>
      <c r="K110" s="19"/>
      <c r="L110" s="19"/>
      <c r="M110" s="19"/>
      <c r="O110" s="19"/>
      <c r="P110" s="19"/>
      <c r="V110" s="21"/>
      <c r="X110" s="19"/>
      <c r="AA110" s="21"/>
      <c r="AD110" s="21"/>
      <c r="AE110" s="19"/>
      <c r="AJ110" s="19"/>
      <c r="AM110" s="19"/>
      <c r="AR110" s="19"/>
      <c r="AU110" s="19"/>
      <c r="DP110" s="21"/>
      <c r="DQ110" s="21"/>
      <c r="DR110" s="21"/>
      <c r="DS110" s="21"/>
      <c r="DT110" s="21"/>
      <c r="DU110" s="21"/>
      <c r="DV110" s="21"/>
      <c r="DW110" s="21"/>
      <c r="DX110" s="21"/>
      <c r="DY110" s="21"/>
      <c r="DZ110" s="21"/>
      <c r="EA110" s="21"/>
      <c r="EB110" s="21"/>
      <c r="EC110" s="21"/>
      <c r="ED110" s="21"/>
      <c r="EE110" s="21"/>
      <c r="EF110" s="21"/>
      <c r="EI110" s="19"/>
      <c r="EJ110" s="19"/>
      <c r="EK110" s="19"/>
      <c r="EL110" s="19"/>
      <c r="EM110" s="19"/>
      <c r="EN110" s="19"/>
      <c r="EO110" s="19"/>
      <c r="EP110" s="19"/>
      <c r="EQ110" s="19"/>
      <c r="ER110" s="19"/>
      <c r="ES110" s="19"/>
      <c r="ET110" s="19"/>
      <c r="EU110" s="19"/>
      <c r="EV110" s="19"/>
      <c r="EW110" s="19"/>
      <c r="EX110" s="19"/>
      <c r="EY110" s="19"/>
    </row>
    <row r="111" spans="2:155" x14ac:dyDescent="0.2">
      <c r="B111" s="21"/>
      <c r="G111" s="21"/>
      <c r="I111" s="19"/>
      <c r="J111" s="19"/>
      <c r="K111" s="19"/>
      <c r="L111" s="19"/>
      <c r="M111" s="19"/>
      <c r="O111" s="19"/>
      <c r="P111" s="19"/>
      <c r="V111" s="21"/>
      <c r="X111" s="19"/>
      <c r="AA111" s="21"/>
      <c r="AD111" s="21"/>
      <c r="AE111" s="19"/>
      <c r="AJ111" s="19"/>
      <c r="AM111" s="19"/>
      <c r="AR111" s="19"/>
      <c r="AU111" s="19"/>
      <c r="DP111" s="21"/>
      <c r="DQ111" s="21"/>
      <c r="DR111" s="21"/>
      <c r="DS111" s="21"/>
      <c r="DT111" s="21"/>
      <c r="DU111" s="21"/>
      <c r="DV111" s="21"/>
      <c r="DW111" s="21"/>
      <c r="DX111" s="21"/>
      <c r="DY111" s="21"/>
      <c r="DZ111" s="21"/>
      <c r="EA111" s="21"/>
      <c r="EB111" s="21"/>
      <c r="EC111" s="21"/>
      <c r="ED111" s="21"/>
      <c r="EE111" s="21"/>
      <c r="EF111" s="21"/>
      <c r="EI111" s="19"/>
      <c r="EJ111" s="19"/>
      <c r="EK111" s="19"/>
      <c r="EL111" s="19"/>
      <c r="EM111" s="19"/>
      <c r="EN111" s="19"/>
      <c r="EO111" s="19"/>
      <c r="EP111" s="19"/>
      <c r="EQ111" s="19"/>
      <c r="ER111" s="19"/>
      <c r="ES111" s="19"/>
      <c r="ET111" s="19"/>
      <c r="EU111" s="19"/>
      <c r="EV111" s="19"/>
      <c r="EW111" s="19"/>
      <c r="EX111" s="19"/>
      <c r="EY111" s="19"/>
    </row>
    <row r="112" spans="2:155" x14ac:dyDescent="0.2">
      <c r="B112" s="21"/>
      <c r="G112" s="21"/>
      <c r="I112" s="19"/>
      <c r="J112" s="19"/>
      <c r="K112" s="19"/>
      <c r="L112" s="19"/>
      <c r="M112" s="19"/>
      <c r="O112" s="19"/>
      <c r="P112" s="19"/>
      <c r="V112" s="21"/>
      <c r="X112" s="19"/>
      <c r="AA112" s="21"/>
      <c r="AD112" s="21"/>
      <c r="AE112" s="19"/>
      <c r="AJ112" s="19"/>
      <c r="AM112" s="19"/>
      <c r="AR112" s="19"/>
      <c r="AU112" s="19"/>
      <c r="DP112" s="21"/>
      <c r="DQ112" s="21"/>
      <c r="DR112" s="21"/>
      <c r="DS112" s="21"/>
      <c r="DT112" s="21"/>
      <c r="DU112" s="21"/>
      <c r="DV112" s="21"/>
      <c r="DW112" s="21"/>
      <c r="DX112" s="21"/>
      <c r="DY112" s="21"/>
      <c r="DZ112" s="21"/>
      <c r="EA112" s="21"/>
      <c r="EB112" s="21"/>
      <c r="EC112" s="21"/>
      <c r="ED112" s="21"/>
      <c r="EE112" s="21"/>
      <c r="EF112" s="21"/>
      <c r="EI112" s="19"/>
      <c r="EJ112" s="19"/>
      <c r="EK112" s="19"/>
      <c r="EL112" s="19"/>
      <c r="EM112" s="19"/>
      <c r="EN112" s="19"/>
      <c r="EO112" s="19"/>
      <c r="EP112" s="19"/>
      <c r="EQ112" s="19"/>
      <c r="ER112" s="19"/>
      <c r="ES112" s="19"/>
      <c r="ET112" s="19"/>
      <c r="EU112" s="19"/>
      <c r="EV112" s="19"/>
      <c r="EW112" s="19"/>
      <c r="EX112" s="19"/>
      <c r="EY112" s="19"/>
    </row>
    <row r="113" spans="2:155" x14ac:dyDescent="0.2">
      <c r="B113" s="21"/>
      <c r="G113" s="21"/>
      <c r="I113" s="19"/>
      <c r="J113" s="19"/>
      <c r="K113" s="19"/>
      <c r="L113" s="19"/>
      <c r="M113" s="19"/>
      <c r="O113" s="19"/>
      <c r="P113" s="19"/>
      <c r="V113" s="21"/>
      <c r="X113" s="19"/>
      <c r="AA113" s="21"/>
      <c r="AD113" s="21"/>
      <c r="AE113" s="19"/>
      <c r="AJ113" s="19"/>
      <c r="AM113" s="19"/>
      <c r="AR113" s="19"/>
      <c r="AU113" s="19"/>
      <c r="DP113" s="21"/>
      <c r="DQ113" s="21"/>
      <c r="DR113" s="21"/>
      <c r="DS113" s="21"/>
      <c r="DT113" s="21"/>
      <c r="DU113" s="21"/>
      <c r="DV113" s="21"/>
      <c r="DW113" s="21"/>
      <c r="DX113" s="21"/>
      <c r="DY113" s="21"/>
      <c r="DZ113" s="21"/>
      <c r="EA113" s="21"/>
      <c r="EB113" s="21"/>
      <c r="EC113" s="21"/>
      <c r="ED113" s="21"/>
      <c r="EE113" s="21"/>
      <c r="EF113" s="21"/>
      <c r="EI113" s="19"/>
      <c r="EJ113" s="19"/>
      <c r="EK113" s="19"/>
      <c r="EL113" s="19"/>
      <c r="EM113" s="19"/>
      <c r="EN113" s="19"/>
      <c r="EO113" s="19"/>
      <c r="EP113" s="19"/>
      <c r="EQ113" s="19"/>
      <c r="ER113" s="19"/>
      <c r="ES113" s="19"/>
      <c r="ET113" s="19"/>
      <c r="EU113" s="19"/>
      <c r="EV113" s="19"/>
      <c r="EW113" s="19"/>
      <c r="EX113" s="19"/>
      <c r="EY113" s="19"/>
    </row>
    <row r="114" spans="2:155" x14ac:dyDescent="0.2">
      <c r="B114" s="21"/>
      <c r="G114" s="21"/>
      <c r="I114" s="19"/>
      <c r="J114" s="19"/>
      <c r="K114" s="19"/>
      <c r="L114" s="19"/>
      <c r="M114" s="19"/>
      <c r="O114" s="19"/>
      <c r="P114" s="19"/>
      <c r="V114" s="21"/>
      <c r="X114" s="19"/>
      <c r="AA114" s="21"/>
      <c r="AD114" s="21"/>
      <c r="AE114" s="19"/>
      <c r="AJ114" s="19"/>
      <c r="AM114" s="19"/>
      <c r="AR114" s="19"/>
      <c r="AU114" s="19"/>
      <c r="DP114" s="21"/>
      <c r="DQ114" s="21"/>
      <c r="DR114" s="21"/>
      <c r="DS114" s="21"/>
      <c r="DT114" s="21"/>
      <c r="DU114" s="21"/>
      <c r="DV114" s="21"/>
      <c r="DW114" s="21"/>
      <c r="DX114" s="21"/>
      <c r="DY114" s="21"/>
      <c r="DZ114" s="21"/>
      <c r="EA114" s="21"/>
      <c r="EB114" s="21"/>
      <c r="EC114" s="21"/>
      <c r="ED114" s="21"/>
      <c r="EE114" s="21"/>
      <c r="EF114" s="21"/>
      <c r="EI114" s="19"/>
      <c r="EJ114" s="19"/>
      <c r="EK114" s="19"/>
      <c r="EL114" s="19"/>
      <c r="EM114" s="19"/>
      <c r="EN114" s="19"/>
      <c r="EO114" s="19"/>
      <c r="EP114" s="19"/>
      <c r="EQ114" s="19"/>
      <c r="ER114" s="19"/>
      <c r="ES114" s="19"/>
      <c r="ET114" s="19"/>
      <c r="EU114" s="19"/>
      <c r="EV114" s="19"/>
      <c r="EW114" s="19"/>
      <c r="EX114" s="19"/>
      <c r="EY114" s="19"/>
    </row>
    <row r="115" spans="2:155" x14ac:dyDescent="0.2">
      <c r="B115" s="21"/>
      <c r="G115" s="21"/>
      <c r="I115" s="19"/>
      <c r="J115" s="19"/>
      <c r="K115" s="19"/>
      <c r="L115" s="19"/>
      <c r="M115" s="19"/>
      <c r="O115" s="19"/>
      <c r="P115" s="19"/>
      <c r="V115" s="21"/>
      <c r="X115" s="19"/>
      <c r="AA115" s="21"/>
      <c r="AD115" s="21"/>
      <c r="AE115" s="19"/>
      <c r="AJ115" s="19"/>
      <c r="AM115" s="19"/>
      <c r="AR115" s="19"/>
      <c r="AU115" s="19"/>
      <c r="DP115" s="21"/>
      <c r="DQ115" s="21"/>
      <c r="DR115" s="21"/>
      <c r="DS115" s="21"/>
      <c r="DT115" s="21"/>
      <c r="DU115" s="21"/>
      <c r="DV115" s="21"/>
      <c r="DW115" s="21"/>
      <c r="DX115" s="21"/>
      <c r="DY115" s="21"/>
      <c r="DZ115" s="21"/>
      <c r="EA115" s="21"/>
      <c r="EB115" s="21"/>
      <c r="EC115" s="21"/>
      <c r="ED115" s="21"/>
      <c r="EE115" s="21"/>
      <c r="EF115" s="21"/>
      <c r="EI115" s="19"/>
      <c r="EJ115" s="19"/>
      <c r="EK115" s="19"/>
      <c r="EL115" s="19"/>
      <c r="EM115" s="19"/>
      <c r="EN115" s="19"/>
      <c r="EO115" s="19"/>
      <c r="EP115" s="19"/>
      <c r="EQ115" s="19"/>
      <c r="ER115" s="19"/>
      <c r="ES115" s="19"/>
      <c r="ET115" s="19"/>
      <c r="EU115" s="19"/>
      <c r="EV115" s="19"/>
      <c r="EW115" s="19"/>
      <c r="EX115" s="19"/>
      <c r="EY115" s="19"/>
    </row>
    <row r="116" spans="2:155" x14ac:dyDescent="0.2">
      <c r="B116" s="21"/>
      <c r="G116" s="21"/>
      <c r="I116" s="19"/>
      <c r="J116" s="19"/>
      <c r="K116" s="19"/>
      <c r="L116" s="19"/>
      <c r="M116" s="19"/>
      <c r="O116" s="19"/>
      <c r="P116" s="19"/>
      <c r="V116" s="21"/>
      <c r="X116" s="19"/>
      <c r="AA116" s="21"/>
      <c r="AD116" s="21"/>
      <c r="AE116" s="19"/>
      <c r="AJ116" s="19"/>
      <c r="AM116" s="19"/>
      <c r="AR116" s="19"/>
      <c r="AU116" s="19"/>
      <c r="DP116" s="21"/>
      <c r="DQ116" s="21"/>
      <c r="DR116" s="21"/>
      <c r="DS116" s="21"/>
      <c r="DT116" s="21"/>
      <c r="DU116" s="21"/>
      <c r="DV116" s="21"/>
      <c r="DW116" s="21"/>
      <c r="DX116" s="21"/>
      <c r="DY116" s="21"/>
      <c r="DZ116" s="21"/>
      <c r="EA116" s="21"/>
      <c r="EB116" s="21"/>
      <c r="EC116" s="21"/>
      <c r="ED116" s="21"/>
      <c r="EE116" s="21"/>
      <c r="EF116" s="21"/>
      <c r="EI116" s="19"/>
      <c r="EJ116" s="19"/>
      <c r="EK116" s="19"/>
      <c r="EL116" s="19"/>
      <c r="EM116" s="19"/>
      <c r="EN116" s="19"/>
      <c r="EO116" s="19"/>
      <c r="EP116" s="19"/>
      <c r="EQ116" s="19"/>
      <c r="ER116" s="19"/>
      <c r="ES116" s="19"/>
      <c r="ET116" s="19"/>
      <c r="EU116" s="19"/>
      <c r="EV116" s="19"/>
      <c r="EW116" s="19"/>
      <c r="EX116" s="19"/>
      <c r="EY116" s="19"/>
    </row>
    <row r="117" spans="2:155" x14ac:dyDescent="0.2">
      <c r="B117" s="21"/>
      <c r="G117" s="21"/>
      <c r="I117" s="19"/>
      <c r="J117" s="19"/>
      <c r="K117" s="19"/>
      <c r="L117" s="19"/>
      <c r="M117" s="19"/>
      <c r="O117" s="19"/>
      <c r="P117" s="19"/>
      <c r="V117" s="21"/>
      <c r="X117" s="19"/>
      <c r="AA117" s="21"/>
      <c r="AD117" s="21"/>
      <c r="AE117" s="19"/>
      <c r="AJ117" s="19"/>
      <c r="AM117" s="19"/>
      <c r="AR117" s="19"/>
      <c r="AU117" s="19"/>
      <c r="DP117" s="21"/>
      <c r="DQ117" s="21"/>
      <c r="DR117" s="21"/>
      <c r="DS117" s="21"/>
      <c r="DT117" s="21"/>
      <c r="DU117" s="21"/>
      <c r="DV117" s="21"/>
      <c r="DW117" s="21"/>
      <c r="DX117" s="21"/>
      <c r="DY117" s="21"/>
      <c r="DZ117" s="21"/>
      <c r="EA117" s="21"/>
      <c r="EB117" s="21"/>
      <c r="EC117" s="21"/>
      <c r="ED117" s="21"/>
      <c r="EE117" s="21"/>
      <c r="EF117" s="21"/>
      <c r="EI117" s="19"/>
      <c r="EJ117" s="19"/>
      <c r="EK117" s="19"/>
      <c r="EL117" s="19"/>
      <c r="EM117" s="19"/>
      <c r="EN117" s="19"/>
      <c r="EO117" s="19"/>
      <c r="EP117" s="19"/>
      <c r="EQ117" s="19"/>
      <c r="ER117" s="19"/>
      <c r="ES117" s="19"/>
      <c r="ET117" s="19"/>
      <c r="EU117" s="19"/>
      <c r="EV117" s="19"/>
      <c r="EW117" s="19"/>
      <c r="EX117" s="19"/>
      <c r="EY117" s="19"/>
    </row>
    <row r="118" spans="2:155" x14ac:dyDescent="0.2">
      <c r="B118" s="21"/>
      <c r="G118" s="21"/>
      <c r="I118" s="19"/>
      <c r="J118" s="19"/>
      <c r="K118" s="19"/>
      <c r="L118" s="19"/>
      <c r="M118" s="19"/>
      <c r="O118" s="19"/>
      <c r="P118" s="19"/>
      <c r="V118" s="21"/>
      <c r="X118" s="19"/>
      <c r="AA118" s="21"/>
      <c r="AD118" s="21"/>
      <c r="AE118" s="19"/>
      <c r="AJ118" s="19"/>
      <c r="AM118" s="19"/>
      <c r="AR118" s="19"/>
      <c r="AU118" s="19"/>
      <c r="DP118" s="21"/>
      <c r="DQ118" s="21"/>
      <c r="DR118" s="21"/>
      <c r="DS118" s="21"/>
      <c r="DT118" s="21"/>
      <c r="DU118" s="21"/>
      <c r="DV118" s="21"/>
      <c r="DW118" s="21"/>
      <c r="DX118" s="21"/>
      <c r="DY118" s="21"/>
      <c r="DZ118" s="21"/>
      <c r="EA118" s="21"/>
      <c r="EB118" s="21"/>
      <c r="EC118" s="21"/>
      <c r="ED118" s="21"/>
      <c r="EE118" s="21"/>
      <c r="EF118" s="21"/>
      <c r="EI118" s="19"/>
      <c r="EJ118" s="19"/>
      <c r="EK118" s="19"/>
      <c r="EL118" s="19"/>
      <c r="EM118" s="19"/>
      <c r="EN118" s="19"/>
      <c r="EO118" s="19"/>
      <c r="EP118" s="19"/>
      <c r="EQ118" s="19"/>
      <c r="ER118" s="19"/>
      <c r="ES118" s="19"/>
      <c r="ET118" s="19"/>
      <c r="EU118" s="19"/>
      <c r="EV118" s="19"/>
      <c r="EW118" s="19"/>
      <c r="EX118" s="19"/>
      <c r="EY118" s="19"/>
    </row>
    <row r="119" spans="2:155" x14ac:dyDescent="0.2">
      <c r="B119" s="21"/>
      <c r="G119" s="21"/>
      <c r="I119" s="19"/>
      <c r="J119" s="19"/>
      <c r="K119" s="19"/>
      <c r="L119" s="19"/>
      <c r="M119" s="19"/>
      <c r="O119" s="19"/>
      <c r="P119" s="19"/>
      <c r="V119" s="21"/>
      <c r="X119" s="19"/>
      <c r="AA119" s="21"/>
      <c r="AD119" s="21"/>
      <c r="AE119" s="19"/>
      <c r="AJ119" s="19"/>
      <c r="AM119" s="19"/>
      <c r="AR119" s="19"/>
      <c r="AU119" s="19"/>
      <c r="DP119" s="21"/>
      <c r="DQ119" s="21"/>
      <c r="DR119" s="21"/>
      <c r="DS119" s="21"/>
      <c r="DT119" s="21"/>
      <c r="DU119" s="21"/>
      <c r="DV119" s="21"/>
      <c r="DW119" s="21"/>
      <c r="DX119" s="21"/>
      <c r="DY119" s="21"/>
      <c r="DZ119" s="21"/>
      <c r="EA119" s="21"/>
      <c r="EB119" s="21"/>
      <c r="EC119" s="21"/>
      <c r="ED119" s="21"/>
      <c r="EE119" s="21"/>
      <c r="EF119" s="21"/>
      <c r="EI119" s="19"/>
      <c r="EJ119" s="19"/>
      <c r="EK119" s="19"/>
      <c r="EL119" s="19"/>
      <c r="EM119" s="19"/>
      <c r="EN119" s="19"/>
      <c r="EO119" s="19"/>
      <c r="EP119" s="19"/>
      <c r="EQ119" s="19"/>
      <c r="ER119" s="19"/>
      <c r="ES119" s="19"/>
      <c r="ET119" s="19"/>
      <c r="EU119" s="19"/>
      <c r="EV119" s="19"/>
      <c r="EW119" s="19"/>
      <c r="EX119" s="19"/>
      <c r="EY119" s="19"/>
    </row>
    <row r="120" spans="2:155" x14ac:dyDescent="0.2">
      <c r="B120" s="21"/>
      <c r="G120" s="21"/>
      <c r="I120" s="19"/>
      <c r="J120" s="19"/>
      <c r="K120" s="19"/>
      <c r="L120" s="19"/>
      <c r="M120" s="19"/>
      <c r="O120" s="19"/>
      <c r="P120" s="19"/>
      <c r="V120" s="21"/>
      <c r="X120" s="19"/>
      <c r="AA120" s="21"/>
      <c r="AD120" s="21"/>
      <c r="AE120" s="19"/>
      <c r="AJ120" s="19"/>
      <c r="AM120" s="19"/>
      <c r="AR120" s="19"/>
      <c r="AU120" s="19"/>
      <c r="DP120" s="21"/>
      <c r="DQ120" s="21"/>
      <c r="DR120" s="21"/>
      <c r="DS120" s="21"/>
      <c r="DT120" s="21"/>
      <c r="DU120" s="21"/>
      <c r="DV120" s="21"/>
      <c r="DW120" s="21"/>
      <c r="DX120" s="21"/>
      <c r="DY120" s="21"/>
      <c r="DZ120" s="21"/>
      <c r="EA120" s="21"/>
      <c r="EB120" s="21"/>
      <c r="EC120" s="21"/>
      <c r="ED120" s="21"/>
      <c r="EE120" s="21"/>
      <c r="EF120" s="21"/>
      <c r="EI120" s="19"/>
      <c r="EJ120" s="19"/>
      <c r="EK120" s="19"/>
      <c r="EL120" s="19"/>
      <c r="EM120" s="19"/>
      <c r="EN120" s="19"/>
      <c r="EO120" s="19"/>
      <c r="EP120" s="19"/>
      <c r="EQ120" s="19"/>
      <c r="ER120" s="19"/>
      <c r="ES120" s="19"/>
      <c r="ET120" s="19"/>
      <c r="EU120" s="19"/>
      <c r="EV120" s="19"/>
      <c r="EW120" s="19"/>
      <c r="EX120" s="19"/>
      <c r="EY120" s="19"/>
    </row>
    <row r="121" spans="2:155" x14ac:dyDescent="0.2">
      <c r="B121" s="21"/>
      <c r="G121" s="21"/>
      <c r="I121" s="19"/>
      <c r="J121" s="19"/>
      <c r="K121" s="19"/>
      <c r="L121" s="19"/>
      <c r="M121" s="19"/>
      <c r="O121" s="19"/>
      <c r="P121" s="19"/>
      <c r="V121" s="21"/>
      <c r="X121" s="19"/>
      <c r="AA121" s="21"/>
      <c r="AD121" s="21"/>
      <c r="AE121" s="19"/>
      <c r="AJ121" s="19"/>
      <c r="AM121" s="19"/>
      <c r="AR121" s="19"/>
      <c r="AU121" s="19"/>
      <c r="DP121" s="21"/>
      <c r="DQ121" s="21"/>
      <c r="DR121" s="21"/>
      <c r="DS121" s="21"/>
      <c r="DT121" s="21"/>
      <c r="DU121" s="21"/>
      <c r="DV121" s="21"/>
      <c r="DW121" s="21"/>
      <c r="DX121" s="21"/>
      <c r="DY121" s="21"/>
      <c r="DZ121" s="21"/>
      <c r="EA121" s="21"/>
      <c r="EB121" s="21"/>
      <c r="EC121" s="21"/>
      <c r="ED121" s="21"/>
      <c r="EE121" s="21"/>
      <c r="EF121" s="21"/>
      <c r="EI121" s="19"/>
      <c r="EJ121" s="19"/>
      <c r="EK121" s="19"/>
      <c r="EL121" s="19"/>
      <c r="EM121" s="19"/>
      <c r="EN121" s="19"/>
      <c r="EO121" s="19"/>
      <c r="EP121" s="19"/>
      <c r="EQ121" s="19"/>
      <c r="ER121" s="19"/>
      <c r="ES121" s="19"/>
      <c r="ET121" s="19"/>
      <c r="EU121" s="19"/>
      <c r="EV121" s="19"/>
      <c r="EW121" s="19"/>
      <c r="EX121" s="19"/>
      <c r="EY121" s="19"/>
    </row>
    <row r="122" spans="2:155" x14ac:dyDescent="0.2">
      <c r="B122" s="21"/>
      <c r="G122" s="21"/>
      <c r="I122" s="19"/>
      <c r="J122" s="19"/>
      <c r="K122" s="19"/>
      <c r="L122" s="19"/>
      <c r="M122" s="19"/>
      <c r="O122" s="19"/>
      <c r="P122" s="19"/>
      <c r="V122" s="21"/>
      <c r="X122" s="19"/>
      <c r="AA122" s="21"/>
      <c r="AD122" s="21"/>
      <c r="AE122" s="19"/>
      <c r="AJ122" s="19"/>
      <c r="AM122" s="19"/>
      <c r="AR122" s="19"/>
      <c r="AU122" s="19"/>
      <c r="DP122" s="21"/>
      <c r="DQ122" s="21"/>
      <c r="DR122" s="21"/>
      <c r="DS122" s="21"/>
      <c r="DT122" s="21"/>
      <c r="DU122" s="21"/>
      <c r="DV122" s="21"/>
      <c r="DW122" s="21"/>
      <c r="DX122" s="21"/>
      <c r="DY122" s="21"/>
      <c r="DZ122" s="21"/>
      <c r="EA122" s="21"/>
      <c r="EB122" s="21"/>
      <c r="EC122" s="21"/>
      <c r="ED122" s="21"/>
      <c r="EE122" s="21"/>
      <c r="EF122" s="21"/>
      <c r="EI122" s="19"/>
      <c r="EJ122" s="19"/>
      <c r="EK122" s="19"/>
      <c r="EL122" s="19"/>
      <c r="EM122" s="19"/>
      <c r="EN122" s="19"/>
      <c r="EO122" s="19"/>
      <c r="EP122" s="19"/>
      <c r="EQ122" s="19"/>
      <c r="ER122" s="19"/>
      <c r="ES122" s="19"/>
      <c r="ET122" s="19"/>
      <c r="EU122" s="19"/>
      <c r="EV122" s="19"/>
      <c r="EW122" s="19"/>
      <c r="EX122" s="19"/>
      <c r="EY122" s="19"/>
    </row>
    <row r="123" spans="2:155" x14ac:dyDescent="0.2">
      <c r="B123" s="21"/>
      <c r="G123" s="21"/>
      <c r="I123" s="19"/>
      <c r="J123" s="19"/>
      <c r="K123" s="19"/>
      <c r="L123" s="19"/>
      <c r="M123" s="19"/>
      <c r="O123" s="19"/>
      <c r="P123" s="19"/>
      <c r="V123" s="21"/>
      <c r="X123" s="19"/>
      <c r="AA123" s="21"/>
      <c r="AD123" s="21"/>
      <c r="AE123" s="19"/>
      <c r="AJ123" s="19"/>
      <c r="AM123" s="19"/>
      <c r="AR123" s="19"/>
      <c r="AU123" s="19"/>
      <c r="DP123" s="21"/>
      <c r="DQ123" s="21"/>
      <c r="DR123" s="21"/>
      <c r="DS123" s="21"/>
      <c r="DT123" s="21"/>
      <c r="DU123" s="21"/>
      <c r="DV123" s="21"/>
      <c r="DW123" s="21"/>
      <c r="DX123" s="21"/>
      <c r="DY123" s="21"/>
      <c r="DZ123" s="21"/>
      <c r="EA123" s="21"/>
      <c r="EB123" s="21"/>
      <c r="EC123" s="21"/>
      <c r="ED123" s="21"/>
      <c r="EE123" s="21"/>
      <c r="EF123" s="21"/>
      <c r="EI123" s="19"/>
      <c r="EJ123" s="19"/>
      <c r="EK123" s="19"/>
      <c r="EL123" s="19"/>
      <c r="EM123" s="19"/>
      <c r="EN123" s="19"/>
      <c r="EO123" s="19"/>
      <c r="EP123" s="19"/>
      <c r="EQ123" s="19"/>
      <c r="ER123" s="19"/>
      <c r="ES123" s="19"/>
      <c r="ET123" s="19"/>
      <c r="EU123" s="19"/>
      <c r="EV123" s="19"/>
      <c r="EW123" s="19"/>
      <c r="EX123" s="19"/>
      <c r="EY123" s="19"/>
    </row>
    <row r="124" spans="2:155" x14ac:dyDescent="0.2">
      <c r="B124" s="21"/>
      <c r="G124" s="21"/>
      <c r="I124" s="19"/>
      <c r="J124" s="19"/>
      <c r="K124" s="19"/>
      <c r="L124" s="19"/>
      <c r="M124" s="19"/>
      <c r="O124" s="19"/>
      <c r="P124" s="19"/>
      <c r="V124" s="21"/>
      <c r="X124" s="19"/>
      <c r="AA124" s="21"/>
      <c r="AD124" s="21"/>
      <c r="AE124" s="19"/>
      <c r="AJ124" s="19"/>
      <c r="AM124" s="19"/>
      <c r="AR124" s="19"/>
      <c r="AU124" s="19"/>
      <c r="DP124" s="21"/>
      <c r="DQ124" s="21"/>
      <c r="DR124" s="21"/>
      <c r="DS124" s="21"/>
      <c r="DT124" s="21"/>
      <c r="DU124" s="21"/>
      <c r="DV124" s="21"/>
      <c r="DW124" s="21"/>
      <c r="DX124" s="21"/>
      <c r="DY124" s="21"/>
      <c r="DZ124" s="21"/>
      <c r="EA124" s="21"/>
      <c r="EB124" s="21"/>
      <c r="EC124" s="21"/>
      <c r="ED124" s="21"/>
      <c r="EE124" s="21"/>
      <c r="EF124" s="21"/>
      <c r="EI124" s="19"/>
      <c r="EJ124" s="19"/>
      <c r="EK124" s="19"/>
      <c r="EL124" s="19"/>
      <c r="EM124" s="19"/>
      <c r="EN124" s="19"/>
      <c r="EO124" s="19"/>
      <c r="EP124" s="19"/>
      <c r="EQ124" s="19"/>
      <c r="ER124" s="19"/>
      <c r="ES124" s="19"/>
      <c r="ET124" s="19"/>
      <c r="EU124" s="19"/>
      <c r="EV124" s="19"/>
      <c r="EW124" s="19"/>
      <c r="EX124" s="19"/>
      <c r="EY124" s="19"/>
    </row>
    <row r="125" spans="2:155" x14ac:dyDescent="0.2">
      <c r="B125" s="21"/>
      <c r="G125" s="21"/>
      <c r="I125" s="19"/>
      <c r="J125" s="19"/>
      <c r="K125" s="19"/>
      <c r="L125" s="19"/>
      <c r="M125" s="19"/>
      <c r="O125" s="19"/>
      <c r="P125" s="19"/>
      <c r="V125" s="21"/>
      <c r="X125" s="19"/>
      <c r="AA125" s="21"/>
      <c r="AD125" s="21"/>
      <c r="AE125" s="19"/>
      <c r="AJ125" s="19"/>
      <c r="AM125" s="19"/>
      <c r="AR125" s="19"/>
      <c r="AU125" s="19"/>
      <c r="DP125" s="21"/>
      <c r="DQ125" s="21"/>
      <c r="DR125" s="21"/>
      <c r="DS125" s="21"/>
      <c r="DT125" s="21"/>
      <c r="DU125" s="21"/>
      <c r="DV125" s="21"/>
      <c r="DW125" s="21"/>
      <c r="DX125" s="21"/>
      <c r="DY125" s="21"/>
      <c r="DZ125" s="21"/>
      <c r="EA125" s="21"/>
      <c r="EB125" s="21"/>
      <c r="EC125" s="21"/>
      <c r="ED125" s="21"/>
      <c r="EE125" s="21"/>
      <c r="EF125" s="21"/>
      <c r="EI125" s="19"/>
      <c r="EJ125" s="19"/>
      <c r="EK125" s="19"/>
      <c r="EL125" s="19"/>
      <c r="EM125" s="19"/>
      <c r="EN125" s="19"/>
      <c r="EO125" s="19"/>
      <c r="EP125" s="19"/>
      <c r="EQ125" s="19"/>
      <c r="ER125" s="19"/>
      <c r="ES125" s="19"/>
      <c r="ET125" s="19"/>
      <c r="EU125" s="19"/>
      <c r="EV125" s="19"/>
      <c r="EW125" s="19"/>
      <c r="EX125" s="19"/>
      <c r="EY125" s="19"/>
    </row>
    <row r="126" spans="2:155" x14ac:dyDescent="0.2">
      <c r="B126" s="21"/>
      <c r="G126" s="21"/>
      <c r="I126" s="19"/>
      <c r="J126" s="19"/>
      <c r="K126" s="19"/>
      <c r="L126" s="19"/>
      <c r="M126" s="19"/>
      <c r="O126" s="19"/>
      <c r="P126" s="19"/>
      <c r="V126" s="21"/>
      <c r="X126" s="19"/>
      <c r="AA126" s="21"/>
      <c r="AD126" s="21"/>
      <c r="AE126" s="19"/>
      <c r="AJ126" s="19"/>
      <c r="AM126" s="19"/>
      <c r="AR126" s="19"/>
      <c r="AU126" s="19"/>
      <c r="DP126" s="21"/>
      <c r="DQ126" s="21"/>
      <c r="DR126" s="21"/>
      <c r="DS126" s="21"/>
      <c r="DT126" s="21"/>
      <c r="DU126" s="21"/>
      <c r="DV126" s="21"/>
      <c r="DW126" s="21"/>
      <c r="DX126" s="21"/>
      <c r="DY126" s="21"/>
      <c r="DZ126" s="21"/>
      <c r="EA126" s="21"/>
      <c r="EB126" s="21"/>
      <c r="EC126" s="21"/>
      <c r="ED126" s="21"/>
      <c r="EE126" s="21"/>
      <c r="EF126" s="21"/>
      <c r="EI126" s="19"/>
      <c r="EJ126" s="19"/>
      <c r="EK126" s="19"/>
      <c r="EL126" s="19"/>
      <c r="EM126" s="19"/>
      <c r="EN126" s="19"/>
      <c r="EO126" s="19"/>
      <c r="EP126" s="19"/>
      <c r="EQ126" s="19"/>
      <c r="ER126" s="19"/>
      <c r="ES126" s="19"/>
      <c r="ET126" s="19"/>
      <c r="EU126" s="19"/>
      <c r="EV126" s="19"/>
      <c r="EW126" s="19"/>
      <c r="EX126" s="19"/>
      <c r="EY126" s="19"/>
    </row>
    <row r="127" spans="2:155" x14ac:dyDescent="0.2">
      <c r="B127" s="21"/>
      <c r="G127" s="21"/>
      <c r="I127" s="19"/>
      <c r="J127" s="19"/>
      <c r="K127" s="19"/>
      <c r="L127" s="19"/>
      <c r="M127" s="19"/>
      <c r="O127" s="19"/>
      <c r="P127" s="19"/>
      <c r="V127" s="21"/>
      <c r="X127" s="19"/>
      <c r="AA127" s="21"/>
      <c r="AD127" s="21"/>
      <c r="AE127" s="19"/>
      <c r="AJ127" s="19"/>
      <c r="AM127" s="19"/>
      <c r="AR127" s="19"/>
      <c r="AU127" s="19"/>
      <c r="DP127" s="21"/>
      <c r="DQ127" s="21"/>
      <c r="DR127" s="21"/>
      <c r="DS127" s="21"/>
      <c r="DT127" s="21"/>
      <c r="DU127" s="21"/>
      <c r="DV127" s="21"/>
      <c r="DW127" s="21"/>
      <c r="DX127" s="21"/>
      <c r="DY127" s="21"/>
      <c r="DZ127" s="21"/>
      <c r="EA127" s="21"/>
      <c r="EB127" s="21"/>
      <c r="EC127" s="21"/>
      <c r="ED127" s="21"/>
      <c r="EE127" s="21"/>
      <c r="EF127" s="21"/>
      <c r="EI127" s="19"/>
      <c r="EJ127" s="19"/>
      <c r="EK127" s="19"/>
      <c r="EL127" s="19"/>
      <c r="EM127" s="19"/>
      <c r="EN127" s="19"/>
      <c r="EO127" s="19"/>
      <c r="EP127" s="19"/>
      <c r="EQ127" s="19"/>
      <c r="ER127" s="19"/>
      <c r="ES127" s="19"/>
      <c r="ET127" s="19"/>
      <c r="EU127" s="19"/>
      <c r="EV127" s="19"/>
      <c r="EW127" s="19"/>
      <c r="EX127" s="19"/>
      <c r="EY127" s="19"/>
    </row>
    <row r="128" spans="2:155" x14ac:dyDescent="0.2">
      <c r="B128" s="21"/>
      <c r="G128" s="21"/>
      <c r="I128" s="19"/>
      <c r="J128" s="19"/>
      <c r="K128" s="19"/>
      <c r="L128" s="19"/>
      <c r="M128" s="19"/>
      <c r="O128" s="19"/>
      <c r="P128" s="19"/>
      <c r="V128" s="21"/>
      <c r="X128" s="19"/>
      <c r="AA128" s="21"/>
      <c r="AD128" s="21"/>
      <c r="AE128" s="19"/>
      <c r="AJ128" s="19"/>
      <c r="AM128" s="19"/>
      <c r="AR128" s="19"/>
      <c r="AU128" s="19"/>
      <c r="DP128" s="21"/>
      <c r="DQ128" s="21"/>
      <c r="DR128" s="21"/>
      <c r="DS128" s="21"/>
      <c r="DT128" s="21"/>
      <c r="DU128" s="21"/>
      <c r="DV128" s="21"/>
      <c r="DW128" s="21"/>
      <c r="DX128" s="21"/>
      <c r="DY128" s="21"/>
      <c r="DZ128" s="21"/>
      <c r="EA128" s="21"/>
      <c r="EB128" s="21"/>
      <c r="EC128" s="21"/>
      <c r="ED128" s="21"/>
      <c r="EE128" s="21"/>
      <c r="EF128" s="21"/>
      <c r="EI128" s="19"/>
      <c r="EJ128" s="19"/>
      <c r="EK128" s="19"/>
      <c r="EL128" s="19"/>
      <c r="EM128" s="19"/>
      <c r="EN128" s="19"/>
      <c r="EO128" s="19"/>
      <c r="EP128" s="19"/>
      <c r="EQ128" s="19"/>
      <c r="ER128" s="19"/>
      <c r="ES128" s="19"/>
      <c r="ET128" s="19"/>
      <c r="EU128" s="19"/>
      <c r="EV128" s="19"/>
      <c r="EW128" s="19"/>
      <c r="EX128" s="19"/>
      <c r="EY128" s="19"/>
    </row>
    <row r="129" spans="2:155" x14ac:dyDescent="0.2">
      <c r="B129" s="21"/>
      <c r="G129" s="21"/>
      <c r="I129" s="19"/>
      <c r="J129" s="19"/>
      <c r="K129" s="19"/>
      <c r="L129" s="19"/>
      <c r="M129" s="19"/>
      <c r="O129" s="19"/>
      <c r="P129" s="19"/>
      <c r="V129" s="21"/>
      <c r="X129" s="19"/>
      <c r="AA129" s="21"/>
      <c r="AD129" s="21"/>
      <c r="AE129" s="19"/>
      <c r="AJ129" s="19"/>
      <c r="AM129" s="19"/>
      <c r="AR129" s="19"/>
      <c r="AU129" s="19"/>
      <c r="DP129" s="21"/>
      <c r="DQ129" s="21"/>
      <c r="DR129" s="21"/>
      <c r="DS129" s="21"/>
      <c r="DT129" s="21"/>
      <c r="DU129" s="21"/>
      <c r="DV129" s="21"/>
      <c r="DW129" s="21"/>
      <c r="DX129" s="21"/>
      <c r="DY129" s="21"/>
      <c r="DZ129" s="21"/>
      <c r="EA129" s="21"/>
      <c r="EB129" s="21"/>
      <c r="EC129" s="21"/>
      <c r="ED129" s="21"/>
      <c r="EE129" s="21"/>
      <c r="EF129" s="21"/>
      <c r="EI129" s="19"/>
      <c r="EJ129" s="19"/>
      <c r="EK129" s="19"/>
      <c r="EL129" s="19"/>
      <c r="EM129" s="19"/>
      <c r="EN129" s="19"/>
      <c r="EO129" s="19"/>
      <c r="EP129" s="19"/>
      <c r="EQ129" s="19"/>
      <c r="ER129" s="19"/>
      <c r="ES129" s="19"/>
      <c r="ET129" s="19"/>
      <c r="EU129" s="19"/>
      <c r="EV129" s="19"/>
      <c r="EW129" s="19"/>
      <c r="EX129" s="19"/>
      <c r="EY129" s="19"/>
    </row>
    <row r="130" spans="2:155" x14ac:dyDescent="0.2">
      <c r="B130" s="21"/>
      <c r="G130" s="21"/>
      <c r="I130" s="19"/>
      <c r="J130" s="19"/>
      <c r="K130" s="19"/>
      <c r="L130" s="19"/>
      <c r="M130" s="19"/>
      <c r="O130" s="19"/>
      <c r="P130" s="19"/>
      <c r="V130" s="21"/>
      <c r="X130" s="19"/>
      <c r="AA130" s="21"/>
      <c r="AD130" s="21"/>
      <c r="AE130" s="19"/>
      <c r="AJ130" s="19"/>
      <c r="AM130" s="19"/>
      <c r="AR130" s="19"/>
      <c r="AU130" s="19"/>
      <c r="DP130" s="21"/>
      <c r="DQ130" s="21"/>
      <c r="DR130" s="21"/>
      <c r="DS130" s="21"/>
      <c r="DT130" s="21"/>
      <c r="DU130" s="21"/>
      <c r="DV130" s="21"/>
      <c r="DW130" s="21"/>
      <c r="DX130" s="21"/>
      <c r="DY130" s="21"/>
      <c r="DZ130" s="21"/>
      <c r="EA130" s="21"/>
      <c r="EB130" s="21"/>
      <c r="EC130" s="21"/>
      <c r="ED130" s="21"/>
      <c r="EE130" s="21"/>
      <c r="EF130" s="21"/>
      <c r="EI130" s="19"/>
      <c r="EJ130" s="19"/>
      <c r="EK130" s="19"/>
      <c r="EL130" s="19"/>
      <c r="EM130" s="19"/>
      <c r="EN130" s="19"/>
      <c r="EO130" s="19"/>
      <c r="EP130" s="19"/>
      <c r="EQ130" s="19"/>
      <c r="ER130" s="19"/>
      <c r="ES130" s="19"/>
      <c r="ET130" s="19"/>
      <c r="EU130" s="19"/>
      <c r="EV130" s="19"/>
      <c r="EW130" s="19"/>
      <c r="EX130" s="19"/>
      <c r="EY130" s="19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2025-03-25T10:32:37Z</dcterms:modified>
</cp:coreProperties>
</file>