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B4AF9215-943F-4DEE-B258-DFAA375FD3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7" i="11" l="1"/>
  <c r="P35" i="11"/>
  <c r="P34" i="11"/>
  <c r="N34" i="12"/>
  <c r="O34" i="12"/>
  <c r="P34" i="12"/>
  <c r="N35" i="12"/>
  <c r="O35" i="12"/>
  <c r="P35" i="12"/>
  <c r="N37" i="12"/>
  <c r="O37" i="12"/>
  <c r="P37" i="12"/>
  <c r="L34" i="11"/>
  <c r="M34" i="11"/>
  <c r="N34" i="11"/>
  <c r="O34" i="11"/>
  <c r="L35" i="11"/>
  <c r="M35" i="11"/>
  <c r="N35" i="11"/>
  <c r="O35" i="11"/>
  <c r="L37" i="11"/>
  <c r="M37" i="11"/>
  <c r="N37" i="11"/>
  <c r="O37" i="11"/>
  <c r="P37" i="1"/>
  <c r="P20" i="1"/>
  <c r="P20" i="11"/>
  <c r="P20" i="12"/>
  <c r="P20" i="10"/>
  <c r="P17" i="1"/>
  <c r="P17" i="11"/>
  <c r="P17" i="12"/>
  <c r="P17" i="10"/>
  <c r="P16" i="1"/>
  <c r="P16" i="11"/>
  <c r="P16" i="12"/>
  <c r="P16" i="10"/>
  <c r="P6" i="1"/>
  <c r="P12" i="1" s="1"/>
  <c r="P6" i="11"/>
  <c r="P6" i="12"/>
  <c r="P6" i="10"/>
  <c r="P32" i="12" l="1"/>
  <c r="P33" i="12"/>
  <c r="P12" i="12"/>
  <c r="P32" i="11"/>
  <c r="P33" i="11"/>
  <c r="P36" i="11" s="1"/>
  <c r="P32" i="1"/>
  <c r="P32" i="10"/>
  <c r="P33" i="10"/>
  <c r="P36" i="10" s="1"/>
  <c r="P36" i="12"/>
  <c r="P33" i="1"/>
  <c r="P12" i="10"/>
  <c r="P12" i="11"/>
  <c r="A39" i="1"/>
  <c r="A39" i="11"/>
  <c r="A39" i="12"/>
  <c r="P38" i="11" l="1"/>
  <c r="P38" i="10"/>
  <c r="P36" i="1"/>
  <c r="P38" i="12"/>
  <c r="O6" i="11"/>
  <c r="O6" i="1"/>
  <c r="O12" i="1" s="1"/>
  <c r="O16" i="1"/>
  <c r="O17" i="1"/>
  <c r="O20" i="1"/>
  <c r="O16" i="11"/>
  <c r="O17" i="11"/>
  <c r="O20" i="11"/>
  <c r="O6" i="12"/>
  <c r="O16" i="12"/>
  <c r="O17" i="12"/>
  <c r="O20" i="12"/>
  <c r="O6" i="10"/>
  <c r="O12" i="10" s="1"/>
  <c r="O16" i="10"/>
  <c r="O17" i="10"/>
  <c r="O20" i="10"/>
  <c r="O33" i="11" l="1"/>
  <c r="O36" i="11" s="1"/>
  <c r="O38" i="11" s="1"/>
  <c r="O32" i="12"/>
  <c r="P38" i="1"/>
  <c r="O33" i="12"/>
  <c r="O36" i="12" s="1"/>
  <c r="O38" i="12" s="1"/>
  <c r="O32" i="11"/>
  <c r="O12" i="12"/>
  <c r="O12" i="11"/>
  <c r="O32" i="1"/>
  <c r="O33" i="1"/>
  <c r="O36" i="1" s="1"/>
  <c r="O37" i="1"/>
  <c r="O32" i="10"/>
  <c r="O33" i="10"/>
  <c r="O36" i="10" s="1"/>
  <c r="O38" i="1" l="1"/>
  <c r="O38" i="10"/>
  <c r="I2" i="1"/>
  <c r="I2" i="11"/>
  <c r="I2" i="12"/>
  <c r="I2" i="10"/>
  <c r="N37" i="1" l="1"/>
  <c r="N20" i="1"/>
  <c r="N20" i="11"/>
  <c r="N20" i="12"/>
  <c r="N20" i="10"/>
  <c r="N17" i="1"/>
  <c r="N17" i="11"/>
  <c r="N17" i="12"/>
  <c r="N17" i="10"/>
  <c r="N16" i="1"/>
  <c r="N16" i="11"/>
  <c r="N16" i="12"/>
  <c r="N16" i="10"/>
  <c r="N6" i="1"/>
  <c r="N12" i="1" s="1"/>
  <c r="N6" i="11"/>
  <c r="N6" i="12"/>
  <c r="N6" i="10"/>
  <c r="N32" i="12" l="1"/>
  <c r="N32" i="11"/>
  <c r="N33" i="12"/>
  <c r="N36" i="12" s="1"/>
  <c r="N38" i="12" s="1"/>
  <c r="N33" i="11"/>
  <c r="N36" i="11" s="1"/>
  <c r="N38" i="11" s="1"/>
  <c r="N33" i="1"/>
  <c r="N32" i="1"/>
  <c r="N32" i="10"/>
  <c r="N12" i="12"/>
  <c r="N12" i="11"/>
  <c r="N33" i="10"/>
  <c r="N12" i="10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D34" i="11"/>
  <c r="E34" i="11"/>
  <c r="F34" i="11"/>
  <c r="G34" i="11"/>
  <c r="H34" i="11"/>
  <c r="I34" i="11"/>
  <c r="J34" i="11"/>
  <c r="K34" i="11"/>
  <c r="D35" i="11"/>
  <c r="E35" i="11"/>
  <c r="F35" i="11"/>
  <c r="G35" i="11"/>
  <c r="H35" i="11"/>
  <c r="I35" i="11"/>
  <c r="J35" i="11"/>
  <c r="K35" i="11"/>
  <c r="D37" i="11"/>
  <c r="E37" i="11"/>
  <c r="F37" i="11"/>
  <c r="G37" i="11"/>
  <c r="H37" i="11"/>
  <c r="I37" i="11"/>
  <c r="J37" i="11"/>
  <c r="K37" i="11"/>
  <c r="D37" i="1"/>
  <c r="E37" i="1"/>
  <c r="F37" i="1"/>
  <c r="G37" i="1"/>
  <c r="H37" i="1"/>
  <c r="I37" i="1"/>
  <c r="J37" i="1"/>
  <c r="K37" i="1"/>
  <c r="L37" i="1"/>
  <c r="M37" i="1"/>
  <c r="N36" i="1" l="1"/>
  <c r="N36" i="10"/>
  <c r="M17" i="1"/>
  <c r="M17" i="11"/>
  <c r="M17" i="12"/>
  <c r="M17" i="10"/>
  <c r="M20" i="1"/>
  <c r="M20" i="11"/>
  <c r="M20" i="12"/>
  <c r="M20" i="10"/>
  <c r="M16" i="1"/>
  <c r="M16" i="11"/>
  <c r="M16" i="12"/>
  <c r="M16" i="10"/>
  <c r="M6" i="1"/>
  <c r="M12" i="1" s="1"/>
  <c r="M6" i="11"/>
  <c r="M6" i="12"/>
  <c r="M6" i="10"/>
  <c r="M33" i="11" l="1"/>
  <c r="M36" i="11" s="1"/>
  <c r="M38" i="11" s="1"/>
  <c r="M32" i="11"/>
  <c r="M12" i="11"/>
  <c r="N38" i="1"/>
  <c r="M12" i="10"/>
  <c r="N38" i="10"/>
  <c r="M32" i="12"/>
  <c r="M33" i="12"/>
  <c r="M12" i="12"/>
  <c r="M32" i="1"/>
  <c r="M33" i="1"/>
  <c r="M32" i="10"/>
  <c r="M33" i="10"/>
  <c r="M36" i="12" l="1"/>
  <c r="M36" i="1"/>
  <c r="M36" i="10"/>
  <c r="L17" i="1"/>
  <c r="L17" i="11"/>
  <c r="L17" i="12"/>
  <c r="L17" i="10"/>
  <c r="L20" i="1"/>
  <c r="L20" i="11"/>
  <c r="L20" i="12"/>
  <c r="L20" i="10"/>
  <c r="L16" i="1"/>
  <c r="L16" i="11"/>
  <c r="L16" i="12"/>
  <c r="L16" i="10"/>
  <c r="L6" i="1"/>
  <c r="L12" i="1" s="1"/>
  <c r="L6" i="11"/>
  <c r="L6" i="12"/>
  <c r="L6" i="10"/>
  <c r="L33" i="11" l="1"/>
  <c r="L36" i="11" s="1"/>
  <c r="L38" i="11" s="1"/>
  <c r="L32" i="11"/>
  <c r="M38" i="12"/>
  <c r="M38" i="1"/>
  <c r="L32" i="12"/>
  <c r="L12" i="12"/>
  <c r="L33" i="12"/>
  <c r="M38" i="10"/>
  <c r="L12" i="11"/>
  <c r="L32" i="10"/>
  <c r="L12" i="10"/>
  <c r="L33" i="1"/>
  <c r="L32" i="1"/>
  <c r="L33" i="10"/>
  <c r="L36" i="12" l="1"/>
  <c r="L36" i="1"/>
  <c r="L36" i="10"/>
  <c r="K20" i="1"/>
  <c r="K20" i="11"/>
  <c r="K20" i="12"/>
  <c r="K20" i="10"/>
  <c r="K17" i="1"/>
  <c r="K17" i="11"/>
  <c r="K17" i="12"/>
  <c r="K17" i="10"/>
  <c r="K16" i="1"/>
  <c r="K16" i="11"/>
  <c r="K16" i="12"/>
  <c r="K16" i="10"/>
  <c r="K6" i="1"/>
  <c r="K12" i="1" s="1"/>
  <c r="K6" i="11"/>
  <c r="K6" i="12"/>
  <c r="K6" i="10"/>
  <c r="K32" i="12" l="1"/>
  <c r="K32" i="11"/>
  <c r="L38" i="12"/>
  <c r="L38" i="1"/>
  <c r="K33" i="12"/>
  <c r="K36" i="12" s="1"/>
  <c r="K38" i="12" s="1"/>
  <c r="K32" i="1"/>
  <c r="K33" i="11"/>
  <c r="K36" i="11" s="1"/>
  <c r="K38" i="11" s="1"/>
  <c r="L38" i="10"/>
  <c r="K12" i="12"/>
  <c r="K12" i="11"/>
  <c r="K33" i="1"/>
  <c r="K36" i="1" s="1"/>
  <c r="K38" i="1" s="1"/>
  <c r="K32" i="10"/>
  <c r="K12" i="10"/>
  <c r="K33" i="10"/>
  <c r="K36" i="10" l="1"/>
  <c r="I20" i="12"/>
  <c r="J20" i="12"/>
  <c r="I20" i="11"/>
  <c r="J20" i="11"/>
  <c r="C16" i="1"/>
  <c r="D16" i="1"/>
  <c r="E16" i="1"/>
  <c r="F16" i="1"/>
  <c r="G16" i="1"/>
  <c r="H16" i="1"/>
  <c r="I16" i="1"/>
  <c r="J16" i="1"/>
  <c r="C17" i="1"/>
  <c r="D17" i="1"/>
  <c r="E17" i="1"/>
  <c r="F17" i="1"/>
  <c r="G17" i="1"/>
  <c r="H17" i="1"/>
  <c r="I17" i="1"/>
  <c r="J17" i="1"/>
  <c r="I20" i="1"/>
  <c r="J20" i="1"/>
  <c r="I20" i="10"/>
  <c r="J20" i="10"/>
  <c r="J16" i="11"/>
  <c r="J17" i="11"/>
  <c r="J16" i="12"/>
  <c r="J17" i="12"/>
  <c r="J16" i="10"/>
  <c r="J17" i="10"/>
  <c r="I16" i="11"/>
  <c r="I17" i="11"/>
  <c r="I16" i="12"/>
  <c r="I17" i="12"/>
  <c r="I16" i="10"/>
  <c r="I17" i="10"/>
  <c r="I6" i="1"/>
  <c r="I12" i="1" s="1"/>
  <c r="J6" i="1"/>
  <c r="J12" i="1" s="1"/>
  <c r="I6" i="11"/>
  <c r="J6" i="11"/>
  <c r="I6" i="12"/>
  <c r="J6" i="12"/>
  <c r="I6" i="10"/>
  <c r="J6" i="10"/>
  <c r="J32" i="12" l="1"/>
  <c r="J33" i="12"/>
  <c r="J36" i="12" s="1"/>
  <c r="J38" i="12" s="1"/>
  <c r="I32" i="11"/>
  <c r="I32" i="12"/>
  <c r="I33" i="12"/>
  <c r="I36" i="12" s="1"/>
  <c r="I38" i="12" s="1"/>
  <c r="J33" i="11"/>
  <c r="J36" i="11" s="1"/>
  <c r="J38" i="11" s="1"/>
  <c r="I33" i="11"/>
  <c r="I36" i="11" s="1"/>
  <c r="I38" i="11" s="1"/>
  <c r="J32" i="11"/>
  <c r="K38" i="10"/>
  <c r="I33" i="1"/>
  <c r="I36" i="1" s="1"/>
  <c r="I38" i="1" s="1"/>
  <c r="J32" i="1"/>
  <c r="I32" i="1"/>
  <c r="I32" i="10"/>
  <c r="J32" i="10"/>
  <c r="J12" i="12"/>
  <c r="I12" i="12"/>
  <c r="J12" i="11"/>
  <c r="I12" i="11"/>
  <c r="J33" i="1"/>
  <c r="J36" i="1" s="1"/>
  <c r="J38" i="1" s="1"/>
  <c r="J33" i="10"/>
  <c r="J12" i="10"/>
  <c r="I12" i="10"/>
  <c r="I33" i="10"/>
  <c r="D6" i="11"/>
  <c r="E6" i="11"/>
  <c r="F6" i="11"/>
  <c r="G6" i="11"/>
  <c r="H6" i="11"/>
  <c r="J36" i="10" l="1"/>
  <c r="I36" i="10"/>
  <c r="I38" i="10" l="1"/>
  <c r="J38" i="10"/>
  <c r="G17" i="11"/>
  <c r="H17" i="11"/>
  <c r="G17" i="12"/>
  <c r="H17" i="12"/>
  <c r="G17" i="10"/>
  <c r="H17" i="10"/>
  <c r="G20" i="1"/>
  <c r="H20" i="1"/>
  <c r="G20" i="11"/>
  <c r="H20" i="11"/>
  <c r="G20" i="12"/>
  <c r="H20" i="12"/>
  <c r="G20" i="10"/>
  <c r="H20" i="10"/>
  <c r="G16" i="11"/>
  <c r="H16" i="11"/>
  <c r="G16" i="12"/>
  <c r="H16" i="12"/>
  <c r="G16" i="10"/>
  <c r="H16" i="10"/>
  <c r="G6" i="1"/>
  <c r="G12" i="1" s="1"/>
  <c r="H6" i="1"/>
  <c r="H12" i="1" s="1"/>
  <c r="H12" i="11"/>
  <c r="G6" i="12"/>
  <c r="H6" i="12"/>
  <c r="G6" i="10"/>
  <c r="H6" i="10"/>
  <c r="H32" i="12" l="1"/>
  <c r="G32" i="12"/>
  <c r="H33" i="12"/>
  <c r="H36" i="12" s="1"/>
  <c r="H38" i="12" s="1"/>
  <c r="G33" i="12"/>
  <c r="G36" i="12" s="1"/>
  <c r="G38" i="12" s="1"/>
  <c r="H32" i="11"/>
  <c r="H33" i="11"/>
  <c r="H36" i="11" s="1"/>
  <c r="H38" i="11" s="1"/>
  <c r="G32" i="11"/>
  <c r="G33" i="11"/>
  <c r="G36" i="11" s="1"/>
  <c r="G38" i="11" s="1"/>
  <c r="H12" i="12"/>
  <c r="G12" i="12"/>
  <c r="G12" i="10"/>
  <c r="G12" i="11"/>
  <c r="H32" i="1"/>
  <c r="H33" i="1"/>
  <c r="H36" i="1" s="1"/>
  <c r="H38" i="1" s="1"/>
  <c r="G32" i="1"/>
  <c r="G33" i="1"/>
  <c r="G36" i="1" s="1"/>
  <c r="G38" i="1" s="1"/>
  <c r="H32" i="10"/>
  <c r="G32" i="10"/>
  <c r="H33" i="10"/>
  <c r="G33" i="10"/>
  <c r="H12" i="10"/>
  <c r="H36" i="10" l="1"/>
  <c r="G36" i="10"/>
  <c r="H38" i="10" l="1"/>
  <c r="G38" i="10"/>
  <c r="C35" i="11" l="1"/>
  <c r="C34" i="11"/>
  <c r="C35" i="12"/>
  <c r="C34" i="12"/>
  <c r="C37" i="12"/>
  <c r="C37" i="11"/>
  <c r="C37" i="1"/>
  <c r="F20" i="12" l="1"/>
  <c r="E20" i="12"/>
  <c r="D20" i="12"/>
  <c r="C20" i="12"/>
  <c r="F17" i="12"/>
  <c r="E17" i="12"/>
  <c r="D17" i="12"/>
  <c r="C17" i="12"/>
  <c r="F16" i="12"/>
  <c r="E16" i="12"/>
  <c r="D16" i="12"/>
  <c r="C16" i="12"/>
  <c r="F6" i="12"/>
  <c r="E6" i="12"/>
  <c r="D6" i="12"/>
  <c r="C6" i="12"/>
  <c r="F20" i="11"/>
  <c r="E20" i="11"/>
  <c r="D20" i="11"/>
  <c r="C20" i="11"/>
  <c r="F17" i="11"/>
  <c r="E17" i="11"/>
  <c r="D17" i="11"/>
  <c r="C17" i="11"/>
  <c r="F16" i="11"/>
  <c r="E16" i="11"/>
  <c r="D16" i="11"/>
  <c r="C16" i="11"/>
  <c r="C6" i="11"/>
  <c r="F20" i="1"/>
  <c r="E20" i="1"/>
  <c r="D20" i="1"/>
  <c r="C20" i="1"/>
  <c r="F6" i="1"/>
  <c r="E6" i="1"/>
  <c r="D6" i="1"/>
  <c r="C6" i="1"/>
  <c r="F20" i="10"/>
  <c r="F17" i="10"/>
  <c r="F16" i="10"/>
  <c r="F6" i="10"/>
  <c r="E20" i="10"/>
  <c r="D20" i="10"/>
  <c r="C20" i="10"/>
  <c r="E17" i="10"/>
  <c r="D17" i="10"/>
  <c r="C17" i="10"/>
  <c r="E16" i="10"/>
  <c r="D16" i="10"/>
  <c r="C16" i="10"/>
  <c r="E6" i="10"/>
  <c r="D6" i="10"/>
  <c r="C6" i="10"/>
  <c r="E32" i="12" l="1"/>
  <c r="D32" i="12"/>
  <c r="F12" i="1"/>
  <c r="E12" i="1"/>
  <c r="C12" i="1"/>
  <c r="D12" i="1"/>
  <c r="F33" i="12"/>
  <c r="F36" i="12" s="1"/>
  <c r="F38" i="12" s="1"/>
  <c r="F32" i="12"/>
  <c r="D33" i="12"/>
  <c r="D36" i="12" s="1"/>
  <c r="D38" i="12" s="1"/>
  <c r="E33" i="12"/>
  <c r="E36" i="12" s="1"/>
  <c r="E38" i="12" s="1"/>
  <c r="D32" i="11"/>
  <c r="D33" i="11"/>
  <c r="D36" i="11" s="1"/>
  <c r="D38" i="11" s="1"/>
  <c r="E32" i="11"/>
  <c r="E33" i="11"/>
  <c r="E36" i="11" s="1"/>
  <c r="E38" i="11" s="1"/>
  <c r="F32" i="11"/>
  <c r="F33" i="11"/>
  <c r="F36" i="11" s="1"/>
  <c r="F38" i="11" s="1"/>
  <c r="C33" i="12"/>
  <c r="E33" i="1"/>
  <c r="E36" i="1" s="1"/>
  <c r="E38" i="1" s="1"/>
  <c r="E12" i="11"/>
  <c r="E12" i="12"/>
  <c r="C12" i="10"/>
  <c r="F33" i="1"/>
  <c r="F33" i="10"/>
  <c r="C33" i="11"/>
  <c r="D33" i="10"/>
  <c r="C32" i="1"/>
  <c r="C32" i="11"/>
  <c r="D32" i="1"/>
  <c r="E32" i="1"/>
  <c r="F32" i="1"/>
  <c r="F32" i="10"/>
  <c r="C32" i="12"/>
  <c r="C33" i="1"/>
  <c r="D33" i="1"/>
  <c r="D36" i="1" s="1"/>
  <c r="D38" i="1" s="1"/>
  <c r="F12" i="10"/>
  <c r="C12" i="12"/>
  <c r="D12" i="12"/>
  <c r="F12" i="12"/>
  <c r="C12" i="11"/>
  <c r="D12" i="11"/>
  <c r="F12" i="11"/>
  <c r="D12" i="10"/>
  <c r="C33" i="10"/>
  <c r="D32" i="10"/>
  <c r="E32" i="10"/>
  <c r="E33" i="10"/>
  <c r="C32" i="10"/>
  <c r="E12" i="10"/>
  <c r="F36" i="1" l="1"/>
  <c r="F38" i="1" s="1"/>
  <c r="C36" i="12"/>
  <c r="C36" i="11"/>
  <c r="C36" i="1"/>
  <c r="D36" i="10"/>
  <c r="F36" i="10"/>
  <c r="E36" i="10"/>
  <c r="C36" i="10"/>
  <c r="C38" i="11" l="1"/>
  <c r="D38" i="10"/>
  <c r="C38" i="12"/>
  <c r="C38" i="1"/>
  <c r="F38" i="10"/>
  <c r="C38" i="10"/>
  <c r="E38" i="10"/>
</calcChain>
</file>

<file path=xl/sharedStrings.xml><?xml version="1.0" encoding="utf-8"?>
<sst xmlns="http://schemas.openxmlformats.org/spreadsheetml/2006/main" count="281" uniqueCount="87">
  <si>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</si>
  <si>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</si>
  <si>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</si>
  <si>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</si>
  <si>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</si>
  <si>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</si>
  <si>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</si>
  <si>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</si>
  <si>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</si>
  <si>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</si>
  <si>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</si>
  <si>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</si>
  <si>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</si>
  <si>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</si>
  <si>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</si>
  <si>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</si>
  <si>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</si>
  <si>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</si>
  <si>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</si>
  <si>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</si>
  <si>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</si>
  <si>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</si>
  <si>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</si>
  <si>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</si>
  <si>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</si>
  <si>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</si>
  <si>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</si>
  <si>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</si>
  <si>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</si>
  <si>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</si>
  <si>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</si>
  <si>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</si>
  <si>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</si>
  <si>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</si>
  <si>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</si>
  <si>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</si>
  <si>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</si>
  <si>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</si>
  <si>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</si>
  <si>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</si>
  <si>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</si>
  <si>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</si>
  <si>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</si>
  <si>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</si>
  <si>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</si>
  <si>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</si>
  <si>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</si>
  <si>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</si>
  <si>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</si>
  <si>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</si>
  <si>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</si>
  <si>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</si>
  <si>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</si>
  <si>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</si>
  <si>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</si>
  <si>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</si>
  <si>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</si>
  <si>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</si>
  <si>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</si>
  <si>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</si>
  <si>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</si>
  <si>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</si>
  <si>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</si>
  <si>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</si>
  <si>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</si>
  <si>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2.       </t>
  </si>
  <si>
    <t>3.       </t>
  </si>
  <si>
    <t>4.       </t>
  </si>
  <si>
    <t>5.       </t>
  </si>
  <si>
    <t>6.       </t>
  </si>
  <si>
    <t>7.       </t>
  </si>
  <si>
    <t>8.       </t>
  </si>
  <si>
    <t>9.       </t>
  </si>
  <si>
    <t>10.   </t>
  </si>
  <si>
    <t>11.   </t>
  </si>
  <si>
    <t>2015-16</t>
  </si>
  <si>
    <t>Punjab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</si>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</sst>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0.0"/>
  </numFmts>
  <fonts count="2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sz val="16"/>
      <name val="Calibri"/>
      <family val="2"/>
      <scheme val="minor"/>
    </font>
    <font>
      <b/>
      <sz val="16"/>
      <color theme="1"/>
      <name val="Times New Roman"/>
      <family val="1"/>
    </font>
    <font>
      <sz val="16"/>
      <name val="Times New Roman"/>
      <family val="1"/>
    </font>
    <font>
      <sz val="16"/>
      <name val="Calibri"/>
      <family val="2"/>
      <scheme val="minor"/>
    </font>
    <font>
      <i/>
      <sz val="16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81">
    <xf numFmtId="0" fontId="0" fillId="0" borderId="0" xfId="0"/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0" borderId="0" xfId="0" applyFont="1"/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7" fillId="0" borderId="0" xfId="0" quotePrefix="1" applyFont="1" applyProtection="1">
      <protection locked="0"/>
    </xf>
    <xf numFmtId="0" fontId="1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quotePrefix="1" applyNumberFormat="1" applyFont="1" applyBorder="1" applyAlignment="1">
      <alignment vertical="center" wrapText="1"/>
    </xf>
    <xf numFmtId="0" fontId="15" fillId="0" borderId="0" xfId="0" applyFont="1" applyProtection="1">
      <protection locked="0"/>
    </xf>
    <xf numFmtId="0" fontId="15" fillId="0" borderId="0" xfId="0" applyFont="1"/>
    <xf numFmtId="1" fontId="15" fillId="0" borderId="0" xfId="0" applyNumberFormat="1" applyFont="1"/>
    <xf numFmtId="0" fontId="16" fillId="0" borderId="0" xfId="0" applyFont="1" applyAlignment="1">
      <alignment horizontal="left" vertical="center"/>
    </xf>
    <xf numFmtId="0" fontId="15" fillId="0" borderId="0" xfId="0" quotePrefix="1" applyFont="1" applyProtection="1">
      <protection locked="0"/>
    </xf>
    <xf numFmtId="1" fontId="15" fillId="0" borderId="0" xfId="0" applyNumberFormat="1" applyFont="1" applyProtection="1">
      <protection locked="0"/>
    </xf>
    <xf numFmtId="0" fontId="7" fillId="0" borderId="1" xfId="0" applyFont="1" applyBorder="1"/>
    <xf numFmtId="49" fontId="17" fillId="0" borderId="1" xfId="0" applyNumberFormat="1" applyFont="1" applyBorder="1" applyAlignment="1" applyProtection="1">
      <alignment horizontal="right" vertical="center" wrapText="1"/>
      <protection locked="0"/>
    </xf>
    <xf numFmtId="0" fontId="18" fillId="0" borderId="1" xfId="0" applyFont="1" applyBorder="1" applyAlignment="1" applyProtection="1">
      <alignment horizontal="left" vertical="center" wrapText="1"/>
      <protection locked="0"/>
    </xf>
    <xf numFmtId="1" fontId="18" fillId="0" borderId="1" xfId="0" applyNumberFormat="1" applyFont="1" applyBorder="1" applyProtection="1">
      <protection locked="0"/>
    </xf>
    <xf numFmtId="49" fontId="17" fillId="0" borderId="1" xfId="0" applyNumberFormat="1" applyFont="1" applyBorder="1" applyAlignment="1" applyProtection="1">
      <alignment vertical="center" wrapText="1"/>
      <protection locked="0"/>
    </xf>
    <xf numFmtId="49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1" fontId="18" fillId="0" borderId="1" xfId="0" applyNumberFormat="1" applyFont="1" applyBorder="1"/>
    <xf numFmtId="49" fontId="17" fillId="0" borderId="1" xfId="0" quotePrefix="1" applyNumberFormat="1" applyFont="1" applyBorder="1" applyAlignment="1">
      <alignment vertical="center" wrapText="1"/>
    </xf>
    <xf numFmtId="0" fontId="18" fillId="0" borderId="1" xfId="0" applyFont="1" applyBorder="1" applyAlignment="1" applyProtection="1">
      <alignment vertical="center" wrapText="1"/>
      <protection locked="0"/>
    </xf>
    <xf numFmtId="0" fontId="18" fillId="0" borderId="1" xfId="0" applyFont="1" applyBorder="1"/>
    <xf numFmtId="0" fontId="18" fillId="0" borderId="0" xfId="0" applyFont="1"/>
    <xf numFmtId="0" fontId="21" fillId="0" borderId="1" xfId="0" applyFont="1" applyBorder="1" applyProtection="1">
      <protection locked="0"/>
    </xf>
    <xf numFmtId="0" fontId="21" fillId="0" borderId="1" xfId="0" applyFont="1" applyBorder="1"/>
    <xf numFmtId="0" fontId="21" fillId="0" borderId="3" xfId="0" applyFont="1" applyBorder="1"/>
    <xf numFmtId="0" fontId="7" fillId="0" borderId="3" xfId="0" applyFont="1" applyBorder="1"/>
    <xf numFmtId="1" fontId="22" fillId="0" borderId="1" xfId="0" applyNumberFormat="1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1" fontId="18" fillId="3" borderId="1" xfId="0" applyNumberFormat="1" applyFont="1" applyFill="1" applyBorder="1"/>
    <xf numFmtId="1" fontId="18" fillId="3" borderId="1" xfId="0" applyNumberFormat="1" applyFont="1" applyFill="1" applyBorder="1" applyProtection="1">
      <protection locked="0"/>
    </xf>
    <xf numFmtId="49" fontId="17" fillId="3" borderId="1" xfId="0" applyNumberFormat="1" applyFont="1" applyFill="1" applyBorder="1" applyAlignment="1">
      <alignment vertical="center" wrapText="1"/>
    </xf>
    <xf numFmtId="0" fontId="18" fillId="3" borderId="1" xfId="0" applyFont="1" applyFill="1" applyBorder="1" applyAlignment="1">
      <alignment horizontal="left" vertical="center" wrapText="1"/>
    </xf>
    <xf numFmtId="1" fontId="15" fillId="3" borderId="0" xfId="0" applyNumberFormat="1" applyFont="1" applyFill="1"/>
    <xf numFmtId="0" fontId="15" fillId="3" borderId="0" xfId="0" applyFont="1" applyFill="1"/>
    <xf numFmtId="0" fontId="15" fillId="3" borderId="0" xfId="0" applyFont="1" applyFill="1" applyProtection="1">
      <protection locked="0"/>
    </xf>
    <xf numFmtId="49" fontId="17" fillId="3" borderId="1" xfId="0" applyNumberFormat="1" applyFont="1" applyFill="1" applyBorder="1" applyAlignment="1" applyProtection="1">
      <alignment vertical="center" wrapText="1"/>
      <protection locked="0"/>
    </xf>
    <xf numFmtId="0" fontId="19" fillId="3" borderId="1" xfId="0" applyFont="1" applyFill="1" applyBorder="1" applyAlignment="1" applyProtection="1">
      <alignment horizontal="left" vertical="center" wrapText="1"/>
      <protection locked="0"/>
    </xf>
    <xf numFmtId="1" fontId="7" fillId="3" borderId="0" xfId="0" applyNumberFormat="1" applyFont="1" applyFill="1"/>
    <xf numFmtId="1" fontId="15" fillId="3" borderId="0" xfId="0" applyNumberFormat="1" applyFont="1" applyFill="1" applyProtection="1">
      <protection locked="0"/>
    </xf>
    <xf numFmtId="0" fontId="18" fillId="3" borderId="1" xfId="0" applyFont="1" applyFill="1" applyBorder="1" applyAlignment="1">
      <alignment horizontal="left" vertical="top" wrapText="1"/>
    </xf>
    <xf numFmtId="49" fontId="17" fillId="3" borderId="1" xfId="0" quotePrefix="1" applyNumberFormat="1" applyFont="1" applyFill="1" applyBorder="1" applyAlignment="1">
      <alignment vertical="center" wrapText="1"/>
    </xf>
    <xf numFmtId="0" fontId="18" fillId="3" borderId="1" xfId="0" applyFont="1" applyFill="1" applyBorder="1" applyAlignment="1" applyProtection="1">
      <alignment vertical="center" wrapText="1"/>
      <protection locked="0"/>
    </xf>
    <xf numFmtId="0" fontId="7" fillId="3" borderId="0" xfId="0" applyFont="1" applyFill="1" applyProtection="1">
      <protection locked="0"/>
    </xf>
    <xf numFmtId="0" fontId="7" fillId="3" borderId="0" xfId="0" applyFont="1" applyFill="1"/>
    <xf numFmtId="1" fontId="7" fillId="3" borderId="0" xfId="0" applyNumberFormat="1" applyFont="1" applyFill="1" applyProtection="1">
      <protection locked="0"/>
    </xf>
    <xf numFmtId="0" fontId="7" fillId="3" borderId="1" xfId="0" applyFont="1" applyFill="1" applyBorder="1" applyProtection="1">
      <protection locked="0"/>
    </xf>
    <xf numFmtId="1" fontId="7" fillId="3" borderId="1" xfId="0" applyNumberFormat="1" applyFont="1" applyFill="1" applyBorder="1"/>
    <xf numFmtId="1" fontId="7" fillId="3" borderId="1" xfId="0" applyNumberFormat="1" applyFont="1" applyFill="1" applyBorder="1" applyProtection="1">
      <protection locked="0"/>
    </xf>
    <xf numFmtId="49" fontId="12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 wrapText="1"/>
    </xf>
    <xf numFmtId="49" fontId="12" fillId="3" borderId="1" xfId="0" applyNumberFormat="1" applyFont="1" applyFill="1" applyBorder="1" applyAlignment="1" applyProtection="1">
      <alignment vertical="center" wrapText="1"/>
      <protection locked="0"/>
    </xf>
    <xf numFmtId="0" fontId="20" fillId="3" borderId="1" xfId="0" applyFont="1" applyFill="1" applyBorder="1" applyAlignment="1" applyProtection="1">
      <alignment horizontal="left" vertical="center" wrapText="1"/>
      <protection locked="0"/>
    </xf>
    <xf numFmtId="49" fontId="14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top" wrapText="1"/>
    </xf>
    <xf numFmtId="49" fontId="12" fillId="3" borderId="1" xfId="0" quotePrefix="1" applyNumberFormat="1" applyFont="1" applyFill="1" applyBorder="1" applyAlignment="1">
      <alignment vertical="center" wrapText="1"/>
    </xf>
    <xf numFmtId="0" fontId="7" fillId="3" borderId="1" xfId="0" applyFont="1" applyFill="1" applyBorder="1" applyAlignment="1" applyProtection="1">
      <alignment vertical="center" wrapText="1"/>
      <protection locked="0"/>
    </xf>
    <xf numFmtId="1" fontId="7" fillId="3" borderId="1" xfId="0" applyNumberFormat="1" applyFont="1" applyFill="1" applyBorder="1" applyAlignment="1">
      <alignment horizontal="left"/>
    </xf>
    <xf numFmtId="1" fontId="22" fillId="0" borderId="1" xfId="0" applyNumberFormat="1" applyFont="1" applyBorder="1" applyAlignment="1">
      <alignment horizontal="left" vertical="center"/>
    </xf>
    <xf numFmtId="1" fontId="2" fillId="0" borderId="1" xfId="0" applyNumberFormat="1" applyFont="1" applyBorder="1" applyAlignment="1">
      <alignment horizontal="left" vertical="center"/>
    </xf>
    <xf numFmtId="1" fontId="2" fillId="0" borderId="4" xfId="0" applyNumberFormat="1" applyFont="1" applyBorder="1" applyAlignment="1">
      <alignment horizontal="left" vertical="center"/>
    </xf>
    <xf numFmtId="1" fontId="18" fillId="3" borderId="1" xfId="0" applyNumberFormat="1" applyFont="1" applyFill="1" applyBorder="1" applyAlignment="1" applyProtection="1">
      <alignment horizontal="left"/>
      <protection locked="0"/>
    </xf>
    <xf numFmtId="1" fontId="7" fillId="3" borderId="1" xfId="0" applyNumberFormat="1" applyFont="1" applyFill="1" applyBorder="1" applyAlignment="1" applyProtection="1">
      <alignment horizontal="left"/>
      <protection locked="0"/>
    </xf>
    <xf numFmtId="0" fontId="7" fillId="3" borderId="1" xfId="0" applyFont="1" applyFill="1" applyBorder="1" applyAlignment="1" applyProtection="1">
      <alignment horizontal="left"/>
      <protection locked="0"/>
    </xf>
    <xf numFmtId="165" fontId="7" fillId="0" borderId="0" xfId="0" applyNumberFormat="1" applyFont="1"/>
    <xf numFmtId="0" fontId="7" fillId="4" borderId="0" xfId="0" applyFont="1" applyFill="1" applyProtection="1"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  <row r="39">
          <cell r="A39" t="str">
            <v>Source:  Directorate of Economics &amp; Statistics of respective State Governments.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I137"/>
  <sheetViews>
    <sheetView tabSelected="1" zoomScale="77" zoomScaleNormal="77" zoomScaleSheetLayoutView="100" workbookViewId="0">
      <pane xSplit="2" ySplit="5" topLeftCell="C24" activePane="bottomRight" state="frozen"/>
      <selection activeCell="A40" sqref="A40"/>
      <selection pane="topRight" activeCell="A40" sqref="A40"/>
      <selection pane="bottomLeft" activeCell="A40" sqref="A40"/>
      <selection pane="bottomRight" activeCell="A36" sqref="A36:XFD36"/>
    </sheetView>
  </sheetViews>
  <sheetFormatPr defaultColWidth="8.85546875" defaultRowHeight="21" x14ac:dyDescent="0.35"/>
  <cols>
    <col min="1" max="1" width="11" style="18" customWidth="1"/>
    <col min="2" max="2" width="36.85546875" style="18" customWidth="1"/>
    <col min="3" max="6" width="16.7109375" style="18" customWidth="1"/>
    <col min="7" max="16" width="16.7109375" style="19" customWidth="1"/>
    <col min="17" max="17" width="11.85546875" style="18" customWidth="1"/>
    <col min="18" max="18" width="11.28515625" style="18" customWidth="1"/>
    <col min="19" max="19" width="11.7109375" style="19" customWidth="1"/>
    <col min="20" max="20" width="9.140625" style="18" customWidth="1"/>
    <col min="21" max="21" width="10.85546875" style="18" customWidth="1"/>
    <col min="22" max="22" width="10.85546875" style="19" customWidth="1"/>
    <col min="23" max="23" width="11" style="18" customWidth="1"/>
    <col min="24" max="26" width="11.42578125" style="18" customWidth="1"/>
    <col min="27" max="54" width="9.140625" style="18" customWidth="1"/>
    <col min="55" max="55" width="12.42578125" style="18" customWidth="1"/>
    <col min="56" max="77" width="9.140625" style="18" customWidth="1"/>
    <col min="78" max="78" width="12.140625" style="18" customWidth="1"/>
    <col min="79" max="82" width="9.140625" style="18" customWidth="1"/>
    <col min="83" max="87" width="9.140625" style="18" hidden="1" customWidth="1"/>
    <col min="88" max="88" width="9.140625" style="18" customWidth="1"/>
    <col min="89" max="93" width="9.140625" style="18" hidden="1" customWidth="1"/>
    <col min="94" max="94" width="9.140625" style="18" customWidth="1"/>
    <col min="95" max="99" width="9.140625" style="18" hidden="1" customWidth="1"/>
    <col min="100" max="100" width="9.140625" style="18" customWidth="1"/>
    <col min="101" max="105" width="9.140625" style="18" hidden="1" customWidth="1"/>
    <col min="106" max="106" width="9.140625" style="18" customWidth="1"/>
    <col min="107" max="111" width="9.140625" style="18" hidden="1" customWidth="1"/>
    <col min="112" max="112" width="9.140625" style="19" customWidth="1"/>
    <col min="113" max="117" width="9.140625" style="19" hidden="1" customWidth="1"/>
    <col min="118" max="118" width="9.140625" style="19" customWidth="1"/>
    <col min="119" max="123" width="9.140625" style="19" hidden="1" customWidth="1"/>
    <col min="124" max="124" width="9.140625" style="19" customWidth="1"/>
    <col min="125" max="129" width="9.140625" style="19" hidden="1" customWidth="1"/>
    <col min="130" max="130" width="9.140625" style="19" customWidth="1"/>
    <col min="131" max="160" width="9.140625" style="18" customWidth="1"/>
    <col min="161" max="161" width="9.140625" style="18" hidden="1" customWidth="1"/>
    <col min="162" max="169" width="9.140625" style="18" customWidth="1"/>
    <col min="170" max="170" width="9.140625" style="18" hidden="1" customWidth="1"/>
    <col min="171" max="175" width="9.140625" style="18" customWidth="1"/>
    <col min="176" max="176" width="9.140625" style="18" hidden="1" customWidth="1"/>
    <col min="177" max="186" width="9.140625" style="18" customWidth="1"/>
    <col min="187" max="190" width="8.85546875" style="18"/>
    <col min="191" max="191" width="12.7109375" style="18" bestFit="1" customWidth="1"/>
    <col min="192" max="16384" width="8.85546875" style="18"/>
  </cols>
  <sheetData>
    <row r="1" spans="1:191" x14ac:dyDescent="0.35">
      <c r="A1" s="18" t="s">
        <v>53</v>
      </c>
      <c r="B1" s="18" t="s">
        <v>76</v>
      </c>
      <c r="U1" s="20"/>
    </row>
    <row r="2" spans="1:191" x14ac:dyDescent="0.35">
      <c r="A2" s="21" t="s">
        <v>48</v>
      </c>
      <c r="I2" s="35" t="str">
        <f>[1]GSVA_cur!$I$3</f>
        <v>As on 17.03.2025</v>
      </c>
    </row>
    <row r="3" spans="1:191" x14ac:dyDescent="0.35">
      <c r="A3" s="21"/>
    </row>
    <row r="4" spans="1:191" x14ac:dyDescent="0.35">
      <c r="A4" s="21"/>
      <c r="E4" s="22"/>
      <c r="F4" s="22" t="s">
        <v>57</v>
      </c>
    </row>
    <row r="5" spans="1:191" x14ac:dyDescent="0.35">
      <c r="A5" s="10" t="s">
        <v>0</v>
      </c>
      <c r="B5" s="11" t="s">
        <v>1</v>
      </c>
      <c r="C5" s="36" t="s">
        <v>21</v>
      </c>
      <c r="D5" s="36" t="s">
        <v>22</v>
      </c>
      <c r="E5" s="36" t="s">
        <v>23</v>
      </c>
      <c r="F5" s="36" t="s">
        <v>56</v>
      </c>
      <c r="G5" s="37" t="s">
        <v>75</v>
      </c>
      <c r="H5" s="37" t="s">
        <v>77</v>
      </c>
      <c r="I5" s="37" t="s">
        <v>78</v>
      </c>
      <c r="J5" s="37" t="s">
        <v>79</v>
      </c>
      <c r="K5" s="37" t="s">
        <v>80</v>
      </c>
      <c r="L5" s="37" t="s">
        <v>81</v>
      </c>
      <c r="M5" s="38" t="s">
        <v>82</v>
      </c>
      <c r="N5" s="38" t="s">
        <v>83</v>
      </c>
      <c r="O5" s="38" t="s">
        <v>84</v>
      </c>
      <c r="P5" s="38" t="s">
        <v>86</v>
      </c>
    </row>
    <row r="6" spans="1:191" s="49" customFormat="1" ht="42" x14ac:dyDescent="0.35">
      <c r="A6" s="46" t="s">
        <v>26</v>
      </c>
      <c r="B6" s="47" t="s">
        <v>2</v>
      </c>
      <c r="C6" s="44">
        <f>SUM(C7:C10)</f>
        <v>7816825</v>
      </c>
      <c r="D6" s="44">
        <f t="shared" ref="D6:E6" si="0">SUM(D7:D10)</f>
        <v>8373465.46</v>
      </c>
      <c r="E6" s="44">
        <f t="shared" si="0"/>
        <v>9101468</v>
      </c>
      <c r="F6" s="44">
        <f t="shared" ref="F6:N6" si="1">SUM(F7:F10)</f>
        <v>9488170</v>
      </c>
      <c r="G6" s="44">
        <f t="shared" si="1"/>
        <v>10139834</v>
      </c>
      <c r="H6" s="44">
        <f t="shared" si="1"/>
        <v>11287209.868090518</v>
      </c>
      <c r="I6" s="44">
        <f t="shared" si="1"/>
        <v>12470514.774965253</v>
      </c>
      <c r="J6" s="44">
        <f t="shared" si="1"/>
        <v>13521231.888112459</v>
      </c>
      <c r="K6" s="44">
        <f t="shared" si="1"/>
        <v>14136301.242631108</v>
      </c>
      <c r="L6" s="44">
        <f t="shared" si="1"/>
        <v>14788138.482476484</v>
      </c>
      <c r="M6" s="44">
        <f t="shared" si="1"/>
        <v>15341307.556817057</v>
      </c>
      <c r="N6" s="44">
        <f t="shared" si="1"/>
        <v>16180175.9641746</v>
      </c>
      <c r="O6" s="44">
        <f t="shared" ref="O6:P6" si="2">SUM(O7:O10)</f>
        <v>17121023.536613569</v>
      </c>
      <c r="P6" s="44">
        <f t="shared" si="2"/>
        <v>18254162.26051699</v>
      </c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8"/>
      <c r="CU6" s="48"/>
      <c r="CV6" s="48"/>
      <c r="CW6" s="48"/>
      <c r="CX6" s="48"/>
      <c r="CY6" s="48"/>
      <c r="CZ6" s="48"/>
      <c r="DA6" s="48"/>
      <c r="DB6" s="48"/>
      <c r="DC6" s="48"/>
      <c r="DD6" s="48"/>
      <c r="DE6" s="48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I6" s="50"/>
    </row>
    <row r="7" spans="1:191" x14ac:dyDescent="0.35">
      <c r="A7" s="25">
        <v>1.1000000000000001</v>
      </c>
      <c r="B7" s="26" t="s">
        <v>59</v>
      </c>
      <c r="C7" s="40">
        <v>5007937</v>
      </c>
      <c r="D7" s="41">
        <v>5314252</v>
      </c>
      <c r="E7" s="41">
        <v>5760170</v>
      </c>
      <c r="F7" s="41">
        <v>5715593</v>
      </c>
      <c r="G7" s="41">
        <v>5936438</v>
      </c>
      <c r="H7" s="41">
        <v>6633055</v>
      </c>
      <c r="I7" s="41">
        <v>7189095.8670677599</v>
      </c>
      <c r="J7" s="41">
        <v>7680122.7648680303</v>
      </c>
      <c r="K7" s="41">
        <v>7820362</v>
      </c>
      <c r="L7" s="41">
        <v>8237008.4102166602</v>
      </c>
      <c r="M7" s="41">
        <v>8246144</v>
      </c>
      <c r="N7" s="42">
        <v>8788725.6521523092</v>
      </c>
      <c r="O7" s="41">
        <v>9633825.1884691492</v>
      </c>
      <c r="P7" s="41">
        <v>10115150.732228123</v>
      </c>
      <c r="Q7" s="23"/>
      <c r="R7" s="23"/>
      <c r="S7" s="20"/>
      <c r="T7" s="23"/>
      <c r="U7" s="23"/>
      <c r="V7" s="20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0"/>
      <c r="DI7" s="20"/>
      <c r="DJ7" s="20"/>
      <c r="DK7" s="20"/>
      <c r="DL7" s="20"/>
      <c r="DM7" s="20"/>
      <c r="DN7" s="20"/>
      <c r="DO7" s="20"/>
      <c r="DP7" s="20"/>
      <c r="DQ7" s="20"/>
      <c r="DR7" s="20"/>
      <c r="DS7" s="20"/>
      <c r="DT7" s="20"/>
      <c r="DU7" s="20"/>
      <c r="DV7" s="20"/>
      <c r="DW7" s="20"/>
      <c r="DX7" s="20"/>
      <c r="DY7" s="20"/>
      <c r="DZ7" s="20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19"/>
      <c r="GG7" s="19"/>
      <c r="GH7" s="19"/>
    </row>
    <row r="8" spans="1:191" x14ac:dyDescent="0.35">
      <c r="A8" s="25">
        <v>1.2</v>
      </c>
      <c r="B8" s="26" t="s">
        <v>60</v>
      </c>
      <c r="C8" s="40">
        <v>2034580</v>
      </c>
      <c r="D8" s="41">
        <v>2222010</v>
      </c>
      <c r="E8" s="41">
        <v>2490291</v>
      </c>
      <c r="F8" s="41">
        <v>2804686</v>
      </c>
      <c r="G8" s="41">
        <v>3211231</v>
      </c>
      <c r="H8" s="41">
        <v>3613447</v>
      </c>
      <c r="I8" s="41">
        <v>4208664.9078974929</v>
      </c>
      <c r="J8" s="41">
        <v>4719671.2543515852</v>
      </c>
      <c r="K8" s="41">
        <v>5151677.3168925727</v>
      </c>
      <c r="L8" s="41">
        <v>5358617.1580648189</v>
      </c>
      <c r="M8" s="41">
        <v>5823130</v>
      </c>
      <c r="N8" s="42">
        <v>6078972.8106080107</v>
      </c>
      <c r="O8" s="41">
        <v>6122204.3444373161</v>
      </c>
      <c r="P8" s="41">
        <v>6687474.7030797713</v>
      </c>
      <c r="Q8" s="23"/>
      <c r="R8" s="23"/>
      <c r="S8" s="20"/>
      <c r="T8" s="23"/>
      <c r="U8" s="23"/>
      <c r="V8" s="20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3"/>
      <c r="BM8" s="23"/>
      <c r="BN8" s="23"/>
      <c r="BO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  <c r="CC8" s="23"/>
      <c r="CD8" s="23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0"/>
      <c r="DI8" s="20"/>
      <c r="DJ8" s="20"/>
      <c r="DK8" s="20"/>
      <c r="DL8" s="20"/>
      <c r="DM8" s="20"/>
      <c r="DN8" s="20"/>
      <c r="DO8" s="20"/>
      <c r="DP8" s="20"/>
      <c r="DQ8" s="20"/>
      <c r="DR8" s="20"/>
      <c r="DS8" s="20"/>
      <c r="DT8" s="20"/>
      <c r="DU8" s="20"/>
      <c r="DV8" s="20"/>
      <c r="DW8" s="20"/>
      <c r="DX8" s="20"/>
      <c r="DY8" s="20"/>
      <c r="DZ8" s="20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19"/>
      <c r="GG8" s="19"/>
      <c r="GH8" s="19"/>
    </row>
    <row r="9" spans="1:191" x14ac:dyDescent="0.35">
      <c r="A9" s="25">
        <v>1.3</v>
      </c>
      <c r="B9" s="26" t="s">
        <v>61</v>
      </c>
      <c r="C9" s="40">
        <v>715707</v>
      </c>
      <c r="D9" s="41">
        <v>769612</v>
      </c>
      <c r="E9" s="41">
        <v>758790</v>
      </c>
      <c r="F9" s="41">
        <v>860233</v>
      </c>
      <c r="G9" s="41">
        <v>873535</v>
      </c>
      <c r="H9" s="41">
        <v>902790</v>
      </c>
      <c r="I9" s="41">
        <v>928511</v>
      </c>
      <c r="J9" s="41">
        <v>977822</v>
      </c>
      <c r="K9" s="41">
        <v>1002955.4481999221</v>
      </c>
      <c r="L9" s="41">
        <v>1016612.8589826869</v>
      </c>
      <c r="M9" s="41">
        <v>1058693</v>
      </c>
      <c r="N9" s="42">
        <v>1095999.5026118036</v>
      </c>
      <c r="O9" s="41">
        <v>1136113.7863694094</v>
      </c>
      <c r="P9" s="41">
        <v>1178384.8236549411</v>
      </c>
      <c r="Q9" s="23"/>
      <c r="R9" s="23"/>
      <c r="S9" s="20"/>
      <c r="T9" s="23"/>
      <c r="U9" s="23"/>
      <c r="V9" s="20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3"/>
      <c r="BM9" s="23"/>
      <c r="BN9" s="23"/>
      <c r="BO9" s="23"/>
      <c r="BP9" s="23"/>
      <c r="BQ9" s="23"/>
      <c r="BR9" s="23"/>
      <c r="BS9" s="23"/>
      <c r="BT9" s="23"/>
      <c r="BU9" s="23"/>
      <c r="BV9" s="23"/>
      <c r="BW9" s="23"/>
      <c r="BX9" s="23"/>
      <c r="BY9" s="23"/>
      <c r="BZ9" s="23"/>
      <c r="CA9" s="23"/>
      <c r="CB9" s="23"/>
      <c r="CC9" s="23"/>
      <c r="CD9" s="23"/>
      <c r="CE9" s="23"/>
      <c r="CF9" s="23"/>
      <c r="CG9" s="23"/>
      <c r="CH9" s="23"/>
      <c r="CI9" s="23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0"/>
      <c r="DI9" s="20"/>
      <c r="DJ9" s="20"/>
      <c r="DK9" s="20"/>
      <c r="DL9" s="20"/>
      <c r="DM9" s="20"/>
      <c r="DN9" s="20"/>
      <c r="DO9" s="20"/>
      <c r="DP9" s="20"/>
      <c r="DQ9" s="20"/>
      <c r="DR9" s="20"/>
      <c r="DS9" s="20"/>
      <c r="DT9" s="20"/>
      <c r="DU9" s="20"/>
      <c r="DV9" s="20"/>
      <c r="DW9" s="20"/>
      <c r="DX9" s="20"/>
      <c r="DY9" s="20"/>
      <c r="DZ9" s="20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23"/>
      <c r="FV9" s="23"/>
      <c r="FW9" s="23"/>
      <c r="FX9" s="23"/>
      <c r="FY9" s="23"/>
      <c r="FZ9" s="23"/>
      <c r="GA9" s="23"/>
      <c r="GB9" s="23"/>
      <c r="GC9" s="23"/>
      <c r="GD9" s="23"/>
      <c r="GE9" s="23"/>
      <c r="GF9" s="19"/>
      <c r="GG9" s="19"/>
      <c r="GH9" s="19"/>
    </row>
    <row r="10" spans="1:191" x14ac:dyDescent="0.35">
      <c r="A10" s="25">
        <v>1.4</v>
      </c>
      <c r="B10" s="26" t="s">
        <v>62</v>
      </c>
      <c r="C10" s="40">
        <v>58601</v>
      </c>
      <c r="D10" s="41">
        <v>67591.460000000006</v>
      </c>
      <c r="E10" s="41">
        <v>92217</v>
      </c>
      <c r="F10" s="41">
        <v>107658</v>
      </c>
      <c r="G10" s="41">
        <v>118630</v>
      </c>
      <c r="H10" s="41">
        <v>137917.86809051779</v>
      </c>
      <c r="I10" s="41">
        <v>144243</v>
      </c>
      <c r="J10" s="41">
        <v>143615.86889284514</v>
      </c>
      <c r="K10" s="41">
        <v>161306.47753861378</v>
      </c>
      <c r="L10" s="41">
        <v>175900.05521231869</v>
      </c>
      <c r="M10" s="41">
        <v>213340.55681705626</v>
      </c>
      <c r="N10" s="42">
        <v>216477.99880247738</v>
      </c>
      <c r="O10" s="41">
        <v>228880.21733769376</v>
      </c>
      <c r="P10" s="41">
        <v>273152.0015541527</v>
      </c>
      <c r="Q10" s="23"/>
      <c r="R10" s="23"/>
      <c r="S10" s="20"/>
      <c r="T10" s="23"/>
      <c r="U10" s="23"/>
      <c r="V10" s="20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23"/>
      <c r="BR10" s="23"/>
      <c r="BS10" s="23"/>
      <c r="BT10" s="23"/>
      <c r="BU10" s="23"/>
      <c r="BV10" s="23"/>
      <c r="BW10" s="23"/>
      <c r="BX10" s="23"/>
      <c r="BY10" s="23"/>
      <c r="BZ10" s="23"/>
      <c r="CA10" s="23"/>
      <c r="CB10" s="23"/>
      <c r="CC10" s="23"/>
      <c r="CD10" s="23"/>
      <c r="CE10" s="23"/>
      <c r="CF10" s="23"/>
      <c r="CG10" s="23"/>
      <c r="CH10" s="23"/>
      <c r="CI10" s="23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0"/>
      <c r="DI10" s="20"/>
      <c r="DJ10" s="20"/>
      <c r="DK10" s="20"/>
      <c r="DL10" s="20"/>
      <c r="DM10" s="20"/>
      <c r="DN10" s="20"/>
      <c r="DO10" s="20"/>
      <c r="DP10" s="20"/>
      <c r="DQ10" s="20"/>
      <c r="DR10" s="20"/>
      <c r="DS10" s="20"/>
      <c r="DT10" s="20"/>
      <c r="DU10" s="20"/>
      <c r="DV10" s="20"/>
      <c r="DW10" s="20"/>
      <c r="DX10" s="20"/>
      <c r="DY10" s="20"/>
      <c r="DZ10" s="20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19"/>
      <c r="GG10" s="19"/>
      <c r="GH10" s="19"/>
    </row>
    <row r="11" spans="1:191" x14ac:dyDescent="0.35">
      <c r="A11" s="28" t="s">
        <v>65</v>
      </c>
      <c r="B11" s="26" t="s">
        <v>3</v>
      </c>
      <c r="C11" s="40">
        <v>3682</v>
      </c>
      <c r="D11" s="41">
        <v>2057</v>
      </c>
      <c r="E11" s="41">
        <v>8831</v>
      </c>
      <c r="F11" s="41">
        <v>9285</v>
      </c>
      <c r="G11" s="41">
        <v>2513</v>
      </c>
      <c r="H11" s="41">
        <v>3733</v>
      </c>
      <c r="I11" s="41">
        <v>11227</v>
      </c>
      <c r="J11" s="41">
        <v>13436</v>
      </c>
      <c r="K11" s="41">
        <v>12786</v>
      </c>
      <c r="L11" s="41">
        <v>13150.718999999999</v>
      </c>
      <c r="M11" s="41">
        <v>14241</v>
      </c>
      <c r="N11" s="42">
        <v>15423</v>
      </c>
      <c r="O11" s="43">
        <v>16533.455999999998</v>
      </c>
      <c r="P11" s="43">
        <v>17844.559060799998</v>
      </c>
      <c r="Q11" s="23"/>
      <c r="R11" s="23"/>
      <c r="S11" s="20"/>
      <c r="T11" s="23"/>
      <c r="U11" s="23"/>
      <c r="V11" s="20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3"/>
      <c r="BQ11" s="23"/>
      <c r="BR11" s="23"/>
      <c r="BS11" s="23"/>
      <c r="BT11" s="23"/>
      <c r="BU11" s="23"/>
      <c r="BV11" s="23"/>
      <c r="BW11" s="23"/>
      <c r="BX11" s="23"/>
      <c r="BY11" s="23"/>
      <c r="BZ11" s="23"/>
      <c r="CA11" s="23"/>
      <c r="CB11" s="23"/>
      <c r="CC11" s="23"/>
      <c r="CD11" s="23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0"/>
      <c r="DI11" s="20"/>
      <c r="DJ11" s="20"/>
      <c r="DK11" s="20"/>
      <c r="DL11" s="20"/>
      <c r="DM11" s="20"/>
      <c r="DN11" s="20"/>
      <c r="DO11" s="20"/>
      <c r="DP11" s="20"/>
      <c r="DQ11" s="20"/>
      <c r="DR11" s="20"/>
      <c r="DS11" s="20"/>
      <c r="DT11" s="20"/>
      <c r="DU11" s="20"/>
      <c r="DV11" s="20"/>
      <c r="DW11" s="20"/>
      <c r="DX11" s="20"/>
      <c r="DY11" s="20"/>
      <c r="DZ11" s="20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19"/>
      <c r="GG11" s="19"/>
      <c r="GH11" s="19"/>
    </row>
    <row r="12" spans="1:191" s="50" customFormat="1" x14ac:dyDescent="0.35">
      <c r="A12" s="51"/>
      <c r="B12" s="52" t="s">
        <v>28</v>
      </c>
      <c r="C12" s="45">
        <f>C6+C11</f>
        <v>7820507</v>
      </c>
      <c r="D12" s="45">
        <f t="shared" ref="D12:E12" si="3">D6+D11</f>
        <v>8375522.46</v>
      </c>
      <c r="E12" s="45">
        <f t="shared" si="3"/>
        <v>9110299</v>
      </c>
      <c r="F12" s="45">
        <f t="shared" ref="F12:N12" si="4">F6+F11</f>
        <v>9497455</v>
      </c>
      <c r="G12" s="45">
        <f t="shared" si="4"/>
        <v>10142347</v>
      </c>
      <c r="H12" s="45">
        <f t="shared" si="4"/>
        <v>11290942.868090518</v>
      </c>
      <c r="I12" s="45">
        <f t="shared" si="4"/>
        <v>12481741.774965253</v>
      </c>
      <c r="J12" s="45">
        <f t="shared" si="4"/>
        <v>13534667.888112459</v>
      </c>
      <c r="K12" s="45">
        <f t="shared" si="4"/>
        <v>14149087.242631108</v>
      </c>
      <c r="L12" s="45">
        <f t="shared" si="4"/>
        <v>14801289.201476485</v>
      </c>
      <c r="M12" s="45">
        <f t="shared" si="4"/>
        <v>15355548.556817057</v>
      </c>
      <c r="N12" s="45">
        <f t="shared" si="4"/>
        <v>16195598.9641746</v>
      </c>
      <c r="O12" s="45">
        <f t="shared" ref="O12:P12" si="5">O6+O11</f>
        <v>17137556.992613569</v>
      </c>
      <c r="P12" s="45">
        <f t="shared" si="5"/>
        <v>18272006.819577791</v>
      </c>
      <c r="Q12" s="23"/>
      <c r="R12" s="23"/>
      <c r="S12" s="20"/>
      <c r="T12" s="23"/>
      <c r="U12" s="23"/>
      <c r="V12" s="20"/>
      <c r="W12" s="23"/>
      <c r="X12" s="23"/>
      <c r="Y12" s="23"/>
      <c r="Z12" s="23"/>
      <c r="AA12" s="23"/>
      <c r="AB12" s="23"/>
      <c r="AC12" s="23"/>
      <c r="AD12" s="54"/>
      <c r="AE12" s="54"/>
      <c r="AF12" s="54"/>
      <c r="AG12" s="54"/>
      <c r="AH12" s="54"/>
      <c r="AI12" s="54"/>
      <c r="AJ12" s="54"/>
      <c r="AK12" s="54"/>
      <c r="AL12" s="54"/>
      <c r="AM12" s="54"/>
      <c r="AN12" s="54"/>
      <c r="AO12" s="54"/>
      <c r="AP12" s="54"/>
      <c r="AQ12" s="54"/>
      <c r="AR12" s="54"/>
      <c r="AS12" s="54"/>
      <c r="AT12" s="54"/>
      <c r="AU12" s="54"/>
      <c r="AV12" s="54"/>
      <c r="AW12" s="54"/>
      <c r="AX12" s="54"/>
      <c r="AY12" s="54"/>
      <c r="AZ12" s="54"/>
      <c r="BA12" s="54"/>
      <c r="BB12" s="54"/>
      <c r="BC12" s="54"/>
      <c r="BD12" s="54"/>
      <c r="BE12" s="54"/>
      <c r="BF12" s="54"/>
      <c r="BG12" s="54"/>
      <c r="BH12" s="54"/>
      <c r="BI12" s="54"/>
      <c r="BJ12" s="54"/>
      <c r="BK12" s="54"/>
      <c r="BL12" s="54"/>
      <c r="BM12" s="54"/>
      <c r="BN12" s="54"/>
      <c r="BO12" s="54"/>
      <c r="BP12" s="54"/>
      <c r="BQ12" s="54"/>
      <c r="BR12" s="54"/>
      <c r="BS12" s="54"/>
      <c r="BT12" s="54"/>
      <c r="BU12" s="54"/>
      <c r="BV12" s="54"/>
      <c r="BW12" s="54"/>
      <c r="BX12" s="54"/>
      <c r="BY12" s="54"/>
      <c r="BZ12" s="54"/>
      <c r="CA12" s="54"/>
      <c r="CB12" s="54"/>
      <c r="CC12" s="54"/>
      <c r="CD12" s="54"/>
      <c r="CE12" s="54"/>
      <c r="CF12" s="54"/>
      <c r="CG12" s="54"/>
      <c r="CH12" s="54"/>
      <c r="CI12" s="54"/>
      <c r="CJ12" s="54"/>
      <c r="CK12" s="54"/>
      <c r="CL12" s="54"/>
      <c r="CM12" s="54"/>
      <c r="CN12" s="54"/>
      <c r="CO12" s="54"/>
      <c r="CP12" s="54"/>
      <c r="CQ12" s="54"/>
      <c r="CR12" s="54"/>
      <c r="CS12" s="54"/>
      <c r="CT12" s="54"/>
      <c r="CU12" s="54"/>
      <c r="CV12" s="54"/>
      <c r="CW12" s="54"/>
      <c r="CX12" s="54"/>
      <c r="CY12" s="54"/>
      <c r="CZ12" s="54"/>
      <c r="DA12" s="54"/>
      <c r="DB12" s="54"/>
      <c r="DC12" s="54"/>
      <c r="DD12" s="54"/>
      <c r="DE12" s="54"/>
      <c r="DF12" s="54"/>
      <c r="DG12" s="54"/>
      <c r="DH12" s="48"/>
      <c r="DI12" s="48"/>
      <c r="DJ12" s="48"/>
      <c r="DK12" s="48"/>
      <c r="DL12" s="48"/>
      <c r="DM12" s="48"/>
      <c r="DN12" s="48"/>
      <c r="DO12" s="48"/>
      <c r="DP12" s="48"/>
      <c r="DQ12" s="48"/>
      <c r="DR12" s="48"/>
      <c r="DS12" s="48"/>
      <c r="DT12" s="48"/>
      <c r="DU12" s="48"/>
      <c r="DV12" s="48"/>
      <c r="DW12" s="48"/>
      <c r="DX12" s="48"/>
      <c r="DY12" s="48"/>
      <c r="DZ12" s="48"/>
      <c r="EA12" s="54"/>
      <c r="EB12" s="54"/>
      <c r="EC12" s="54"/>
      <c r="ED12" s="54"/>
      <c r="EE12" s="54"/>
      <c r="EF12" s="54"/>
      <c r="EG12" s="54"/>
      <c r="EH12" s="54"/>
      <c r="EI12" s="54"/>
      <c r="EJ12" s="54"/>
      <c r="EK12" s="54"/>
      <c r="EL12" s="54"/>
      <c r="EM12" s="54"/>
      <c r="EN12" s="54"/>
      <c r="EO12" s="54"/>
      <c r="EP12" s="54"/>
      <c r="EQ12" s="54"/>
      <c r="ER12" s="54"/>
      <c r="ES12" s="54"/>
      <c r="ET12" s="54"/>
      <c r="EU12" s="54"/>
      <c r="EV12" s="54"/>
      <c r="EW12" s="54"/>
      <c r="EX12" s="54"/>
      <c r="EY12" s="54"/>
      <c r="EZ12" s="54"/>
      <c r="FA12" s="54"/>
      <c r="FB12" s="54"/>
      <c r="FC12" s="54"/>
      <c r="FD12" s="54"/>
      <c r="FE12" s="54"/>
      <c r="FF12" s="54"/>
      <c r="FG12" s="54"/>
      <c r="FH12" s="54"/>
      <c r="FI12" s="54"/>
      <c r="FJ12" s="54"/>
      <c r="FK12" s="54"/>
      <c r="FL12" s="54"/>
      <c r="FM12" s="54"/>
      <c r="FN12" s="54"/>
      <c r="FO12" s="54"/>
      <c r="FP12" s="54"/>
      <c r="FQ12" s="54"/>
      <c r="FR12" s="54"/>
      <c r="FS12" s="54"/>
      <c r="FT12" s="54"/>
      <c r="FU12" s="54"/>
      <c r="FV12" s="54"/>
      <c r="FW12" s="54"/>
      <c r="FX12" s="54"/>
      <c r="FY12" s="54"/>
      <c r="FZ12" s="54"/>
      <c r="GA12" s="54"/>
      <c r="GB12" s="54"/>
      <c r="GC12" s="54"/>
      <c r="GD12" s="54"/>
      <c r="GE12" s="54"/>
      <c r="GF12" s="49"/>
      <c r="GG12" s="49"/>
      <c r="GH12" s="49"/>
    </row>
    <row r="13" spans="1:191" s="19" customFormat="1" x14ac:dyDescent="0.35">
      <c r="A13" s="29" t="s">
        <v>66</v>
      </c>
      <c r="B13" s="30" t="s">
        <v>4</v>
      </c>
      <c r="C13" s="40">
        <v>3750728</v>
      </c>
      <c r="D13" s="41">
        <v>4067078</v>
      </c>
      <c r="E13" s="41">
        <v>4437477</v>
      </c>
      <c r="F13" s="41">
        <v>4458534</v>
      </c>
      <c r="G13" s="41">
        <v>5112610</v>
      </c>
      <c r="H13" s="41">
        <v>5477230</v>
      </c>
      <c r="I13" s="41">
        <v>5914022</v>
      </c>
      <c r="J13" s="41">
        <v>6756327</v>
      </c>
      <c r="K13" s="41">
        <v>6931877</v>
      </c>
      <c r="L13" s="41">
        <v>7649799</v>
      </c>
      <c r="M13" s="41">
        <v>10090463.2199242</v>
      </c>
      <c r="N13" s="42">
        <v>10738933.785630416</v>
      </c>
      <c r="O13" s="41">
        <v>11770927.232032867</v>
      </c>
      <c r="P13" s="41">
        <v>12523561.598505056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20"/>
      <c r="BR13" s="20"/>
      <c r="BS13" s="20"/>
      <c r="BT13" s="20"/>
      <c r="BU13" s="20"/>
      <c r="BV13" s="20"/>
      <c r="BW13" s="20"/>
      <c r="BX13" s="20"/>
      <c r="BY13" s="20"/>
      <c r="BZ13" s="20"/>
      <c r="CA13" s="20"/>
      <c r="CB13" s="20"/>
      <c r="CC13" s="20"/>
      <c r="CD13" s="20"/>
      <c r="CE13" s="20"/>
      <c r="CF13" s="20"/>
      <c r="CG13" s="20"/>
      <c r="CH13" s="20"/>
      <c r="CI13" s="20"/>
      <c r="CJ13" s="20"/>
      <c r="CK13" s="20"/>
      <c r="CL13" s="20"/>
      <c r="CM13" s="20"/>
      <c r="CN13" s="20"/>
      <c r="CO13" s="20"/>
      <c r="CP13" s="20"/>
      <c r="CQ13" s="20"/>
      <c r="CR13" s="20"/>
      <c r="CS13" s="20"/>
      <c r="CT13" s="20"/>
      <c r="CU13" s="20"/>
      <c r="CV13" s="20"/>
      <c r="CW13" s="20"/>
      <c r="CX13" s="20"/>
      <c r="CY13" s="20"/>
      <c r="CZ13" s="20"/>
      <c r="DA13" s="20"/>
      <c r="DB13" s="20"/>
      <c r="DC13" s="20"/>
      <c r="DD13" s="20"/>
      <c r="DE13" s="20"/>
      <c r="DF13" s="20"/>
      <c r="DG13" s="20"/>
      <c r="DH13" s="20"/>
      <c r="DI13" s="20"/>
      <c r="DJ13" s="20"/>
      <c r="DK13" s="20"/>
      <c r="DL13" s="20"/>
      <c r="DM13" s="20"/>
      <c r="DN13" s="20"/>
      <c r="DO13" s="20"/>
      <c r="DP13" s="20"/>
      <c r="DQ13" s="20"/>
      <c r="DR13" s="20"/>
      <c r="DS13" s="20"/>
      <c r="DT13" s="20"/>
      <c r="DU13" s="20"/>
      <c r="DV13" s="20"/>
      <c r="DW13" s="20"/>
      <c r="DX13" s="20"/>
      <c r="DY13" s="20"/>
      <c r="DZ13" s="20"/>
      <c r="EA13" s="20"/>
      <c r="EB13" s="20"/>
      <c r="EC13" s="20"/>
      <c r="ED13" s="20"/>
      <c r="EE13" s="20"/>
      <c r="EF13" s="20"/>
      <c r="EG13" s="20"/>
      <c r="EH13" s="20"/>
      <c r="EI13" s="20"/>
      <c r="EJ13" s="20"/>
      <c r="EK13" s="20"/>
      <c r="EL13" s="20"/>
      <c r="EM13" s="20"/>
      <c r="EN13" s="20"/>
      <c r="EO13" s="20"/>
      <c r="EP13" s="20"/>
      <c r="EQ13" s="20"/>
      <c r="ER13" s="20"/>
      <c r="ES13" s="20"/>
      <c r="ET13" s="20"/>
      <c r="EU13" s="20"/>
      <c r="EV13" s="20"/>
      <c r="EW13" s="20"/>
      <c r="EX13" s="20"/>
      <c r="EY13" s="20"/>
      <c r="EZ13" s="20"/>
      <c r="FA13" s="20"/>
      <c r="FB13" s="20"/>
      <c r="FC13" s="20"/>
      <c r="FD13" s="20"/>
      <c r="FE13" s="20"/>
      <c r="FF13" s="20"/>
      <c r="FG13" s="20"/>
      <c r="FH13" s="20"/>
      <c r="FI13" s="20"/>
      <c r="FJ13" s="20"/>
      <c r="FK13" s="20"/>
      <c r="FL13" s="20"/>
      <c r="FM13" s="20"/>
      <c r="FN13" s="20"/>
      <c r="FO13" s="20"/>
      <c r="FP13" s="20"/>
      <c r="FQ13" s="20"/>
      <c r="FR13" s="20"/>
      <c r="FS13" s="20"/>
      <c r="FT13" s="20"/>
      <c r="FU13" s="20"/>
      <c r="FV13" s="20"/>
      <c r="FW13" s="20"/>
      <c r="FX13" s="20"/>
      <c r="FY13" s="20"/>
      <c r="FZ13" s="20"/>
      <c r="GA13" s="20"/>
      <c r="GB13" s="20"/>
      <c r="GC13" s="20"/>
      <c r="GD13" s="20"/>
      <c r="GE13" s="20"/>
      <c r="GI13" s="18"/>
    </row>
    <row r="14" spans="1:191" ht="42" x14ac:dyDescent="0.35">
      <c r="A14" s="28" t="s">
        <v>67</v>
      </c>
      <c r="B14" s="26" t="s">
        <v>5</v>
      </c>
      <c r="C14" s="40">
        <v>714902.56724894012</v>
      </c>
      <c r="D14" s="41">
        <v>816015.40025793377</v>
      </c>
      <c r="E14" s="41">
        <v>959429</v>
      </c>
      <c r="F14" s="41">
        <v>1237287</v>
      </c>
      <c r="G14" s="41">
        <v>1348511</v>
      </c>
      <c r="H14" s="41">
        <v>1458607</v>
      </c>
      <c r="I14" s="41">
        <v>1897652</v>
      </c>
      <c r="J14" s="41">
        <v>1688425</v>
      </c>
      <c r="K14" s="41">
        <v>1706901</v>
      </c>
      <c r="L14" s="41">
        <v>1754440</v>
      </c>
      <c r="M14" s="41">
        <v>1879458</v>
      </c>
      <c r="N14" s="42">
        <v>2048152.0214020771</v>
      </c>
      <c r="O14" s="41">
        <v>2224355.4635194633</v>
      </c>
      <c r="P14" s="41">
        <v>2319215.5926424265</v>
      </c>
      <c r="Q14" s="23"/>
      <c r="R14" s="23"/>
      <c r="S14" s="20"/>
      <c r="T14" s="23"/>
      <c r="U14" s="23"/>
      <c r="V14" s="20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0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0"/>
      <c r="DI14" s="20"/>
      <c r="DJ14" s="20"/>
      <c r="DK14" s="20"/>
      <c r="DL14" s="20"/>
      <c r="DM14" s="20"/>
      <c r="DN14" s="20"/>
      <c r="DO14" s="20"/>
      <c r="DP14" s="20"/>
      <c r="DQ14" s="20"/>
      <c r="DR14" s="20"/>
      <c r="DS14" s="20"/>
      <c r="DT14" s="20"/>
      <c r="DU14" s="20"/>
      <c r="DV14" s="20"/>
      <c r="DW14" s="20"/>
      <c r="DX14" s="20"/>
      <c r="DY14" s="20"/>
      <c r="DZ14" s="20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0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0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19"/>
      <c r="GG14" s="19"/>
      <c r="GH14" s="19"/>
    </row>
    <row r="15" spans="1:191" x14ac:dyDescent="0.35">
      <c r="A15" s="28" t="s">
        <v>68</v>
      </c>
      <c r="B15" s="26" t="s">
        <v>6</v>
      </c>
      <c r="C15" s="40">
        <v>1978422.6426583058</v>
      </c>
      <c r="D15" s="41">
        <v>2054739.382307231</v>
      </c>
      <c r="E15" s="41">
        <v>2256358</v>
      </c>
      <c r="F15" s="41">
        <v>2308915</v>
      </c>
      <c r="G15" s="41">
        <v>2295407</v>
      </c>
      <c r="H15" s="41">
        <v>2526228</v>
      </c>
      <c r="I15" s="41">
        <v>2793553</v>
      </c>
      <c r="J15" s="41">
        <v>3131092</v>
      </c>
      <c r="K15" s="41">
        <v>3168522</v>
      </c>
      <c r="L15" s="41">
        <v>3012986</v>
      </c>
      <c r="M15" s="41">
        <v>3878446</v>
      </c>
      <c r="N15" s="42">
        <v>4777230.9631387638</v>
      </c>
      <c r="O15" s="41">
        <v>5231816.6618308425</v>
      </c>
      <c r="P15" s="41">
        <v>5716335.4190192465</v>
      </c>
      <c r="Q15" s="23"/>
      <c r="R15" s="23"/>
      <c r="S15" s="20"/>
      <c r="T15" s="23"/>
      <c r="U15" s="23"/>
      <c r="V15" s="20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0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0"/>
      <c r="DI15" s="20"/>
      <c r="DJ15" s="20"/>
      <c r="DK15" s="20"/>
      <c r="DL15" s="20"/>
      <c r="DM15" s="20"/>
      <c r="DN15" s="20"/>
      <c r="DO15" s="20"/>
      <c r="DP15" s="20"/>
      <c r="DQ15" s="20"/>
      <c r="DR15" s="20"/>
      <c r="DS15" s="20"/>
      <c r="DT15" s="20"/>
      <c r="DU15" s="20"/>
      <c r="DV15" s="20"/>
      <c r="DW15" s="20"/>
      <c r="DX15" s="20"/>
      <c r="DY15" s="20"/>
      <c r="DZ15" s="20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0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0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19"/>
      <c r="GG15" s="19"/>
      <c r="GH15" s="19"/>
    </row>
    <row r="16" spans="1:191" s="50" customFormat="1" x14ac:dyDescent="0.35">
      <c r="A16" s="51"/>
      <c r="B16" s="52" t="s">
        <v>29</v>
      </c>
      <c r="C16" s="45">
        <f>+C13+C14+C15</f>
        <v>6444053.2099072468</v>
      </c>
      <c r="D16" s="45">
        <f t="shared" ref="D16:E16" si="6">+D13+D14+D15</f>
        <v>6937832.7825651653</v>
      </c>
      <c r="E16" s="45">
        <f t="shared" si="6"/>
        <v>7653264</v>
      </c>
      <c r="F16" s="45">
        <f t="shared" ref="F16:H16" si="7">+F13+F14+F15</f>
        <v>8004736</v>
      </c>
      <c r="G16" s="45">
        <f t="shared" si="7"/>
        <v>8756528</v>
      </c>
      <c r="H16" s="45">
        <f t="shared" si="7"/>
        <v>9462065</v>
      </c>
      <c r="I16" s="45">
        <f t="shared" ref="I16:N16" si="8">+I13+I14+I15</f>
        <v>10605227</v>
      </c>
      <c r="J16" s="45">
        <f t="shared" si="8"/>
        <v>11575844</v>
      </c>
      <c r="K16" s="45">
        <f t="shared" si="8"/>
        <v>11807300</v>
      </c>
      <c r="L16" s="45">
        <f t="shared" si="8"/>
        <v>12417225</v>
      </c>
      <c r="M16" s="45">
        <f t="shared" si="8"/>
        <v>15848367.2199242</v>
      </c>
      <c r="N16" s="45">
        <f t="shared" si="8"/>
        <v>17564316.770171259</v>
      </c>
      <c r="O16" s="45">
        <f t="shared" ref="O16:P16" si="9">+O13+O14+O15</f>
        <v>19227099.357383173</v>
      </c>
      <c r="P16" s="45">
        <f t="shared" si="9"/>
        <v>20559112.610166728</v>
      </c>
      <c r="Q16" s="23"/>
      <c r="R16" s="23"/>
      <c r="S16" s="20"/>
      <c r="T16" s="23"/>
      <c r="U16" s="23"/>
      <c r="V16" s="20"/>
      <c r="W16" s="23"/>
      <c r="X16" s="23"/>
      <c r="Y16" s="23"/>
      <c r="Z16" s="23"/>
      <c r="AA16" s="23"/>
      <c r="AB16" s="23"/>
      <c r="AC16" s="23"/>
      <c r="AD16" s="54"/>
      <c r="AE16" s="54"/>
      <c r="AF16" s="54"/>
      <c r="AG16" s="54"/>
      <c r="AH16" s="54"/>
      <c r="AI16" s="54"/>
      <c r="AJ16" s="54"/>
      <c r="AK16" s="54"/>
      <c r="AL16" s="54"/>
      <c r="AM16" s="54"/>
      <c r="AN16" s="54"/>
      <c r="AO16" s="54"/>
      <c r="AP16" s="54"/>
      <c r="AQ16" s="54"/>
      <c r="AR16" s="54"/>
      <c r="AS16" s="54"/>
      <c r="AT16" s="54"/>
      <c r="AU16" s="54"/>
      <c r="AV16" s="54"/>
      <c r="AW16" s="54"/>
      <c r="AX16" s="54"/>
      <c r="AY16" s="54"/>
      <c r="AZ16" s="54"/>
      <c r="BA16" s="54"/>
      <c r="BB16" s="54"/>
      <c r="BC16" s="54"/>
      <c r="BD16" s="54"/>
      <c r="BE16" s="54"/>
      <c r="BF16" s="54"/>
      <c r="BG16" s="54"/>
      <c r="BH16" s="54"/>
      <c r="BI16" s="54"/>
      <c r="BJ16" s="54"/>
      <c r="BK16" s="54"/>
      <c r="BL16" s="54"/>
      <c r="BM16" s="54"/>
      <c r="BN16" s="54"/>
      <c r="BO16" s="54"/>
      <c r="BP16" s="54"/>
      <c r="BQ16" s="54"/>
      <c r="BR16" s="54"/>
      <c r="BS16" s="54"/>
      <c r="BT16" s="54"/>
      <c r="BU16" s="54"/>
      <c r="BV16" s="54"/>
      <c r="BW16" s="54"/>
      <c r="BX16" s="54"/>
      <c r="BY16" s="54"/>
      <c r="BZ16" s="54"/>
      <c r="CA16" s="54"/>
      <c r="CB16" s="54"/>
      <c r="CC16" s="54"/>
      <c r="CD16" s="54"/>
      <c r="CE16" s="54"/>
      <c r="CF16" s="54"/>
      <c r="CG16" s="54"/>
      <c r="CH16" s="54"/>
      <c r="CI16" s="54"/>
      <c r="CJ16" s="54"/>
      <c r="CK16" s="54"/>
      <c r="CL16" s="54"/>
      <c r="CM16" s="54"/>
      <c r="CN16" s="54"/>
      <c r="CO16" s="54"/>
      <c r="CP16" s="54"/>
      <c r="CQ16" s="54"/>
      <c r="CR16" s="54"/>
      <c r="CS16" s="54"/>
      <c r="CT16" s="54"/>
      <c r="CU16" s="54"/>
      <c r="CV16" s="48"/>
      <c r="CW16" s="54"/>
      <c r="CX16" s="54"/>
      <c r="CY16" s="54"/>
      <c r="CZ16" s="54"/>
      <c r="DA16" s="54"/>
      <c r="DB16" s="54"/>
      <c r="DC16" s="54"/>
      <c r="DD16" s="54"/>
      <c r="DE16" s="54"/>
      <c r="DF16" s="54"/>
      <c r="DG16" s="54"/>
      <c r="DH16" s="48"/>
      <c r="DI16" s="48"/>
      <c r="DJ16" s="48"/>
      <c r="DK16" s="48"/>
      <c r="DL16" s="48"/>
      <c r="DM16" s="48"/>
      <c r="DN16" s="48"/>
      <c r="DO16" s="48"/>
      <c r="DP16" s="48"/>
      <c r="DQ16" s="48"/>
      <c r="DR16" s="48"/>
      <c r="DS16" s="48"/>
      <c r="DT16" s="48"/>
      <c r="DU16" s="48"/>
      <c r="DV16" s="48"/>
      <c r="DW16" s="48"/>
      <c r="DX16" s="48"/>
      <c r="DY16" s="48"/>
      <c r="DZ16" s="48"/>
      <c r="EA16" s="54"/>
      <c r="EB16" s="54"/>
      <c r="EC16" s="54"/>
      <c r="ED16" s="54"/>
      <c r="EE16" s="54"/>
      <c r="EF16" s="54"/>
      <c r="EG16" s="54"/>
      <c r="EH16" s="54"/>
      <c r="EI16" s="54"/>
      <c r="EJ16" s="54"/>
      <c r="EK16" s="54"/>
      <c r="EL16" s="54"/>
      <c r="EM16" s="54"/>
      <c r="EN16" s="54"/>
      <c r="EO16" s="54"/>
      <c r="EP16" s="54"/>
      <c r="EQ16" s="54"/>
      <c r="ER16" s="48"/>
      <c r="ES16" s="54"/>
      <c r="ET16" s="54"/>
      <c r="EU16" s="54"/>
      <c r="EV16" s="54"/>
      <c r="EW16" s="54"/>
      <c r="EX16" s="54"/>
      <c r="EY16" s="54"/>
      <c r="EZ16" s="54"/>
      <c r="FA16" s="54"/>
      <c r="FB16" s="54"/>
      <c r="FC16" s="54"/>
      <c r="FD16" s="54"/>
      <c r="FE16" s="54"/>
      <c r="FF16" s="54"/>
      <c r="FG16" s="54"/>
      <c r="FH16" s="54"/>
      <c r="FI16" s="54"/>
      <c r="FJ16" s="54"/>
      <c r="FK16" s="54"/>
      <c r="FL16" s="54"/>
      <c r="FM16" s="54"/>
      <c r="FN16" s="54"/>
      <c r="FO16" s="54"/>
      <c r="FP16" s="48"/>
      <c r="FQ16" s="54"/>
      <c r="FR16" s="54"/>
      <c r="FS16" s="54"/>
      <c r="FT16" s="54"/>
      <c r="FU16" s="54"/>
      <c r="FV16" s="54"/>
      <c r="FW16" s="54"/>
      <c r="FX16" s="54"/>
      <c r="FY16" s="54"/>
      <c r="FZ16" s="54"/>
      <c r="GA16" s="54"/>
      <c r="GB16" s="54"/>
      <c r="GC16" s="54"/>
      <c r="GD16" s="54"/>
      <c r="GE16" s="54"/>
      <c r="GF16" s="49"/>
      <c r="GG16" s="49"/>
      <c r="GH16" s="49"/>
    </row>
    <row r="17" spans="1:191" s="49" customFormat="1" ht="42" x14ac:dyDescent="0.35">
      <c r="A17" s="46" t="s">
        <v>69</v>
      </c>
      <c r="B17" s="47" t="s">
        <v>7</v>
      </c>
      <c r="C17" s="44">
        <f>C18+C19</f>
        <v>2532467</v>
      </c>
      <c r="D17" s="44">
        <f t="shared" ref="D17:E17" si="10">D18+D19</f>
        <v>2993141</v>
      </c>
      <c r="E17" s="44">
        <f t="shared" si="10"/>
        <v>3368080</v>
      </c>
      <c r="F17" s="44">
        <f t="shared" ref="F17:H17" si="11">F18+F19</f>
        <v>3648582</v>
      </c>
      <c r="G17" s="44">
        <f t="shared" si="11"/>
        <v>3801439</v>
      </c>
      <c r="H17" s="44">
        <f t="shared" si="11"/>
        <v>4189156</v>
      </c>
      <c r="I17" s="44">
        <f t="shared" ref="I17:N17" si="12">I18+I19</f>
        <v>4600213</v>
      </c>
      <c r="J17" s="44">
        <f t="shared" si="12"/>
        <v>5267239</v>
      </c>
      <c r="K17" s="44">
        <f t="shared" si="12"/>
        <v>5717835</v>
      </c>
      <c r="L17" s="44">
        <f t="shared" si="12"/>
        <v>4575038</v>
      </c>
      <c r="M17" s="44">
        <f t="shared" si="12"/>
        <v>5399583</v>
      </c>
      <c r="N17" s="44">
        <f t="shared" si="12"/>
        <v>6417660.7514999993</v>
      </c>
      <c r="O17" s="44">
        <f t="shared" ref="O17:P17" si="13">O18+O19</f>
        <v>6982251.6643000003</v>
      </c>
      <c r="P17" s="44">
        <f t="shared" si="13"/>
        <v>7693134.0067999996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  <c r="BM17" s="48"/>
      <c r="BN17" s="48"/>
      <c r="BO17" s="48"/>
      <c r="BP17" s="48"/>
      <c r="BQ17" s="48"/>
      <c r="BR17" s="48"/>
      <c r="BS17" s="48"/>
      <c r="BT17" s="48"/>
      <c r="BU17" s="48"/>
      <c r="BV17" s="48"/>
      <c r="BW17" s="48"/>
      <c r="BX17" s="48"/>
      <c r="BY17" s="48"/>
      <c r="BZ17" s="48"/>
      <c r="CA17" s="48"/>
      <c r="CB17" s="48"/>
      <c r="CC17" s="48"/>
      <c r="CD17" s="48"/>
      <c r="CE17" s="48"/>
      <c r="CF17" s="48"/>
      <c r="CG17" s="48"/>
      <c r="CH17" s="48"/>
      <c r="CI17" s="48"/>
      <c r="CJ17" s="48"/>
      <c r="CK17" s="48"/>
      <c r="CL17" s="48"/>
      <c r="CM17" s="48"/>
      <c r="CN17" s="48"/>
      <c r="CO17" s="48"/>
      <c r="CP17" s="48"/>
      <c r="CQ17" s="48"/>
      <c r="CR17" s="48"/>
      <c r="CS17" s="48"/>
      <c r="CT17" s="48"/>
      <c r="CU17" s="48"/>
      <c r="CV17" s="48"/>
      <c r="CW17" s="48"/>
      <c r="CX17" s="48"/>
      <c r="CY17" s="48"/>
      <c r="CZ17" s="48"/>
      <c r="DA17" s="48"/>
      <c r="DB17" s="48"/>
      <c r="DC17" s="48"/>
      <c r="DD17" s="48"/>
      <c r="DE17" s="48"/>
      <c r="DF17" s="48"/>
      <c r="DG17" s="48"/>
      <c r="DH17" s="48"/>
      <c r="DI17" s="48"/>
      <c r="DJ17" s="48"/>
      <c r="DK17" s="48"/>
      <c r="DL17" s="48"/>
      <c r="DM17" s="48"/>
      <c r="DN17" s="48"/>
      <c r="DO17" s="48"/>
      <c r="DP17" s="48"/>
      <c r="DQ17" s="48"/>
      <c r="DR17" s="48"/>
      <c r="DS17" s="48"/>
      <c r="DT17" s="48"/>
      <c r="DU17" s="48"/>
      <c r="DV17" s="48"/>
      <c r="DW17" s="48"/>
      <c r="DX17" s="48"/>
      <c r="DY17" s="48"/>
      <c r="DZ17" s="48"/>
      <c r="EA17" s="48"/>
      <c r="EB17" s="48"/>
      <c r="EC17" s="48"/>
      <c r="ED17" s="48"/>
      <c r="EE17" s="48"/>
      <c r="EF17" s="48"/>
      <c r="EG17" s="48"/>
      <c r="EH17" s="48"/>
      <c r="EI17" s="48"/>
      <c r="EJ17" s="48"/>
      <c r="EK17" s="48"/>
      <c r="EL17" s="48"/>
      <c r="EM17" s="48"/>
      <c r="EN17" s="48"/>
      <c r="EO17" s="48"/>
      <c r="EP17" s="48"/>
      <c r="EQ17" s="48"/>
      <c r="ER17" s="48"/>
      <c r="ES17" s="48"/>
      <c r="ET17" s="48"/>
      <c r="EU17" s="48"/>
      <c r="EV17" s="48"/>
      <c r="EW17" s="48"/>
      <c r="EX17" s="48"/>
      <c r="EY17" s="48"/>
      <c r="EZ17" s="48"/>
      <c r="FA17" s="48"/>
      <c r="FB17" s="48"/>
      <c r="FC17" s="48"/>
      <c r="FD17" s="48"/>
      <c r="FE17" s="48"/>
      <c r="FF17" s="48"/>
      <c r="FG17" s="48"/>
      <c r="FH17" s="48"/>
      <c r="FI17" s="48"/>
      <c r="FJ17" s="48"/>
      <c r="FK17" s="48"/>
      <c r="FL17" s="48"/>
      <c r="FM17" s="48"/>
      <c r="FN17" s="48"/>
      <c r="FO17" s="48"/>
      <c r="FP17" s="48"/>
      <c r="FQ17" s="48"/>
      <c r="FR17" s="48"/>
      <c r="FS17" s="48"/>
      <c r="FT17" s="48"/>
      <c r="FU17" s="48"/>
      <c r="FV17" s="48"/>
      <c r="FW17" s="48"/>
      <c r="FX17" s="48"/>
      <c r="FY17" s="48"/>
      <c r="FZ17" s="48"/>
      <c r="GA17" s="48"/>
      <c r="GB17" s="48"/>
      <c r="GC17" s="48"/>
      <c r="GD17" s="48"/>
      <c r="GE17" s="48"/>
      <c r="GI17" s="50"/>
    </row>
    <row r="18" spans="1:191" x14ac:dyDescent="0.35">
      <c r="A18" s="25">
        <v>6.1</v>
      </c>
      <c r="B18" s="26" t="s">
        <v>8</v>
      </c>
      <c r="C18" s="27">
        <v>2371685</v>
      </c>
      <c r="D18" s="27">
        <v>2815726</v>
      </c>
      <c r="E18" s="27">
        <v>3173848</v>
      </c>
      <c r="F18" s="27">
        <v>3442746</v>
      </c>
      <c r="G18" s="31">
        <v>3577096</v>
      </c>
      <c r="H18" s="31">
        <v>3919558</v>
      </c>
      <c r="I18" s="31">
        <v>4304352</v>
      </c>
      <c r="J18" s="31">
        <v>4916828</v>
      </c>
      <c r="K18" s="31">
        <v>5357819</v>
      </c>
      <c r="L18" s="31">
        <v>4392181</v>
      </c>
      <c r="M18" s="31">
        <v>5080886</v>
      </c>
      <c r="N18" s="31">
        <v>6006211.1449999996</v>
      </c>
      <c r="O18" s="31">
        <v>6478314.2350000003</v>
      </c>
      <c r="P18" s="31">
        <v>7107378.4349999996</v>
      </c>
      <c r="Q18" s="23"/>
      <c r="R18" s="23"/>
      <c r="S18" s="20"/>
      <c r="T18" s="23"/>
      <c r="U18" s="23"/>
      <c r="V18" s="20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0"/>
      <c r="DI18" s="20"/>
      <c r="DJ18" s="20"/>
      <c r="DK18" s="20"/>
      <c r="DL18" s="20"/>
      <c r="DM18" s="20"/>
      <c r="DN18" s="20"/>
      <c r="DO18" s="20"/>
      <c r="DP18" s="20"/>
      <c r="DQ18" s="20"/>
      <c r="DR18" s="20"/>
      <c r="DS18" s="20"/>
      <c r="DT18" s="20"/>
      <c r="DU18" s="20"/>
      <c r="DV18" s="20"/>
      <c r="DW18" s="20"/>
      <c r="DX18" s="20"/>
      <c r="DY18" s="20"/>
      <c r="DZ18" s="20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19"/>
      <c r="GG18" s="19"/>
      <c r="GH18" s="19"/>
    </row>
    <row r="19" spans="1:191" x14ac:dyDescent="0.35">
      <c r="A19" s="25">
        <v>6.2</v>
      </c>
      <c r="B19" s="26" t="s">
        <v>9</v>
      </c>
      <c r="C19" s="27">
        <v>160782</v>
      </c>
      <c r="D19" s="27">
        <v>177415</v>
      </c>
      <c r="E19" s="27">
        <v>194232</v>
      </c>
      <c r="F19" s="27">
        <v>205836</v>
      </c>
      <c r="G19" s="31">
        <v>224343</v>
      </c>
      <c r="H19" s="31">
        <v>269598</v>
      </c>
      <c r="I19" s="31">
        <v>295861</v>
      </c>
      <c r="J19" s="31">
        <v>350411</v>
      </c>
      <c r="K19" s="31">
        <v>360016</v>
      </c>
      <c r="L19" s="31">
        <v>182857</v>
      </c>
      <c r="M19" s="31">
        <v>318697</v>
      </c>
      <c r="N19" s="31">
        <v>411449.60649999999</v>
      </c>
      <c r="O19" s="31">
        <v>503937.42930000002</v>
      </c>
      <c r="P19" s="31">
        <v>585755.57180000003</v>
      </c>
      <c r="Q19" s="23"/>
      <c r="R19" s="23"/>
      <c r="S19" s="20"/>
      <c r="T19" s="23"/>
      <c r="U19" s="23"/>
      <c r="V19" s="20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  <c r="CB19" s="23"/>
      <c r="CC19" s="23"/>
      <c r="CD19" s="23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0"/>
      <c r="DI19" s="20"/>
      <c r="DJ19" s="20"/>
      <c r="DK19" s="20"/>
      <c r="DL19" s="20"/>
      <c r="DM19" s="20"/>
      <c r="DN19" s="20"/>
      <c r="DO19" s="20"/>
      <c r="DP19" s="20"/>
      <c r="DQ19" s="20"/>
      <c r="DR19" s="20"/>
      <c r="DS19" s="20"/>
      <c r="DT19" s="20"/>
      <c r="DU19" s="20"/>
      <c r="DV19" s="20"/>
      <c r="DW19" s="20"/>
      <c r="DX19" s="20"/>
      <c r="DY19" s="20"/>
      <c r="DZ19" s="20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19"/>
      <c r="GG19" s="19"/>
      <c r="GH19" s="19"/>
    </row>
    <row r="20" spans="1:191" s="49" customFormat="1" ht="63" x14ac:dyDescent="0.35">
      <c r="A20" s="46" t="s">
        <v>70</v>
      </c>
      <c r="B20" s="55" t="s">
        <v>10</v>
      </c>
      <c r="C20" s="44">
        <f>SUM(C21:C27)</f>
        <v>1321322.7722430017</v>
      </c>
      <c r="D20" s="44">
        <f t="shared" ref="D20:E20" si="14">SUM(D21:D27)</f>
        <v>1540246.0980381994</v>
      </c>
      <c r="E20" s="44">
        <f t="shared" si="14"/>
        <v>1663148</v>
      </c>
      <c r="F20" s="44">
        <f t="shared" ref="F20:N20" si="15">SUM(F21:F27)</f>
        <v>1818092</v>
      </c>
      <c r="G20" s="44">
        <f t="shared" si="15"/>
        <v>1974795</v>
      </c>
      <c r="H20" s="44">
        <f t="shared" si="15"/>
        <v>2078887</v>
      </c>
      <c r="I20" s="44">
        <f t="shared" si="15"/>
        <v>2232326</v>
      </c>
      <c r="J20" s="44">
        <f t="shared" si="15"/>
        <v>2496484</v>
      </c>
      <c r="K20" s="44">
        <f t="shared" si="15"/>
        <v>2767811</v>
      </c>
      <c r="L20" s="44">
        <f t="shared" si="15"/>
        <v>2389366</v>
      </c>
      <c r="M20" s="44">
        <f t="shared" si="15"/>
        <v>3224870</v>
      </c>
      <c r="N20" s="44">
        <f t="shared" si="15"/>
        <v>3657108.4735456901</v>
      </c>
      <c r="O20" s="44">
        <f t="shared" ref="O20:P20" si="16">SUM(O21:O27)</f>
        <v>3942079.5165804699</v>
      </c>
      <c r="P20" s="44">
        <f t="shared" si="16"/>
        <v>4293715.0209507803</v>
      </c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  <c r="BM20" s="48"/>
      <c r="BN20" s="48"/>
      <c r="BO20" s="48"/>
      <c r="BP20" s="48"/>
      <c r="BQ20" s="48"/>
      <c r="BR20" s="48"/>
      <c r="BS20" s="48"/>
      <c r="BT20" s="48"/>
      <c r="BU20" s="48"/>
      <c r="BV20" s="48"/>
      <c r="BW20" s="48"/>
      <c r="BX20" s="48"/>
      <c r="BY20" s="48"/>
      <c r="BZ20" s="48"/>
      <c r="CA20" s="48"/>
      <c r="CB20" s="48"/>
      <c r="CC20" s="48"/>
      <c r="CD20" s="48"/>
      <c r="CE20" s="48"/>
      <c r="CF20" s="48"/>
      <c r="CG20" s="48"/>
      <c r="CH20" s="48"/>
      <c r="CI20" s="48"/>
      <c r="CJ20" s="48"/>
      <c r="CK20" s="48"/>
      <c r="CL20" s="48"/>
      <c r="CM20" s="48"/>
      <c r="CN20" s="48"/>
      <c r="CO20" s="48"/>
      <c r="CP20" s="48"/>
      <c r="CQ20" s="48"/>
      <c r="CR20" s="48"/>
      <c r="CS20" s="48"/>
      <c r="CT20" s="48"/>
      <c r="CU20" s="48"/>
      <c r="CV20" s="48"/>
      <c r="CW20" s="48"/>
      <c r="CX20" s="48"/>
      <c r="CY20" s="48"/>
      <c r="CZ20" s="48"/>
      <c r="DA20" s="48"/>
      <c r="DB20" s="48"/>
      <c r="DC20" s="48"/>
      <c r="DD20" s="48"/>
      <c r="DE20" s="48"/>
      <c r="DF20" s="48"/>
      <c r="DG20" s="48"/>
      <c r="DH20" s="48"/>
      <c r="DI20" s="48"/>
      <c r="DJ20" s="48"/>
      <c r="DK20" s="48"/>
      <c r="DL20" s="48"/>
      <c r="DM20" s="48"/>
      <c r="DN20" s="48"/>
      <c r="DO20" s="48"/>
      <c r="DP20" s="48"/>
      <c r="DQ20" s="48"/>
      <c r="DR20" s="48"/>
      <c r="DS20" s="48"/>
      <c r="DT20" s="48"/>
      <c r="DU20" s="48"/>
      <c r="DV20" s="48"/>
      <c r="DW20" s="48"/>
      <c r="DX20" s="48"/>
      <c r="DY20" s="48"/>
      <c r="DZ20" s="48"/>
      <c r="EA20" s="48"/>
      <c r="EB20" s="48"/>
      <c r="EC20" s="48"/>
      <c r="ED20" s="48"/>
      <c r="EE20" s="48"/>
      <c r="EF20" s="48"/>
      <c r="EG20" s="48"/>
      <c r="EH20" s="48"/>
      <c r="EI20" s="48"/>
      <c r="EJ20" s="48"/>
      <c r="EK20" s="48"/>
      <c r="EL20" s="48"/>
      <c r="EM20" s="48"/>
      <c r="EN20" s="48"/>
      <c r="EO20" s="48"/>
      <c r="EP20" s="48"/>
      <c r="EQ20" s="48"/>
      <c r="ER20" s="48"/>
      <c r="ES20" s="48"/>
      <c r="ET20" s="48"/>
      <c r="EU20" s="48"/>
      <c r="EV20" s="48"/>
      <c r="EW20" s="48"/>
      <c r="EX20" s="48"/>
      <c r="EY20" s="48"/>
      <c r="EZ20" s="48"/>
      <c r="FA20" s="48"/>
      <c r="FB20" s="48"/>
      <c r="FC20" s="48"/>
      <c r="FD20" s="48"/>
      <c r="FE20" s="48"/>
      <c r="FF20" s="48"/>
      <c r="FG20" s="48"/>
      <c r="FH20" s="48"/>
      <c r="FI20" s="48"/>
      <c r="FJ20" s="48"/>
      <c r="FK20" s="48"/>
      <c r="FL20" s="48"/>
      <c r="FM20" s="48"/>
      <c r="FN20" s="48"/>
      <c r="FO20" s="48"/>
      <c r="FP20" s="48"/>
      <c r="FQ20" s="48"/>
      <c r="FR20" s="48"/>
      <c r="FS20" s="48"/>
      <c r="FT20" s="48"/>
      <c r="FU20" s="48"/>
      <c r="FV20" s="48"/>
      <c r="FW20" s="48"/>
      <c r="FX20" s="48"/>
      <c r="FY20" s="48"/>
      <c r="FZ20" s="48"/>
      <c r="GA20" s="48"/>
      <c r="GB20" s="48"/>
      <c r="GC20" s="48"/>
      <c r="GD20" s="48"/>
      <c r="GE20" s="48"/>
      <c r="GI20" s="50"/>
    </row>
    <row r="21" spans="1:191" x14ac:dyDescent="0.35">
      <c r="A21" s="25">
        <v>7.1</v>
      </c>
      <c r="B21" s="26" t="s">
        <v>11</v>
      </c>
      <c r="C21" s="40">
        <v>190402</v>
      </c>
      <c r="D21" s="41">
        <v>228933</v>
      </c>
      <c r="E21" s="41">
        <v>215046</v>
      </c>
      <c r="F21" s="41">
        <v>240649</v>
      </c>
      <c r="G21" s="41">
        <v>244969</v>
      </c>
      <c r="H21" s="41">
        <v>225029</v>
      </c>
      <c r="I21" s="41">
        <v>238789</v>
      </c>
      <c r="J21" s="41">
        <v>260278</v>
      </c>
      <c r="K21" s="41">
        <v>374366</v>
      </c>
      <c r="L21" s="41">
        <v>230432</v>
      </c>
      <c r="M21" s="41">
        <v>355667</v>
      </c>
      <c r="N21" s="42">
        <v>475588</v>
      </c>
      <c r="O21" s="41">
        <v>510651</v>
      </c>
      <c r="P21" s="41">
        <v>554874</v>
      </c>
      <c r="Q21" s="23"/>
      <c r="R21" s="23"/>
      <c r="S21" s="20"/>
      <c r="T21" s="23"/>
      <c r="U21" s="23"/>
      <c r="V21" s="20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0"/>
      <c r="DI21" s="20"/>
      <c r="DJ21" s="20"/>
      <c r="DK21" s="20"/>
      <c r="DL21" s="20"/>
      <c r="DM21" s="20"/>
      <c r="DN21" s="20"/>
      <c r="DO21" s="20"/>
      <c r="DP21" s="20"/>
      <c r="DQ21" s="20"/>
      <c r="DR21" s="20"/>
      <c r="DS21" s="20"/>
      <c r="DT21" s="20"/>
      <c r="DU21" s="20"/>
      <c r="DV21" s="20"/>
      <c r="DW21" s="20"/>
      <c r="DX21" s="20"/>
      <c r="DY21" s="20"/>
      <c r="DZ21" s="20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19"/>
      <c r="GG21" s="19"/>
      <c r="GH21" s="19"/>
    </row>
    <row r="22" spans="1:191" x14ac:dyDescent="0.35">
      <c r="A22" s="25">
        <v>7.2</v>
      </c>
      <c r="B22" s="26" t="s">
        <v>12</v>
      </c>
      <c r="C22" s="40">
        <v>625062</v>
      </c>
      <c r="D22" s="41">
        <v>708850.09803819947</v>
      </c>
      <c r="E22" s="41">
        <v>786899</v>
      </c>
      <c r="F22" s="41">
        <v>845212</v>
      </c>
      <c r="G22" s="41">
        <v>870136</v>
      </c>
      <c r="H22" s="41">
        <v>948052</v>
      </c>
      <c r="I22" s="41">
        <v>1046107</v>
      </c>
      <c r="J22" s="41">
        <v>1213334</v>
      </c>
      <c r="K22" s="41">
        <v>1220418</v>
      </c>
      <c r="L22" s="41">
        <v>961021</v>
      </c>
      <c r="M22" s="41">
        <v>1471465</v>
      </c>
      <c r="N22" s="42">
        <v>1631744.0793564999</v>
      </c>
      <c r="O22" s="41">
        <v>1769633.7599383199</v>
      </c>
      <c r="P22" s="41">
        <v>1923701.6514845199</v>
      </c>
      <c r="Q22" s="23"/>
      <c r="R22" s="23"/>
      <c r="S22" s="20"/>
      <c r="T22" s="23"/>
      <c r="U22" s="23"/>
      <c r="V22" s="20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  <c r="CB22" s="23"/>
      <c r="CC22" s="23"/>
      <c r="CD22" s="23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0"/>
      <c r="DI22" s="20"/>
      <c r="DJ22" s="20"/>
      <c r="DK22" s="20"/>
      <c r="DL22" s="20"/>
      <c r="DM22" s="20"/>
      <c r="DN22" s="20"/>
      <c r="DO22" s="20"/>
      <c r="DP22" s="20"/>
      <c r="DQ22" s="20"/>
      <c r="DR22" s="20"/>
      <c r="DS22" s="20"/>
      <c r="DT22" s="20"/>
      <c r="DU22" s="20"/>
      <c r="DV22" s="20"/>
      <c r="DW22" s="20"/>
      <c r="DX22" s="20"/>
      <c r="DY22" s="20"/>
      <c r="DZ22" s="20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19"/>
      <c r="GG22" s="19"/>
      <c r="GH22" s="19"/>
    </row>
    <row r="23" spans="1:191" x14ac:dyDescent="0.35">
      <c r="A23" s="25">
        <v>7.3</v>
      </c>
      <c r="B23" s="26" t="s">
        <v>13</v>
      </c>
      <c r="C23" s="40">
        <v>0</v>
      </c>
      <c r="D23" s="41">
        <v>0</v>
      </c>
      <c r="E23" s="41">
        <v>0</v>
      </c>
      <c r="F23" s="41">
        <v>0</v>
      </c>
      <c r="G23" s="41">
        <v>0</v>
      </c>
      <c r="H23" s="41">
        <v>0</v>
      </c>
      <c r="I23" s="41">
        <v>0</v>
      </c>
      <c r="J23" s="41">
        <v>0</v>
      </c>
      <c r="K23" s="41">
        <v>0</v>
      </c>
      <c r="L23" s="41">
        <v>0</v>
      </c>
      <c r="M23" s="41">
        <v>0</v>
      </c>
      <c r="N23" s="42">
        <v>0</v>
      </c>
      <c r="O23" s="41">
        <v>0</v>
      </c>
      <c r="P23" s="41">
        <v>0</v>
      </c>
      <c r="Q23" s="23"/>
      <c r="R23" s="23"/>
      <c r="S23" s="20"/>
      <c r="T23" s="23"/>
      <c r="U23" s="23"/>
      <c r="V23" s="20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0"/>
      <c r="DI23" s="20"/>
      <c r="DJ23" s="20"/>
      <c r="DK23" s="20"/>
      <c r="DL23" s="20"/>
      <c r="DM23" s="20"/>
      <c r="DN23" s="20"/>
      <c r="DO23" s="20"/>
      <c r="DP23" s="20"/>
      <c r="DQ23" s="20"/>
      <c r="DR23" s="20"/>
      <c r="DS23" s="20"/>
      <c r="DT23" s="20"/>
      <c r="DU23" s="20"/>
      <c r="DV23" s="20"/>
      <c r="DW23" s="20"/>
      <c r="DX23" s="20"/>
      <c r="DY23" s="20"/>
      <c r="DZ23" s="20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19"/>
      <c r="GG23" s="19"/>
      <c r="GH23" s="19"/>
    </row>
    <row r="24" spans="1:191" x14ac:dyDescent="0.35">
      <c r="A24" s="25">
        <v>7.4</v>
      </c>
      <c r="B24" s="26" t="s">
        <v>14</v>
      </c>
      <c r="C24" s="40">
        <v>2464.2366518626118</v>
      </c>
      <c r="D24" s="41">
        <v>4658</v>
      </c>
      <c r="E24" s="41">
        <v>4102</v>
      </c>
      <c r="F24" s="41">
        <v>6492</v>
      </c>
      <c r="G24" s="41">
        <v>11364</v>
      </c>
      <c r="H24" s="41">
        <v>13174</v>
      </c>
      <c r="I24" s="41">
        <v>17197</v>
      </c>
      <c r="J24" s="41">
        <v>9730</v>
      </c>
      <c r="K24" s="41">
        <v>16895</v>
      </c>
      <c r="L24" s="41">
        <v>8328</v>
      </c>
      <c r="M24" s="41">
        <v>8210</v>
      </c>
      <c r="N24" s="42">
        <v>12802.256590290001</v>
      </c>
      <c r="O24" s="41">
        <v>16571.793520380001</v>
      </c>
      <c r="P24" s="41">
        <v>18747.32109867</v>
      </c>
      <c r="Q24" s="23"/>
      <c r="R24" s="23"/>
      <c r="S24" s="20"/>
      <c r="T24" s="23"/>
      <c r="U24" s="23"/>
      <c r="V24" s="20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  <c r="BO24" s="23"/>
      <c r="BP24" s="23"/>
      <c r="BQ24" s="23"/>
      <c r="BR24" s="23"/>
      <c r="BS24" s="23"/>
      <c r="BT24" s="23"/>
      <c r="BU24" s="23"/>
      <c r="BV24" s="23"/>
      <c r="BW24" s="23"/>
      <c r="BX24" s="23"/>
      <c r="BY24" s="23"/>
      <c r="BZ24" s="23"/>
      <c r="CA24" s="23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0"/>
      <c r="DI24" s="20"/>
      <c r="DJ24" s="20"/>
      <c r="DK24" s="20"/>
      <c r="DL24" s="20"/>
      <c r="DM24" s="20"/>
      <c r="DN24" s="20"/>
      <c r="DO24" s="20"/>
      <c r="DP24" s="20"/>
      <c r="DQ24" s="20"/>
      <c r="DR24" s="20"/>
      <c r="DS24" s="20"/>
      <c r="DT24" s="20"/>
      <c r="DU24" s="20"/>
      <c r="DV24" s="20"/>
      <c r="DW24" s="20"/>
      <c r="DX24" s="20"/>
      <c r="DY24" s="20"/>
      <c r="DZ24" s="20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  <c r="FS24" s="23"/>
      <c r="FT24" s="23"/>
      <c r="FU24" s="23"/>
      <c r="FV24" s="23"/>
      <c r="FW24" s="23"/>
      <c r="FX24" s="23"/>
      <c r="FY24" s="23"/>
      <c r="FZ24" s="23"/>
      <c r="GA24" s="23"/>
      <c r="GB24" s="23"/>
      <c r="GC24" s="23"/>
      <c r="GD24" s="23"/>
      <c r="GE24" s="23"/>
      <c r="GF24" s="19"/>
      <c r="GG24" s="19"/>
      <c r="GH24" s="19"/>
    </row>
    <row r="25" spans="1:191" ht="42" x14ac:dyDescent="0.35">
      <c r="A25" s="25">
        <v>7.5</v>
      </c>
      <c r="B25" s="26" t="s">
        <v>15</v>
      </c>
      <c r="C25" s="40">
        <v>32147.043053344129</v>
      </c>
      <c r="D25" s="41">
        <v>36862</v>
      </c>
      <c r="E25" s="41">
        <v>40850</v>
      </c>
      <c r="F25" s="41">
        <v>44101</v>
      </c>
      <c r="G25" s="41">
        <v>46318</v>
      </c>
      <c r="H25" s="41">
        <v>68708</v>
      </c>
      <c r="I25" s="41">
        <v>73353</v>
      </c>
      <c r="J25" s="41">
        <v>78795</v>
      </c>
      <c r="K25" s="41">
        <v>88766</v>
      </c>
      <c r="L25" s="41">
        <v>64549</v>
      </c>
      <c r="M25" s="41">
        <v>92009</v>
      </c>
      <c r="N25" s="42">
        <v>104801.1950989</v>
      </c>
      <c r="O25" s="41">
        <v>110540.61272177</v>
      </c>
      <c r="P25" s="41">
        <v>118154.46726758999</v>
      </c>
      <c r="Q25" s="23"/>
      <c r="R25" s="23"/>
      <c r="S25" s="20"/>
      <c r="T25" s="23"/>
      <c r="U25" s="23"/>
      <c r="V25" s="20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23"/>
      <c r="BP25" s="23"/>
      <c r="BQ25" s="23"/>
      <c r="BR25" s="23"/>
      <c r="BS25" s="23"/>
      <c r="BT25" s="23"/>
      <c r="BU25" s="23"/>
      <c r="BV25" s="23"/>
      <c r="BW25" s="23"/>
      <c r="BX25" s="23"/>
      <c r="BY25" s="23"/>
      <c r="BZ25" s="23"/>
      <c r="CA25" s="23"/>
      <c r="CB25" s="23"/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0"/>
      <c r="DI25" s="20"/>
      <c r="DJ25" s="20"/>
      <c r="DK25" s="20"/>
      <c r="DL25" s="20"/>
      <c r="DM25" s="20"/>
      <c r="DN25" s="20"/>
      <c r="DO25" s="20"/>
      <c r="DP25" s="20"/>
      <c r="DQ25" s="20"/>
      <c r="DR25" s="20"/>
      <c r="DS25" s="20"/>
      <c r="DT25" s="20"/>
      <c r="DU25" s="20"/>
      <c r="DV25" s="20"/>
      <c r="DW25" s="20"/>
      <c r="DX25" s="20"/>
      <c r="DY25" s="20"/>
      <c r="DZ25" s="20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"/>
      <c r="EZ25" s="23"/>
      <c r="FA25" s="23"/>
      <c r="FB25" s="23"/>
      <c r="FC25" s="23"/>
      <c r="FD25" s="23"/>
      <c r="FE25" s="23"/>
      <c r="FF25" s="23"/>
      <c r="FG25" s="23"/>
      <c r="FH25" s="23"/>
      <c r="FI25" s="23"/>
      <c r="FJ25" s="23"/>
      <c r="FK25" s="23"/>
      <c r="FL25" s="23"/>
      <c r="FM25" s="23"/>
      <c r="FN25" s="23"/>
      <c r="FO25" s="23"/>
      <c r="FP25" s="23"/>
      <c r="FQ25" s="23"/>
      <c r="FR25" s="23"/>
      <c r="FS25" s="23"/>
      <c r="FT25" s="23"/>
      <c r="FU25" s="23"/>
      <c r="FV25" s="23"/>
      <c r="FW25" s="23"/>
      <c r="FX25" s="23"/>
      <c r="FY25" s="23"/>
      <c r="FZ25" s="23"/>
      <c r="GA25" s="23"/>
      <c r="GB25" s="23"/>
      <c r="GC25" s="23"/>
      <c r="GD25" s="23"/>
      <c r="GE25" s="23"/>
      <c r="GF25" s="19"/>
      <c r="GG25" s="19"/>
      <c r="GH25" s="19"/>
    </row>
    <row r="26" spans="1:191" x14ac:dyDescent="0.35">
      <c r="A26" s="25">
        <v>7.6</v>
      </c>
      <c r="B26" s="26" t="s">
        <v>16</v>
      </c>
      <c r="C26" s="40">
        <v>48042.492537794998</v>
      </c>
      <c r="D26" s="41">
        <v>91143</v>
      </c>
      <c r="E26" s="41">
        <v>22524</v>
      </c>
      <c r="F26" s="41">
        <v>23012</v>
      </c>
      <c r="G26" s="41">
        <v>42503</v>
      </c>
      <c r="H26" s="41">
        <v>43972</v>
      </c>
      <c r="I26" s="41">
        <v>64490</v>
      </c>
      <c r="J26" s="41">
        <v>71162</v>
      </c>
      <c r="K26" s="41">
        <v>104192</v>
      </c>
      <c r="L26" s="41">
        <v>97013</v>
      </c>
      <c r="M26" s="41">
        <v>72261</v>
      </c>
      <c r="N26" s="42">
        <v>73525.942500000005</v>
      </c>
      <c r="O26" s="41">
        <v>77438.350399999996</v>
      </c>
      <c r="P26" s="41">
        <v>81785.581099999996</v>
      </c>
      <c r="Q26" s="23"/>
      <c r="R26" s="23"/>
      <c r="S26" s="20"/>
      <c r="T26" s="23"/>
      <c r="U26" s="23"/>
      <c r="V26" s="20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/>
      <c r="BQ26" s="23"/>
      <c r="BR26" s="23"/>
      <c r="BS26" s="23"/>
      <c r="BT26" s="23"/>
      <c r="BU26" s="23"/>
      <c r="BV26" s="23"/>
      <c r="BW26" s="23"/>
      <c r="BX26" s="23"/>
      <c r="BY26" s="23"/>
      <c r="BZ26" s="23"/>
      <c r="CA26" s="23"/>
      <c r="CB26" s="23"/>
      <c r="CC26" s="23"/>
      <c r="CD26" s="23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3"/>
      <c r="DD26" s="23"/>
      <c r="DE26" s="23"/>
      <c r="DF26" s="23"/>
      <c r="DG26" s="23"/>
      <c r="DH26" s="20"/>
      <c r="DI26" s="20"/>
      <c r="DJ26" s="20"/>
      <c r="DK26" s="20"/>
      <c r="DL26" s="20"/>
      <c r="DM26" s="20"/>
      <c r="DN26" s="20"/>
      <c r="DO26" s="20"/>
      <c r="DP26" s="20"/>
      <c r="DQ26" s="20"/>
      <c r="DR26" s="20"/>
      <c r="DS26" s="20"/>
      <c r="DT26" s="20"/>
      <c r="DU26" s="20"/>
      <c r="DV26" s="20"/>
      <c r="DW26" s="20"/>
      <c r="DX26" s="20"/>
      <c r="DY26" s="20"/>
      <c r="DZ26" s="20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  <c r="FS26" s="23"/>
      <c r="FT26" s="23"/>
      <c r="FU26" s="23"/>
      <c r="FV26" s="23"/>
      <c r="FW26" s="23"/>
      <c r="FX26" s="23"/>
      <c r="FY26" s="23"/>
      <c r="FZ26" s="23"/>
      <c r="GA26" s="23"/>
      <c r="GB26" s="23"/>
      <c r="GC26" s="23"/>
      <c r="GD26" s="23"/>
      <c r="GE26" s="23"/>
      <c r="GF26" s="19"/>
      <c r="GG26" s="19"/>
      <c r="GH26" s="19"/>
    </row>
    <row r="27" spans="1:191" ht="42" x14ac:dyDescent="0.35">
      <c r="A27" s="25">
        <v>7.7</v>
      </c>
      <c r="B27" s="26" t="s">
        <v>17</v>
      </c>
      <c r="C27" s="40">
        <v>423205</v>
      </c>
      <c r="D27" s="41">
        <v>469800</v>
      </c>
      <c r="E27" s="41">
        <v>593727</v>
      </c>
      <c r="F27" s="41">
        <v>658626</v>
      </c>
      <c r="G27" s="41">
        <v>759505</v>
      </c>
      <c r="H27" s="41">
        <v>779952</v>
      </c>
      <c r="I27" s="41">
        <v>792390</v>
      </c>
      <c r="J27" s="41">
        <v>863185</v>
      </c>
      <c r="K27" s="41">
        <v>963174</v>
      </c>
      <c r="L27" s="41">
        <v>1028023</v>
      </c>
      <c r="M27" s="41">
        <v>1225258</v>
      </c>
      <c r="N27" s="42">
        <v>1358647</v>
      </c>
      <c r="O27" s="41">
        <v>1457244</v>
      </c>
      <c r="P27" s="41">
        <v>1596452</v>
      </c>
      <c r="Q27" s="23"/>
      <c r="R27" s="23"/>
      <c r="S27" s="20"/>
      <c r="T27" s="23"/>
      <c r="U27" s="23"/>
      <c r="V27" s="20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  <c r="BN27" s="23"/>
      <c r="BO27" s="23"/>
      <c r="BP27" s="23"/>
      <c r="BQ27" s="23"/>
      <c r="BR27" s="23"/>
      <c r="BS27" s="23"/>
      <c r="BT27" s="23"/>
      <c r="BU27" s="23"/>
      <c r="BV27" s="23"/>
      <c r="BW27" s="23"/>
      <c r="BX27" s="23"/>
      <c r="BY27" s="23"/>
      <c r="BZ27" s="23"/>
      <c r="CA27" s="23"/>
      <c r="CB27" s="23"/>
      <c r="CC27" s="23"/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0"/>
      <c r="DI27" s="20"/>
      <c r="DJ27" s="20"/>
      <c r="DK27" s="20"/>
      <c r="DL27" s="20"/>
      <c r="DM27" s="20"/>
      <c r="DN27" s="20"/>
      <c r="DO27" s="20"/>
      <c r="DP27" s="20"/>
      <c r="DQ27" s="20"/>
      <c r="DR27" s="20"/>
      <c r="DS27" s="20"/>
      <c r="DT27" s="20"/>
      <c r="DU27" s="20"/>
      <c r="DV27" s="20"/>
      <c r="DW27" s="20"/>
      <c r="DX27" s="20"/>
      <c r="DY27" s="20"/>
      <c r="DZ27" s="20"/>
      <c r="EA27" s="23"/>
      <c r="EB27" s="23"/>
      <c r="EC27" s="23"/>
      <c r="ED27" s="23"/>
      <c r="EE27" s="23"/>
      <c r="EF27" s="23"/>
      <c r="EG27" s="23"/>
      <c r="EH27" s="23"/>
      <c r="EI27" s="23"/>
      <c r="EJ27" s="23"/>
      <c r="EK27" s="23"/>
      <c r="EL27" s="23"/>
      <c r="EM27" s="23"/>
      <c r="EN27" s="23"/>
      <c r="EO27" s="23"/>
      <c r="EP27" s="23"/>
      <c r="EQ27" s="23"/>
      <c r="ER27" s="23"/>
      <c r="ES27" s="23"/>
      <c r="ET27" s="23"/>
      <c r="EU27" s="23"/>
      <c r="EV27" s="23"/>
      <c r="EW27" s="23"/>
      <c r="EX27" s="23"/>
      <c r="EY27" s="23"/>
      <c r="EZ27" s="23"/>
      <c r="FA27" s="23"/>
      <c r="FB27" s="23"/>
      <c r="FC27" s="23"/>
      <c r="FD27" s="23"/>
      <c r="FE27" s="23"/>
      <c r="FF27" s="23"/>
      <c r="FG27" s="23"/>
      <c r="FH27" s="23"/>
      <c r="FI27" s="23"/>
      <c r="FJ27" s="23"/>
      <c r="FK27" s="23"/>
      <c r="FL27" s="23"/>
      <c r="FM27" s="23"/>
      <c r="FN27" s="23"/>
      <c r="FO27" s="23"/>
      <c r="FP27" s="23"/>
      <c r="FQ27" s="23"/>
      <c r="FR27" s="23"/>
      <c r="FS27" s="23"/>
      <c r="FT27" s="23"/>
      <c r="FU27" s="23"/>
      <c r="FV27" s="23"/>
      <c r="FW27" s="23"/>
      <c r="FX27" s="23"/>
      <c r="FY27" s="23"/>
      <c r="FZ27" s="23"/>
      <c r="GA27" s="23"/>
      <c r="GB27" s="23"/>
      <c r="GC27" s="23"/>
      <c r="GD27" s="23"/>
      <c r="GE27" s="23"/>
      <c r="GF27" s="19"/>
      <c r="GG27" s="19"/>
      <c r="GH27" s="19"/>
    </row>
    <row r="28" spans="1:191" x14ac:dyDescent="0.35">
      <c r="A28" s="28" t="s">
        <v>71</v>
      </c>
      <c r="B28" s="26" t="s">
        <v>18</v>
      </c>
      <c r="C28" s="40">
        <v>1464304</v>
      </c>
      <c r="D28" s="41">
        <v>1655979</v>
      </c>
      <c r="E28" s="41">
        <v>1706932</v>
      </c>
      <c r="F28" s="41">
        <v>1696078</v>
      </c>
      <c r="G28" s="41">
        <v>1892770</v>
      </c>
      <c r="H28" s="41">
        <v>1920820</v>
      </c>
      <c r="I28" s="41">
        <v>2092924</v>
      </c>
      <c r="J28" s="41">
        <v>2210001</v>
      </c>
      <c r="K28" s="41">
        <v>2400357</v>
      </c>
      <c r="L28" s="41">
        <v>2426611</v>
      </c>
      <c r="M28" s="41">
        <v>2638339</v>
      </c>
      <c r="N28" s="42">
        <v>3034097</v>
      </c>
      <c r="O28" s="41">
        <v>3312323.6949</v>
      </c>
      <c r="P28" s="41">
        <v>3675685.6042305301</v>
      </c>
      <c r="Q28" s="23"/>
      <c r="R28" s="23"/>
      <c r="S28" s="20"/>
      <c r="T28" s="23"/>
      <c r="U28" s="23"/>
      <c r="V28" s="20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  <c r="BN28" s="23"/>
      <c r="BO28" s="23"/>
      <c r="BP28" s="23"/>
      <c r="BQ28" s="23"/>
      <c r="BR28" s="23"/>
      <c r="BS28" s="23"/>
      <c r="BT28" s="23"/>
      <c r="BU28" s="23"/>
      <c r="BV28" s="23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23"/>
      <c r="CJ28" s="23"/>
      <c r="CK28" s="23"/>
      <c r="CL28" s="23"/>
      <c r="CM28" s="23"/>
      <c r="CN28" s="23"/>
      <c r="CO28" s="23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0"/>
      <c r="DI28" s="20"/>
      <c r="DJ28" s="20"/>
      <c r="DK28" s="20"/>
      <c r="DL28" s="20"/>
      <c r="DM28" s="20"/>
      <c r="DN28" s="20"/>
      <c r="DO28" s="20"/>
      <c r="DP28" s="20"/>
      <c r="DQ28" s="20"/>
      <c r="DR28" s="20"/>
      <c r="DS28" s="20"/>
      <c r="DT28" s="20"/>
      <c r="DU28" s="20"/>
      <c r="DV28" s="20"/>
      <c r="DW28" s="20"/>
      <c r="DX28" s="20"/>
      <c r="DY28" s="20"/>
      <c r="DZ28" s="20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  <c r="FS28" s="23"/>
      <c r="FT28" s="23"/>
      <c r="FU28" s="23"/>
      <c r="FV28" s="23"/>
      <c r="FW28" s="23"/>
      <c r="FX28" s="23"/>
      <c r="FY28" s="23"/>
      <c r="FZ28" s="23"/>
      <c r="GA28" s="23"/>
      <c r="GB28" s="23"/>
      <c r="GC28" s="23"/>
      <c r="GD28" s="23"/>
      <c r="GE28" s="23"/>
      <c r="GF28" s="19"/>
      <c r="GG28" s="19"/>
      <c r="GH28" s="19"/>
    </row>
    <row r="29" spans="1:191" ht="63" x14ac:dyDescent="0.35">
      <c r="A29" s="28" t="s">
        <v>72</v>
      </c>
      <c r="B29" s="26" t="s">
        <v>19</v>
      </c>
      <c r="C29" s="40">
        <v>2274674.2553568217</v>
      </c>
      <c r="D29" s="41">
        <v>2574058.0309974626</v>
      </c>
      <c r="E29" s="41">
        <v>2881610</v>
      </c>
      <c r="F29" s="41">
        <v>3147413</v>
      </c>
      <c r="G29" s="41">
        <v>3276020</v>
      </c>
      <c r="H29" s="41">
        <v>3587047</v>
      </c>
      <c r="I29" s="41">
        <v>3902389</v>
      </c>
      <c r="J29" s="41">
        <v>4217591</v>
      </c>
      <c r="K29" s="41">
        <v>4399684</v>
      </c>
      <c r="L29" s="41">
        <v>4486194</v>
      </c>
      <c r="M29" s="41">
        <v>5097147</v>
      </c>
      <c r="N29" s="42">
        <v>5862876.1237653047</v>
      </c>
      <c r="O29" s="41">
        <v>6449976.6278071282</v>
      </c>
      <c r="P29" s="41">
        <v>7107213.0291270679</v>
      </c>
      <c r="Q29" s="23"/>
      <c r="R29" s="23"/>
      <c r="S29" s="20"/>
      <c r="T29" s="23"/>
      <c r="U29" s="23"/>
      <c r="V29" s="20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  <c r="BQ29" s="23"/>
      <c r="BR29" s="23"/>
      <c r="BS29" s="23"/>
      <c r="BT29" s="23"/>
      <c r="BU29" s="23"/>
      <c r="BV29" s="23"/>
      <c r="BW29" s="23"/>
      <c r="BX29" s="23"/>
      <c r="BY29" s="23"/>
      <c r="BZ29" s="23"/>
      <c r="CA29" s="23"/>
      <c r="CB29" s="23"/>
      <c r="CC29" s="23"/>
      <c r="CD29" s="23"/>
      <c r="CE29" s="23"/>
      <c r="CF29" s="23"/>
      <c r="CG29" s="23"/>
      <c r="CH29" s="23"/>
      <c r="CI29" s="23"/>
      <c r="CJ29" s="23"/>
      <c r="CK29" s="23"/>
      <c r="CL29" s="23"/>
      <c r="CM29" s="23"/>
      <c r="CN29" s="23"/>
      <c r="CO29" s="23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3"/>
      <c r="DD29" s="23"/>
      <c r="DE29" s="23"/>
      <c r="DF29" s="23"/>
      <c r="DG29" s="23"/>
      <c r="DH29" s="20"/>
      <c r="DI29" s="20"/>
      <c r="DJ29" s="20"/>
      <c r="DK29" s="20"/>
      <c r="DL29" s="20"/>
      <c r="DM29" s="20"/>
      <c r="DN29" s="20"/>
      <c r="DO29" s="20"/>
      <c r="DP29" s="20"/>
      <c r="DQ29" s="20"/>
      <c r="DR29" s="20"/>
      <c r="DS29" s="20"/>
      <c r="DT29" s="20"/>
      <c r="DU29" s="20"/>
      <c r="DV29" s="20"/>
      <c r="DW29" s="20"/>
      <c r="DX29" s="20"/>
      <c r="DY29" s="20"/>
      <c r="DZ29" s="20"/>
      <c r="EA29" s="23"/>
      <c r="EB29" s="23"/>
      <c r="EC29" s="23"/>
      <c r="ED29" s="23"/>
      <c r="EE29" s="23"/>
      <c r="EF29" s="23"/>
      <c r="EG29" s="23"/>
      <c r="EH29" s="23"/>
      <c r="EI29" s="23"/>
      <c r="EJ29" s="23"/>
      <c r="EK29" s="23"/>
      <c r="EL29" s="23"/>
      <c r="EM29" s="23"/>
      <c r="EN29" s="23"/>
      <c r="EO29" s="23"/>
      <c r="EP29" s="23"/>
      <c r="EQ29" s="23"/>
      <c r="ER29" s="23"/>
      <c r="ES29" s="23"/>
      <c r="ET29" s="23"/>
      <c r="EU29" s="23"/>
      <c r="EV29" s="23"/>
      <c r="EW29" s="23"/>
      <c r="EX29" s="23"/>
      <c r="EY29" s="23"/>
      <c r="EZ29" s="23"/>
      <c r="FA29" s="23"/>
      <c r="FB29" s="23"/>
      <c r="FC29" s="23"/>
      <c r="FD29" s="23"/>
      <c r="FE29" s="23"/>
      <c r="FF29" s="23"/>
      <c r="FG29" s="23"/>
      <c r="FH29" s="23"/>
      <c r="FI29" s="23"/>
      <c r="FJ29" s="23"/>
      <c r="FK29" s="23"/>
      <c r="FL29" s="23"/>
      <c r="FM29" s="23"/>
      <c r="FN29" s="23"/>
      <c r="FO29" s="23"/>
      <c r="FP29" s="23"/>
      <c r="FQ29" s="23"/>
      <c r="FR29" s="23"/>
      <c r="FS29" s="23"/>
      <c r="FT29" s="23"/>
      <c r="FU29" s="23"/>
      <c r="FV29" s="23"/>
      <c r="FW29" s="23"/>
      <c r="FX29" s="23"/>
      <c r="FY29" s="23"/>
      <c r="FZ29" s="23"/>
      <c r="GA29" s="23"/>
      <c r="GB29" s="23"/>
      <c r="GC29" s="23"/>
      <c r="GD29" s="23"/>
      <c r="GE29" s="23"/>
      <c r="GF29" s="19"/>
      <c r="GG29" s="19"/>
      <c r="GH29" s="19"/>
    </row>
    <row r="30" spans="1:191" x14ac:dyDescent="0.35">
      <c r="A30" s="28" t="s">
        <v>73</v>
      </c>
      <c r="B30" s="26" t="s">
        <v>54</v>
      </c>
      <c r="C30" s="40">
        <v>1269455</v>
      </c>
      <c r="D30" s="41">
        <v>1486914</v>
      </c>
      <c r="E30" s="41">
        <v>1539947</v>
      </c>
      <c r="F30" s="41">
        <v>1753289</v>
      </c>
      <c r="G30" s="41">
        <v>1840966</v>
      </c>
      <c r="H30" s="41">
        <v>2023775</v>
      </c>
      <c r="I30" s="41">
        <v>2212621</v>
      </c>
      <c r="J30" s="41">
        <v>2266247</v>
      </c>
      <c r="K30" s="41">
        <v>2410960</v>
      </c>
      <c r="L30" s="41">
        <v>2740770</v>
      </c>
      <c r="M30" s="41">
        <v>2967681</v>
      </c>
      <c r="N30" s="42">
        <v>3546096</v>
      </c>
      <c r="O30" s="41">
        <v>3938269</v>
      </c>
      <c r="P30" s="41">
        <v>4325246</v>
      </c>
      <c r="Q30" s="23"/>
      <c r="R30" s="23"/>
      <c r="S30" s="20"/>
      <c r="T30" s="23"/>
      <c r="U30" s="23"/>
      <c r="V30" s="20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23"/>
      <c r="BR30" s="23"/>
      <c r="BS30" s="23"/>
      <c r="BT30" s="23"/>
      <c r="BU30" s="23"/>
      <c r="BV30" s="23"/>
      <c r="BW30" s="23"/>
      <c r="BX30" s="23"/>
      <c r="BY30" s="23"/>
      <c r="BZ30" s="23"/>
      <c r="CA30" s="23"/>
      <c r="CB30" s="23"/>
      <c r="CC30" s="23"/>
      <c r="CD30" s="23"/>
      <c r="CE30" s="23"/>
      <c r="CF30" s="23"/>
      <c r="CG30" s="23"/>
      <c r="CH30" s="23"/>
      <c r="CI30" s="23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0"/>
      <c r="DI30" s="20"/>
      <c r="DJ30" s="20"/>
      <c r="DK30" s="20"/>
      <c r="DL30" s="20"/>
      <c r="DM30" s="20"/>
      <c r="DN30" s="20"/>
      <c r="DO30" s="20"/>
      <c r="DP30" s="20"/>
      <c r="DQ30" s="20"/>
      <c r="DR30" s="20"/>
      <c r="DS30" s="20"/>
      <c r="DT30" s="20"/>
      <c r="DU30" s="20"/>
      <c r="DV30" s="20"/>
      <c r="DW30" s="20"/>
      <c r="DX30" s="20"/>
      <c r="DY30" s="20"/>
      <c r="DZ30" s="20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  <c r="FS30" s="23"/>
      <c r="FT30" s="23"/>
      <c r="FU30" s="23"/>
      <c r="FV30" s="23"/>
      <c r="FW30" s="23"/>
      <c r="FX30" s="23"/>
      <c r="FY30" s="23"/>
      <c r="FZ30" s="23"/>
      <c r="GA30" s="23"/>
      <c r="GB30" s="23"/>
      <c r="GC30" s="23"/>
      <c r="GD30" s="23"/>
      <c r="GE30" s="23"/>
      <c r="GF30" s="19"/>
      <c r="GG30" s="19"/>
      <c r="GH30" s="19"/>
    </row>
    <row r="31" spans="1:191" x14ac:dyDescent="0.35">
      <c r="A31" s="28" t="s">
        <v>74</v>
      </c>
      <c r="B31" s="26" t="s">
        <v>20</v>
      </c>
      <c r="C31" s="40">
        <v>2250644</v>
      </c>
      <c r="D31" s="41">
        <v>2520088.7842612178</v>
      </c>
      <c r="E31" s="41">
        <v>2909625.5662675467</v>
      </c>
      <c r="F31" s="41">
        <v>3312290</v>
      </c>
      <c r="G31" s="41">
        <v>3630673</v>
      </c>
      <c r="H31" s="41">
        <v>4066178</v>
      </c>
      <c r="I31" s="41">
        <v>4573595</v>
      </c>
      <c r="J31" s="41">
        <v>4830738</v>
      </c>
      <c r="K31" s="41">
        <v>5356462</v>
      </c>
      <c r="L31" s="41">
        <v>4847382</v>
      </c>
      <c r="M31" s="41">
        <v>5727813</v>
      </c>
      <c r="N31" s="42">
        <v>6782893</v>
      </c>
      <c r="O31" s="42">
        <v>7638926.1811999995</v>
      </c>
      <c r="P31" s="42">
        <v>8485780.3325999994</v>
      </c>
      <c r="Q31" s="23"/>
      <c r="R31" s="23"/>
      <c r="S31" s="20"/>
      <c r="T31" s="23"/>
      <c r="U31" s="23"/>
      <c r="V31" s="20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23"/>
      <c r="BR31" s="23"/>
      <c r="BS31" s="23"/>
      <c r="BT31" s="23"/>
      <c r="BU31" s="23"/>
      <c r="BV31" s="23"/>
      <c r="BW31" s="23"/>
      <c r="BX31" s="23"/>
      <c r="BY31" s="23"/>
      <c r="BZ31" s="23"/>
      <c r="CA31" s="23"/>
      <c r="CB31" s="23"/>
      <c r="CC31" s="23"/>
      <c r="CD31" s="23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3"/>
      <c r="DD31" s="23"/>
      <c r="DE31" s="23"/>
      <c r="DF31" s="23"/>
      <c r="DG31" s="23"/>
      <c r="DH31" s="20"/>
      <c r="DI31" s="20"/>
      <c r="DJ31" s="20"/>
      <c r="DK31" s="20"/>
      <c r="DL31" s="20"/>
      <c r="DM31" s="20"/>
      <c r="DN31" s="20"/>
      <c r="DO31" s="20"/>
      <c r="DP31" s="20"/>
      <c r="DQ31" s="20"/>
      <c r="DR31" s="20"/>
      <c r="DS31" s="20"/>
      <c r="DT31" s="20"/>
      <c r="DU31" s="20"/>
      <c r="DV31" s="20"/>
      <c r="DW31" s="20"/>
      <c r="DX31" s="20"/>
      <c r="DY31" s="20"/>
      <c r="DZ31" s="20"/>
      <c r="EA31" s="23"/>
      <c r="EB31" s="23"/>
      <c r="EC31" s="23"/>
      <c r="ED31" s="23"/>
      <c r="EE31" s="23"/>
      <c r="EF31" s="23"/>
      <c r="EG31" s="23"/>
      <c r="EH31" s="23"/>
      <c r="EI31" s="23"/>
      <c r="EJ31" s="23"/>
      <c r="EK31" s="23"/>
      <c r="EL31" s="23"/>
      <c r="EM31" s="23"/>
      <c r="EN31" s="23"/>
      <c r="EO31" s="23"/>
      <c r="EP31" s="23"/>
      <c r="EQ31" s="23"/>
      <c r="ER31" s="23"/>
      <c r="ES31" s="23"/>
      <c r="ET31" s="23"/>
      <c r="EU31" s="23"/>
      <c r="EV31" s="23"/>
      <c r="EW31" s="23"/>
      <c r="EX31" s="23"/>
      <c r="EY31" s="23"/>
      <c r="EZ31" s="23"/>
      <c r="FA31" s="23"/>
      <c r="FB31" s="23"/>
      <c r="FC31" s="23"/>
      <c r="FD31" s="23"/>
      <c r="FE31" s="23"/>
      <c r="FF31" s="23"/>
      <c r="FG31" s="23"/>
      <c r="FH31" s="23"/>
      <c r="FI31" s="23"/>
      <c r="FJ31" s="23"/>
      <c r="FK31" s="23"/>
      <c r="FL31" s="23"/>
      <c r="FM31" s="23"/>
      <c r="FN31" s="23"/>
      <c r="FO31" s="23"/>
      <c r="FP31" s="23"/>
      <c r="FQ31" s="23"/>
      <c r="FR31" s="23"/>
      <c r="FS31" s="23"/>
      <c r="FT31" s="23"/>
      <c r="FU31" s="23"/>
      <c r="FV31" s="23"/>
      <c r="FW31" s="23"/>
      <c r="FX31" s="23"/>
      <c r="FY31" s="23"/>
      <c r="FZ31" s="23"/>
      <c r="GA31" s="23"/>
      <c r="GB31" s="23"/>
      <c r="GC31" s="23"/>
      <c r="GD31" s="23"/>
      <c r="GE31" s="23"/>
      <c r="GF31" s="19"/>
      <c r="GG31" s="19"/>
      <c r="GH31" s="19"/>
    </row>
    <row r="32" spans="1:191" s="50" customFormat="1" x14ac:dyDescent="0.35">
      <c r="A32" s="51"/>
      <c r="B32" s="52" t="s">
        <v>30</v>
      </c>
      <c r="C32" s="45">
        <f>C17+C20+C28+C29+C30+C31</f>
        <v>11112867.027599823</v>
      </c>
      <c r="D32" s="45">
        <f t="shared" ref="D32:E32" si="17">D17+D20+D28+D29+D30+D31</f>
        <v>12770426.91329688</v>
      </c>
      <c r="E32" s="45">
        <f t="shared" si="17"/>
        <v>14069342.566267546</v>
      </c>
      <c r="F32" s="45">
        <f t="shared" ref="F32:H32" si="18">F17+F20+F28+F29+F30+F31</f>
        <v>15375744</v>
      </c>
      <c r="G32" s="45">
        <f t="shared" si="18"/>
        <v>16416663</v>
      </c>
      <c r="H32" s="45">
        <f t="shared" si="18"/>
        <v>17865863</v>
      </c>
      <c r="I32" s="45">
        <f t="shared" ref="I32:J32" si="19">I17+I20+I28+I29+I30+I31</f>
        <v>19614068</v>
      </c>
      <c r="J32" s="45">
        <f t="shared" si="19"/>
        <v>21288300</v>
      </c>
      <c r="K32" s="45">
        <f t="shared" ref="K32:L32" si="20">K17+K20+K28+K29+K30+K31</f>
        <v>23053109</v>
      </c>
      <c r="L32" s="45">
        <f t="shared" si="20"/>
        <v>21465361</v>
      </c>
      <c r="M32" s="45">
        <f t="shared" ref="M32:N32" si="21">M17+M20+M28+M29+M30+M31</f>
        <v>25055433</v>
      </c>
      <c r="N32" s="45">
        <f t="shared" si="21"/>
        <v>29300731.348810993</v>
      </c>
      <c r="O32" s="45">
        <f t="shared" ref="O32:P32" si="22">O17+O20+O28+O29+O30+O31</f>
        <v>32263826.684787601</v>
      </c>
      <c r="P32" s="45">
        <f t="shared" si="22"/>
        <v>35580773.99370838</v>
      </c>
      <c r="Q32" s="23"/>
      <c r="R32" s="23"/>
      <c r="S32" s="20"/>
      <c r="T32" s="23"/>
      <c r="U32" s="23"/>
      <c r="V32" s="20"/>
      <c r="W32" s="23"/>
      <c r="X32" s="23"/>
      <c r="Y32" s="23"/>
      <c r="Z32" s="23"/>
      <c r="AA32" s="23"/>
      <c r="AB32" s="23"/>
      <c r="AC32" s="23"/>
      <c r="AD32" s="54"/>
      <c r="AE32" s="54"/>
      <c r="AF32" s="54"/>
      <c r="AG32" s="54"/>
      <c r="AH32" s="54"/>
      <c r="AI32" s="54"/>
      <c r="AJ32" s="54"/>
      <c r="AK32" s="54"/>
      <c r="AL32" s="54"/>
      <c r="AM32" s="54"/>
      <c r="AN32" s="54"/>
      <c r="AO32" s="54"/>
      <c r="AP32" s="54"/>
      <c r="AQ32" s="54"/>
      <c r="AR32" s="54"/>
      <c r="AS32" s="54"/>
      <c r="AT32" s="54"/>
      <c r="AU32" s="54"/>
      <c r="AV32" s="54"/>
      <c r="AW32" s="54"/>
      <c r="AX32" s="54"/>
      <c r="AY32" s="54"/>
      <c r="AZ32" s="54"/>
      <c r="BA32" s="54"/>
      <c r="BB32" s="54"/>
      <c r="BC32" s="54"/>
      <c r="BD32" s="54"/>
      <c r="BE32" s="54"/>
      <c r="BF32" s="54"/>
      <c r="BG32" s="54"/>
      <c r="BH32" s="54"/>
      <c r="BI32" s="54"/>
      <c r="BJ32" s="54"/>
      <c r="BK32" s="54"/>
      <c r="BL32" s="54"/>
      <c r="BM32" s="54"/>
      <c r="BN32" s="54"/>
      <c r="BO32" s="54"/>
      <c r="BP32" s="54"/>
      <c r="BQ32" s="54"/>
      <c r="BR32" s="54"/>
      <c r="BS32" s="54"/>
      <c r="BT32" s="54"/>
      <c r="BU32" s="54"/>
      <c r="BV32" s="54"/>
      <c r="BW32" s="54"/>
      <c r="BX32" s="54"/>
      <c r="BY32" s="54"/>
      <c r="BZ32" s="54"/>
      <c r="CA32" s="54"/>
      <c r="CB32" s="54"/>
      <c r="CC32" s="54"/>
      <c r="CD32" s="54"/>
      <c r="CE32" s="54"/>
      <c r="CF32" s="54"/>
      <c r="CG32" s="54"/>
      <c r="CH32" s="54"/>
      <c r="CI32" s="54"/>
      <c r="CJ32" s="54"/>
      <c r="CK32" s="54"/>
      <c r="CL32" s="54"/>
      <c r="CM32" s="54"/>
      <c r="CN32" s="54"/>
      <c r="CO32" s="54"/>
      <c r="CP32" s="54"/>
      <c r="CQ32" s="54"/>
      <c r="CR32" s="54"/>
      <c r="CS32" s="54"/>
      <c r="CT32" s="54"/>
      <c r="CU32" s="54"/>
      <c r="CV32" s="54"/>
      <c r="CW32" s="54"/>
      <c r="CX32" s="54"/>
      <c r="CY32" s="54"/>
      <c r="CZ32" s="54"/>
      <c r="DA32" s="54"/>
      <c r="DB32" s="54"/>
      <c r="DC32" s="54"/>
      <c r="DD32" s="54"/>
      <c r="DE32" s="54"/>
      <c r="DF32" s="54"/>
      <c r="DG32" s="54"/>
      <c r="DH32" s="48"/>
      <c r="DI32" s="48"/>
      <c r="DJ32" s="48"/>
      <c r="DK32" s="48"/>
      <c r="DL32" s="48"/>
      <c r="DM32" s="48"/>
      <c r="DN32" s="48"/>
      <c r="DO32" s="48"/>
      <c r="DP32" s="48"/>
      <c r="DQ32" s="48"/>
      <c r="DR32" s="48"/>
      <c r="DS32" s="48"/>
      <c r="DT32" s="48"/>
      <c r="DU32" s="48"/>
      <c r="DV32" s="48"/>
      <c r="DW32" s="48"/>
      <c r="DX32" s="48"/>
      <c r="DY32" s="48"/>
      <c r="DZ32" s="48"/>
      <c r="EA32" s="54"/>
      <c r="EB32" s="54"/>
      <c r="EC32" s="54"/>
      <c r="ED32" s="54"/>
      <c r="EE32" s="54"/>
      <c r="EF32" s="54"/>
      <c r="EG32" s="54"/>
      <c r="EH32" s="54"/>
      <c r="EI32" s="54"/>
      <c r="EJ32" s="54"/>
      <c r="EK32" s="54"/>
      <c r="EL32" s="54"/>
      <c r="EM32" s="54"/>
      <c r="EN32" s="54"/>
      <c r="EO32" s="54"/>
      <c r="EP32" s="54"/>
      <c r="EQ32" s="54"/>
      <c r="ER32" s="54"/>
      <c r="ES32" s="54"/>
      <c r="ET32" s="54"/>
      <c r="EU32" s="54"/>
      <c r="EV32" s="54"/>
      <c r="EW32" s="54"/>
      <c r="EX32" s="54"/>
      <c r="EY32" s="54"/>
      <c r="EZ32" s="54"/>
      <c r="FA32" s="54"/>
      <c r="FB32" s="54"/>
      <c r="FC32" s="54"/>
      <c r="FD32" s="54"/>
      <c r="FE32" s="54"/>
      <c r="FF32" s="54"/>
      <c r="FG32" s="54"/>
      <c r="FH32" s="54"/>
      <c r="FI32" s="54"/>
      <c r="FJ32" s="54"/>
      <c r="FK32" s="54"/>
      <c r="FL32" s="54"/>
      <c r="FM32" s="54"/>
      <c r="FN32" s="54"/>
      <c r="FO32" s="54"/>
      <c r="FP32" s="54"/>
      <c r="FQ32" s="54"/>
      <c r="FR32" s="54"/>
      <c r="FS32" s="54"/>
      <c r="FT32" s="54"/>
      <c r="FU32" s="54"/>
      <c r="FV32" s="54"/>
      <c r="FW32" s="54"/>
      <c r="FX32" s="54"/>
      <c r="FY32" s="54"/>
      <c r="FZ32" s="54"/>
      <c r="GA32" s="54"/>
      <c r="GB32" s="54"/>
      <c r="GC32" s="54"/>
      <c r="GD32" s="54"/>
      <c r="GE32" s="54"/>
      <c r="GF32" s="49"/>
      <c r="GG32" s="49"/>
      <c r="GH32" s="49"/>
    </row>
    <row r="33" spans="1:191" s="49" customFormat="1" x14ac:dyDescent="0.35">
      <c r="A33" s="46" t="s">
        <v>27</v>
      </c>
      <c r="B33" s="47" t="s">
        <v>41</v>
      </c>
      <c r="C33" s="44">
        <f>C6+C11+C13+C14+C15+C17+C20+C28+C29+C30+C31</f>
        <v>25377427.237507071</v>
      </c>
      <c r="D33" s="44">
        <f>D6+D11+D13+D14+D15+D17+D20+D28+D29+D30+D31</f>
        <v>28083782.155862048</v>
      </c>
      <c r="E33" s="44">
        <f>E6+E11+E13+E14+E15+E17+E20+E28+E29+E30+E31</f>
        <v>30832905.566267546</v>
      </c>
      <c r="F33" s="44">
        <f>F6+F11+F13+F14+F15+F17+F20+F28+F29+F30+F31</f>
        <v>32877935</v>
      </c>
      <c r="G33" s="44">
        <f t="shared" ref="G33:H33" si="23">G6+G11+G13+G14+G15+G17+G20+G28+G29+G30+G31</f>
        <v>35315538</v>
      </c>
      <c r="H33" s="44">
        <f t="shared" si="23"/>
        <v>38618870.868090518</v>
      </c>
      <c r="I33" s="44">
        <f t="shared" ref="I33:J33" si="24">I6+I11+I13+I14+I15+I17+I20+I28+I29+I30+I31</f>
        <v>42701036.774965256</v>
      </c>
      <c r="J33" s="44">
        <f t="shared" si="24"/>
        <v>46398811.888112456</v>
      </c>
      <c r="K33" s="44">
        <f t="shared" ref="K33:L33" si="25">K6+K11+K13+K14+K15+K17+K20+K28+K29+K30+K31</f>
        <v>49009496.242631108</v>
      </c>
      <c r="L33" s="44">
        <f t="shared" si="25"/>
        <v>48683875.201476485</v>
      </c>
      <c r="M33" s="44">
        <f t="shared" ref="M33:N33" si="26">M6+M11+M13+M14+M15+M17+M20+M28+M29+M30+M31</f>
        <v>56259348.776741259</v>
      </c>
      <c r="N33" s="44">
        <f t="shared" si="26"/>
        <v>63060647.083156861</v>
      </c>
      <c r="O33" s="44">
        <f t="shared" ref="O33:P33" si="27">O6+O11+O13+O14+O15+O17+O20+O28+O29+O30+O31</f>
        <v>68628483.034784332</v>
      </c>
      <c r="P33" s="44">
        <f t="shared" si="27"/>
        <v>74411893.423452899</v>
      </c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48"/>
      <c r="AE33" s="48"/>
      <c r="AF33" s="48"/>
      <c r="AG33" s="48"/>
      <c r="AH33" s="48"/>
      <c r="AI33" s="48"/>
      <c r="AJ33" s="48"/>
      <c r="AK33" s="48"/>
      <c r="AL33" s="48"/>
      <c r="AM33" s="48"/>
      <c r="AN33" s="48"/>
      <c r="AO33" s="48"/>
      <c r="AP33" s="48"/>
      <c r="AQ33" s="48"/>
      <c r="AR33" s="48"/>
      <c r="AS33" s="48"/>
      <c r="AT33" s="48"/>
      <c r="AU33" s="48"/>
      <c r="AV33" s="48"/>
      <c r="AW33" s="48"/>
      <c r="AX33" s="48"/>
      <c r="AY33" s="48"/>
      <c r="AZ33" s="48"/>
      <c r="BA33" s="48"/>
      <c r="BB33" s="48"/>
      <c r="BC33" s="48"/>
      <c r="BD33" s="48"/>
      <c r="BE33" s="48"/>
      <c r="BF33" s="48"/>
      <c r="BG33" s="48"/>
      <c r="BH33" s="48"/>
      <c r="BI33" s="48"/>
      <c r="BJ33" s="48"/>
      <c r="BK33" s="48"/>
      <c r="BL33" s="48"/>
      <c r="BM33" s="48"/>
      <c r="BN33" s="48"/>
      <c r="BO33" s="48"/>
      <c r="BP33" s="48"/>
      <c r="BQ33" s="48"/>
      <c r="BR33" s="48"/>
      <c r="BS33" s="48"/>
      <c r="BT33" s="48"/>
      <c r="BU33" s="48"/>
      <c r="BV33" s="48"/>
      <c r="BW33" s="48"/>
      <c r="BX33" s="48"/>
      <c r="BY33" s="48"/>
      <c r="BZ33" s="48"/>
      <c r="CA33" s="48"/>
      <c r="CB33" s="48"/>
      <c r="CC33" s="48"/>
      <c r="CD33" s="48"/>
      <c r="CE33" s="48"/>
      <c r="CF33" s="48"/>
      <c r="CG33" s="48"/>
      <c r="CH33" s="48"/>
      <c r="CI33" s="48"/>
      <c r="CJ33" s="48"/>
      <c r="CK33" s="48"/>
      <c r="CL33" s="48"/>
      <c r="CM33" s="48"/>
      <c r="CN33" s="48"/>
      <c r="CO33" s="48"/>
      <c r="CP33" s="48"/>
      <c r="CQ33" s="48"/>
      <c r="CR33" s="48"/>
      <c r="CS33" s="48"/>
      <c r="CT33" s="48"/>
      <c r="CU33" s="48"/>
      <c r="CV33" s="48"/>
      <c r="CW33" s="48"/>
      <c r="CX33" s="48"/>
      <c r="CY33" s="48"/>
      <c r="CZ33" s="48"/>
      <c r="DA33" s="48"/>
      <c r="DB33" s="48"/>
      <c r="DC33" s="48"/>
      <c r="DD33" s="48"/>
      <c r="DE33" s="48"/>
      <c r="DF33" s="48"/>
      <c r="DG33" s="48"/>
      <c r="DH33" s="48"/>
      <c r="DI33" s="48"/>
      <c r="DJ33" s="48"/>
      <c r="DK33" s="48"/>
      <c r="DL33" s="48"/>
      <c r="DM33" s="48"/>
      <c r="DN33" s="48"/>
      <c r="DO33" s="48"/>
      <c r="DP33" s="48"/>
      <c r="DQ33" s="48"/>
      <c r="DR33" s="48"/>
      <c r="DS33" s="48"/>
      <c r="DT33" s="48"/>
      <c r="DU33" s="48"/>
      <c r="DV33" s="48"/>
      <c r="DW33" s="48"/>
      <c r="DX33" s="48"/>
      <c r="DY33" s="48"/>
      <c r="DZ33" s="48"/>
      <c r="EA33" s="48"/>
      <c r="EB33" s="48"/>
      <c r="EC33" s="48"/>
      <c r="ED33" s="48"/>
      <c r="EE33" s="48"/>
      <c r="EF33" s="48"/>
      <c r="EG33" s="48"/>
      <c r="EH33" s="48"/>
      <c r="EI33" s="48"/>
      <c r="EJ33" s="48"/>
      <c r="EK33" s="48"/>
      <c r="EL33" s="48"/>
      <c r="EM33" s="48"/>
      <c r="EN33" s="48"/>
      <c r="EO33" s="48"/>
      <c r="EP33" s="48"/>
      <c r="EQ33" s="48"/>
      <c r="ER33" s="48"/>
      <c r="ES33" s="48"/>
      <c r="ET33" s="48"/>
      <c r="EU33" s="48"/>
      <c r="EV33" s="48"/>
      <c r="EW33" s="48"/>
      <c r="EX33" s="48"/>
      <c r="EY33" s="48"/>
      <c r="EZ33" s="48"/>
      <c r="FA33" s="48"/>
      <c r="FB33" s="48"/>
      <c r="FC33" s="48"/>
      <c r="FD33" s="48"/>
      <c r="FE33" s="48"/>
      <c r="FF33" s="48"/>
      <c r="FG33" s="48"/>
      <c r="FH33" s="48"/>
      <c r="FI33" s="48"/>
      <c r="FJ33" s="48"/>
      <c r="FK33" s="48"/>
      <c r="FL33" s="48"/>
      <c r="FM33" s="48"/>
      <c r="FN33" s="48"/>
      <c r="FO33" s="48"/>
      <c r="FP33" s="48"/>
      <c r="FQ33" s="48"/>
      <c r="FR33" s="48"/>
      <c r="FS33" s="48"/>
      <c r="FT33" s="48"/>
      <c r="FU33" s="48"/>
      <c r="FV33" s="48"/>
      <c r="FW33" s="48"/>
      <c r="FX33" s="48"/>
      <c r="FY33" s="48"/>
      <c r="FZ33" s="48"/>
      <c r="GA33" s="48"/>
      <c r="GB33" s="48"/>
      <c r="GC33" s="48"/>
      <c r="GD33" s="48"/>
      <c r="GE33" s="48"/>
      <c r="GI33" s="50"/>
    </row>
    <row r="34" spans="1:191" x14ac:dyDescent="0.35">
      <c r="A34" s="32" t="s">
        <v>43</v>
      </c>
      <c r="B34" s="33" t="s">
        <v>25</v>
      </c>
      <c r="C34" s="40">
        <v>2192500</v>
      </c>
      <c r="D34" s="41">
        <v>2726900</v>
      </c>
      <c r="E34" s="41">
        <v>3326918</v>
      </c>
      <c r="F34" s="41">
        <v>3689719</v>
      </c>
      <c r="G34" s="41">
        <v>4619287</v>
      </c>
      <c r="H34" s="41">
        <v>5274318</v>
      </c>
      <c r="I34" s="41">
        <v>5204749</v>
      </c>
      <c r="J34" s="41">
        <v>5673145</v>
      </c>
      <c r="K34" s="41">
        <v>5578218</v>
      </c>
      <c r="L34" s="41">
        <v>6630428</v>
      </c>
      <c r="M34" s="41">
        <v>8310674</v>
      </c>
      <c r="N34" s="42">
        <v>7672118</v>
      </c>
      <c r="O34" s="41">
        <v>8363375.8317999998</v>
      </c>
      <c r="P34" s="41">
        <v>9401270.7725263797</v>
      </c>
      <c r="Q34" s="23"/>
      <c r="R34" s="23"/>
      <c r="S34" s="20"/>
      <c r="T34" s="23"/>
      <c r="U34" s="23"/>
      <c r="V34" s="20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23"/>
      <c r="BP34" s="23"/>
      <c r="BQ34" s="23"/>
      <c r="BR34" s="23"/>
      <c r="BS34" s="23"/>
      <c r="BT34" s="23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3"/>
      <c r="DG34" s="23"/>
      <c r="DH34" s="20"/>
      <c r="DI34" s="20"/>
      <c r="DJ34" s="20"/>
      <c r="DK34" s="20"/>
      <c r="DL34" s="20"/>
      <c r="DM34" s="20"/>
      <c r="DN34" s="20"/>
      <c r="DO34" s="20"/>
      <c r="DP34" s="20"/>
      <c r="DQ34" s="20"/>
      <c r="DR34" s="20"/>
      <c r="DS34" s="20"/>
      <c r="DT34" s="20"/>
      <c r="DU34" s="20"/>
      <c r="DV34" s="20"/>
      <c r="DW34" s="20"/>
      <c r="DX34" s="20"/>
      <c r="DY34" s="20"/>
      <c r="DZ34" s="20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23"/>
      <c r="FV34" s="23"/>
      <c r="FW34" s="23"/>
      <c r="FX34" s="23"/>
      <c r="FY34" s="23"/>
      <c r="FZ34" s="23"/>
      <c r="GA34" s="23"/>
      <c r="GB34" s="23"/>
      <c r="GC34" s="23"/>
      <c r="GD34" s="23"/>
    </row>
    <row r="35" spans="1:191" x14ac:dyDescent="0.35">
      <c r="A35" s="32" t="s">
        <v>44</v>
      </c>
      <c r="B35" s="33" t="s">
        <v>24</v>
      </c>
      <c r="C35" s="40">
        <v>907100</v>
      </c>
      <c r="D35" s="41">
        <v>1037300</v>
      </c>
      <c r="E35" s="41">
        <v>945130</v>
      </c>
      <c r="F35" s="41">
        <v>1057472</v>
      </c>
      <c r="G35" s="41">
        <v>926081</v>
      </c>
      <c r="H35" s="41">
        <v>1194379</v>
      </c>
      <c r="I35" s="41">
        <v>804425</v>
      </c>
      <c r="J35" s="41">
        <v>820988</v>
      </c>
      <c r="K35" s="41">
        <v>884610</v>
      </c>
      <c r="L35" s="41">
        <v>1229042</v>
      </c>
      <c r="M35" s="41">
        <v>1798284</v>
      </c>
      <c r="N35" s="42">
        <v>2218044</v>
      </c>
      <c r="O35" s="41">
        <v>2409904.8059999999</v>
      </c>
      <c r="P35" s="41">
        <v>2859352.052319</v>
      </c>
      <c r="Q35" s="23"/>
      <c r="R35" s="23"/>
      <c r="S35" s="20"/>
      <c r="T35" s="23"/>
      <c r="U35" s="23"/>
      <c r="V35" s="20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23"/>
      <c r="BP35" s="23"/>
      <c r="BQ35" s="23"/>
      <c r="BR35" s="23"/>
      <c r="BS35" s="23"/>
      <c r="BT35" s="23"/>
      <c r="BU35" s="23"/>
      <c r="BV35" s="23"/>
      <c r="BW35" s="23"/>
      <c r="BX35" s="23"/>
      <c r="BY35" s="23"/>
      <c r="BZ35" s="23"/>
      <c r="CA35" s="23"/>
      <c r="CB35" s="23"/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3"/>
      <c r="DG35" s="23"/>
      <c r="DH35" s="20"/>
      <c r="DI35" s="20"/>
      <c r="DJ35" s="20"/>
      <c r="DK35" s="20"/>
      <c r="DL35" s="20"/>
      <c r="DM35" s="20"/>
      <c r="DN35" s="20"/>
      <c r="DO35" s="20"/>
      <c r="DP35" s="20"/>
      <c r="DQ35" s="20"/>
      <c r="DR35" s="20"/>
      <c r="DS35" s="20"/>
      <c r="DT35" s="20"/>
      <c r="DU35" s="20"/>
      <c r="DV35" s="20"/>
      <c r="DW35" s="20"/>
      <c r="DX35" s="20"/>
      <c r="DY35" s="20"/>
      <c r="DZ35" s="20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23"/>
      <c r="FV35" s="23"/>
      <c r="FW35" s="23"/>
      <c r="FX35" s="23"/>
      <c r="FY35" s="23"/>
      <c r="FZ35" s="23"/>
      <c r="GA35" s="23"/>
      <c r="GB35" s="23"/>
      <c r="GC35" s="23"/>
      <c r="GD35" s="23"/>
    </row>
    <row r="36" spans="1:191" s="50" customFormat="1" ht="42" x14ac:dyDescent="0.35">
      <c r="A36" s="56" t="s">
        <v>45</v>
      </c>
      <c r="B36" s="57" t="s">
        <v>55</v>
      </c>
      <c r="C36" s="45">
        <f>C33+C34-C35</f>
        <v>26662827.237507071</v>
      </c>
      <c r="D36" s="45">
        <f t="shared" ref="D36:E36" si="28">D33+D34-D35</f>
        <v>29773382.155862048</v>
      </c>
      <c r="E36" s="45">
        <f t="shared" si="28"/>
        <v>33214693.56626755</v>
      </c>
      <c r="F36" s="45">
        <f t="shared" ref="F36:N36" si="29">F33+F34-F35</f>
        <v>35510182</v>
      </c>
      <c r="G36" s="45">
        <f t="shared" si="29"/>
        <v>39008744</v>
      </c>
      <c r="H36" s="45">
        <f t="shared" si="29"/>
        <v>42698809.868090518</v>
      </c>
      <c r="I36" s="45">
        <f t="shared" si="29"/>
        <v>47101360.774965256</v>
      </c>
      <c r="J36" s="45">
        <f t="shared" si="29"/>
        <v>51250968.888112456</v>
      </c>
      <c r="K36" s="45">
        <f t="shared" si="29"/>
        <v>53703104.242631108</v>
      </c>
      <c r="L36" s="45">
        <f t="shared" si="29"/>
        <v>54085261.201476485</v>
      </c>
      <c r="M36" s="45">
        <f t="shared" si="29"/>
        <v>62771738.776741259</v>
      </c>
      <c r="N36" s="45">
        <f t="shared" si="29"/>
        <v>68514721.083156854</v>
      </c>
      <c r="O36" s="45">
        <f t="shared" ref="O36:P36" si="30">O33+O34-O35</f>
        <v>74581954.060584337</v>
      </c>
      <c r="P36" s="45">
        <f t="shared" si="30"/>
        <v>80953812.143660277</v>
      </c>
      <c r="Q36" s="23"/>
      <c r="R36" s="23"/>
      <c r="S36" s="20"/>
      <c r="T36" s="23"/>
      <c r="U36" s="23"/>
      <c r="V36" s="20"/>
      <c r="W36" s="23"/>
      <c r="X36" s="23"/>
      <c r="Y36" s="23"/>
      <c r="Z36" s="23"/>
      <c r="AA36" s="23"/>
      <c r="AB36" s="23"/>
      <c r="AC36" s="23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4"/>
      <c r="BM36" s="54"/>
      <c r="BN36" s="54"/>
      <c r="BO36" s="54"/>
      <c r="BP36" s="54"/>
      <c r="BQ36" s="54"/>
      <c r="BR36" s="54"/>
      <c r="BS36" s="54"/>
      <c r="BT36" s="54"/>
      <c r="BU36" s="54"/>
      <c r="BV36" s="54"/>
      <c r="BW36" s="54"/>
      <c r="BX36" s="54"/>
      <c r="BY36" s="54"/>
      <c r="BZ36" s="54"/>
      <c r="CA36" s="54"/>
      <c r="CB36" s="54"/>
      <c r="CC36" s="54"/>
      <c r="CD36" s="54"/>
      <c r="CE36" s="54"/>
      <c r="CF36" s="54"/>
      <c r="CG36" s="54"/>
      <c r="CH36" s="54"/>
      <c r="CI36" s="54"/>
      <c r="CJ36" s="54"/>
      <c r="CK36" s="54"/>
      <c r="CL36" s="54"/>
      <c r="CM36" s="54"/>
      <c r="CN36" s="54"/>
      <c r="CO36" s="54"/>
      <c r="CP36" s="54"/>
      <c r="CQ36" s="54"/>
      <c r="CR36" s="54"/>
      <c r="CS36" s="54"/>
      <c r="CT36" s="54"/>
      <c r="CU36" s="54"/>
      <c r="CV36" s="54"/>
      <c r="CW36" s="54"/>
      <c r="CX36" s="54"/>
      <c r="CY36" s="54"/>
      <c r="CZ36" s="54"/>
      <c r="DA36" s="54"/>
      <c r="DB36" s="54"/>
      <c r="DC36" s="54"/>
      <c r="DD36" s="54"/>
      <c r="DE36" s="54"/>
      <c r="DF36" s="54"/>
      <c r="DG36" s="54"/>
      <c r="DH36" s="48"/>
      <c r="DI36" s="48"/>
      <c r="DJ36" s="48"/>
      <c r="DK36" s="48"/>
      <c r="DL36" s="48"/>
      <c r="DM36" s="48"/>
      <c r="DN36" s="48"/>
      <c r="DO36" s="48"/>
      <c r="DP36" s="48"/>
      <c r="DQ36" s="48"/>
      <c r="DR36" s="48"/>
      <c r="DS36" s="48"/>
      <c r="DT36" s="48"/>
      <c r="DU36" s="48"/>
      <c r="DV36" s="48"/>
      <c r="DW36" s="48"/>
      <c r="DX36" s="48"/>
      <c r="DY36" s="48"/>
      <c r="DZ36" s="48"/>
      <c r="EA36" s="54"/>
      <c r="EB36" s="54"/>
      <c r="EC36" s="54"/>
      <c r="ED36" s="54"/>
      <c r="EE36" s="54"/>
      <c r="EF36" s="54"/>
      <c r="EG36" s="54"/>
      <c r="EH36" s="54"/>
      <c r="EI36" s="54"/>
      <c r="EJ36" s="54"/>
      <c r="EK36" s="54"/>
      <c r="EL36" s="54"/>
      <c r="EM36" s="54"/>
      <c r="EN36" s="54"/>
      <c r="EO36" s="54"/>
      <c r="EP36" s="54"/>
      <c r="EQ36" s="54"/>
      <c r="ER36" s="54"/>
      <c r="ES36" s="54"/>
      <c r="ET36" s="54"/>
      <c r="EU36" s="54"/>
      <c r="EV36" s="54"/>
      <c r="EW36" s="54"/>
      <c r="EX36" s="54"/>
      <c r="EY36" s="54"/>
      <c r="EZ36" s="54"/>
      <c r="FA36" s="54"/>
      <c r="FB36" s="54"/>
      <c r="FC36" s="54"/>
      <c r="FD36" s="54"/>
      <c r="FE36" s="54"/>
      <c r="FF36" s="54"/>
      <c r="FG36" s="54"/>
      <c r="FH36" s="54"/>
      <c r="FI36" s="54"/>
      <c r="FJ36" s="54"/>
      <c r="FK36" s="54"/>
      <c r="FL36" s="54"/>
      <c r="FM36" s="54"/>
      <c r="FN36" s="54"/>
      <c r="FO36" s="54"/>
      <c r="FP36" s="54"/>
      <c r="FQ36" s="54"/>
      <c r="FR36" s="54"/>
      <c r="FS36" s="54"/>
      <c r="FT36" s="54"/>
      <c r="FU36" s="54"/>
      <c r="FV36" s="54"/>
      <c r="FW36" s="54"/>
      <c r="FX36" s="54"/>
      <c r="FY36" s="54"/>
      <c r="FZ36" s="54"/>
      <c r="GA36" s="54"/>
      <c r="GB36" s="54"/>
      <c r="GC36" s="54"/>
      <c r="GD36" s="54"/>
    </row>
    <row r="37" spans="1:191" x14ac:dyDescent="0.35">
      <c r="A37" s="32" t="s">
        <v>46</v>
      </c>
      <c r="B37" s="33" t="s">
        <v>42</v>
      </c>
      <c r="C37" s="27">
        <v>279547</v>
      </c>
      <c r="D37" s="27">
        <v>283207</v>
      </c>
      <c r="E37" s="27">
        <v>286916</v>
      </c>
      <c r="F37" s="27">
        <v>290673</v>
      </c>
      <c r="G37" s="31">
        <v>294479</v>
      </c>
      <c r="H37" s="31">
        <v>298335</v>
      </c>
      <c r="I37" s="31">
        <v>302241</v>
      </c>
      <c r="J37" s="31">
        <v>306199</v>
      </c>
      <c r="K37" s="31">
        <v>310209</v>
      </c>
      <c r="L37" s="31">
        <v>314271</v>
      </c>
      <c r="M37" s="31">
        <v>318386</v>
      </c>
      <c r="N37" s="31">
        <v>322556</v>
      </c>
      <c r="O37" s="31">
        <v>326781.48359999998</v>
      </c>
      <c r="P37" s="34">
        <v>331062.32103515998</v>
      </c>
      <c r="W37" s="19"/>
      <c r="X37" s="19"/>
      <c r="Y37" s="19"/>
      <c r="Z37" s="19"/>
    </row>
    <row r="38" spans="1:191" s="50" customFormat="1" x14ac:dyDescent="0.35">
      <c r="A38" s="56" t="s">
        <v>47</v>
      </c>
      <c r="B38" s="57" t="s">
        <v>58</v>
      </c>
      <c r="C38" s="45">
        <f>C36/C37*1000</f>
        <v>95378.692089369855</v>
      </c>
      <c r="D38" s="45">
        <f t="shared" ref="D38:E38" si="31">D36/D37*1000</f>
        <v>105129.40060048674</v>
      </c>
      <c r="E38" s="45">
        <f t="shared" si="31"/>
        <v>115764.52190281318</v>
      </c>
      <c r="F38" s="45">
        <f t="shared" ref="F38:N38" si="32">F36/F37*1000</f>
        <v>122165.39547876823</v>
      </c>
      <c r="G38" s="45">
        <f t="shared" si="32"/>
        <v>132466.98066755183</v>
      </c>
      <c r="H38" s="45">
        <f t="shared" si="32"/>
        <v>143123.70277738289</v>
      </c>
      <c r="I38" s="45">
        <f t="shared" si="32"/>
        <v>155840.40806828078</v>
      </c>
      <c r="J38" s="45">
        <f t="shared" si="32"/>
        <v>167377.97604862344</v>
      </c>
      <c r="K38" s="45">
        <f t="shared" si="32"/>
        <v>173119.10435426151</v>
      </c>
      <c r="L38" s="45">
        <f t="shared" si="32"/>
        <v>172097.52475244767</v>
      </c>
      <c r="M38" s="45">
        <f t="shared" si="32"/>
        <v>197156.08970476483</v>
      </c>
      <c r="N38" s="45">
        <f t="shared" si="32"/>
        <v>212411.86362416713</v>
      </c>
      <c r="O38" s="45">
        <f t="shared" ref="O38:P38" si="33">O36/O37*1000</f>
        <v>228231.88523091809</v>
      </c>
      <c r="P38" s="45">
        <f t="shared" si="33"/>
        <v>244527.41070181376</v>
      </c>
      <c r="Q38" s="18"/>
      <c r="R38" s="18"/>
      <c r="S38" s="19"/>
      <c r="T38" s="18"/>
      <c r="U38" s="18"/>
      <c r="V38" s="20"/>
      <c r="W38" s="20"/>
      <c r="X38" s="20"/>
      <c r="Y38" s="20"/>
      <c r="Z38" s="20"/>
      <c r="AA38" s="18"/>
      <c r="AB38" s="18"/>
      <c r="AC38" s="18"/>
      <c r="CA38" s="54"/>
      <c r="CB38" s="54"/>
      <c r="CC38" s="54"/>
      <c r="CD38" s="54"/>
      <c r="DH38" s="49"/>
      <c r="DI38" s="49"/>
      <c r="DJ38" s="49"/>
      <c r="DK38" s="49"/>
      <c r="DL38" s="49"/>
      <c r="DM38" s="49"/>
      <c r="DN38" s="49"/>
      <c r="DO38" s="49"/>
      <c r="DP38" s="49"/>
      <c r="DQ38" s="49"/>
      <c r="DR38" s="49"/>
      <c r="DS38" s="49"/>
      <c r="DT38" s="49"/>
      <c r="DU38" s="49"/>
      <c r="DV38" s="49"/>
      <c r="DW38" s="49"/>
      <c r="DX38" s="49"/>
      <c r="DY38" s="49"/>
      <c r="DZ38" s="49"/>
    </row>
    <row r="39" spans="1:191" x14ac:dyDescent="0.35">
      <c r="A39" s="18" t="s">
        <v>85</v>
      </c>
    </row>
    <row r="40" spans="1:191" s="58" customFormat="1" x14ac:dyDescent="0.35">
      <c r="A40" s="1"/>
      <c r="B40" s="4"/>
      <c r="C40" s="1"/>
      <c r="D40" s="1"/>
      <c r="E40" s="4"/>
      <c r="F40" s="1"/>
      <c r="G40" s="1"/>
      <c r="H40" s="1"/>
      <c r="I40" s="1"/>
      <c r="J40" s="1"/>
      <c r="K40" s="1"/>
      <c r="L40" s="1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80"/>
      <c r="BD40" s="80"/>
      <c r="BE40" s="80"/>
      <c r="BF40" s="80"/>
      <c r="BG40" s="80"/>
      <c r="BH40" s="80"/>
      <c r="BI40" s="80"/>
      <c r="BJ40" s="80"/>
      <c r="BK40" s="80"/>
      <c r="BL40" s="80"/>
      <c r="BM40" s="80"/>
      <c r="BN40" s="80"/>
      <c r="BO40" s="80"/>
      <c r="BP40" s="80"/>
      <c r="BQ40" s="80"/>
      <c r="BR40" s="80"/>
      <c r="BS40" s="80"/>
      <c r="BT40" s="80"/>
      <c r="BU40" s="80"/>
      <c r="BV40" s="80"/>
      <c r="CQ40" s="59"/>
      <c r="CR40" s="59"/>
      <c r="CS40" s="59"/>
      <c r="CT40" s="59"/>
      <c r="CU40" s="59"/>
      <c r="CV40" s="59"/>
      <c r="CW40" s="59"/>
      <c r="CX40" s="59"/>
      <c r="CY40" s="59"/>
      <c r="CZ40" s="59"/>
      <c r="DA40" s="59"/>
      <c r="DB40" s="59"/>
      <c r="DC40" s="59"/>
      <c r="DD40" s="59"/>
      <c r="DE40" s="59"/>
      <c r="DF40" s="59"/>
      <c r="DG40" s="59"/>
      <c r="DH40" s="59"/>
      <c r="DI40" s="59"/>
    </row>
    <row r="41" spans="1:191" s="58" customFormat="1" x14ac:dyDescent="0.35">
      <c r="A41" s="1"/>
      <c r="B41" s="4"/>
      <c r="C41" s="1"/>
      <c r="D41" s="1"/>
      <c r="E41" s="4"/>
      <c r="F41" s="1"/>
      <c r="G41" s="1"/>
      <c r="H41" s="1"/>
      <c r="I41" s="1"/>
      <c r="J41" s="1"/>
      <c r="K41" s="1"/>
      <c r="L41" s="1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80"/>
      <c r="BD41" s="80"/>
      <c r="BE41" s="80"/>
      <c r="BF41" s="80"/>
      <c r="BG41" s="80"/>
      <c r="BH41" s="80"/>
      <c r="BI41" s="80"/>
      <c r="BJ41" s="80"/>
      <c r="BK41" s="80"/>
      <c r="BL41" s="80"/>
      <c r="BM41" s="80"/>
      <c r="BN41" s="80"/>
      <c r="BO41" s="80"/>
      <c r="BP41" s="80"/>
      <c r="BQ41" s="80"/>
      <c r="BR41" s="80"/>
      <c r="BS41" s="80"/>
      <c r="BT41" s="80"/>
      <c r="BU41" s="80"/>
      <c r="BV41" s="80"/>
      <c r="CQ41" s="59"/>
      <c r="CR41" s="59"/>
      <c r="CS41" s="59"/>
      <c r="CT41" s="59"/>
      <c r="CU41" s="59"/>
      <c r="CV41" s="59"/>
      <c r="CW41" s="59"/>
      <c r="CX41" s="59"/>
      <c r="CY41" s="59"/>
      <c r="CZ41" s="59"/>
      <c r="DA41" s="59"/>
      <c r="DB41" s="59"/>
      <c r="DC41" s="59"/>
      <c r="DD41" s="59"/>
      <c r="DE41" s="59"/>
      <c r="DF41" s="59"/>
      <c r="DG41" s="59"/>
      <c r="DH41" s="59"/>
      <c r="DI41" s="59"/>
    </row>
    <row r="42" spans="1:191" s="1" customFormat="1" x14ac:dyDescent="0.35">
      <c r="B42" s="4"/>
      <c r="E42" s="4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80"/>
      <c r="BD42" s="80"/>
      <c r="BE42" s="80"/>
      <c r="BF42" s="80"/>
      <c r="BG42" s="80"/>
      <c r="BH42" s="80"/>
      <c r="BI42" s="80"/>
      <c r="BJ42" s="80"/>
      <c r="BK42" s="80"/>
      <c r="BL42" s="80"/>
      <c r="BM42" s="80"/>
      <c r="BN42" s="80"/>
      <c r="BO42" s="80"/>
      <c r="BP42" s="80"/>
      <c r="BQ42" s="80"/>
      <c r="BR42" s="80"/>
      <c r="BS42" s="80"/>
      <c r="BT42" s="80"/>
      <c r="BU42" s="80"/>
      <c r="BV42" s="80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  <c r="DE42" s="4"/>
      <c r="DF42" s="4"/>
      <c r="DG42" s="4"/>
      <c r="DH42" s="4"/>
      <c r="DI42" s="4"/>
    </row>
    <row r="43" spans="1:191" s="1" customFormat="1" x14ac:dyDescent="0.35">
      <c r="B43" s="4"/>
      <c r="E43" s="4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80"/>
      <c r="BD43" s="80"/>
      <c r="BE43" s="80"/>
      <c r="BF43" s="80"/>
      <c r="BG43" s="80"/>
      <c r="BH43" s="80"/>
      <c r="BI43" s="80"/>
      <c r="BJ43" s="80"/>
      <c r="BK43" s="80"/>
      <c r="BL43" s="80"/>
      <c r="BM43" s="80"/>
      <c r="BN43" s="80"/>
      <c r="BO43" s="80"/>
      <c r="BP43" s="80"/>
      <c r="BQ43" s="80"/>
      <c r="BR43" s="80"/>
      <c r="BS43" s="80"/>
      <c r="BT43" s="80"/>
      <c r="BU43" s="80"/>
      <c r="BV43" s="80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  <c r="DE43" s="4"/>
      <c r="DF43" s="4"/>
      <c r="DG43" s="4"/>
      <c r="DH43" s="4"/>
      <c r="DI43" s="4"/>
    </row>
    <row r="44" spans="1:191" s="58" customFormat="1" x14ac:dyDescent="0.35">
      <c r="A44" s="1"/>
      <c r="B44" s="4"/>
      <c r="C44" s="1"/>
      <c r="D44" s="1"/>
      <c r="E44" s="4"/>
      <c r="F44" s="1"/>
      <c r="G44" s="1"/>
      <c r="H44" s="1"/>
      <c r="I44" s="1"/>
      <c r="J44" s="1"/>
      <c r="K44" s="1"/>
      <c r="L44" s="1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80"/>
      <c r="BD44" s="80"/>
      <c r="BE44" s="80"/>
      <c r="BF44" s="80"/>
      <c r="BG44" s="80"/>
      <c r="BH44" s="80"/>
      <c r="BI44" s="80"/>
      <c r="BJ44" s="80"/>
      <c r="BK44" s="80"/>
      <c r="BL44" s="80"/>
      <c r="BM44" s="80"/>
      <c r="BN44" s="80"/>
      <c r="BO44" s="80"/>
      <c r="BP44" s="80"/>
      <c r="BQ44" s="80"/>
      <c r="BR44" s="80"/>
      <c r="BS44" s="80"/>
      <c r="BT44" s="80"/>
      <c r="BU44" s="80"/>
      <c r="BV44" s="80"/>
      <c r="CQ44" s="59"/>
      <c r="CR44" s="59"/>
      <c r="CS44" s="59"/>
      <c r="CT44" s="59"/>
      <c r="CU44" s="59"/>
      <c r="CV44" s="59"/>
      <c r="CW44" s="59"/>
      <c r="CX44" s="59"/>
      <c r="CY44" s="59"/>
      <c r="CZ44" s="59"/>
      <c r="DA44" s="59"/>
      <c r="DB44" s="59"/>
      <c r="DC44" s="59"/>
      <c r="DD44" s="59"/>
      <c r="DE44" s="59"/>
      <c r="DF44" s="59"/>
      <c r="DG44" s="59"/>
      <c r="DH44" s="59"/>
      <c r="DI44" s="59"/>
    </row>
    <row r="45" spans="1:191" s="58" customFormat="1" x14ac:dyDescent="0.35">
      <c r="A45" s="1"/>
      <c r="B45" s="4"/>
      <c r="C45" s="1"/>
      <c r="D45" s="1"/>
      <c r="E45" s="4"/>
      <c r="F45" s="1"/>
      <c r="G45" s="1"/>
      <c r="H45" s="1"/>
      <c r="I45" s="1"/>
      <c r="J45" s="1"/>
      <c r="K45" s="1"/>
      <c r="L45" s="1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80"/>
      <c r="BD45" s="80"/>
      <c r="BE45" s="80"/>
      <c r="BF45" s="80"/>
      <c r="BG45" s="80"/>
      <c r="BH45" s="80"/>
      <c r="BI45" s="80"/>
      <c r="BJ45" s="80"/>
      <c r="BK45" s="80"/>
      <c r="BL45" s="80"/>
      <c r="BM45" s="80"/>
      <c r="BN45" s="80"/>
      <c r="BO45" s="80"/>
      <c r="BP45" s="80"/>
      <c r="BQ45" s="80"/>
      <c r="BR45" s="80"/>
      <c r="BS45" s="80"/>
      <c r="BT45" s="80"/>
      <c r="BU45" s="80"/>
      <c r="BV45" s="80"/>
      <c r="CQ45" s="59"/>
      <c r="CR45" s="59"/>
      <c r="CS45" s="59"/>
      <c r="CT45" s="59"/>
      <c r="CU45" s="59"/>
      <c r="CV45" s="59"/>
      <c r="CW45" s="59"/>
      <c r="CX45" s="59"/>
      <c r="CY45" s="59"/>
      <c r="CZ45" s="59"/>
      <c r="DA45" s="59"/>
      <c r="DB45" s="59"/>
      <c r="DC45" s="59"/>
      <c r="DD45" s="59"/>
      <c r="DE45" s="59"/>
      <c r="DF45" s="59"/>
      <c r="DG45" s="59"/>
      <c r="DH45" s="59"/>
      <c r="DI45" s="59"/>
    </row>
    <row r="46" spans="1:191" s="58" customFormat="1" x14ac:dyDescent="0.35">
      <c r="A46" s="1"/>
      <c r="B46" s="4"/>
      <c r="C46" s="1"/>
      <c r="D46" s="1"/>
      <c r="E46" s="4"/>
      <c r="F46" s="1"/>
      <c r="G46" s="1"/>
      <c r="H46" s="1"/>
      <c r="I46" s="1"/>
      <c r="J46" s="1"/>
      <c r="K46" s="1"/>
      <c r="L46" s="1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80"/>
      <c r="BD46" s="80"/>
      <c r="BE46" s="80"/>
      <c r="BF46" s="80"/>
      <c r="BG46" s="80"/>
      <c r="BH46" s="80"/>
      <c r="BI46" s="80"/>
      <c r="BJ46" s="80"/>
      <c r="BK46" s="80"/>
      <c r="BL46" s="80"/>
      <c r="BM46" s="80"/>
      <c r="BN46" s="80"/>
      <c r="BO46" s="80"/>
      <c r="BP46" s="80"/>
      <c r="BQ46" s="80"/>
      <c r="BR46" s="80"/>
      <c r="BS46" s="80"/>
      <c r="BT46" s="80"/>
      <c r="BU46" s="80"/>
      <c r="BV46" s="80"/>
      <c r="CQ46" s="59"/>
      <c r="CR46" s="59"/>
      <c r="CS46" s="59"/>
      <c r="CT46" s="59"/>
      <c r="CU46" s="59"/>
      <c r="CV46" s="59"/>
      <c r="CW46" s="59"/>
      <c r="CX46" s="59"/>
      <c r="CY46" s="59"/>
      <c r="CZ46" s="59"/>
      <c r="DA46" s="59"/>
      <c r="DB46" s="59"/>
      <c r="DC46" s="59"/>
      <c r="DD46" s="59"/>
      <c r="DE46" s="59"/>
      <c r="DF46" s="59"/>
      <c r="DG46" s="59"/>
      <c r="DH46" s="59"/>
      <c r="DI46" s="59"/>
    </row>
    <row r="47" spans="1:191" x14ac:dyDescent="0.35">
      <c r="B47" s="19"/>
      <c r="E47" s="19"/>
      <c r="G47" s="18"/>
      <c r="H47" s="18"/>
      <c r="I47" s="18"/>
      <c r="J47" s="18"/>
      <c r="K47" s="18"/>
      <c r="L47" s="18"/>
      <c r="M47" s="18"/>
      <c r="N47" s="18"/>
      <c r="O47" s="18"/>
      <c r="P47" s="18"/>
      <c r="S47" s="18"/>
      <c r="V47" s="18"/>
      <c r="CQ47" s="19"/>
      <c r="CR47" s="19"/>
      <c r="CS47" s="19"/>
      <c r="CT47" s="19"/>
      <c r="CU47" s="19"/>
      <c r="CV47" s="19"/>
      <c r="CW47" s="19"/>
      <c r="CX47" s="19"/>
      <c r="CY47" s="19"/>
      <c r="CZ47" s="19"/>
      <c r="DA47" s="19"/>
      <c r="DB47" s="19"/>
      <c r="DC47" s="19"/>
      <c r="DD47" s="19"/>
      <c r="DE47" s="19"/>
      <c r="DF47" s="19"/>
      <c r="DG47" s="19"/>
      <c r="DJ47" s="18"/>
      <c r="DK47" s="18"/>
      <c r="DL47" s="18"/>
      <c r="DM47" s="18"/>
      <c r="DN47" s="18"/>
      <c r="DO47" s="18"/>
      <c r="DP47" s="18"/>
      <c r="DQ47" s="18"/>
      <c r="DR47" s="18"/>
      <c r="DS47" s="18"/>
      <c r="DT47" s="18"/>
      <c r="DU47" s="18"/>
      <c r="DV47" s="18"/>
      <c r="DW47" s="18"/>
      <c r="DX47" s="18"/>
      <c r="DY47" s="18"/>
      <c r="DZ47" s="18"/>
    </row>
    <row r="48" spans="1:191" x14ac:dyDescent="0.35">
      <c r="B48" s="19"/>
      <c r="E48" s="19"/>
      <c r="G48" s="18"/>
      <c r="H48" s="18"/>
      <c r="I48" s="18"/>
      <c r="J48" s="18"/>
      <c r="K48" s="18"/>
      <c r="L48" s="18"/>
      <c r="M48" s="18"/>
      <c r="N48" s="18"/>
      <c r="O48" s="18"/>
      <c r="P48" s="18"/>
      <c r="S48" s="18"/>
      <c r="V48" s="18"/>
      <c r="CQ48" s="19"/>
      <c r="CR48" s="19"/>
      <c r="CS48" s="19"/>
      <c r="CT48" s="19"/>
      <c r="CU48" s="19"/>
      <c r="CV48" s="19"/>
      <c r="CW48" s="19"/>
      <c r="CX48" s="19"/>
      <c r="CY48" s="19"/>
      <c r="CZ48" s="19"/>
      <c r="DA48" s="19"/>
      <c r="DB48" s="19"/>
      <c r="DC48" s="19"/>
      <c r="DD48" s="19"/>
      <c r="DE48" s="19"/>
      <c r="DF48" s="19"/>
      <c r="DG48" s="19"/>
      <c r="DJ48" s="18"/>
      <c r="DK48" s="18"/>
      <c r="DL48" s="18"/>
      <c r="DM48" s="18"/>
      <c r="DN48" s="18"/>
      <c r="DO48" s="18"/>
      <c r="DP48" s="18"/>
      <c r="DQ48" s="18"/>
      <c r="DR48" s="18"/>
      <c r="DS48" s="18"/>
      <c r="DT48" s="18"/>
      <c r="DU48" s="18"/>
      <c r="DV48" s="18"/>
      <c r="DW48" s="18"/>
      <c r="DX48" s="18"/>
      <c r="DY48" s="18"/>
      <c r="DZ48" s="18"/>
    </row>
    <row r="49" spans="2:130" x14ac:dyDescent="0.35">
      <c r="B49" s="19"/>
      <c r="E49" s="19"/>
      <c r="G49" s="18"/>
      <c r="H49" s="18"/>
      <c r="I49" s="18"/>
      <c r="J49" s="18"/>
      <c r="K49" s="18"/>
      <c r="L49" s="18"/>
      <c r="M49" s="18"/>
      <c r="N49" s="18"/>
      <c r="O49" s="18"/>
      <c r="P49" s="18"/>
      <c r="S49" s="18"/>
      <c r="V49" s="18"/>
      <c r="CQ49" s="19"/>
      <c r="CR49" s="19"/>
      <c r="CS49" s="19"/>
      <c r="CT49" s="19"/>
      <c r="CU49" s="19"/>
      <c r="CV49" s="19"/>
      <c r="CW49" s="19"/>
      <c r="CX49" s="19"/>
      <c r="CY49" s="19"/>
      <c r="CZ49" s="19"/>
      <c r="DA49" s="19"/>
      <c r="DB49" s="19"/>
      <c r="DC49" s="19"/>
      <c r="DD49" s="19"/>
      <c r="DE49" s="19"/>
      <c r="DF49" s="19"/>
      <c r="DG49" s="19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 s="18"/>
      <c r="DV49" s="18"/>
      <c r="DW49" s="18"/>
      <c r="DX49" s="18"/>
      <c r="DY49" s="18"/>
      <c r="DZ49" s="18"/>
    </row>
    <row r="50" spans="2:130" x14ac:dyDescent="0.35">
      <c r="B50" s="19"/>
      <c r="E50" s="19"/>
      <c r="G50" s="18"/>
      <c r="H50" s="18"/>
      <c r="I50" s="18"/>
      <c r="J50" s="18"/>
      <c r="K50" s="18"/>
      <c r="L50" s="18"/>
      <c r="M50" s="18"/>
      <c r="N50" s="18"/>
      <c r="O50" s="18"/>
      <c r="P50" s="18"/>
      <c r="S50" s="18"/>
      <c r="V50" s="18"/>
      <c r="CQ50" s="19"/>
      <c r="CR50" s="19"/>
      <c r="CS50" s="19"/>
      <c r="CT50" s="19"/>
      <c r="CU50" s="19"/>
      <c r="CV50" s="19"/>
      <c r="CW50" s="19"/>
      <c r="CX50" s="19"/>
      <c r="CY50" s="19"/>
      <c r="CZ50" s="19"/>
      <c r="DA50" s="19"/>
      <c r="DB50" s="19"/>
      <c r="DC50" s="19"/>
      <c r="DD50" s="19"/>
      <c r="DE50" s="19"/>
      <c r="DF50" s="19"/>
      <c r="DG50" s="19"/>
      <c r="DJ50" s="18"/>
      <c r="DK50" s="18"/>
      <c r="DL50" s="18"/>
      <c r="DM50" s="18"/>
      <c r="DN50" s="18"/>
      <c r="DO50" s="18"/>
      <c r="DP50" s="18"/>
      <c r="DQ50" s="18"/>
      <c r="DR50" s="18"/>
      <c r="DS50" s="18"/>
      <c r="DT50" s="18"/>
      <c r="DU50" s="18"/>
      <c r="DV50" s="18"/>
      <c r="DW50" s="18"/>
      <c r="DX50" s="18"/>
      <c r="DY50" s="18"/>
      <c r="DZ50" s="18"/>
    </row>
    <row r="51" spans="2:130" x14ac:dyDescent="0.35">
      <c r="B51" s="19"/>
      <c r="E51" s="19"/>
      <c r="G51" s="18"/>
      <c r="H51" s="18"/>
      <c r="I51" s="18"/>
      <c r="J51" s="18"/>
      <c r="K51" s="18"/>
      <c r="L51" s="18"/>
      <c r="M51" s="18"/>
      <c r="N51" s="18"/>
      <c r="O51" s="18"/>
      <c r="P51" s="18"/>
      <c r="S51" s="18"/>
      <c r="V51" s="18"/>
      <c r="CQ51" s="19"/>
      <c r="CR51" s="19"/>
      <c r="CS51" s="19"/>
      <c r="CT51" s="19"/>
      <c r="CU51" s="19"/>
      <c r="CV51" s="19"/>
      <c r="CW51" s="19"/>
      <c r="CX51" s="19"/>
      <c r="CY51" s="19"/>
      <c r="CZ51" s="19"/>
      <c r="DA51" s="19"/>
      <c r="DB51" s="19"/>
      <c r="DC51" s="19"/>
      <c r="DD51" s="19"/>
      <c r="DE51" s="19"/>
      <c r="DF51" s="19"/>
      <c r="DG51" s="19"/>
      <c r="DJ51" s="18"/>
      <c r="DK51" s="18"/>
      <c r="DL51" s="18"/>
      <c r="DM51" s="18"/>
      <c r="DN51" s="18"/>
      <c r="DO51" s="18"/>
      <c r="DP51" s="18"/>
      <c r="DQ51" s="18"/>
      <c r="DR51" s="18"/>
      <c r="DS51" s="18"/>
      <c r="DT51" s="18"/>
      <c r="DU51" s="18"/>
      <c r="DV51" s="18"/>
      <c r="DW51" s="18"/>
      <c r="DX51" s="18"/>
      <c r="DY51" s="18"/>
      <c r="DZ51" s="18"/>
    </row>
    <row r="52" spans="2:130" x14ac:dyDescent="0.35">
      <c r="B52" s="19"/>
      <c r="E52" s="19"/>
      <c r="G52" s="18"/>
      <c r="H52" s="18"/>
      <c r="I52" s="18"/>
      <c r="J52" s="18"/>
      <c r="K52" s="18"/>
      <c r="L52" s="18"/>
      <c r="M52" s="18"/>
      <c r="N52" s="18"/>
      <c r="O52" s="18"/>
      <c r="P52" s="18"/>
      <c r="S52" s="18"/>
      <c r="V52" s="18"/>
      <c r="CQ52" s="19"/>
      <c r="CR52" s="19"/>
      <c r="CS52" s="19"/>
      <c r="CT52" s="19"/>
      <c r="CU52" s="19"/>
      <c r="CV52" s="19"/>
      <c r="CW52" s="19"/>
      <c r="CX52" s="19"/>
      <c r="CY52" s="19"/>
      <c r="CZ52" s="19"/>
      <c r="DA52" s="19"/>
      <c r="DB52" s="19"/>
      <c r="DC52" s="19"/>
      <c r="DD52" s="19"/>
      <c r="DE52" s="19"/>
      <c r="DF52" s="19"/>
      <c r="DG52" s="19"/>
      <c r="DJ52" s="18"/>
      <c r="DK52" s="18"/>
      <c r="DL52" s="18"/>
      <c r="DM52" s="18"/>
      <c r="DN52" s="18"/>
      <c r="DO52" s="18"/>
      <c r="DP52" s="18"/>
      <c r="DQ52" s="18"/>
      <c r="DR52" s="18"/>
      <c r="DS52" s="18"/>
      <c r="DT52" s="18"/>
      <c r="DU52" s="18"/>
      <c r="DV52" s="18"/>
      <c r="DW52" s="18"/>
      <c r="DX52" s="18"/>
      <c r="DY52" s="18"/>
      <c r="DZ52" s="18"/>
    </row>
    <row r="53" spans="2:130" x14ac:dyDescent="0.35">
      <c r="B53" s="19"/>
      <c r="E53" s="19"/>
      <c r="G53" s="18"/>
      <c r="H53" s="18"/>
      <c r="I53" s="18"/>
      <c r="J53" s="18"/>
      <c r="K53" s="18"/>
      <c r="L53" s="18"/>
      <c r="M53" s="18"/>
      <c r="N53" s="18"/>
      <c r="O53" s="18"/>
      <c r="P53" s="18"/>
      <c r="S53" s="18"/>
      <c r="V53" s="18"/>
      <c r="CQ53" s="19"/>
      <c r="CR53" s="19"/>
      <c r="CS53" s="19"/>
      <c r="CT53" s="19"/>
      <c r="CU53" s="19"/>
      <c r="CV53" s="19"/>
      <c r="CW53" s="19"/>
      <c r="CX53" s="19"/>
      <c r="CY53" s="19"/>
      <c r="CZ53" s="19"/>
      <c r="DA53" s="19"/>
      <c r="DB53" s="19"/>
      <c r="DC53" s="19"/>
      <c r="DD53" s="19"/>
      <c r="DE53" s="19"/>
      <c r="DF53" s="19"/>
      <c r="DG53" s="19"/>
      <c r="DJ53" s="18"/>
      <c r="DK53" s="18"/>
      <c r="DL53" s="18"/>
      <c r="DM53" s="18"/>
      <c r="DN53" s="18"/>
      <c r="DO53" s="18"/>
      <c r="DP53" s="18"/>
      <c r="DQ53" s="18"/>
      <c r="DR53" s="18"/>
      <c r="DS53" s="18"/>
      <c r="DT53" s="18"/>
      <c r="DU53" s="18"/>
      <c r="DV53" s="18"/>
      <c r="DW53" s="18"/>
      <c r="DX53" s="18"/>
      <c r="DY53" s="18"/>
      <c r="DZ53" s="18"/>
    </row>
    <row r="54" spans="2:130" x14ac:dyDescent="0.35">
      <c r="B54" s="19"/>
      <c r="E54" s="19"/>
      <c r="G54" s="18"/>
      <c r="H54" s="18"/>
      <c r="I54" s="18"/>
      <c r="J54" s="18"/>
      <c r="K54" s="18"/>
      <c r="L54" s="18"/>
      <c r="M54" s="18"/>
      <c r="N54" s="18"/>
      <c r="O54" s="18"/>
      <c r="P54" s="18"/>
      <c r="S54" s="18"/>
      <c r="V54" s="18"/>
      <c r="CQ54" s="19"/>
      <c r="CR54" s="19"/>
      <c r="CS54" s="19"/>
      <c r="CT54" s="19"/>
      <c r="CU54" s="19"/>
      <c r="CV54" s="19"/>
      <c r="CW54" s="19"/>
      <c r="CX54" s="19"/>
      <c r="CY54" s="19"/>
      <c r="CZ54" s="19"/>
      <c r="DA54" s="19"/>
      <c r="DB54" s="19"/>
      <c r="DC54" s="19"/>
      <c r="DD54" s="19"/>
      <c r="DE54" s="19"/>
      <c r="DF54" s="19"/>
      <c r="DG54" s="19"/>
      <c r="DJ54" s="18"/>
      <c r="DK54" s="18"/>
      <c r="DL54" s="18"/>
      <c r="DM54" s="18"/>
      <c r="DN54" s="18"/>
      <c r="DO54" s="18"/>
      <c r="DP54" s="18"/>
      <c r="DQ54" s="18"/>
      <c r="DR54" s="18"/>
      <c r="DS54" s="18"/>
      <c r="DT54" s="18"/>
      <c r="DU54" s="18"/>
      <c r="DV54" s="18"/>
      <c r="DW54" s="18"/>
      <c r="DX54" s="18"/>
      <c r="DY54" s="18"/>
      <c r="DZ54" s="18"/>
    </row>
    <row r="55" spans="2:130" x14ac:dyDescent="0.35">
      <c r="B55" s="19"/>
      <c r="E55" s="19"/>
      <c r="G55" s="18"/>
      <c r="H55" s="18"/>
      <c r="I55" s="18"/>
      <c r="J55" s="18"/>
      <c r="K55" s="18"/>
      <c r="L55" s="18"/>
      <c r="M55" s="18"/>
      <c r="N55" s="18"/>
      <c r="O55" s="18"/>
      <c r="P55" s="18"/>
      <c r="S55" s="18"/>
      <c r="V55" s="18"/>
      <c r="CQ55" s="19"/>
      <c r="CR55" s="19"/>
      <c r="CS55" s="19"/>
      <c r="CT55" s="19"/>
      <c r="CU55" s="19"/>
      <c r="CV55" s="19"/>
      <c r="CW55" s="19"/>
      <c r="CX55" s="19"/>
      <c r="CY55" s="19"/>
      <c r="CZ55" s="19"/>
      <c r="DA55" s="19"/>
      <c r="DB55" s="19"/>
      <c r="DC55" s="19"/>
      <c r="DD55" s="19"/>
      <c r="DE55" s="19"/>
      <c r="DF55" s="19"/>
      <c r="DG55" s="19"/>
      <c r="DJ55" s="18"/>
      <c r="DK55" s="18"/>
      <c r="DL55" s="18"/>
      <c r="DM55" s="18"/>
      <c r="DN55" s="18"/>
      <c r="DO55" s="18"/>
      <c r="DP55" s="18"/>
      <c r="DQ55" s="18"/>
      <c r="DR55" s="18"/>
      <c r="DS55" s="18"/>
      <c r="DT55" s="18"/>
      <c r="DU55" s="18"/>
      <c r="DV55" s="18"/>
      <c r="DW55" s="18"/>
      <c r="DX55" s="18"/>
      <c r="DY55" s="18"/>
      <c r="DZ55" s="18"/>
    </row>
    <row r="56" spans="2:130" x14ac:dyDescent="0.35">
      <c r="B56" s="19"/>
      <c r="E56" s="19"/>
      <c r="G56" s="18"/>
      <c r="H56" s="18"/>
      <c r="I56" s="18"/>
      <c r="J56" s="18"/>
      <c r="K56" s="18"/>
      <c r="L56" s="18"/>
      <c r="M56" s="18"/>
      <c r="N56" s="18"/>
      <c r="O56" s="18"/>
      <c r="P56" s="18"/>
      <c r="S56" s="18"/>
      <c r="V56" s="18"/>
      <c r="CQ56" s="19"/>
      <c r="CR56" s="19"/>
      <c r="CS56" s="19"/>
      <c r="CT56" s="19"/>
      <c r="CU56" s="19"/>
      <c r="CV56" s="19"/>
      <c r="CW56" s="19"/>
      <c r="CX56" s="19"/>
      <c r="CY56" s="19"/>
      <c r="CZ56" s="19"/>
      <c r="DA56" s="19"/>
      <c r="DB56" s="19"/>
      <c r="DC56" s="19"/>
      <c r="DD56" s="19"/>
      <c r="DE56" s="19"/>
      <c r="DF56" s="19"/>
      <c r="DG56" s="19"/>
      <c r="DJ56" s="18"/>
      <c r="DK56" s="18"/>
      <c r="DL56" s="18"/>
      <c r="DM56" s="18"/>
      <c r="DN56" s="18"/>
      <c r="DO56" s="18"/>
      <c r="DP56" s="18"/>
      <c r="DQ56" s="18"/>
      <c r="DR56" s="18"/>
      <c r="DS56" s="18"/>
      <c r="DT56" s="18"/>
      <c r="DU56" s="18"/>
      <c r="DV56" s="18"/>
      <c r="DW56" s="18"/>
      <c r="DX56" s="18"/>
      <c r="DY56" s="18"/>
      <c r="DZ56" s="18"/>
    </row>
    <row r="57" spans="2:130" x14ac:dyDescent="0.35">
      <c r="B57" s="19"/>
      <c r="E57" s="19"/>
      <c r="G57" s="18"/>
      <c r="H57" s="18"/>
      <c r="I57" s="18"/>
      <c r="J57" s="18"/>
      <c r="K57" s="18"/>
      <c r="L57" s="18"/>
      <c r="M57" s="18"/>
      <c r="N57" s="18"/>
      <c r="O57" s="18"/>
      <c r="P57" s="18"/>
      <c r="S57" s="18"/>
      <c r="V57" s="18"/>
      <c r="CQ57" s="19"/>
      <c r="CR57" s="19"/>
      <c r="CS57" s="19"/>
      <c r="CT57" s="19"/>
      <c r="CU57" s="19"/>
      <c r="CV57" s="19"/>
      <c r="CW57" s="19"/>
      <c r="CX57" s="19"/>
      <c r="CY57" s="19"/>
      <c r="CZ57" s="19"/>
      <c r="DA57" s="19"/>
      <c r="DB57" s="19"/>
      <c r="DC57" s="19"/>
      <c r="DD57" s="19"/>
      <c r="DE57" s="19"/>
      <c r="DF57" s="19"/>
      <c r="DG57" s="19"/>
      <c r="DJ57" s="18"/>
      <c r="DK57" s="18"/>
      <c r="DL57" s="18"/>
      <c r="DM57" s="18"/>
      <c r="DN57" s="18"/>
      <c r="DO57" s="18"/>
      <c r="DP57" s="18"/>
      <c r="DQ57" s="18"/>
      <c r="DR57" s="18"/>
      <c r="DS57" s="18"/>
      <c r="DT57" s="18"/>
      <c r="DU57" s="18"/>
      <c r="DV57" s="18"/>
      <c r="DW57" s="18"/>
      <c r="DX57" s="18"/>
      <c r="DY57" s="18"/>
      <c r="DZ57" s="18"/>
    </row>
    <row r="58" spans="2:130" x14ac:dyDescent="0.35">
      <c r="B58" s="19"/>
      <c r="E58" s="19"/>
      <c r="G58" s="18"/>
      <c r="H58" s="18"/>
      <c r="I58" s="18"/>
      <c r="J58" s="18"/>
      <c r="K58" s="18"/>
      <c r="L58" s="18"/>
      <c r="M58" s="18"/>
      <c r="N58" s="18"/>
      <c r="O58" s="18"/>
      <c r="P58" s="18"/>
      <c r="S58" s="18"/>
      <c r="V58" s="18"/>
      <c r="CQ58" s="19"/>
      <c r="CR58" s="19"/>
      <c r="CS58" s="19"/>
      <c r="CT58" s="19"/>
      <c r="CU58" s="19"/>
      <c r="CV58" s="19"/>
      <c r="CW58" s="19"/>
      <c r="CX58" s="19"/>
      <c r="CY58" s="19"/>
      <c r="CZ58" s="19"/>
      <c r="DA58" s="19"/>
      <c r="DB58" s="19"/>
      <c r="DC58" s="19"/>
      <c r="DD58" s="19"/>
      <c r="DE58" s="19"/>
      <c r="DF58" s="19"/>
      <c r="DG58" s="19"/>
      <c r="DJ58" s="18"/>
      <c r="DK58" s="18"/>
      <c r="DL58" s="18"/>
      <c r="DM58" s="18"/>
      <c r="DN58" s="18"/>
      <c r="DO58" s="18"/>
      <c r="DP58" s="18"/>
      <c r="DQ58" s="18"/>
      <c r="DR58" s="18"/>
      <c r="DS58" s="18"/>
      <c r="DT58" s="18"/>
      <c r="DU58" s="18"/>
      <c r="DV58" s="18"/>
      <c r="DW58" s="18"/>
      <c r="DX58" s="18"/>
      <c r="DY58" s="18"/>
      <c r="DZ58" s="18"/>
    </row>
    <row r="59" spans="2:130" x14ac:dyDescent="0.35">
      <c r="B59" s="19"/>
      <c r="E59" s="19"/>
      <c r="G59" s="18"/>
      <c r="H59" s="18"/>
      <c r="I59" s="18"/>
      <c r="J59" s="18"/>
      <c r="K59" s="18"/>
      <c r="L59" s="18"/>
      <c r="M59" s="18"/>
      <c r="N59" s="18"/>
      <c r="O59" s="18"/>
      <c r="P59" s="18"/>
      <c r="S59" s="18"/>
      <c r="V59" s="18"/>
      <c r="CQ59" s="19"/>
      <c r="CR59" s="19"/>
      <c r="CS59" s="19"/>
      <c r="CT59" s="19"/>
      <c r="CU59" s="19"/>
      <c r="CV59" s="19"/>
      <c r="CW59" s="19"/>
      <c r="CX59" s="19"/>
      <c r="CY59" s="19"/>
      <c r="CZ59" s="19"/>
      <c r="DA59" s="19"/>
      <c r="DB59" s="19"/>
      <c r="DC59" s="19"/>
      <c r="DD59" s="19"/>
      <c r="DE59" s="19"/>
      <c r="DF59" s="19"/>
      <c r="DG59" s="19"/>
      <c r="DJ59" s="18"/>
      <c r="DK59" s="18"/>
      <c r="DL59" s="18"/>
      <c r="DM59" s="18"/>
      <c r="DN59" s="18"/>
      <c r="DO59" s="18"/>
      <c r="DP59" s="18"/>
      <c r="DQ59" s="18"/>
      <c r="DR59" s="18"/>
      <c r="DS59" s="18"/>
      <c r="DT59" s="18"/>
      <c r="DU59" s="18"/>
      <c r="DV59" s="18"/>
      <c r="DW59" s="18"/>
      <c r="DX59" s="18"/>
      <c r="DY59" s="18"/>
      <c r="DZ59" s="18"/>
    </row>
    <row r="60" spans="2:130" x14ac:dyDescent="0.35">
      <c r="B60" s="19"/>
      <c r="E60" s="19"/>
      <c r="G60" s="18"/>
      <c r="H60" s="18"/>
      <c r="I60" s="18"/>
      <c r="J60" s="18"/>
      <c r="K60" s="18"/>
      <c r="L60" s="18"/>
      <c r="M60" s="18"/>
      <c r="N60" s="18"/>
      <c r="O60" s="18"/>
      <c r="P60" s="18"/>
      <c r="S60" s="18"/>
      <c r="V60" s="18"/>
      <c r="CQ60" s="19"/>
      <c r="CR60" s="19"/>
      <c r="CS60" s="19"/>
      <c r="CT60" s="19"/>
      <c r="CU60" s="19"/>
      <c r="CV60" s="19"/>
      <c r="CW60" s="19"/>
      <c r="CX60" s="19"/>
      <c r="CY60" s="19"/>
      <c r="CZ60" s="19"/>
      <c r="DA60" s="19"/>
      <c r="DB60" s="19"/>
      <c r="DC60" s="19"/>
      <c r="DD60" s="19"/>
      <c r="DE60" s="19"/>
      <c r="DF60" s="19"/>
      <c r="DG60" s="19"/>
      <c r="DJ60" s="18"/>
      <c r="DK60" s="18"/>
      <c r="DL60" s="18"/>
      <c r="DM60" s="18"/>
      <c r="DN60" s="18"/>
      <c r="DO60" s="18"/>
      <c r="DP60" s="18"/>
      <c r="DQ60" s="18"/>
      <c r="DR60" s="18"/>
      <c r="DS60" s="18"/>
      <c r="DT60" s="18"/>
      <c r="DU60" s="18"/>
      <c r="DV60" s="18"/>
      <c r="DW60" s="18"/>
      <c r="DX60" s="18"/>
      <c r="DY60" s="18"/>
      <c r="DZ60" s="18"/>
    </row>
    <row r="61" spans="2:130" x14ac:dyDescent="0.35">
      <c r="B61" s="19"/>
      <c r="E61" s="19"/>
      <c r="G61" s="18"/>
      <c r="H61" s="18"/>
      <c r="I61" s="18"/>
      <c r="J61" s="18"/>
      <c r="K61" s="18"/>
      <c r="L61" s="18"/>
      <c r="M61" s="18"/>
      <c r="N61" s="18"/>
      <c r="O61" s="18"/>
      <c r="P61" s="18"/>
      <c r="S61" s="18"/>
      <c r="V61" s="18"/>
      <c r="CQ61" s="19"/>
      <c r="CR61" s="19"/>
      <c r="CS61" s="19"/>
      <c r="CT61" s="19"/>
      <c r="CU61" s="19"/>
      <c r="CV61" s="19"/>
      <c r="CW61" s="19"/>
      <c r="CX61" s="19"/>
      <c r="CY61" s="19"/>
      <c r="CZ61" s="19"/>
      <c r="DA61" s="19"/>
      <c r="DB61" s="19"/>
      <c r="DC61" s="19"/>
      <c r="DD61" s="19"/>
      <c r="DE61" s="19"/>
      <c r="DF61" s="19"/>
      <c r="DG61" s="19"/>
      <c r="DJ61" s="18"/>
      <c r="DK61" s="18"/>
      <c r="DL61" s="18"/>
      <c r="DM61" s="18"/>
      <c r="DN61" s="18"/>
      <c r="DO61" s="18"/>
      <c r="DP61" s="18"/>
      <c r="DQ61" s="18"/>
      <c r="DR61" s="18"/>
      <c r="DS61" s="18"/>
      <c r="DT61" s="18"/>
      <c r="DU61" s="18"/>
      <c r="DV61" s="18"/>
      <c r="DW61" s="18"/>
      <c r="DX61" s="18"/>
      <c r="DY61" s="18"/>
      <c r="DZ61" s="18"/>
    </row>
    <row r="62" spans="2:130" x14ac:dyDescent="0.35">
      <c r="B62" s="19"/>
      <c r="E62" s="19"/>
      <c r="G62" s="18"/>
      <c r="H62" s="18"/>
      <c r="I62" s="18"/>
      <c r="J62" s="18"/>
      <c r="K62" s="18"/>
      <c r="L62" s="18"/>
      <c r="M62" s="18"/>
      <c r="N62" s="18"/>
      <c r="O62" s="18"/>
      <c r="P62" s="18"/>
      <c r="S62" s="18"/>
      <c r="V62" s="18"/>
      <c r="CQ62" s="19"/>
      <c r="CR62" s="19"/>
      <c r="CS62" s="19"/>
      <c r="CT62" s="19"/>
      <c r="CU62" s="19"/>
      <c r="CV62" s="19"/>
      <c r="CW62" s="19"/>
      <c r="CX62" s="19"/>
      <c r="CY62" s="19"/>
      <c r="CZ62" s="19"/>
      <c r="DA62" s="19"/>
      <c r="DB62" s="19"/>
      <c r="DC62" s="19"/>
      <c r="DD62" s="19"/>
      <c r="DE62" s="19"/>
      <c r="DF62" s="19"/>
      <c r="DG62" s="19"/>
      <c r="DJ62" s="18"/>
      <c r="DK62" s="18"/>
      <c r="DL62" s="18"/>
      <c r="DM62" s="18"/>
      <c r="DN62" s="18"/>
      <c r="DO62" s="18"/>
      <c r="DP62" s="18"/>
      <c r="DQ62" s="18"/>
      <c r="DR62" s="18"/>
      <c r="DS62" s="18"/>
      <c r="DT62" s="18"/>
      <c r="DU62" s="18"/>
      <c r="DV62" s="18"/>
      <c r="DW62" s="18"/>
      <c r="DX62" s="18"/>
      <c r="DY62" s="18"/>
      <c r="DZ62" s="18"/>
    </row>
    <row r="63" spans="2:130" x14ac:dyDescent="0.35">
      <c r="B63" s="19"/>
      <c r="E63" s="19"/>
      <c r="G63" s="18"/>
      <c r="H63" s="18"/>
      <c r="I63" s="18"/>
      <c r="J63" s="18"/>
      <c r="K63" s="18"/>
      <c r="L63" s="18"/>
      <c r="M63" s="18"/>
      <c r="N63" s="18"/>
      <c r="O63" s="18"/>
      <c r="P63" s="18"/>
      <c r="S63" s="18"/>
      <c r="V63" s="18"/>
      <c r="CQ63" s="19"/>
      <c r="CR63" s="19"/>
      <c r="CS63" s="19"/>
      <c r="CT63" s="19"/>
      <c r="CU63" s="19"/>
      <c r="CV63" s="19"/>
      <c r="CW63" s="19"/>
      <c r="CX63" s="19"/>
      <c r="CY63" s="19"/>
      <c r="CZ63" s="19"/>
      <c r="DA63" s="19"/>
      <c r="DB63" s="19"/>
      <c r="DC63" s="19"/>
      <c r="DD63" s="19"/>
      <c r="DE63" s="19"/>
      <c r="DF63" s="19"/>
      <c r="DG63" s="19"/>
      <c r="DJ63" s="18"/>
      <c r="DK63" s="18"/>
      <c r="DL63" s="18"/>
      <c r="DM63" s="18"/>
      <c r="DN63" s="18"/>
      <c r="DO63" s="18"/>
      <c r="DP63" s="18"/>
      <c r="DQ63" s="18"/>
      <c r="DR63" s="18"/>
      <c r="DS63" s="18"/>
      <c r="DT63" s="18"/>
      <c r="DU63" s="18"/>
      <c r="DV63" s="18"/>
      <c r="DW63" s="18"/>
      <c r="DX63" s="18"/>
      <c r="DY63" s="18"/>
      <c r="DZ63" s="18"/>
    </row>
    <row r="64" spans="2:130" x14ac:dyDescent="0.35">
      <c r="B64" s="19"/>
      <c r="E64" s="19"/>
      <c r="G64" s="18"/>
      <c r="H64" s="18"/>
      <c r="I64" s="18"/>
      <c r="J64" s="18"/>
      <c r="K64" s="18"/>
      <c r="L64" s="18"/>
      <c r="M64" s="18"/>
      <c r="N64" s="18"/>
      <c r="O64" s="18"/>
      <c r="P64" s="18"/>
      <c r="S64" s="18"/>
      <c r="V64" s="18"/>
      <c r="CQ64" s="19"/>
      <c r="CR64" s="19"/>
      <c r="CS64" s="19"/>
      <c r="CT64" s="19"/>
      <c r="CU64" s="19"/>
      <c r="CV64" s="19"/>
      <c r="CW64" s="19"/>
      <c r="CX64" s="19"/>
      <c r="CY64" s="19"/>
      <c r="CZ64" s="19"/>
      <c r="DA64" s="19"/>
      <c r="DB64" s="19"/>
      <c r="DC64" s="19"/>
      <c r="DD64" s="19"/>
      <c r="DE64" s="19"/>
      <c r="DF64" s="19"/>
      <c r="DG64" s="19"/>
      <c r="DJ64" s="18"/>
      <c r="DK64" s="18"/>
      <c r="DL64" s="18"/>
      <c r="DM64" s="18"/>
      <c r="DN64" s="18"/>
      <c r="DO64" s="18"/>
      <c r="DP64" s="18"/>
      <c r="DQ64" s="18"/>
      <c r="DR64" s="18"/>
      <c r="DS64" s="18"/>
      <c r="DT64" s="18"/>
      <c r="DU64" s="18"/>
      <c r="DV64" s="18"/>
      <c r="DW64" s="18"/>
      <c r="DX64" s="18"/>
      <c r="DY64" s="18"/>
      <c r="DZ64" s="18"/>
    </row>
    <row r="65" spans="2:130" x14ac:dyDescent="0.35">
      <c r="B65" s="19"/>
      <c r="E65" s="19"/>
      <c r="G65" s="18"/>
      <c r="H65" s="18"/>
      <c r="I65" s="18"/>
      <c r="J65" s="18"/>
      <c r="K65" s="18"/>
      <c r="L65" s="18"/>
      <c r="M65" s="18"/>
      <c r="N65" s="18"/>
      <c r="O65" s="18"/>
      <c r="P65" s="18"/>
      <c r="S65" s="18"/>
      <c r="V65" s="18"/>
      <c r="CQ65" s="19"/>
      <c r="CR65" s="19"/>
      <c r="CS65" s="19"/>
      <c r="CT65" s="19"/>
      <c r="CU65" s="19"/>
      <c r="CV65" s="19"/>
      <c r="CW65" s="19"/>
      <c r="CX65" s="19"/>
      <c r="CY65" s="19"/>
      <c r="CZ65" s="19"/>
      <c r="DA65" s="19"/>
      <c r="DB65" s="19"/>
      <c r="DC65" s="19"/>
      <c r="DD65" s="19"/>
      <c r="DE65" s="19"/>
      <c r="DF65" s="19"/>
      <c r="DG65" s="19"/>
      <c r="DJ65" s="18"/>
      <c r="DK65" s="18"/>
      <c r="DL65" s="18"/>
      <c r="DM65" s="18"/>
      <c r="DN65" s="18"/>
      <c r="DO65" s="18"/>
      <c r="DP65" s="18"/>
      <c r="DQ65" s="18"/>
      <c r="DR65" s="18"/>
      <c r="DS65" s="18"/>
      <c r="DT65" s="18"/>
      <c r="DU65" s="18"/>
      <c r="DV65" s="18"/>
      <c r="DW65" s="18"/>
      <c r="DX65" s="18"/>
      <c r="DY65" s="18"/>
      <c r="DZ65" s="18"/>
    </row>
    <row r="66" spans="2:130" x14ac:dyDescent="0.35">
      <c r="B66" s="19"/>
      <c r="E66" s="19"/>
      <c r="G66" s="18"/>
      <c r="H66" s="18"/>
      <c r="I66" s="18"/>
      <c r="J66" s="18"/>
      <c r="K66" s="18"/>
      <c r="L66" s="18"/>
      <c r="M66" s="18"/>
      <c r="N66" s="18"/>
      <c r="O66" s="18"/>
      <c r="P66" s="18"/>
      <c r="S66" s="18"/>
      <c r="V66" s="18"/>
      <c r="CQ66" s="19"/>
      <c r="CR66" s="19"/>
      <c r="CS66" s="19"/>
      <c r="CT66" s="19"/>
      <c r="CU66" s="19"/>
      <c r="CV66" s="19"/>
      <c r="CW66" s="19"/>
      <c r="CX66" s="19"/>
      <c r="CY66" s="19"/>
      <c r="CZ66" s="19"/>
      <c r="DA66" s="19"/>
      <c r="DB66" s="19"/>
      <c r="DC66" s="19"/>
      <c r="DD66" s="19"/>
      <c r="DE66" s="19"/>
      <c r="DF66" s="19"/>
      <c r="DG66" s="19"/>
      <c r="DJ66" s="18"/>
      <c r="DK66" s="18"/>
      <c r="DL66" s="18"/>
      <c r="DM66" s="18"/>
      <c r="DN66" s="18"/>
      <c r="DO66" s="18"/>
      <c r="DP66" s="18"/>
      <c r="DQ66" s="18"/>
      <c r="DR66" s="18"/>
      <c r="DS66" s="18"/>
      <c r="DT66" s="18"/>
      <c r="DU66" s="18"/>
      <c r="DV66" s="18"/>
      <c r="DW66" s="18"/>
      <c r="DX66" s="18"/>
      <c r="DY66" s="18"/>
      <c r="DZ66" s="18"/>
    </row>
    <row r="67" spans="2:130" x14ac:dyDescent="0.35">
      <c r="B67" s="19"/>
      <c r="E67" s="19"/>
      <c r="G67" s="18"/>
      <c r="H67" s="18"/>
      <c r="I67" s="18"/>
      <c r="J67" s="18"/>
      <c r="K67" s="18"/>
      <c r="L67" s="18"/>
      <c r="M67" s="18"/>
      <c r="N67" s="18"/>
      <c r="O67" s="18"/>
      <c r="P67" s="18"/>
      <c r="S67" s="18"/>
      <c r="V67" s="18"/>
      <c r="CQ67" s="19"/>
      <c r="CR67" s="19"/>
      <c r="CS67" s="19"/>
      <c r="CT67" s="19"/>
      <c r="CU67" s="19"/>
      <c r="CV67" s="19"/>
      <c r="CW67" s="19"/>
      <c r="CX67" s="19"/>
      <c r="CY67" s="19"/>
      <c r="CZ67" s="19"/>
      <c r="DA67" s="19"/>
      <c r="DB67" s="19"/>
      <c r="DC67" s="19"/>
      <c r="DD67" s="19"/>
      <c r="DE67" s="19"/>
      <c r="DF67" s="19"/>
      <c r="DG67" s="19"/>
      <c r="DJ67" s="18"/>
      <c r="DK67" s="18"/>
      <c r="DL67" s="18"/>
      <c r="DM67" s="18"/>
      <c r="DN67" s="18"/>
      <c r="DO67" s="18"/>
      <c r="DP67" s="18"/>
      <c r="DQ67" s="18"/>
      <c r="DR67" s="18"/>
      <c r="DS67" s="18"/>
      <c r="DT67" s="18"/>
      <c r="DU67" s="18"/>
      <c r="DV67" s="18"/>
      <c r="DW67" s="18"/>
      <c r="DX67" s="18"/>
      <c r="DY67" s="18"/>
      <c r="DZ67" s="18"/>
    </row>
    <row r="68" spans="2:130" x14ac:dyDescent="0.35">
      <c r="B68" s="19"/>
      <c r="E68" s="19"/>
      <c r="G68" s="18"/>
      <c r="H68" s="18"/>
      <c r="I68" s="18"/>
      <c r="J68" s="18"/>
      <c r="K68" s="18"/>
      <c r="L68" s="18"/>
      <c r="M68" s="18"/>
      <c r="N68" s="18"/>
      <c r="O68" s="18"/>
      <c r="P68" s="18"/>
      <c r="S68" s="18"/>
      <c r="V68" s="18"/>
      <c r="CQ68" s="19"/>
      <c r="CR68" s="19"/>
      <c r="CS68" s="19"/>
      <c r="CT68" s="19"/>
      <c r="CU68" s="19"/>
      <c r="CV68" s="19"/>
      <c r="CW68" s="19"/>
      <c r="CX68" s="19"/>
      <c r="CY68" s="19"/>
      <c r="CZ68" s="19"/>
      <c r="DA68" s="19"/>
      <c r="DB68" s="19"/>
      <c r="DC68" s="19"/>
      <c r="DD68" s="19"/>
      <c r="DE68" s="19"/>
      <c r="DF68" s="19"/>
      <c r="DG68" s="19"/>
      <c r="DJ68" s="18"/>
      <c r="DK68" s="18"/>
      <c r="DL68" s="18"/>
      <c r="DM68" s="18"/>
      <c r="DN68" s="18"/>
      <c r="DO68" s="18"/>
      <c r="DP68" s="18"/>
      <c r="DQ68" s="18"/>
      <c r="DR68" s="18"/>
      <c r="DS68" s="18"/>
      <c r="DT68" s="18"/>
      <c r="DU68" s="18"/>
      <c r="DV68" s="18"/>
      <c r="DW68" s="18"/>
      <c r="DX68" s="18"/>
      <c r="DY68" s="18"/>
      <c r="DZ68" s="18"/>
    </row>
    <row r="69" spans="2:130" x14ac:dyDescent="0.35">
      <c r="B69" s="19"/>
      <c r="E69" s="19"/>
      <c r="G69" s="18"/>
      <c r="H69" s="18"/>
      <c r="I69" s="18"/>
      <c r="J69" s="18"/>
      <c r="K69" s="18"/>
      <c r="L69" s="18"/>
      <c r="M69" s="18"/>
      <c r="N69" s="18"/>
      <c r="O69" s="18"/>
      <c r="P69" s="18"/>
      <c r="S69" s="18"/>
      <c r="V69" s="18"/>
      <c r="CQ69" s="19"/>
      <c r="CR69" s="19"/>
      <c r="CS69" s="19"/>
      <c r="CT69" s="19"/>
      <c r="CU69" s="19"/>
      <c r="CV69" s="19"/>
      <c r="CW69" s="19"/>
      <c r="CX69" s="19"/>
      <c r="CY69" s="19"/>
      <c r="CZ69" s="19"/>
      <c r="DA69" s="19"/>
      <c r="DB69" s="19"/>
      <c r="DC69" s="19"/>
      <c r="DD69" s="19"/>
      <c r="DE69" s="19"/>
      <c r="DF69" s="19"/>
      <c r="DG69" s="19"/>
      <c r="DJ69" s="18"/>
      <c r="DK69" s="18"/>
      <c r="DL69" s="18"/>
      <c r="DM69" s="18"/>
      <c r="DN69" s="18"/>
      <c r="DO69" s="18"/>
      <c r="DP69" s="18"/>
      <c r="DQ69" s="18"/>
      <c r="DR69" s="18"/>
      <c r="DS69" s="18"/>
      <c r="DT69" s="18"/>
      <c r="DU69" s="18"/>
      <c r="DV69" s="18"/>
      <c r="DW69" s="18"/>
      <c r="DX69" s="18"/>
      <c r="DY69" s="18"/>
      <c r="DZ69" s="18"/>
    </row>
    <row r="70" spans="2:130" x14ac:dyDescent="0.35">
      <c r="B70" s="19"/>
      <c r="E70" s="19"/>
      <c r="G70" s="18"/>
      <c r="H70" s="18"/>
      <c r="I70" s="18"/>
      <c r="J70" s="18"/>
      <c r="K70" s="18"/>
      <c r="L70" s="18"/>
      <c r="M70" s="18"/>
      <c r="N70" s="18"/>
      <c r="O70" s="18"/>
      <c r="P70" s="18"/>
      <c r="S70" s="18"/>
      <c r="V70" s="18"/>
      <c r="CQ70" s="19"/>
      <c r="CR70" s="19"/>
      <c r="CS70" s="19"/>
      <c r="CT70" s="19"/>
      <c r="CU70" s="19"/>
      <c r="CV70" s="19"/>
      <c r="CW70" s="19"/>
      <c r="CX70" s="19"/>
      <c r="CY70" s="19"/>
      <c r="CZ70" s="19"/>
      <c r="DA70" s="19"/>
      <c r="DB70" s="19"/>
      <c r="DC70" s="19"/>
      <c r="DD70" s="19"/>
      <c r="DE70" s="19"/>
      <c r="DF70" s="19"/>
      <c r="DG70" s="19"/>
      <c r="DJ70" s="18"/>
      <c r="DK70" s="18"/>
      <c r="DL70" s="18"/>
      <c r="DM70" s="18"/>
      <c r="DN70" s="18"/>
      <c r="DO70" s="18"/>
      <c r="DP70" s="18"/>
      <c r="DQ70" s="18"/>
      <c r="DR70" s="18"/>
      <c r="DS70" s="18"/>
      <c r="DT70" s="18"/>
      <c r="DU70" s="18"/>
      <c r="DV70" s="18"/>
      <c r="DW70" s="18"/>
      <c r="DX70" s="18"/>
      <c r="DY70" s="18"/>
      <c r="DZ70" s="18"/>
    </row>
    <row r="71" spans="2:130" x14ac:dyDescent="0.35">
      <c r="B71" s="19"/>
      <c r="E71" s="19"/>
      <c r="G71" s="18"/>
      <c r="H71" s="18"/>
      <c r="I71" s="18"/>
      <c r="J71" s="18"/>
      <c r="K71" s="18"/>
      <c r="L71" s="18"/>
      <c r="M71" s="18"/>
      <c r="N71" s="18"/>
      <c r="O71" s="18"/>
      <c r="P71" s="18"/>
      <c r="S71" s="18"/>
      <c r="V71" s="18"/>
      <c r="CQ71" s="19"/>
      <c r="CR71" s="19"/>
      <c r="CS71" s="19"/>
      <c r="CT71" s="19"/>
      <c r="CU71" s="19"/>
      <c r="CV71" s="19"/>
      <c r="CW71" s="19"/>
      <c r="CX71" s="19"/>
      <c r="CY71" s="19"/>
      <c r="CZ71" s="19"/>
      <c r="DA71" s="19"/>
      <c r="DB71" s="19"/>
      <c r="DC71" s="19"/>
      <c r="DD71" s="19"/>
      <c r="DE71" s="19"/>
      <c r="DF71" s="19"/>
      <c r="DG71" s="19"/>
      <c r="DJ71" s="18"/>
      <c r="DK71" s="18"/>
      <c r="DL71" s="18"/>
      <c r="DM71" s="18"/>
      <c r="DN71" s="18"/>
      <c r="DO71" s="18"/>
      <c r="DP71" s="18"/>
      <c r="DQ71" s="18"/>
      <c r="DR71" s="18"/>
      <c r="DS71" s="18"/>
      <c r="DT71" s="18"/>
      <c r="DU71" s="18"/>
      <c r="DV71" s="18"/>
      <c r="DW71" s="18"/>
      <c r="DX71" s="18"/>
      <c r="DY71" s="18"/>
      <c r="DZ71" s="18"/>
    </row>
    <row r="72" spans="2:130" x14ac:dyDescent="0.35">
      <c r="B72" s="19"/>
      <c r="E72" s="19"/>
      <c r="G72" s="18"/>
      <c r="H72" s="18"/>
      <c r="I72" s="18"/>
      <c r="J72" s="18"/>
      <c r="K72" s="18"/>
      <c r="L72" s="18"/>
      <c r="M72" s="18"/>
      <c r="N72" s="18"/>
      <c r="O72" s="18"/>
      <c r="P72" s="18"/>
      <c r="S72" s="18"/>
      <c r="V72" s="18"/>
      <c r="CQ72" s="19"/>
      <c r="CR72" s="19"/>
      <c r="CS72" s="19"/>
      <c r="CT72" s="19"/>
      <c r="CU72" s="19"/>
      <c r="CV72" s="19"/>
      <c r="CW72" s="19"/>
      <c r="CX72" s="19"/>
      <c r="CY72" s="19"/>
      <c r="CZ72" s="19"/>
      <c r="DA72" s="19"/>
      <c r="DB72" s="19"/>
      <c r="DC72" s="19"/>
      <c r="DD72" s="19"/>
      <c r="DE72" s="19"/>
      <c r="DF72" s="19"/>
      <c r="DG72" s="19"/>
      <c r="DJ72" s="18"/>
      <c r="DK72" s="18"/>
      <c r="DL72" s="18"/>
      <c r="DM72" s="18"/>
      <c r="DN72" s="18"/>
      <c r="DO72" s="18"/>
      <c r="DP72" s="18"/>
      <c r="DQ72" s="18"/>
      <c r="DR72" s="18"/>
      <c r="DS72" s="18"/>
      <c r="DT72" s="18"/>
      <c r="DU72" s="18"/>
      <c r="DV72" s="18"/>
      <c r="DW72" s="18"/>
      <c r="DX72" s="18"/>
      <c r="DY72" s="18"/>
      <c r="DZ72" s="18"/>
    </row>
    <row r="73" spans="2:130" x14ac:dyDescent="0.35">
      <c r="B73" s="19"/>
      <c r="E73" s="19"/>
      <c r="G73" s="18"/>
      <c r="H73" s="18"/>
      <c r="I73" s="18"/>
      <c r="J73" s="18"/>
      <c r="K73" s="18"/>
      <c r="L73" s="18"/>
      <c r="M73" s="18"/>
      <c r="N73" s="18"/>
      <c r="O73" s="18"/>
      <c r="P73" s="18"/>
      <c r="S73" s="18"/>
      <c r="V73" s="18"/>
      <c r="CQ73" s="19"/>
      <c r="CR73" s="19"/>
      <c r="CS73" s="19"/>
      <c r="CT73" s="19"/>
      <c r="CU73" s="19"/>
      <c r="CV73" s="19"/>
      <c r="CW73" s="19"/>
      <c r="CX73" s="19"/>
      <c r="CY73" s="19"/>
      <c r="CZ73" s="19"/>
      <c r="DA73" s="19"/>
      <c r="DB73" s="19"/>
      <c r="DC73" s="19"/>
      <c r="DD73" s="19"/>
      <c r="DE73" s="19"/>
      <c r="DF73" s="19"/>
      <c r="DG73" s="19"/>
      <c r="DJ73" s="18"/>
      <c r="DK73" s="18"/>
      <c r="DL73" s="18"/>
      <c r="DM73" s="18"/>
      <c r="DN73" s="18"/>
      <c r="DO73" s="18"/>
      <c r="DP73" s="18"/>
      <c r="DQ73" s="18"/>
      <c r="DR73" s="18"/>
      <c r="DS73" s="18"/>
      <c r="DT73" s="18"/>
      <c r="DU73" s="18"/>
      <c r="DV73" s="18"/>
      <c r="DW73" s="18"/>
      <c r="DX73" s="18"/>
      <c r="DY73" s="18"/>
      <c r="DZ73" s="18"/>
    </row>
    <row r="74" spans="2:130" x14ac:dyDescent="0.35">
      <c r="B74" s="19"/>
      <c r="E74" s="19"/>
      <c r="G74" s="18"/>
      <c r="H74" s="18"/>
      <c r="I74" s="18"/>
      <c r="J74" s="18"/>
      <c r="K74" s="18"/>
      <c r="L74" s="18"/>
      <c r="M74" s="18"/>
      <c r="N74" s="18"/>
      <c r="O74" s="18"/>
      <c r="P74" s="18"/>
      <c r="S74" s="18"/>
      <c r="V74" s="18"/>
      <c r="CQ74" s="19"/>
      <c r="CR74" s="19"/>
      <c r="CS74" s="19"/>
      <c r="CT74" s="19"/>
      <c r="CU74" s="19"/>
      <c r="CV74" s="19"/>
      <c r="CW74" s="19"/>
      <c r="CX74" s="19"/>
      <c r="CY74" s="19"/>
      <c r="CZ74" s="19"/>
      <c r="DA74" s="19"/>
      <c r="DB74" s="19"/>
      <c r="DC74" s="19"/>
      <c r="DD74" s="19"/>
      <c r="DE74" s="19"/>
      <c r="DF74" s="19"/>
      <c r="DG74" s="19"/>
      <c r="DJ74" s="18"/>
      <c r="DK74" s="18"/>
      <c r="DL74" s="18"/>
      <c r="DM74" s="18"/>
      <c r="DN74" s="18"/>
      <c r="DO74" s="18"/>
      <c r="DP74" s="18"/>
      <c r="DQ74" s="18"/>
      <c r="DR74" s="18"/>
      <c r="DS74" s="18"/>
      <c r="DT74" s="18"/>
      <c r="DU74" s="18"/>
      <c r="DV74" s="18"/>
      <c r="DW74" s="18"/>
      <c r="DX74" s="18"/>
      <c r="DY74" s="18"/>
      <c r="DZ74" s="18"/>
    </row>
    <row r="75" spans="2:130" x14ac:dyDescent="0.35">
      <c r="B75" s="19"/>
      <c r="E75" s="19"/>
      <c r="G75" s="18"/>
      <c r="H75" s="18"/>
      <c r="I75" s="18"/>
      <c r="J75" s="18"/>
      <c r="K75" s="18"/>
      <c r="L75" s="18"/>
      <c r="M75" s="18"/>
      <c r="N75" s="18"/>
      <c r="O75" s="18"/>
      <c r="P75" s="18"/>
      <c r="S75" s="18"/>
      <c r="V75" s="18"/>
      <c r="CQ75" s="19"/>
      <c r="CR75" s="19"/>
      <c r="CS75" s="19"/>
      <c r="CT75" s="19"/>
      <c r="CU75" s="19"/>
      <c r="CV75" s="19"/>
      <c r="CW75" s="19"/>
      <c r="CX75" s="19"/>
      <c r="CY75" s="19"/>
      <c r="CZ75" s="19"/>
      <c r="DA75" s="19"/>
      <c r="DB75" s="19"/>
      <c r="DC75" s="19"/>
      <c r="DD75" s="19"/>
      <c r="DE75" s="19"/>
      <c r="DF75" s="19"/>
      <c r="DG75" s="19"/>
      <c r="DJ75" s="18"/>
      <c r="DK75" s="18"/>
      <c r="DL75" s="18"/>
      <c r="DM75" s="18"/>
      <c r="DN75" s="18"/>
      <c r="DO75" s="18"/>
      <c r="DP75" s="18"/>
      <c r="DQ75" s="18"/>
      <c r="DR75" s="18"/>
      <c r="DS75" s="18"/>
      <c r="DT75" s="18"/>
      <c r="DU75" s="18"/>
      <c r="DV75" s="18"/>
      <c r="DW75" s="18"/>
      <c r="DX75" s="18"/>
      <c r="DY75" s="18"/>
      <c r="DZ75" s="18"/>
    </row>
    <row r="76" spans="2:130" x14ac:dyDescent="0.35">
      <c r="B76" s="19"/>
      <c r="E76" s="19"/>
      <c r="G76" s="18"/>
      <c r="H76" s="18"/>
      <c r="I76" s="18"/>
      <c r="J76" s="18"/>
      <c r="K76" s="18"/>
      <c r="L76" s="18"/>
      <c r="M76" s="18"/>
      <c r="N76" s="18"/>
      <c r="O76" s="18"/>
      <c r="P76" s="18"/>
      <c r="S76" s="18"/>
      <c r="V76" s="18"/>
      <c r="CQ76" s="19"/>
      <c r="CR76" s="19"/>
      <c r="CS76" s="19"/>
      <c r="CT76" s="19"/>
      <c r="CU76" s="19"/>
      <c r="CV76" s="19"/>
      <c r="CW76" s="19"/>
      <c r="CX76" s="19"/>
      <c r="CY76" s="19"/>
      <c r="CZ76" s="19"/>
      <c r="DA76" s="19"/>
      <c r="DB76" s="19"/>
      <c r="DC76" s="19"/>
      <c r="DD76" s="19"/>
      <c r="DE76" s="19"/>
      <c r="DF76" s="19"/>
      <c r="DG76" s="19"/>
      <c r="DJ76" s="18"/>
      <c r="DK76" s="18"/>
      <c r="DL76" s="18"/>
      <c r="DM76" s="18"/>
      <c r="DN76" s="18"/>
      <c r="DO76" s="18"/>
      <c r="DP76" s="18"/>
      <c r="DQ76" s="18"/>
      <c r="DR76" s="18"/>
      <c r="DS76" s="18"/>
      <c r="DT76" s="18"/>
      <c r="DU76" s="18"/>
      <c r="DV76" s="18"/>
      <c r="DW76" s="18"/>
      <c r="DX76" s="18"/>
      <c r="DY76" s="18"/>
      <c r="DZ76" s="18"/>
    </row>
    <row r="77" spans="2:130" x14ac:dyDescent="0.35">
      <c r="B77" s="19"/>
      <c r="E77" s="19"/>
      <c r="G77" s="18"/>
      <c r="H77" s="18"/>
      <c r="I77" s="18"/>
      <c r="J77" s="18"/>
      <c r="K77" s="18"/>
      <c r="L77" s="18"/>
      <c r="M77" s="18"/>
      <c r="N77" s="18"/>
      <c r="O77" s="18"/>
      <c r="P77" s="18"/>
      <c r="S77" s="18"/>
      <c r="V77" s="18"/>
      <c r="CQ77" s="19"/>
      <c r="CR77" s="19"/>
      <c r="CS77" s="19"/>
      <c r="CT77" s="19"/>
      <c r="CU77" s="19"/>
      <c r="CV77" s="19"/>
      <c r="CW77" s="19"/>
      <c r="CX77" s="19"/>
      <c r="CY77" s="19"/>
      <c r="CZ77" s="19"/>
      <c r="DA77" s="19"/>
      <c r="DB77" s="19"/>
      <c r="DC77" s="19"/>
      <c r="DD77" s="19"/>
      <c r="DE77" s="19"/>
      <c r="DF77" s="19"/>
      <c r="DG77" s="19"/>
      <c r="DJ77" s="18"/>
      <c r="DK77" s="18"/>
      <c r="DL77" s="18"/>
      <c r="DM77" s="18"/>
      <c r="DN77" s="18"/>
      <c r="DO77" s="18"/>
      <c r="DP77" s="18"/>
      <c r="DQ77" s="18"/>
      <c r="DR77" s="18"/>
      <c r="DS77" s="18"/>
      <c r="DT77" s="18"/>
      <c r="DU77" s="18"/>
      <c r="DV77" s="18"/>
      <c r="DW77" s="18"/>
      <c r="DX77" s="18"/>
      <c r="DY77" s="18"/>
      <c r="DZ77" s="18"/>
    </row>
    <row r="78" spans="2:130" x14ac:dyDescent="0.35">
      <c r="B78" s="19"/>
      <c r="E78" s="19"/>
      <c r="G78" s="18"/>
      <c r="H78" s="18"/>
      <c r="I78" s="18"/>
      <c r="J78" s="18"/>
      <c r="K78" s="18"/>
      <c r="L78" s="18"/>
      <c r="M78" s="18"/>
      <c r="N78" s="18"/>
      <c r="O78" s="18"/>
      <c r="P78" s="18"/>
      <c r="S78" s="18"/>
      <c r="V78" s="18"/>
      <c r="CQ78" s="19"/>
      <c r="CR78" s="19"/>
      <c r="CS78" s="19"/>
      <c r="CT78" s="19"/>
      <c r="CU78" s="19"/>
      <c r="CV78" s="19"/>
      <c r="CW78" s="19"/>
      <c r="CX78" s="19"/>
      <c r="CY78" s="19"/>
      <c r="CZ78" s="19"/>
      <c r="DA78" s="19"/>
      <c r="DB78" s="19"/>
      <c r="DC78" s="19"/>
      <c r="DD78" s="19"/>
      <c r="DE78" s="19"/>
      <c r="DF78" s="19"/>
      <c r="DG78" s="19"/>
      <c r="DJ78" s="18"/>
      <c r="DK78" s="18"/>
      <c r="DL78" s="18"/>
      <c r="DM78" s="18"/>
      <c r="DN78" s="18"/>
      <c r="DO78" s="18"/>
      <c r="DP78" s="18"/>
      <c r="DQ78" s="18"/>
      <c r="DR78" s="18"/>
      <c r="DS78" s="18"/>
      <c r="DT78" s="18"/>
      <c r="DU78" s="18"/>
      <c r="DV78" s="18"/>
      <c r="DW78" s="18"/>
      <c r="DX78" s="18"/>
      <c r="DY78" s="18"/>
      <c r="DZ78" s="18"/>
    </row>
    <row r="79" spans="2:130" x14ac:dyDescent="0.35">
      <c r="B79" s="19"/>
      <c r="E79" s="19"/>
      <c r="G79" s="18"/>
      <c r="H79" s="18"/>
      <c r="I79" s="18"/>
      <c r="J79" s="18"/>
      <c r="K79" s="18"/>
      <c r="L79" s="18"/>
      <c r="M79" s="18"/>
      <c r="N79" s="18"/>
      <c r="O79" s="18"/>
      <c r="P79" s="18"/>
      <c r="S79" s="18"/>
      <c r="V79" s="18"/>
      <c r="CQ79" s="19"/>
      <c r="CR79" s="19"/>
      <c r="CS79" s="19"/>
      <c r="CT79" s="19"/>
      <c r="CU79" s="19"/>
      <c r="CV79" s="19"/>
      <c r="CW79" s="19"/>
      <c r="CX79" s="19"/>
      <c r="CY79" s="19"/>
      <c r="CZ79" s="19"/>
      <c r="DA79" s="19"/>
      <c r="DB79" s="19"/>
      <c r="DC79" s="19"/>
      <c r="DD79" s="19"/>
      <c r="DE79" s="19"/>
      <c r="DF79" s="19"/>
      <c r="DG79" s="19"/>
      <c r="DJ79" s="18"/>
      <c r="DK79" s="18"/>
      <c r="DL79" s="18"/>
      <c r="DM79" s="18"/>
      <c r="DN79" s="18"/>
      <c r="DO79" s="18"/>
      <c r="DP79" s="18"/>
      <c r="DQ79" s="18"/>
      <c r="DR79" s="18"/>
      <c r="DS79" s="18"/>
      <c r="DT79" s="18"/>
      <c r="DU79" s="18"/>
      <c r="DV79" s="18"/>
      <c r="DW79" s="18"/>
      <c r="DX79" s="18"/>
      <c r="DY79" s="18"/>
      <c r="DZ79" s="18"/>
    </row>
    <row r="80" spans="2:130" x14ac:dyDescent="0.35">
      <c r="B80" s="19"/>
      <c r="E80" s="19"/>
      <c r="G80" s="18"/>
      <c r="H80" s="18"/>
      <c r="I80" s="18"/>
      <c r="J80" s="18"/>
      <c r="K80" s="18"/>
      <c r="L80" s="18"/>
      <c r="M80" s="18"/>
      <c r="N80" s="18"/>
      <c r="O80" s="18"/>
      <c r="P80" s="18"/>
      <c r="S80" s="18"/>
      <c r="V80" s="18"/>
      <c r="CQ80" s="19"/>
      <c r="CR80" s="19"/>
      <c r="CS80" s="19"/>
      <c r="CT80" s="19"/>
      <c r="CU80" s="19"/>
      <c r="CV80" s="19"/>
      <c r="CW80" s="19"/>
      <c r="CX80" s="19"/>
      <c r="CY80" s="19"/>
      <c r="CZ80" s="19"/>
      <c r="DA80" s="19"/>
      <c r="DB80" s="19"/>
      <c r="DC80" s="19"/>
      <c r="DD80" s="19"/>
      <c r="DE80" s="19"/>
      <c r="DF80" s="19"/>
      <c r="DG80" s="19"/>
      <c r="DJ80" s="18"/>
      <c r="DK80" s="18"/>
      <c r="DL80" s="18"/>
      <c r="DM80" s="18"/>
      <c r="DN80" s="18"/>
      <c r="DO80" s="18"/>
      <c r="DP80" s="18"/>
      <c r="DQ80" s="18"/>
      <c r="DR80" s="18"/>
      <c r="DS80" s="18"/>
      <c r="DT80" s="18"/>
      <c r="DU80" s="18"/>
      <c r="DV80" s="18"/>
      <c r="DW80" s="18"/>
      <c r="DX80" s="18"/>
      <c r="DY80" s="18"/>
      <c r="DZ80" s="18"/>
    </row>
    <row r="81" spans="2:130" x14ac:dyDescent="0.35">
      <c r="B81" s="19"/>
      <c r="E81" s="19"/>
      <c r="G81" s="18"/>
      <c r="H81" s="18"/>
      <c r="I81" s="18"/>
      <c r="J81" s="18"/>
      <c r="K81" s="18"/>
      <c r="L81" s="18"/>
      <c r="M81" s="18"/>
      <c r="N81" s="18"/>
      <c r="O81" s="18"/>
      <c r="P81" s="18"/>
      <c r="S81" s="18"/>
      <c r="V81" s="18"/>
      <c r="CQ81" s="19"/>
      <c r="CR81" s="19"/>
      <c r="CS81" s="19"/>
      <c r="CT81" s="19"/>
      <c r="CU81" s="19"/>
      <c r="CV81" s="19"/>
      <c r="CW81" s="19"/>
      <c r="CX81" s="19"/>
      <c r="CY81" s="19"/>
      <c r="CZ81" s="19"/>
      <c r="DA81" s="19"/>
      <c r="DB81" s="19"/>
      <c r="DC81" s="19"/>
      <c r="DD81" s="19"/>
      <c r="DE81" s="19"/>
      <c r="DF81" s="19"/>
      <c r="DG81" s="19"/>
      <c r="DJ81" s="18"/>
      <c r="DK81" s="18"/>
      <c r="DL81" s="18"/>
      <c r="DM81" s="18"/>
      <c r="DN81" s="18"/>
      <c r="DO81" s="18"/>
      <c r="DP81" s="18"/>
      <c r="DQ81" s="18"/>
      <c r="DR81" s="18"/>
      <c r="DS81" s="18"/>
      <c r="DT81" s="18"/>
      <c r="DU81" s="18"/>
      <c r="DV81" s="18"/>
      <c r="DW81" s="18"/>
      <c r="DX81" s="18"/>
      <c r="DY81" s="18"/>
      <c r="DZ81" s="18"/>
    </row>
    <row r="82" spans="2:130" x14ac:dyDescent="0.35">
      <c r="B82" s="19"/>
      <c r="E82" s="19"/>
      <c r="G82" s="18"/>
      <c r="H82" s="18"/>
      <c r="I82" s="18"/>
      <c r="J82" s="18"/>
      <c r="K82" s="18"/>
      <c r="L82" s="18"/>
      <c r="M82" s="18"/>
      <c r="N82" s="18"/>
      <c r="O82" s="18"/>
      <c r="P82" s="18"/>
      <c r="S82" s="18"/>
      <c r="V82" s="18"/>
      <c r="CQ82" s="19"/>
      <c r="CR82" s="19"/>
      <c r="CS82" s="19"/>
      <c r="CT82" s="19"/>
      <c r="CU82" s="19"/>
      <c r="CV82" s="19"/>
      <c r="CW82" s="19"/>
      <c r="CX82" s="19"/>
      <c r="CY82" s="19"/>
      <c r="CZ82" s="19"/>
      <c r="DA82" s="19"/>
      <c r="DB82" s="19"/>
      <c r="DC82" s="19"/>
      <c r="DD82" s="19"/>
      <c r="DE82" s="19"/>
      <c r="DF82" s="19"/>
      <c r="DG82" s="19"/>
      <c r="DJ82" s="18"/>
      <c r="DK82" s="18"/>
      <c r="DL82" s="18"/>
      <c r="DM82" s="18"/>
      <c r="DN82" s="18"/>
      <c r="DO82" s="18"/>
      <c r="DP82" s="18"/>
      <c r="DQ82" s="18"/>
      <c r="DR82" s="18"/>
      <c r="DS82" s="18"/>
      <c r="DT82" s="18"/>
      <c r="DU82" s="18"/>
      <c r="DV82" s="18"/>
      <c r="DW82" s="18"/>
      <c r="DX82" s="18"/>
      <c r="DY82" s="18"/>
      <c r="DZ82" s="18"/>
    </row>
    <row r="83" spans="2:130" x14ac:dyDescent="0.35">
      <c r="B83" s="19"/>
      <c r="E83" s="19"/>
      <c r="G83" s="18"/>
      <c r="H83" s="18"/>
      <c r="I83" s="18"/>
      <c r="J83" s="18"/>
      <c r="K83" s="18"/>
      <c r="L83" s="18"/>
      <c r="M83" s="18"/>
      <c r="N83" s="18"/>
      <c r="O83" s="18"/>
      <c r="P83" s="18"/>
      <c r="S83" s="18"/>
      <c r="V83" s="18"/>
      <c r="CQ83" s="19"/>
      <c r="CR83" s="19"/>
      <c r="CS83" s="19"/>
      <c r="CT83" s="19"/>
      <c r="CU83" s="19"/>
      <c r="CV83" s="19"/>
      <c r="CW83" s="19"/>
      <c r="CX83" s="19"/>
      <c r="CY83" s="19"/>
      <c r="CZ83" s="19"/>
      <c r="DA83" s="19"/>
      <c r="DB83" s="19"/>
      <c r="DC83" s="19"/>
      <c r="DD83" s="19"/>
      <c r="DE83" s="19"/>
      <c r="DF83" s="19"/>
      <c r="DG83" s="19"/>
      <c r="DJ83" s="18"/>
      <c r="DK83" s="18"/>
      <c r="DL83" s="18"/>
      <c r="DM83" s="18"/>
      <c r="DN83" s="18"/>
      <c r="DO83" s="18"/>
      <c r="DP83" s="18"/>
      <c r="DQ83" s="18"/>
      <c r="DR83" s="18"/>
      <c r="DS83" s="18"/>
      <c r="DT83" s="18"/>
      <c r="DU83" s="18"/>
      <c r="DV83" s="18"/>
      <c r="DW83" s="18"/>
      <c r="DX83" s="18"/>
      <c r="DY83" s="18"/>
      <c r="DZ83" s="18"/>
    </row>
    <row r="84" spans="2:130" x14ac:dyDescent="0.35">
      <c r="B84" s="19"/>
      <c r="E84" s="19"/>
      <c r="G84" s="18"/>
      <c r="H84" s="18"/>
      <c r="I84" s="18"/>
      <c r="J84" s="18"/>
      <c r="K84" s="18"/>
      <c r="L84" s="18"/>
      <c r="M84" s="18"/>
      <c r="N84" s="18"/>
      <c r="O84" s="18"/>
      <c r="P84" s="18"/>
      <c r="S84" s="18"/>
      <c r="V84" s="18"/>
      <c r="CQ84" s="19"/>
      <c r="CR84" s="19"/>
      <c r="CS84" s="19"/>
      <c r="CT84" s="19"/>
      <c r="CU84" s="19"/>
      <c r="CV84" s="19"/>
      <c r="CW84" s="19"/>
      <c r="CX84" s="19"/>
      <c r="CY84" s="19"/>
      <c r="CZ84" s="19"/>
      <c r="DA84" s="19"/>
      <c r="DB84" s="19"/>
      <c r="DC84" s="19"/>
      <c r="DD84" s="19"/>
      <c r="DE84" s="19"/>
      <c r="DF84" s="19"/>
      <c r="DG84" s="19"/>
      <c r="DJ84" s="18"/>
      <c r="DK84" s="18"/>
      <c r="DL84" s="18"/>
      <c r="DM84" s="18"/>
      <c r="DN84" s="18"/>
      <c r="DO84" s="18"/>
      <c r="DP84" s="18"/>
      <c r="DQ84" s="18"/>
      <c r="DR84" s="18"/>
      <c r="DS84" s="18"/>
      <c r="DT84" s="18"/>
      <c r="DU84" s="18"/>
      <c r="DV84" s="18"/>
      <c r="DW84" s="18"/>
      <c r="DX84" s="18"/>
      <c r="DY84" s="18"/>
      <c r="DZ84" s="18"/>
    </row>
    <row r="85" spans="2:130" x14ac:dyDescent="0.35">
      <c r="B85" s="19"/>
      <c r="E85" s="19"/>
      <c r="G85" s="18"/>
      <c r="H85" s="18"/>
      <c r="I85" s="18"/>
      <c r="J85" s="18"/>
      <c r="K85" s="18"/>
      <c r="L85" s="18"/>
      <c r="M85" s="18"/>
      <c r="N85" s="18"/>
      <c r="O85" s="18"/>
      <c r="P85" s="18"/>
      <c r="S85" s="18"/>
      <c r="V85" s="18"/>
      <c r="CQ85" s="19"/>
      <c r="CR85" s="19"/>
      <c r="CS85" s="19"/>
      <c r="CT85" s="19"/>
      <c r="CU85" s="19"/>
      <c r="CV85" s="19"/>
      <c r="CW85" s="19"/>
      <c r="CX85" s="19"/>
      <c r="CY85" s="19"/>
      <c r="CZ85" s="19"/>
      <c r="DA85" s="19"/>
      <c r="DB85" s="19"/>
      <c r="DC85" s="19"/>
      <c r="DD85" s="19"/>
      <c r="DE85" s="19"/>
      <c r="DF85" s="19"/>
      <c r="DG85" s="19"/>
      <c r="DJ85" s="18"/>
      <c r="DK85" s="18"/>
      <c r="DL85" s="18"/>
      <c r="DM85" s="18"/>
      <c r="DN85" s="18"/>
      <c r="DO85" s="18"/>
      <c r="DP85" s="18"/>
      <c r="DQ85" s="18"/>
      <c r="DR85" s="18"/>
      <c r="DS85" s="18"/>
      <c r="DT85" s="18"/>
      <c r="DU85" s="18"/>
      <c r="DV85" s="18"/>
      <c r="DW85" s="18"/>
      <c r="DX85" s="18"/>
      <c r="DY85" s="18"/>
      <c r="DZ85" s="18"/>
    </row>
    <row r="86" spans="2:130" x14ac:dyDescent="0.35">
      <c r="B86" s="19"/>
      <c r="E86" s="19"/>
      <c r="G86" s="18"/>
      <c r="H86" s="18"/>
      <c r="I86" s="18"/>
      <c r="J86" s="18"/>
      <c r="K86" s="18"/>
      <c r="L86" s="18"/>
      <c r="M86" s="18"/>
      <c r="N86" s="18"/>
      <c r="O86" s="18"/>
      <c r="P86" s="18"/>
      <c r="S86" s="18"/>
      <c r="V86" s="18"/>
      <c r="CQ86" s="19"/>
      <c r="CR86" s="19"/>
      <c r="CS86" s="19"/>
      <c r="CT86" s="19"/>
      <c r="CU86" s="19"/>
      <c r="CV86" s="19"/>
      <c r="CW86" s="19"/>
      <c r="CX86" s="19"/>
      <c r="CY86" s="19"/>
      <c r="CZ86" s="19"/>
      <c r="DA86" s="19"/>
      <c r="DB86" s="19"/>
      <c r="DC86" s="19"/>
      <c r="DD86" s="19"/>
      <c r="DE86" s="19"/>
      <c r="DF86" s="19"/>
      <c r="DG86" s="19"/>
      <c r="DJ86" s="18"/>
      <c r="DK86" s="18"/>
      <c r="DL86" s="18"/>
      <c r="DM86" s="18"/>
      <c r="DN86" s="18"/>
      <c r="DO86" s="18"/>
      <c r="DP86" s="18"/>
      <c r="DQ86" s="18"/>
      <c r="DR86" s="18"/>
      <c r="DS86" s="18"/>
      <c r="DT86" s="18"/>
      <c r="DU86" s="18"/>
      <c r="DV86" s="18"/>
      <c r="DW86" s="18"/>
      <c r="DX86" s="18"/>
      <c r="DY86" s="18"/>
      <c r="DZ86" s="18"/>
    </row>
    <row r="87" spans="2:130" x14ac:dyDescent="0.35">
      <c r="B87" s="19"/>
      <c r="E87" s="19"/>
      <c r="G87" s="18"/>
      <c r="H87" s="18"/>
      <c r="I87" s="18"/>
      <c r="J87" s="18"/>
      <c r="K87" s="18"/>
      <c r="L87" s="18"/>
      <c r="M87" s="18"/>
      <c r="N87" s="18"/>
      <c r="O87" s="18"/>
      <c r="P87" s="18"/>
      <c r="S87" s="18"/>
      <c r="V87" s="18"/>
      <c r="CQ87" s="19"/>
      <c r="CR87" s="19"/>
      <c r="CS87" s="19"/>
      <c r="CT87" s="19"/>
      <c r="CU87" s="19"/>
      <c r="CV87" s="19"/>
      <c r="CW87" s="19"/>
      <c r="CX87" s="19"/>
      <c r="CY87" s="19"/>
      <c r="CZ87" s="19"/>
      <c r="DA87" s="19"/>
      <c r="DB87" s="19"/>
      <c r="DC87" s="19"/>
      <c r="DD87" s="19"/>
      <c r="DE87" s="19"/>
      <c r="DF87" s="19"/>
      <c r="DG87" s="19"/>
      <c r="DJ87" s="18"/>
      <c r="DK87" s="18"/>
      <c r="DL87" s="18"/>
      <c r="DM87" s="18"/>
      <c r="DN87" s="18"/>
      <c r="DO87" s="18"/>
      <c r="DP87" s="18"/>
      <c r="DQ87" s="18"/>
      <c r="DR87" s="18"/>
      <c r="DS87" s="18"/>
      <c r="DT87" s="18"/>
      <c r="DU87" s="18"/>
      <c r="DV87" s="18"/>
      <c r="DW87" s="18"/>
      <c r="DX87" s="18"/>
      <c r="DY87" s="18"/>
      <c r="DZ87" s="18"/>
    </row>
    <row r="88" spans="2:130" x14ac:dyDescent="0.35">
      <c r="B88" s="19"/>
      <c r="E88" s="19"/>
      <c r="G88" s="18"/>
      <c r="H88" s="18"/>
      <c r="I88" s="18"/>
      <c r="J88" s="18"/>
      <c r="K88" s="18"/>
      <c r="L88" s="18"/>
      <c r="M88" s="18"/>
      <c r="N88" s="18"/>
      <c r="O88" s="18"/>
      <c r="P88" s="18"/>
      <c r="S88" s="18"/>
      <c r="V88" s="18"/>
      <c r="CQ88" s="19"/>
      <c r="CR88" s="19"/>
      <c r="CS88" s="19"/>
      <c r="CT88" s="19"/>
      <c r="CU88" s="19"/>
      <c r="CV88" s="19"/>
      <c r="CW88" s="19"/>
      <c r="CX88" s="19"/>
      <c r="CY88" s="19"/>
      <c r="CZ88" s="19"/>
      <c r="DA88" s="19"/>
      <c r="DB88" s="19"/>
      <c r="DC88" s="19"/>
      <c r="DD88" s="19"/>
      <c r="DE88" s="19"/>
      <c r="DF88" s="19"/>
      <c r="DG88" s="19"/>
      <c r="DJ88" s="18"/>
      <c r="DK88" s="18"/>
      <c r="DL88" s="18"/>
      <c r="DM88" s="18"/>
      <c r="DN88" s="18"/>
      <c r="DO88" s="18"/>
      <c r="DP88" s="18"/>
      <c r="DQ88" s="18"/>
      <c r="DR88" s="18"/>
      <c r="DS88" s="18"/>
      <c r="DT88" s="18"/>
      <c r="DU88" s="18"/>
      <c r="DV88" s="18"/>
      <c r="DW88" s="18"/>
      <c r="DX88" s="18"/>
      <c r="DY88" s="18"/>
      <c r="DZ88" s="18"/>
    </row>
    <row r="89" spans="2:130" x14ac:dyDescent="0.35">
      <c r="B89" s="19"/>
      <c r="E89" s="19"/>
      <c r="G89" s="18"/>
      <c r="H89" s="18"/>
      <c r="I89" s="18"/>
      <c r="J89" s="18"/>
      <c r="K89" s="18"/>
      <c r="L89" s="18"/>
      <c r="M89" s="18"/>
      <c r="N89" s="18"/>
      <c r="O89" s="18"/>
      <c r="P89" s="18"/>
      <c r="S89" s="18"/>
      <c r="V89" s="18"/>
      <c r="CQ89" s="19"/>
      <c r="CR89" s="19"/>
      <c r="CS89" s="19"/>
      <c r="CT89" s="19"/>
      <c r="CU89" s="19"/>
      <c r="CV89" s="19"/>
      <c r="CW89" s="19"/>
      <c r="CX89" s="19"/>
      <c r="CY89" s="19"/>
      <c r="CZ89" s="19"/>
      <c r="DA89" s="19"/>
      <c r="DB89" s="19"/>
      <c r="DC89" s="19"/>
      <c r="DD89" s="19"/>
      <c r="DE89" s="19"/>
      <c r="DF89" s="19"/>
      <c r="DG89" s="19"/>
      <c r="DJ89" s="18"/>
      <c r="DK89" s="18"/>
      <c r="DL89" s="18"/>
      <c r="DM89" s="18"/>
      <c r="DN89" s="18"/>
      <c r="DO89" s="18"/>
      <c r="DP89" s="18"/>
      <c r="DQ89" s="18"/>
      <c r="DR89" s="18"/>
      <c r="DS89" s="18"/>
      <c r="DT89" s="18"/>
      <c r="DU89" s="18"/>
      <c r="DV89" s="18"/>
      <c r="DW89" s="18"/>
      <c r="DX89" s="18"/>
      <c r="DY89" s="18"/>
      <c r="DZ89" s="18"/>
    </row>
    <row r="90" spans="2:130" x14ac:dyDescent="0.35">
      <c r="B90" s="19"/>
      <c r="E90" s="19"/>
      <c r="G90" s="18"/>
      <c r="H90" s="18"/>
      <c r="I90" s="18"/>
      <c r="J90" s="18"/>
      <c r="K90" s="18"/>
      <c r="L90" s="18"/>
      <c r="M90" s="18"/>
      <c r="N90" s="18"/>
      <c r="O90" s="18"/>
      <c r="P90" s="18"/>
      <c r="S90" s="18"/>
      <c r="V90" s="18"/>
      <c r="CQ90" s="19"/>
      <c r="CR90" s="19"/>
      <c r="CS90" s="19"/>
      <c r="CT90" s="19"/>
      <c r="CU90" s="19"/>
      <c r="CV90" s="19"/>
      <c r="CW90" s="19"/>
      <c r="CX90" s="19"/>
      <c r="CY90" s="19"/>
      <c r="CZ90" s="19"/>
      <c r="DA90" s="19"/>
      <c r="DB90" s="19"/>
      <c r="DC90" s="19"/>
      <c r="DD90" s="19"/>
      <c r="DE90" s="19"/>
      <c r="DF90" s="19"/>
      <c r="DG90" s="19"/>
      <c r="DJ90" s="18"/>
      <c r="DK90" s="18"/>
      <c r="DL90" s="18"/>
      <c r="DM90" s="18"/>
      <c r="DN90" s="18"/>
      <c r="DO90" s="18"/>
      <c r="DP90" s="18"/>
      <c r="DQ90" s="18"/>
      <c r="DR90" s="18"/>
      <c r="DS90" s="18"/>
      <c r="DT90" s="18"/>
      <c r="DU90" s="18"/>
      <c r="DV90" s="18"/>
      <c r="DW90" s="18"/>
      <c r="DX90" s="18"/>
      <c r="DY90" s="18"/>
      <c r="DZ90" s="18"/>
    </row>
    <row r="91" spans="2:130" x14ac:dyDescent="0.35">
      <c r="B91" s="19"/>
      <c r="E91" s="19"/>
      <c r="G91" s="18"/>
      <c r="H91" s="18"/>
      <c r="I91" s="18"/>
      <c r="J91" s="18"/>
      <c r="K91" s="18"/>
      <c r="L91" s="18"/>
      <c r="M91" s="18"/>
      <c r="N91" s="18"/>
      <c r="O91" s="18"/>
      <c r="P91" s="18"/>
      <c r="S91" s="18"/>
      <c r="V91" s="18"/>
      <c r="CQ91" s="19"/>
      <c r="CR91" s="19"/>
      <c r="CS91" s="19"/>
      <c r="CT91" s="19"/>
      <c r="CU91" s="19"/>
      <c r="CV91" s="19"/>
      <c r="CW91" s="19"/>
      <c r="CX91" s="19"/>
      <c r="CY91" s="19"/>
      <c r="CZ91" s="19"/>
      <c r="DA91" s="19"/>
      <c r="DB91" s="19"/>
      <c r="DC91" s="19"/>
      <c r="DD91" s="19"/>
      <c r="DE91" s="19"/>
      <c r="DF91" s="19"/>
      <c r="DG91" s="19"/>
      <c r="DJ91" s="18"/>
      <c r="DK91" s="18"/>
      <c r="DL91" s="18"/>
      <c r="DM91" s="18"/>
      <c r="DN91" s="18"/>
      <c r="DO91" s="18"/>
      <c r="DP91" s="18"/>
      <c r="DQ91" s="18"/>
      <c r="DR91" s="18"/>
      <c r="DS91" s="18"/>
      <c r="DT91" s="18"/>
      <c r="DU91" s="18"/>
      <c r="DV91" s="18"/>
      <c r="DW91" s="18"/>
      <c r="DX91" s="18"/>
      <c r="DY91" s="18"/>
      <c r="DZ91" s="18"/>
    </row>
    <row r="92" spans="2:130" x14ac:dyDescent="0.35">
      <c r="B92" s="19"/>
      <c r="E92" s="19"/>
      <c r="G92" s="18"/>
      <c r="H92" s="18"/>
      <c r="I92" s="18"/>
      <c r="J92" s="18"/>
      <c r="K92" s="18"/>
      <c r="L92" s="18"/>
      <c r="M92" s="18"/>
      <c r="N92" s="18"/>
      <c r="O92" s="18"/>
      <c r="P92" s="18"/>
      <c r="S92" s="18"/>
      <c r="V92" s="18"/>
      <c r="CQ92" s="19"/>
      <c r="CR92" s="19"/>
      <c r="CS92" s="19"/>
      <c r="CT92" s="19"/>
      <c r="CU92" s="19"/>
      <c r="CV92" s="19"/>
      <c r="CW92" s="19"/>
      <c r="CX92" s="19"/>
      <c r="CY92" s="19"/>
      <c r="CZ92" s="19"/>
      <c r="DA92" s="19"/>
      <c r="DB92" s="19"/>
      <c r="DC92" s="19"/>
      <c r="DD92" s="19"/>
      <c r="DE92" s="19"/>
      <c r="DF92" s="19"/>
      <c r="DG92" s="19"/>
      <c r="DJ92" s="18"/>
      <c r="DK92" s="18"/>
      <c r="DL92" s="18"/>
      <c r="DM92" s="18"/>
      <c r="DN92" s="18"/>
      <c r="DO92" s="18"/>
      <c r="DP92" s="18"/>
      <c r="DQ92" s="18"/>
      <c r="DR92" s="18"/>
      <c r="DS92" s="18"/>
      <c r="DT92" s="18"/>
      <c r="DU92" s="18"/>
      <c r="DV92" s="18"/>
      <c r="DW92" s="18"/>
      <c r="DX92" s="18"/>
      <c r="DY92" s="18"/>
      <c r="DZ92" s="18"/>
    </row>
    <row r="93" spans="2:130" x14ac:dyDescent="0.35">
      <c r="B93" s="19"/>
      <c r="E93" s="19"/>
      <c r="G93" s="18"/>
      <c r="H93" s="18"/>
      <c r="I93" s="18"/>
      <c r="J93" s="18"/>
      <c r="K93" s="18"/>
      <c r="L93" s="18"/>
      <c r="M93" s="18"/>
      <c r="N93" s="18"/>
      <c r="O93" s="18"/>
      <c r="P93" s="18"/>
      <c r="S93" s="18"/>
      <c r="V93" s="18"/>
      <c r="CQ93" s="19"/>
      <c r="CR93" s="19"/>
      <c r="CS93" s="19"/>
      <c r="CT93" s="19"/>
      <c r="CU93" s="19"/>
      <c r="CV93" s="19"/>
      <c r="CW93" s="19"/>
      <c r="CX93" s="19"/>
      <c r="CY93" s="19"/>
      <c r="CZ93" s="19"/>
      <c r="DA93" s="19"/>
      <c r="DB93" s="19"/>
      <c r="DC93" s="19"/>
      <c r="DD93" s="19"/>
      <c r="DE93" s="19"/>
      <c r="DF93" s="19"/>
      <c r="DG93" s="19"/>
      <c r="DJ93" s="18"/>
      <c r="DK93" s="18"/>
      <c r="DL93" s="18"/>
      <c r="DM93" s="18"/>
      <c r="DN93" s="18"/>
      <c r="DO93" s="18"/>
      <c r="DP93" s="18"/>
      <c r="DQ93" s="18"/>
      <c r="DR93" s="18"/>
      <c r="DS93" s="18"/>
      <c r="DT93" s="18"/>
      <c r="DU93" s="18"/>
      <c r="DV93" s="18"/>
      <c r="DW93" s="18"/>
      <c r="DX93" s="18"/>
      <c r="DY93" s="18"/>
      <c r="DZ93" s="18"/>
    </row>
    <row r="94" spans="2:130" x14ac:dyDescent="0.35">
      <c r="B94" s="19"/>
      <c r="E94" s="19"/>
      <c r="G94" s="18"/>
      <c r="H94" s="18"/>
      <c r="I94" s="18"/>
      <c r="J94" s="18"/>
      <c r="K94" s="18"/>
      <c r="L94" s="18"/>
      <c r="M94" s="18"/>
      <c r="N94" s="18"/>
      <c r="O94" s="18"/>
      <c r="P94" s="18"/>
      <c r="S94" s="18"/>
      <c r="V94" s="18"/>
      <c r="CQ94" s="19"/>
      <c r="CR94" s="19"/>
      <c r="CS94" s="19"/>
      <c r="CT94" s="19"/>
      <c r="CU94" s="19"/>
      <c r="CV94" s="19"/>
      <c r="CW94" s="19"/>
      <c r="CX94" s="19"/>
      <c r="CY94" s="19"/>
      <c r="CZ94" s="19"/>
      <c r="DA94" s="19"/>
      <c r="DB94" s="19"/>
      <c r="DC94" s="19"/>
      <c r="DD94" s="19"/>
      <c r="DE94" s="19"/>
      <c r="DF94" s="19"/>
      <c r="DG94" s="19"/>
      <c r="DJ94" s="18"/>
      <c r="DK94" s="18"/>
      <c r="DL94" s="18"/>
      <c r="DM94" s="18"/>
      <c r="DN94" s="18"/>
      <c r="DO94" s="18"/>
      <c r="DP94" s="18"/>
      <c r="DQ94" s="18"/>
      <c r="DR94" s="18"/>
      <c r="DS94" s="18"/>
      <c r="DT94" s="18"/>
      <c r="DU94" s="18"/>
      <c r="DV94" s="18"/>
      <c r="DW94" s="18"/>
      <c r="DX94" s="18"/>
      <c r="DY94" s="18"/>
      <c r="DZ94" s="18"/>
    </row>
    <row r="95" spans="2:130" x14ac:dyDescent="0.35">
      <c r="B95" s="19"/>
      <c r="E95" s="19"/>
      <c r="G95" s="18"/>
      <c r="H95" s="18"/>
      <c r="I95" s="18"/>
      <c r="J95" s="18"/>
      <c r="K95" s="18"/>
      <c r="L95" s="18"/>
      <c r="M95" s="18"/>
      <c r="N95" s="18"/>
      <c r="O95" s="18"/>
      <c r="P95" s="18"/>
      <c r="S95" s="18"/>
      <c r="V95" s="18"/>
      <c r="CQ95" s="19"/>
      <c r="CR95" s="19"/>
      <c r="CS95" s="19"/>
      <c r="CT95" s="19"/>
      <c r="CU95" s="19"/>
      <c r="CV95" s="19"/>
      <c r="CW95" s="19"/>
      <c r="CX95" s="19"/>
      <c r="CY95" s="19"/>
      <c r="CZ95" s="19"/>
      <c r="DA95" s="19"/>
      <c r="DB95" s="19"/>
      <c r="DC95" s="19"/>
      <c r="DD95" s="19"/>
      <c r="DE95" s="19"/>
      <c r="DF95" s="19"/>
      <c r="DG95" s="19"/>
      <c r="DJ95" s="18"/>
      <c r="DK95" s="18"/>
      <c r="DL95" s="18"/>
      <c r="DM95" s="18"/>
      <c r="DN95" s="18"/>
      <c r="DO95" s="18"/>
      <c r="DP95" s="18"/>
      <c r="DQ95" s="18"/>
      <c r="DR95" s="18"/>
      <c r="DS95" s="18"/>
      <c r="DT95" s="18"/>
      <c r="DU95" s="18"/>
      <c r="DV95" s="18"/>
      <c r="DW95" s="18"/>
      <c r="DX95" s="18"/>
      <c r="DY95" s="18"/>
      <c r="DZ95" s="18"/>
    </row>
    <row r="96" spans="2:130" x14ac:dyDescent="0.35">
      <c r="B96" s="19"/>
      <c r="E96" s="19"/>
      <c r="G96" s="18"/>
      <c r="H96" s="18"/>
      <c r="I96" s="18"/>
      <c r="J96" s="18"/>
      <c r="K96" s="18"/>
      <c r="L96" s="18"/>
      <c r="M96" s="18"/>
      <c r="N96" s="18"/>
      <c r="O96" s="18"/>
      <c r="P96" s="18"/>
      <c r="S96" s="18"/>
      <c r="V96" s="18"/>
      <c r="CQ96" s="19"/>
      <c r="CR96" s="19"/>
      <c r="CS96" s="19"/>
      <c r="CT96" s="19"/>
      <c r="CU96" s="19"/>
      <c r="CV96" s="19"/>
      <c r="CW96" s="19"/>
      <c r="CX96" s="19"/>
      <c r="CY96" s="19"/>
      <c r="CZ96" s="19"/>
      <c r="DA96" s="19"/>
      <c r="DB96" s="19"/>
      <c r="DC96" s="19"/>
      <c r="DD96" s="19"/>
      <c r="DE96" s="19"/>
      <c r="DF96" s="19"/>
      <c r="DG96" s="19"/>
      <c r="DJ96" s="18"/>
      <c r="DK96" s="18"/>
      <c r="DL96" s="18"/>
      <c r="DM96" s="18"/>
      <c r="DN96" s="18"/>
      <c r="DO96" s="18"/>
      <c r="DP96" s="18"/>
      <c r="DQ96" s="18"/>
      <c r="DR96" s="18"/>
      <c r="DS96" s="18"/>
      <c r="DT96" s="18"/>
      <c r="DU96" s="18"/>
      <c r="DV96" s="18"/>
      <c r="DW96" s="18"/>
      <c r="DX96" s="18"/>
      <c r="DY96" s="18"/>
      <c r="DZ96" s="18"/>
    </row>
    <row r="97" spans="2:130" x14ac:dyDescent="0.35">
      <c r="B97" s="19"/>
      <c r="E97" s="19"/>
      <c r="G97" s="18"/>
      <c r="H97" s="18"/>
      <c r="I97" s="18"/>
      <c r="J97" s="18"/>
      <c r="K97" s="18"/>
      <c r="L97" s="18"/>
      <c r="M97" s="18"/>
      <c r="N97" s="18"/>
      <c r="O97" s="18"/>
      <c r="P97" s="18"/>
      <c r="S97" s="18"/>
      <c r="V97" s="18"/>
      <c r="CQ97" s="19"/>
      <c r="CR97" s="19"/>
      <c r="CS97" s="19"/>
      <c r="CT97" s="19"/>
      <c r="CU97" s="19"/>
      <c r="CV97" s="19"/>
      <c r="CW97" s="19"/>
      <c r="CX97" s="19"/>
      <c r="CY97" s="19"/>
      <c r="CZ97" s="19"/>
      <c r="DA97" s="19"/>
      <c r="DB97" s="19"/>
      <c r="DC97" s="19"/>
      <c r="DD97" s="19"/>
      <c r="DE97" s="19"/>
      <c r="DF97" s="19"/>
      <c r="DG97" s="19"/>
      <c r="DJ97" s="18"/>
      <c r="DK97" s="18"/>
      <c r="DL97" s="18"/>
      <c r="DM97" s="18"/>
      <c r="DN97" s="18"/>
      <c r="DO97" s="18"/>
      <c r="DP97" s="18"/>
      <c r="DQ97" s="18"/>
      <c r="DR97" s="18"/>
      <c r="DS97" s="18"/>
      <c r="DT97" s="18"/>
      <c r="DU97" s="18"/>
      <c r="DV97" s="18"/>
      <c r="DW97" s="18"/>
      <c r="DX97" s="18"/>
      <c r="DY97" s="18"/>
      <c r="DZ97" s="18"/>
    </row>
    <row r="98" spans="2:130" x14ac:dyDescent="0.35">
      <c r="B98" s="19"/>
      <c r="E98" s="19"/>
      <c r="G98" s="18"/>
      <c r="H98" s="18"/>
      <c r="I98" s="18"/>
      <c r="J98" s="18"/>
      <c r="K98" s="18"/>
      <c r="L98" s="18"/>
      <c r="M98" s="18"/>
      <c r="N98" s="18"/>
      <c r="O98" s="18"/>
      <c r="P98" s="18"/>
      <c r="S98" s="18"/>
      <c r="V98" s="18"/>
      <c r="CQ98" s="19"/>
      <c r="CR98" s="19"/>
      <c r="CS98" s="19"/>
      <c r="CT98" s="19"/>
      <c r="CU98" s="19"/>
      <c r="CV98" s="19"/>
      <c r="CW98" s="19"/>
      <c r="CX98" s="19"/>
      <c r="CY98" s="19"/>
      <c r="CZ98" s="19"/>
      <c r="DA98" s="19"/>
      <c r="DB98" s="19"/>
      <c r="DC98" s="19"/>
      <c r="DD98" s="19"/>
      <c r="DE98" s="19"/>
      <c r="DF98" s="19"/>
      <c r="DG98" s="19"/>
      <c r="DJ98" s="18"/>
      <c r="DK98" s="18"/>
      <c r="DL98" s="18"/>
      <c r="DM98" s="18"/>
      <c r="DN98" s="18"/>
      <c r="DO98" s="18"/>
      <c r="DP98" s="18"/>
      <c r="DQ98" s="18"/>
      <c r="DR98" s="18"/>
      <c r="DS98" s="18"/>
      <c r="DT98" s="18"/>
      <c r="DU98" s="18"/>
      <c r="DV98" s="18"/>
      <c r="DW98" s="18"/>
      <c r="DX98" s="18"/>
      <c r="DY98" s="18"/>
      <c r="DZ98" s="18"/>
    </row>
    <row r="99" spans="2:130" x14ac:dyDescent="0.35">
      <c r="B99" s="19"/>
      <c r="E99" s="19"/>
      <c r="G99" s="18"/>
      <c r="H99" s="18"/>
      <c r="I99" s="18"/>
      <c r="J99" s="18"/>
      <c r="K99" s="18"/>
      <c r="L99" s="18"/>
      <c r="M99" s="18"/>
      <c r="N99" s="18"/>
      <c r="O99" s="18"/>
      <c r="P99" s="18"/>
      <c r="S99" s="18"/>
      <c r="V99" s="18"/>
      <c r="CQ99" s="19"/>
      <c r="CR99" s="19"/>
      <c r="CS99" s="19"/>
      <c r="CT99" s="19"/>
      <c r="CU99" s="19"/>
      <c r="CV99" s="19"/>
      <c r="CW99" s="19"/>
      <c r="CX99" s="19"/>
      <c r="CY99" s="19"/>
      <c r="CZ99" s="19"/>
      <c r="DA99" s="19"/>
      <c r="DB99" s="19"/>
      <c r="DC99" s="19"/>
      <c r="DD99" s="19"/>
      <c r="DE99" s="19"/>
      <c r="DF99" s="19"/>
      <c r="DG99" s="19"/>
      <c r="DJ99" s="18"/>
      <c r="DK99" s="18"/>
      <c r="DL99" s="18"/>
      <c r="DM99" s="18"/>
      <c r="DN99" s="18"/>
      <c r="DO99" s="18"/>
      <c r="DP99" s="18"/>
      <c r="DQ99" s="18"/>
      <c r="DR99" s="18"/>
      <c r="DS99" s="18"/>
      <c r="DT99" s="18"/>
      <c r="DU99" s="18"/>
      <c r="DV99" s="18"/>
      <c r="DW99" s="18"/>
      <c r="DX99" s="18"/>
      <c r="DY99" s="18"/>
      <c r="DZ99" s="18"/>
    </row>
    <row r="100" spans="2:130" x14ac:dyDescent="0.35">
      <c r="B100" s="19"/>
      <c r="E100" s="19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S100" s="18"/>
      <c r="V100" s="18"/>
      <c r="CQ100" s="19"/>
      <c r="CR100" s="19"/>
      <c r="CS100" s="19"/>
      <c r="CT100" s="19"/>
      <c r="CU100" s="19"/>
      <c r="CV100" s="19"/>
      <c r="CW100" s="19"/>
      <c r="CX100" s="19"/>
      <c r="CY100" s="19"/>
      <c r="CZ100" s="19"/>
      <c r="DA100" s="19"/>
      <c r="DB100" s="19"/>
      <c r="DC100" s="19"/>
      <c r="DD100" s="19"/>
      <c r="DE100" s="19"/>
      <c r="DF100" s="19"/>
      <c r="DG100" s="19"/>
      <c r="DJ100" s="18"/>
      <c r="DK100" s="18"/>
      <c r="DL100" s="18"/>
      <c r="DM100" s="18"/>
      <c r="DN100" s="18"/>
      <c r="DO100" s="18"/>
      <c r="DP100" s="18"/>
      <c r="DQ100" s="18"/>
      <c r="DR100" s="18"/>
      <c r="DS100" s="18"/>
      <c r="DT100" s="18"/>
      <c r="DU100" s="18"/>
      <c r="DV100" s="18"/>
      <c r="DW100" s="18"/>
      <c r="DX100" s="18"/>
      <c r="DY100" s="18"/>
      <c r="DZ100" s="18"/>
    </row>
    <row r="101" spans="2:130" x14ac:dyDescent="0.35">
      <c r="B101" s="19"/>
      <c r="E101" s="19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S101" s="18"/>
      <c r="V101" s="18"/>
      <c r="CQ101" s="19"/>
      <c r="CR101" s="19"/>
      <c r="CS101" s="19"/>
      <c r="CT101" s="19"/>
      <c r="CU101" s="19"/>
      <c r="CV101" s="19"/>
      <c r="CW101" s="19"/>
      <c r="CX101" s="19"/>
      <c r="CY101" s="19"/>
      <c r="CZ101" s="19"/>
      <c r="DA101" s="19"/>
      <c r="DB101" s="19"/>
      <c r="DC101" s="19"/>
      <c r="DD101" s="19"/>
      <c r="DE101" s="19"/>
      <c r="DF101" s="19"/>
      <c r="DG101" s="19"/>
      <c r="DJ101" s="18"/>
      <c r="DK101" s="18"/>
      <c r="DL101" s="18"/>
      <c r="DM101" s="18"/>
      <c r="DN101" s="18"/>
      <c r="DO101" s="18"/>
      <c r="DP101" s="18"/>
      <c r="DQ101" s="18"/>
      <c r="DR101" s="18"/>
      <c r="DS101" s="18"/>
      <c r="DT101" s="18"/>
      <c r="DU101" s="18"/>
      <c r="DV101" s="18"/>
      <c r="DW101" s="18"/>
      <c r="DX101" s="18"/>
      <c r="DY101" s="18"/>
      <c r="DZ101" s="18"/>
    </row>
    <row r="102" spans="2:130" x14ac:dyDescent="0.35">
      <c r="B102" s="19"/>
      <c r="E102" s="19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S102" s="18"/>
      <c r="V102" s="18"/>
      <c r="CQ102" s="19"/>
      <c r="CR102" s="19"/>
      <c r="CS102" s="19"/>
      <c r="CT102" s="19"/>
      <c r="CU102" s="19"/>
      <c r="CV102" s="19"/>
      <c r="CW102" s="19"/>
      <c r="CX102" s="19"/>
      <c r="CY102" s="19"/>
      <c r="CZ102" s="19"/>
      <c r="DA102" s="19"/>
      <c r="DB102" s="19"/>
      <c r="DC102" s="19"/>
      <c r="DD102" s="19"/>
      <c r="DE102" s="19"/>
      <c r="DF102" s="19"/>
      <c r="DG102" s="19"/>
      <c r="DJ102" s="18"/>
      <c r="DK102" s="18"/>
      <c r="DL102" s="18"/>
      <c r="DM102" s="18"/>
      <c r="DN102" s="18"/>
      <c r="DO102" s="18"/>
      <c r="DP102" s="18"/>
      <c r="DQ102" s="18"/>
      <c r="DR102" s="18"/>
      <c r="DS102" s="18"/>
      <c r="DT102" s="18"/>
      <c r="DU102" s="18"/>
      <c r="DV102" s="18"/>
      <c r="DW102" s="18"/>
      <c r="DX102" s="18"/>
      <c r="DY102" s="18"/>
      <c r="DZ102" s="18"/>
    </row>
    <row r="103" spans="2:130" x14ac:dyDescent="0.35">
      <c r="B103" s="19"/>
      <c r="E103" s="19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S103" s="18"/>
      <c r="V103" s="18"/>
      <c r="CQ103" s="19"/>
      <c r="CR103" s="19"/>
      <c r="CS103" s="19"/>
      <c r="CT103" s="19"/>
      <c r="CU103" s="19"/>
      <c r="CV103" s="19"/>
      <c r="CW103" s="19"/>
      <c r="CX103" s="19"/>
      <c r="CY103" s="19"/>
      <c r="CZ103" s="19"/>
      <c r="DA103" s="19"/>
      <c r="DB103" s="19"/>
      <c r="DC103" s="19"/>
      <c r="DD103" s="19"/>
      <c r="DE103" s="19"/>
      <c r="DF103" s="19"/>
      <c r="DG103" s="19"/>
      <c r="DJ103" s="18"/>
      <c r="DK103" s="18"/>
      <c r="DL103" s="18"/>
      <c r="DM103" s="18"/>
      <c r="DN103" s="18"/>
      <c r="DO103" s="18"/>
      <c r="DP103" s="18"/>
      <c r="DQ103" s="18"/>
      <c r="DR103" s="18"/>
      <c r="DS103" s="18"/>
      <c r="DT103" s="18"/>
      <c r="DU103" s="18"/>
      <c r="DV103" s="18"/>
      <c r="DW103" s="18"/>
      <c r="DX103" s="18"/>
      <c r="DY103" s="18"/>
      <c r="DZ103" s="18"/>
    </row>
    <row r="104" spans="2:130" x14ac:dyDescent="0.35">
      <c r="B104" s="19"/>
      <c r="E104" s="19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S104" s="18"/>
      <c r="V104" s="18"/>
      <c r="CQ104" s="19"/>
      <c r="CR104" s="19"/>
      <c r="CS104" s="19"/>
      <c r="CT104" s="19"/>
      <c r="CU104" s="19"/>
      <c r="CV104" s="19"/>
      <c r="CW104" s="19"/>
      <c r="CX104" s="19"/>
      <c r="CY104" s="19"/>
      <c r="CZ104" s="19"/>
      <c r="DA104" s="19"/>
      <c r="DB104" s="19"/>
      <c r="DC104" s="19"/>
      <c r="DD104" s="19"/>
      <c r="DE104" s="19"/>
      <c r="DF104" s="19"/>
      <c r="DG104" s="19"/>
      <c r="DJ104" s="18"/>
      <c r="DK104" s="18"/>
      <c r="DL104" s="18"/>
      <c r="DM104" s="18"/>
      <c r="DN104" s="18"/>
      <c r="DO104" s="18"/>
      <c r="DP104" s="18"/>
      <c r="DQ104" s="18"/>
      <c r="DR104" s="18"/>
      <c r="DS104" s="18"/>
      <c r="DT104" s="18"/>
      <c r="DU104" s="18"/>
      <c r="DV104" s="18"/>
      <c r="DW104" s="18"/>
      <c r="DX104" s="18"/>
      <c r="DY104" s="18"/>
      <c r="DZ104" s="18"/>
    </row>
    <row r="105" spans="2:130" x14ac:dyDescent="0.35">
      <c r="B105" s="19"/>
      <c r="E105" s="19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S105" s="18"/>
      <c r="V105" s="18"/>
      <c r="CQ105" s="19"/>
      <c r="CR105" s="19"/>
      <c r="CS105" s="19"/>
      <c r="CT105" s="19"/>
      <c r="CU105" s="19"/>
      <c r="CV105" s="19"/>
      <c r="CW105" s="19"/>
      <c r="CX105" s="19"/>
      <c r="CY105" s="19"/>
      <c r="CZ105" s="19"/>
      <c r="DA105" s="19"/>
      <c r="DB105" s="19"/>
      <c r="DC105" s="19"/>
      <c r="DD105" s="19"/>
      <c r="DE105" s="19"/>
      <c r="DF105" s="19"/>
      <c r="DG105" s="19"/>
      <c r="DJ105" s="18"/>
      <c r="DK105" s="18"/>
      <c r="DL105" s="18"/>
      <c r="DM105" s="18"/>
      <c r="DN105" s="18"/>
      <c r="DO105" s="18"/>
      <c r="DP105" s="18"/>
      <c r="DQ105" s="18"/>
      <c r="DR105" s="18"/>
      <c r="DS105" s="18"/>
      <c r="DT105" s="18"/>
      <c r="DU105" s="18"/>
      <c r="DV105" s="18"/>
      <c r="DW105" s="18"/>
      <c r="DX105" s="18"/>
      <c r="DY105" s="18"/>
      <c r="DZ105" s="18"/>
    </row>
    <row r="106" spans="2:130" x14ac:dyDescent="0.35">
      <c r="B106" s="19"/>
      <c r="E106" s="19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S106" s="18"/>
      <c r="V106" s="18"/>
      <c r="CQ106" s="19"/>
      <c r="CR106" s="19"/>
      <c r="CS106" s="19"/>
      <c r="CT106" s="19"/>
      <c r="CU106" s="19"/>
      <c r="CV106" s="19"/>
      <c r="CW106" s="19"/>
      <c r="CX106" s="19"/>
      <c r="CY106" s="19"/>
      <c r="CZ106" s="19"/>
      <c r="DA106" s="19"/>
      <c r="DB106" s="19"/>
      <c r="DC106" s="19"/>
      <c r="DD106" s="19"/>
      <c r="DE106" s="19"/>
      <c r="DF106" s="19"/>
      <c r="DG106" s="19"/>
      <c r="DJ106" s="18"/>
      <c r="DK106" s="18"/>
      <c r="DL106" s="18"/>
      <c r="DM106" s="18"/>
      <c r="DN106" s="18"/>
      <c r="DO106" s="18"/>
      <c r="DP106" s="18"/>
      <c r="DQ106" s="18"/>
      <c r="DR106" s="18"/>
      <c r="DS106" s="18"/>
      <c r="DT106" s="18"/>
      <c r="DU106" s="18"/>
      <c r="DV106" s="18"/>
      <c r="DW106" s="18"/>
      <c r="DX106" s="18"/>
      <c r="DY106" s="18"/>
      <c r="DZ106" s="18"/>
    </row>
    <row r="107" spans="2:130" x14ac:dyDescent="0.35">
      <c r="B107" s="19"/>
      <c r="E107" s="19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S107" s="18"/>
      <c r="V107" s="18"/>
      <c r="CQ107" s="19"/>
      <c r="CR107" s="19"/>
      <c r="CS107" s="19"/>
      <c r="CT107" s="19"/>
      <c r="CU107" s="19"/>
      <c r="CV107" s="19"/>
      <c r="CW107" s="19"/>
      <c r="CX107" s="19"/>
      <c r="CY107" s="19"/>
      <c r="CZ107" s="19"/>
      <c r="DA107" s="19"/>
      <c r="DB107" s="19"/>
      <c r="DC107" s="19"/>
      <c r="DD107" s="19"/>
      <c r="DE107" s="19"/>
      <c r="DF107" s="19"/>
      <c r="DG107" s="19"/>
      <c r="DJ107" s="18"/>
      <c r="DK107" s="18"/>
      <c r="DL107" s="18"/>
      <c r="DM107" s="18"/>
      <c r="DN107" s="18"/>
      <c r="DO107" s="18"/>
      <c r="DP107" s="18"/>
      <c r="DQ107" s="18"/>
      <c r="DR107" s="18"/>
      <c r="DS107" s="18"/>
      <c r="DT107" s="18"/>
      <c r="DU107" s="18"/>
      <c r="DV107" s="18"/>
      <c r="DW107" s="18"/>
      <c r="DX107" s="18"/>
      <c r="DY107" s="18"/>
      <c r="DZ107" s="18"/>
    </row>
    <row r="108" spans="2:130" x14ac:dyDescent="0.35">
      <c r="B108" s="19"/>
      <c r="E108" s="19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S108" s="18"/>
      <c r="V108" s="18"/>
      <c r="CQ108" s="19"/>
      <c r="CR108" s="19"/>
      <c r="CS108" s="19"/>
      <c r="CT108" s="19"/>
      <c r="CU108" s="19"/>
      <c r="CV108" s="19"/>
      <c r="CW108" s="19"/>
      <c r="CX108" s="19"/>
      <c r="CY108" s="19"/>
      <c r="CZ108" s="19"/>
      <c r="DA108" s="19"/>
      <c r="DB108" s="19"/>
      <c r="DC108" s="19"/>
      <c r="DD108" s="19"/>
      <c r="DE108" s="19"/>
      <c r="DF108" s="19"/>
      <c r="DG108" s="19"/>
      <c r="DJ108" s="18"/>
      <c r="DK108" s="18"/>
      <c r="DL108" s="18"/>
      <c r="DM108" s="18"/>
      <c r="DN108" s="18"/>
      <c r="DO108" s="18"/>
      <c r="DP108" s="18"/>
      <c r="DQ108" s="18"/>
      <c r="DR108" s="18"/>
      <c r="DS108" s="18"/>
      <c r="DT108" s="18"/>
      <c r="DU108" s="18"/>
      <c r="DV108" s="18"/>
      <c r="DW108" s="18"/>
      <c r="DX108" s="18"/>
      <c r="DY108" s="18"/>
      <c r="DZ108" s="18"/>
    </row>
    <row r="109" spans="2:130" x14ac:dyDescent="0.35">
      <c r="B109" s="19"/>
      <c r="E109" s="19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S109" s="18"/>
      <c r="V109" s="18"/>
      <c r="CQ109" s="19"/>
      <c r="CR109" s="19"/>
      <c r="CS109" s="19"/>
      <c r="CT109" s="19"/>
      <c r="CU109" s="19"/>
      <c r="CV109" s="19"/>
      <c r="CW109" s="19"/>
      <c r="CX109" s="19"/>
      <c r="CY109" s="19"/>
      <c r="CZ109" s="19"/>
      <c r="DA109" s="19"/>
      <c r="DB109" s="19"/>
      <c r="DC109" s="19"/>
      <c r="DD109" s="19"/>
      <c r="DE109" s="19"/>
      <c r="DF109" s="19"/>
      <c r="DG109" s="19"/>
      <c r="DJ109" s="18"/>
      <c r="DK109" s="18"/>
      <c r="DL109" s="18"/>
      <c r="DM109" s="18"/>
      <c r="DN109" s="18"/>
      <c r="DO109" s="18"/>
      <c r="DP109" s="18"/>
      <c r="DQ109" s="18"/>
      <c r="DR109" s="18"/>
      <c r="DS109" s="18"/>
      <c r="DT109" s="18"/>
      <c r="DU109" s="18"/>
      <c r="DV109" s="18"/>
      <c r="DW109" s="18"/>
      <c r="DX109" s="18"/>
      <c r="DY109" s="18"/>
      <c r="DZ109" s="18"/>
    </row>
    <row r="110" spans="2:130" x14ac:dyDescent="0.35">
      <c r="B110" s="19"/>
      <c r="E110" s="19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S110" s="18"/>
      <c r="V110" s="18"/>
      <c r="CQ110" s="19"/>
      <c r="CR110" s="19"/>
      <c r="CS110" s="19"/>
      <c r="CT110" s="19"/>
      <c r="CU110" s="19"/>
      <c r="CV110" s="19"/>
      <c r="CW110" s="19"/>
      <c r="CX110" s="19"/>
      <c r="CY110" s="19"/>
      <c r="CZ110" s="19"/>
      <c r="DA110" s="19"/>
      <c r="DB110" s="19"/>
      <c r="DC110" s="19"/>
      <c r="DD110" s="19"/>
      <c r="DE110" s="19"/>
      <c r="DF110" s="19"/>
      <c r="DG110" s="19"/>
      <c r="DJ110" s="18"/>
      <c r="DK110" s="18"/>
      <c r="DL110" s="18"/>
      <c r="DM110" s="18"/>
      <c r="DN110" s="18"/>
      <c r="DO110" s="18"/>
      <c r="DP110" s="18"/>
      <c r="DQ110" s="18"/>
      <c r="DR110" s="18"/>
      <c r="DS110" s="18"/>
      <c r="DT110" s="18"/>
      <c r="DU110" s="18"/>
      <c r="DV110" s="18"/>
      <c r="DW110" s="18"/>
      <c r="DX110" s="18"/>
      <c r="DY110" s="18"/>
      <c r="DZ110" s="18"/>
    </row>
    <row r="111" spans="2:130" x14ac:dyDescent="0.35">
      <c r="B111" s="19"/>
      <c r="E111" s="19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S111" s="18"/>
      <c r="V111" s="18"/>
      <c r="CQ111" s="19"/>
      <c r="CR111" s="19"/>
      <c r="CS111" s="19"/>
      <c r="CT111" s="19"/>
      <c r="CU111" s="19"/>
      <c r="CV111" s="19"/>
      <c r="CW111" s="19"/>
      <c r="CX111" s="19"/>
      <c r="CY111" s="19"/>
      <c r="CZ111" s="19"/>
      <c r="DA111" s="19"/>
      <c r="DB111" s="19"/>
      <c r="DC111" s="19"/>
      <c r="DD111" s="19"/>
      <c r="DE111" s="19"/>
      <c r="DF111" s="19"/>
      <c r="DG111" s="19"/>
      <c r="DJ111" s="18"/>
      <c r="DK111" s="18"/>
      <c r="DL111" s="18"/>
      <c r="DM111" s="18"/>
      <c r="DN111" s="18"/>
      <c r="DO111" s="18"/>
      <c r="DP111" s="18"/>
      <c r="DQ111" s="18"/>
      <c r="DR111" s="18"/>
      <c r="DS111" s="18"/>
      <c r="DT111" s="18"/>
      <c r="DU111" s="18"/>
      <c r="DV111" s="18"/>
      <c r="DW111" s="18"/>
      <c r="DX111" s="18"/>
      <c r="DY111" s="18"/>
      <c r="DZ111" s="18"/>
    </row>
    <row r="112" spans="2:130" x14ac:dyDescent="0.35">
      <c r="B112" s="19"/>
      <c r="E112" s="19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S112" s="18"/>
      <c r="V112" s="18"/>
      <c r="CQ112" s="19"/>
      <c r="CR112" s="19"/>
      <c r="CS112" s="19"/>
      <c r="CT112" s="19"/>
      <c r="CU112" s="19"/>
      <c r="CV112" s="19"/>
      <c r="CW112" s="19"/>
      <c r="CX112" s="19"/>
      <c r="CY112" s="19"/>
      <c r="CZ112" s="19"/>
      <c r="DA112" s="19"/>
      <c r="DB112" s="19"/>
      <c r="DC112" s="19"/>
      <c r="DD112" s="19"/>
      <c r="DE112" s="19"/>
      <c r="DF112" s="19"/>
      <c r="DG112" s="19"/>
      <c r="DJ112" s="18"/>
      <c r="DK112" s="18"/>
      <c r="DL112" s="18"/>
      <c r="DM112" s="18"/>
      <c r="DN112" s="18"/>
      <c r="DO112" s="18"/>
      <c r="DP112" s="18"/>
      <c r="DQ112" s="18"/>
      <c r="DR112" s="18"/>
      <c r="DS112" s="18"/>
      <c r="DT112" s="18"/>
      <c r="DU112" s="18"/>
      <c r="DV112" s="18"/>
      <c r="DW112" s="18"/>
      <c r="DX112" s="18"/>
      <c r="DY112" s="18"/>
      <c r="DZ112" s="18"/>
    </row>
    <row r="113" spans="2:130" x14ac:dyDescent="0.35">
      <c r="B113" s="19"/>
      <c r="E113" s="19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S113" s="18"/>
      <c r="V113" s="18"/>
      <c r="CQ113" s="19"/>
      <c r="CR113" s="19"/>
      <c r="CS113" s="19"/>
      <c r="CT113" s="19"/>
      <c r="CU113" s="19"/>
      <c r="CV113" s="19"/>
      <c r="CW113" s="19"/>
      <c r="CX113" s="19"/>
      <c r="CY113" s="19"/>
      <c r="CZ113" s="19"/>
      <c r="DA113" s="19"/>
      <c r="DB113" s="19"/>
      <c r="DC113" s="19"/>
      <c r="DD113" s="19"/>
      <c r="DE113" s="19"/>
      <c r="DF113" s="19"/>
      <c r="DG113" s="19"/>
      <c r="DJ113" s="18"/>
      <c r="DK113" s="18"/>
      <c r="DL113" s="18"/>
      <c r="DM113" s="18"/>
      <c r="DN113" s="18"/>
      <c r="DO113" s="18"/>
      <c r="DP113" s="18"/>
      <c r="DQ113" s="18"/>
      <c r="DR113" s="18"/>
      <c r="DS113" s="18"/>
      <c r="DT113" s="18"/>
      <c r="DU113" s="18"/>
      <c r="DV113" s="18"/>
      <c r="DW113" s="18"/>
      <c r="DX113" s="18"/>
      <c r="DY113" s="18"/>
      <c r="DZ113" s="18"/>
    </row>
    <row r="114" spans="2:130" x14ac:dyDescent="0.35">
      <c r="B114" s="19"/>
      <c r="E114" s="19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S114" s="18"/>
      <c r="V114" s="18"/>
      <c r="CQ114" s="19"/>
      <c r="CR114" s="19"/>
      <c r="CS114" s="19"/>
      <c r="CT114" s="19"/>
      <c r="CU114" s="19"/>
      <c r="CV114" s="19"/>
      <c r="CW114" s="19"/>
      <c r="CX114" s="19"/>
      <c r="CY114" s="19"/>
      <c r="CZ114" s="19"/>
      <c r="DA114" s="19"/>
      <c r="DB114" s="19"/>
      <c r="DC114" s="19"/>
      <c r="DD114" s="19"/>
      <c r="DE114" s="19"/>
      <c r="DF114" s="19"/>
      <c r="DG114" s="19"/>
      <c r="DJ114" s="18"/>
      <c r="DK114" s="18"/>
      <c r="DL114" s="18"/>
      <c r="DM114" s="18"/>
      <c r="DN114" s="18"/>
      <c r="DO114" s="18"/>
      <c r="DP114" s="18"/>
      <c r="DQ114" s="18"/>
      <c r="DR114" s="18"/>
      <c r="DS114" s="18"/>
      <c r="DT114" s="18"/>
      <c r="DU114" s="18"/>
      <c r="DV114" s="18"/>
      <c r="DW114" s="18"/>
      <c r="DX114" s="18"/>
      <c r="DY114" s="18"/>
      <c r="DZ114" s="18"/>
    </row>
    <row r="115" spans="2:130" x14ac:dyDescent="0.35">
      <c r="B115" s="19"/>
      <c r="E115" s="19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S115" s="18"/>
      <c r="V115" s="18"/>
      <c r="CQ115" s="19"/>
      <c r="CR115" s="19"/>
      <c r="CS115" s="19"/>
      <c r="CT115" s="19"/>
      <c r="CU115" s="19"/>
      <c r="CV115" s="19"/>
      <c r="CW115" s="19"/>
      <c r="CX115" s="19"/>
      <c r="CY115" s="19"/>
      <c r="CZ115" s="19"/>
      <c r="DA115" s="19"/>
      <c r="DB115" s="19"/>
      <c r="DC115" s="19"/>
      <c r="DD115" s="19"/>
      <c r="DE115" s="19"/>
      <c r="DF115" s="19"/>
      <c r="DG115" s="19"/>
      <c r="DJ115" s="18"/>
      <c r="DK115" s="18"/>
      <c r="DL115" s="18"/>
      <c r="DM115" s="18"/>
      <c r="DN115" s="18"/>
      <c r="DO115" s="18"/>
      <c r="DP115" s="18"/>
      <c r="DQ115" s="18"/>
      <c r="DR115" s="18"/>
      <c r="DS115" s="18"/>
      <c r="DT115" s="18"/>
      <c r="DU115" s="18"/>
      <c r="DV115" s="18"/>
      <c r="DW115" s="18"/>
      <c r="DX115" s="18"/>
      <c r="DY115" s="18"/>
      <c r="DZ115" s="18"/>
    </row>
    <row r="116" spans="2:130" x14ac:dyDescent="0.35">
      <c r="B116" s="19"/>
      <c r="E116" s="19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S116" s="18"/>
      <c r="V116" s="18"/>
      <c r="CQ116" s="19"/>
      <c r="CR116" s="19"/>
      <c r="CS116" s="19"/>
      <c r="CT116" s="19"/>
      <c r="CU116" s="19"/>
      <c r="CV116" s="19"/>
      <c r="CW116" s="19"/>
      <c r="CX116" s="19"/>
      <c r="CY116" s="19"/>
      <c r="CZ116" s="19"/>
      <c r="DA116" s="19"/>
      <c r="DB116" s="19"/>
      <c r="DC116" s="19"/>
      <c r="DD116" s="19"/>
      <c r="DE116" s="19"/>
      <c r="DF116" s="19"/>
      <c r="DG116" s="19"/>
      <c r="DJ116" s="18"/>
      <c r="DK116" s="18"/>
      <c r="DL116" s="18"/>
      <c r="DM116" s="18"/>
      <c r="DN116" s="18"/>
      <c r="DO116" s="18"/>
      <c r="DP116" s="18"/>
      <c r="DQ116" s="18"/>
      <c r="DR116" s="18"/>
      <c r="DS116" s="18"/>
      <c r="DT116" s="18"/>
      <c r="DU116" s="18"/>
      <c r="DV116" s="18"/>
      <c r="DW116" s="18"/>
      <c r="DX116" s="18"/>
      <c r="DY116" s="18"/>
      <c r="DZ116" s="18"/>
    </row>
    <row r="117" spans="2:130" x14ac:dyDescent="0.35">
      <c r="B117" s="19"/>
      <c r="E117" s="19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S117" s="18"/>
      <c r="V117" s="18"/>
      <c r="CQ117" s="19"/>
      <c r="CR117" s="19"/>
      <c r="CS117" s="19"/>
      <c r="CT117" s="19"/>
      <c r="CU117" s="19"/>
      <c r="CV117" s="19"/>
      <c r="CW117" s="19"/>
      <c r="CX117" s="19"/>
      <c r="CY117" s="19"/>
      <c r="CZ117" s="19"/>
      <c r="DA117" s="19"/>
      <c r="DB117" s="19"/>
      <c r="DC117" s="19"/>
      <c r="DD117" s="19"/>
      <c r="DE117" s="19"/>
      <c r="DF117" s="19"/>
      <c r="DG117" s="19"/>
      <c r="DJ117" s="18"/>
      <c r="DK117" s="18"/>
      <c r="DL117" s="18"/>
      <c r="DM117" s="18"/>
      <c r="DN117" s="18"/>
      <c r="DO117" s="18"/>
      <c r="DP117" s="18"/>
      <c r="DQ117" s="18"/>
      <c r="DR117" s="18"/>
      <c r="DS117" s="18"/>
      <c r="DT117" s="18"/>
      <c r="DU117" s="18"/>
      <c r="DV117" s="18"/>
      <c r="DW117" s="18"/>
      <c r="DX117" s="18"/>
      <c r="DY117" s="18"/>
      <c r="DZ117" s="18"/>
    </row>
    <row r="118" spans="2:130" x14ac:dyDescent="0.35">
      <c r="B118" s="19"/>
      <c r="E118" s="19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S118" s="18"/>
      <c r="V118" s="18"/>
      <c r="CQ118" s="19"/>
      <c r="CR118" s="19"/>
      <c r="CS118" s="19"/>
      <c r="CT118" s="19"/>
      <c r="CU118" s="19"/>
      <c r="CV118" s="19"/>
      <c r="CW118" s="19"/>
      <c r="CX118" s="19"/>
      <c r="CY118" s="19"/>
      <c r="CZ118" s="19"/>
      <c r="DA118" s="19"/>
      <c r="DB118" s="19"/>
      <c r="DC118" s="19"/>
      <c r="DD118" s="19"/>
      <c r="DE118" s="19"/>
      <c r="DF118" s="19"/>
      <c r="DG118" s="19"/>
      <c r="DJ118" s="18"/>
      <c r="DK118" s="18"/>
      <c r="DL118" s="18"/>
      <c r="DM118" s="18"/>
      <c r="DN118" s="18"/>
      <c r="DO118" s="18"/>
      <c r="DP118" s="18"/>
      <c r="DQ118" s="18"/>
      <c r="DR118" s="18"/>
      <c r="DS118" s="18"/>
      <c r="DT118" s="18"/>
      <c r="DU118" s="18"/>
      <c r="DV118" s="18"/>
      <c r="DW118" s="18"/>
      <c r="DX118" s="18"/>
      <c r="DY118" s="18"/>
      <c r="DZ118" s="18"/>
    </row>
    <row r="119" spans="2:130" x14ac:dyDescent="0.35">
      <c r="B119" s="19"/>
      <c r="E119" s="19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S119" s="18"/>
      <c r="V119" s="18"/>
      <c r="CQ119" s="19"/>
      <c r="CR119" s="19"/>
      <c r="CS119" s="19"/>
      <c r="CT119" s="19"/>
      <c r="CU119" s="19"/>
      <c r="CV119" s="19"/>
      <c r="CW119" s="19"/>
      <c r="CX119" s="19"/>
      <c r="CY119" s="19"/>
      <c r="CZ119" s="19"/>
      <c r="DA119" s="19"/>
      <c r="DB119" s="19"/>
      <c r="DC119" s="19"/>
      <c r="DD119" s="19"/>
      <c r="DE119" s="19"/>
      <c r="DF119" s="19"/>
      <c r="DG119" s="19"/>
      <c r="DJ119" s="18"/>
      <c r="DK119" s="18"/>
      <c r="DL119" s="18"/>
      <c r="DM119" s="18"/>
      <c r="DN119" s="18"/>
      <c r="DO119" s="18"/>
      <c r="DP119" s="18"/>
      <c r="DQ119" s="18"/>
      <c r="DR119" s="18"/>
      <c r="DS119" s="18"/>
      <c r="DT119" s="18"/>
      <c r="DU119" s="18"/>
      <c r="DV119" s="18"/>
      <c r="DW119" s="18"/>
      <c r="DX119" s="18"/>
      <c r="DY119" s="18"/>
      <c r="DZ119" s="18"/>
    </row>
    <row r="120" spans="2:130" x14ac:dyDescent="0.35">
      <c r="B120" s="19"/>
      <c r="E120" s="19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S120" s="18"/>
      <c r="V120" s="18"/>
      <c r="CQ120" s="19"/>
      <c r="CR120" s="19"/>
      <c r="CS120" s="19"/>
      <c r="CT120" s="19"/>
      <c r="CU120" s="19"/>
      <c r="CV120" s="19"/>
      <c r="CW120" s="19"/>
      <c r="CX120" s="19"/>
      <c r="CY120" s="19"/>
      <c r="CZ120" s="19"/>
      <c r="DA120" s="19"/>
      <c r="DB120" s="19"/>
      <c r="DC120" s="19"/>
      <c r="DD120" s="19"/>
      <c r="DE120" s="19"/>
      <c r="DF120" s="19"/>
      <c r="DG120" s="19"/>
      <c r="DJ120" s="18"/>
      <c r="DK120" s="18"/>
      <c r="DL120" s="18"/>
      <c r="DM120" s="18"/>
      <c r="DN120" s="18"/>
      <c r="DO120" s="18"/>
      <c r="DP120" s="18"/>
      <c r="DQ120" s="18"/>
      <c r="DR120" s="18"/>
      <c r="DS120" s="18"/>
      <c r="DT120" s="18"/>
      <c r="DU120" s="18"/>
      <c r="DV120" s="18"/>
      <c r="DW120" s="18"/>
      <c r="DX120" s="18"/>
      <c r="DY120" s="18"/>
      <c r="DZ120" s="18"/>
    </row>
    <row r="121" spans="2:130" x14ac:dyDescent="0.35">
      <c r="B121" s="19"/>
      <c r="E121" s="19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S121" s="18"/>
      <c r="V121" s="18"/>
      <c r="CQ121" s="19"/>
      <c r="CR121" s="19"/>
      <c r="CS121" s="19"/>
      <c r="CT121" s="19"/>
      <c r="CU121" s="19"/>
      <c r="CV121" s="19"/>
      <c r="CW121" s="19"/>
      <c r="CX121" s="19"/>
      <c r="CY121" s="19"/>
      <c r="CZ121" s="19"/>
      <c r="DA121" s="19"/>
      <c r="DB121" s="19"/>
      <c r="DC121" s="19"/>
      <c r="DD121" s="19"/>
      <c r="DE121" s="19"/>
      <c r="DF121" s="19"/>
      <c r="DG121" s="19"/>
      <c r="DJ121" s="18"/>
      <c r="DK121" s="18"/>
      <c r="DL121" s="18"/>
      <c r="DM121" s="18"/>
      <c r="DN121" s="18"/>
      <c r="DO121" s="18"/>
      <c r="DP121" s="18"/>
      <c r="DQ121" s="18"/>
      <c r="DR121" s="18"/>
      <c r="DS121" s="18"/>
      <c r="DT121" s="18"/>
      <c r="DU121" s="18"/>
      <c r="DV121" s="18"/>
      <c r="DW121" s="18"/>
      <c r="DX121" s="18"/>
      <c r="DY121" s="18"/>
      <c r="DZ121" s="18"/>
    </row>
    <row r="122" spans="2:130" x14ac:dyDescent="0.35">
      <c r="B122" s="19"/>
      <c r="E122" s="19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S122" s="18"/>
      <c r="V122" s="18"/>
      <c r="CQ122" s="19"/>
      <c r="CR122" s="19"/>
      <c r="CS122" s="19"/>
      <c r="CT122" s="19"/>
      <c r="CU122" s="19"/>
      <c r="CV122" s="19"/>
      <c r="CW122" s="19"/>
      <c r="CX122" s="19"/>
      <c r="CY122" s="19"/>
      <c r="CZ122" s="19"/>
      <c r="DA122" s="19"/>
      <c r="DB122" s="19"/>
      <c r="DC122" s="19"/>
      <c r="DD122" s="19"/>
      <c r="DE122" s="19"/>
      <c r="DF122" s="19"/>
      <c r="DG122" s="19"/>
      <c r="DJ122" s="18"/>
      <c r="DK122" s="18"/>
      <c r="DL122" s="18"/>
      <c r="DM122" s="18"/>
      <c r="DN122" s="18"/>
      <c r="DO122" s="18"/>
      <c r="DP122" s="18"/>
      <c r="DQ122" s="18"/>
      <c r="DR122" s="18"/>
      <c r="DS122" s="18"/>
      <c r="DT122" s="18"/>
      <c r="DU122" s="18"/>
      <c r="DV122" s="18"/>
      <c r="DW122" s="18"/>
      <c r="DX122" s="18"/>
      <c r="DY122" s="18"/>
      <c r="DZ122" s="18"/>
    </row>
    <row r="123" spans="2:130" x14ac:dyDescent="0.35">
      <c r="B123" s="19"/>
      <c r="E123" s="19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S123" s="18"/>
      <c r="V123" s="18"/>
      <c r="CQ123" s="19"/>
      <c r="CR123" s="19"/>
      <c r="CS123" s="19"/>
      <c r="CT123" s="19"/>
      <c r="CU123" s="19"/>
      <c r="CV123" s="19"/>
      <c r="CW123" s="19"/>
      <c r="CX123" s="19"/>
      <c r="CY123" s="19"/>
      <c r="CZ123" s="19"/>
      <c r="DA123" s="19"/>
      <c r="DB123" s="19"/>
      <c r="DC123" s="19"/>
      <c r="DD123" s="19"/>
      <c r="DE123" s="19"/>
      <c r="DF123" s="19"/>
      <c r="DG123" s="19"/>
      <c r="DJ123" s="18"/>
      <c r="DK123" s="18"/>
      <c r="DL123" s="18"/>
      <c r="DM123" s="18"/>
      <c r="DN123" s="18"/>
      <c r="DO123" s="18"/>
      <c r="DP123" s="18"/>
      <c r="DQ123" s="18"/>
      <c r="DR123" s="18"/>
      <c r="DS123" s="18"/>
      <c r="DT123" s="18"/>
      <c r="DU123" s="18"/>
      <c r="DV123" s="18"/>
      <c r="DW123" s="18"/>
      <c r="DX123" s="18"/>
      <c r="DY123" s="18"/>
      <c r="DZ123" s="18"/>
    </row>
    <row r="124" spans="2:130" x14ac:dyDescent="0.35">
      <c r="B124" s="19"/>
      <c r="E124" s="19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S124" s="18"/>
      <c r="V124" s="18"/>
      <c r="CQ124" s="19"/>
      <c r="CR124" s="19"/>
      <c r="CS124" s="19"/>
      <c r="CT124" s="19"/>
      <c r="CU124" s="19"/>
      <c r="CV124" s="19"/>
      <c r="CW124" s="19"/>
      <c r="CX124" s="19"/>
      <c r="CY124" s="19"/>
      <c r="CZ124" s="19"/>
      <c r="DA124" s="19"/>
      <c r="DB124" s="19"/>
      <c r="DC124" s="19"/>
      <c r="DD124" s="19"/>
      <c r="DE124" s="19"/>
      <c r="DF124" s="19"/>
      <c r="DG124" s="19"/>
      <c r="DJ124" s="18"/>
      <c r="DK124" s="18"/>
      <c r="DL124" s="18"/>
      <c r="DM124" s="18"/>
      <c r="DN124" s="18"/>
      <c r="DO124" s="18"/>
      <c r="DP124" s="18"/>
      <c r="DQ124" s="18"/>
      <c r="DR124" s="18"/>
      <c r="DS124" s="18"/>
      <c r="DT124" s="18"/>
      <c r="DU124" s="18"/>
      <c r="DV124" s="18"/>
      <c r="DW124" s="18"/>
      <c r="DX124" s="18"/>
      <c r="DY124" s="18"/>
      <c r="DZ124" s="18"/>
    </row>
    <row r="125" spans="2:130" x14ac:dyDescent="0.35">
      <c r="B125" s="19"/>
      <c r="E125" s="19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S125" s="18"/>
      <c r="V125" s="18"/>
      <c r="CQ125" s="19"/>
      <c r="CR125" s="19"/>
      <c r="CS125" s="19"/>
      <c r="CT125" s="19"/>
      <c r="CU125" s="19"/>
      <c r="CV125" s="19"/>
      <c r="CW125" s="19"/>
      <c r="CX125" s="19"/>
      <c r="CY125" s="19"/>
      <c r="CZ125" s="19"/>
      <c r="DA125" s="19"/>
      <c r="DB125" s="19"/>
      <c r="DC125" s="19"/>
      <c r="DD125" s="19"/>
      <c r="DE125" s="19"/>
      <c r="DF125" s="19"/>
      <c r="DG125" s="19"/>
      <c r="DJ125" s="18"/>
      <c r="DK125" s="18"/>
      <c r="DL125" s="18"/>
      <c r="DM125" s="18"/>
      <c r="DN125" s="18"/>
      <c r="DO125" s="18"/>
      <c r="DP125" s="18"/>
      <c r="DQ125" s="18"/>
      <c r="DR125" s="18"/>
      <c r="DS125" s="18"/>
      <c r="DT125" s="18"/>
      <c r="DU125" s="18"/>
      <c r="DV125" s="18"/>
      <c r="DW125" s="18"/>
      <c r="DX125" s="18"/>
      <c r="DY125" s="18"/>
      <c r="DZ125" s="18"/>
    </row>
    <row r="126" spans="2:130" x14ac:dyDescent="0.35">
      <c r="B126" s="19"/>
      <c r="E126" s="19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S126" s="18"/>
      <c r="V126" s="18"/>
      <c r="CQ126" s="19"/>
      <c r="CR126" s="19"/>
      <c r="CS126" s="19"/>
      <c r="CT126" s="19"/>
      <c r="CU126" s="19"/>
      <c r="CV126" s="19"/>
      <c r="CW126" s="19"/>
      <c r="CX126" s="19"/>
      <c r="CY126" s="19"/>
      <c r="CZ126" s="19"/>
      <c r="DA126" s="19"/>
      <c r="DB126" s="19"/>
      <c r="DC126" s="19"/>
      <c r="DD126" s="19"/>
      <c r="DE126" s="19"/>
      <c r="DF126" s="19"/>
      <c r="DG126" s="19"/>
      <c r="DJ126" s="18"/>
      <c r="DK126" s="18"/>
      <c r="DL126" s="18"/>
      <c r="DM126" s="18"/>
      <c r="DN126" s="18"/>
      <c r="DO126" s="18"/>
      <c r="DP126" s="18"/>
      <c r="DQ126" s="18"/>
      <c r="DR126" s="18"/>
      <c r="DS126" s="18"/>
      <c r="DT126" s="18"/>
      <c r="DU126" s="18"/>
      <c r="DV126" s="18"/>
      <c r="DW126" s="18"/>
      <c r="DX126" s="18"/>
      <c r="DY126" s="18"/>
      <c r="DZ126" s="18"/>
    </row>
    <row r="127" spans="2:130" x14ac:dyDescent="0.35">
      <c r="B127" s="19"/>
      <c r="E127" s="19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S127" s="18"/>
      <c r="V127" s="18"/>
      <c r="CQ127" s="19"/>
      <c r="CR127" s="19"/>
      <c r="CS127" s="19"/>
      <c r="CT127" s="19"/>
      <c r="CU127" s="19"/>
      <c r="CV127" s="19"/>
      <c r="CW127" s="19"/>
      <c r="CX127" s="19"/>
      <c r="CY127" s="19"/>
      <c r="CZ127" s="19"/>
      <c r="DA127" s="19"/>
      <c r="DB127" s="19"/>
      <c r="DC127" s="19"/>
      <c r="DD127" s="19"/>
      <c r="DE127" s="19"/>
      <c r="DF127" s="19"/>
      <c r="DG127" s="19"/>
      <c r="DJ127" s="18"/>
      <c r="DK127" s="18"/>
      <c r="DL127" s="18"/>
      <c r="DM127" s="18"/>
      <c r="DN127" s="18"/>
      <c r="DO127" s="18"/>
      <c r="DP127" s="18"/>
      <c r="DQ127" s="18"/>
      <c r="DR127" s="18"/>
      <c r="DS127" s="18"/>
      <c r="DT127" s="18"/>
      <c r="DU127" s="18"/>
      <c r="DV127" s="18"/>
      <c r="DW127" s="18"/>
      <c r="DX127" s="18"/>
      <c r="DY127" s="18"/>
      <c r="DZ127" s="18"/>
    </row>
    <row r="128" spans="2:130" x14ac:dyDescent="0.35">
      <c r="B128" s="19"/>
      <c r="E128" s="19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S128" s="18"/>
      <c r="V128" s="18"/>
      <c r="CQ128" s="19"/>
      <c r="CR128" s="19"/>
      <c r="CS128" s="19"/>
      <c r="CT128" s="19"/>
      <c r="CU128" s="19"/>
      <c r="CV128" s="19"/>
      <c r="CW128" s="19"/>
      <c r="CX128" s="19"/>
      <c r="CY128" s="19"/>
      <c r="CZ128" s="19"/>
      <c r="DA128" s="19"/>
      <c r="DB128" s="19"/>
      <c r="DC128" s="19"/>
      <c r="DD128" s="19"/>
      <c r="DE128" s="19"/>
      <c r="DF128" s="19"/>
      <c r="DG128" s="19"/>
      <c r="DJ128" s="18"/>
      <c r="DK128" s="18"/>
      <c r="DL128" s="18"/>
      <c r="DM128" s="18"/>
      <c r="DN128" s="18"/>
      <c r="DO128" s="18"/>
      <c r="DP128" s="18"/>
      <c r="DQ128" s="18"/>
      <c r="DR128" s="18"/>
      <c r="DS128" s="18"/>
      <c r="DT128" s="18"/>
      <c r="DU128" s="18"/>
      <c r="DV128" s="18"/>
      <c r="DW128" s="18"/>
      <c r="DX128" s="18"/>
      <c r="DY128" s="18"/>
      <c r="DZ128" s="18"/>
    </row>
    <row r="129" spans="2:130" x14ac:dyDescent="0.35">
      <c r="B129" s="19"/>
      <c r="E129" s="19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S129" s="18"/>
      <c r="V129" s="18"/>
      <c r="CQ129" s="19"/>
      <c r="CR129" s="19"/>
      <c r="CS129" s="19"/>
      <c r="CT129" s="19"/>
      <c r="CU129" s="19"/>
      <c r="CV129" s="19"/>
      <c r="CW129" s="19"/>
      <c r="CX129" s="19"/>
      <c r="CY129" s="19"/>
      <c r="CZ129" s="19"/>
      <c r="DA129" s="19"/>
      <c r="DB129" s="19"/>
      <c r="DC129" s="19"/>
      <c r="DD129" s="19"/>
      <c r="DE129" s="19"/>
      <c r="DF129" s="19"/>
      <c r="DG129" s="19"/>
      <c r="DJ129" s="18"/>
      <c r="DK129" s="18"/>
      <c r="DL129" s="18"/>
      <c r="DM129" s="18"/>
      <c r="DN129" s="18"/>
      <c r="DO129" s="18"/>
      <c r="DP129" s="18"/>
      <c r="DQ129" s="18"/>
      <c r="DR129" s="18"/>
      <c r="DS129" s="18"/>
      <c r="DT129" s="18"/>
      <c r="DU129" s="18"/>
      <c r="DV129" s="18"/>
      <c r="DW129" s="18"/>
      <c r="DX129" s="18"/>
      <c r="DY129" s="18"/>
      <c r="DZ129" s="18"/>
    </row>
    <row r="130" spans="2:130" x14ac:dyDescent="0.35">
      <c r="B130" s="19"/>
      <c r="E130" s="19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S130" s="18"/>
      <c r="V130" s="18"/>
      <c r="CQ130" s="19"/>
      <c r="CR130" s="19"/>
      <c r="CS130" s="19"/>
      <c r="CT130" s="19"/>
      <c r="CU130" s="19"/>
      <c r="CV130" s="19"/>
      <c r="CW130" s="19"/>
      <c r="CX130" s="19"/>
      <c r="CY130" s="19"/>
      <c r="CZ130" s="19"/>
      <c r="DA130" s="19"/>
      <c r="DB130" s="19"/>
      <c r="DC130" s="19"/>
      <c r="DD130" s="19"/>
      <c r="DE130" s="19"/>
      <c r="DF130" s="19"/>
      <c r="DG130" s="19"/>
      <c r="DJ130" s="18"/>
      <c r="DK130" s="18"/>
      <c r="DL130" s="18"/>
      <c r="DM130" s="18"/>
      <c r="DN130" s="18"/>
      <c r="DO130" s="18"/>
      <c r="DP130" s="18"/>
      <c r="DQ130" s="18"/>
      <c r="DR130" s="18"/>
      <c r="DS130" s="18"/>
      <c r="DT130" s="18"/>
      <c r="DU130" s="18"/>
      <c r="DV130" s="18"/>
      <c r="DW130" s="18"/>
      <c r="DX130" s="18"/>
      <c r="DY130" s="18"/>
      <c r="DZ130" s="18"/>
    </row>
    <row r="131" spans="2:130" x14ac:dyDescent="0.35">
      <c r="B131" s="19"/>
      <c r="E131" s="19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S131" s="18"/>
      <c r="V131" s="18"/>
      <c r="CQ131" s="19"/>
      <c r="CR131" s="19"/>
      <c r="CS131" s="19"/>
      <c r="CT131" s="19"/>
      <c r="CU131" s="19"/>
      <c r="CV131" s="19"/>
      <c r="CW131" s="19"/>
      <c r="CX131" s="19"/>
      <c r="CY131" s="19"/>
      <c r="CZ131" s="19"/>
      <c r="DA131" s="19"/>
      <c r="DB131" s="19"/>
      <c r="DC131" s="19"/>
      <c r="DD131" s="19"/>
      <c r="DE131" s="19"/>
      <c r="DF131" s="19"/>
      <c r="DG131" s="19"/>
      <c r="DJ131" s="18"/>
      <c r="DK131" s="18"/>
      <c r="DL131" s="18"/>
      <c r="DM131" s="18"/>
      <c r="DN131" s="18"/>
      <c r="DO131" s="18"/>
      <c r="DP131" s="18"/>
      <c r="DQ131" s="18"/>
      <c r="DR131" s="18"/>
      <c r="DS131" s="18"/>
      <c r="DT131" s="18"/>
      <c r="DU131" s="18"/>
      <c r="DV131" s="18"/>
      <c r="DW131" s="18"/>
      <c r="DX131" s="18"/>
      <c r="DY131" s="18"/>
      <c r="DZ131" s="18"/>
    </row>
    <row r="132" spans="2:130" x14ac:dyDescent="0.35">
      <c r="B132" s="19"/>
      <c r="E132" s="19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S132" s="18"/>
      <c r="V132" s="18"/>
      <c r="CQ132" s="19"/>
      <c r="CR132" s="19"/>
      <c r="CS132" s="19"/>
      <c r="CT132" s="19"/>
      <c r="CU132" s="19"/>
      <c r="CV132" s="19"/>
      <c r="CW132" s="19"/>
      <c r="CX132" s="19"/>
      <c r="CY132" s="19"/>
      <c r="CZ132" s="19"/>
      <c r="DA132" s="19"/>
      <c r="DB132" s="19"/>
      <c r="DC132" s="19"/>
      <c r="DD132" s="19"/>
      <c r="DE132" s="19"/>
      <c r="DF132" s="19"/>
      <c r="DG132" s="19"/>
      <c r="DJ132" s="18"/>
      <c r="DK132" s="18"/>
      <c r="DL132" s="18"/>
      <c r="DM132" s="18"/>
      <c r="DN132" s="18"/>
      <c r="DO132" s="18"/>
      <c r="DP132" s="18"/>
      <c r="DQ132" s="18"/>
      <c r="DR132" s="18"/>
      <c r="DS132" s="18"/>
      <c r="DT132" s="18"/>
      <c r="DU132" s="18"/>
      <c r="DV132" s="18"/>
      <c r="DW132" s="18"/>
      <c r="DX132" s="18"/>
      <c r="DY132" s="18"/>
      <c r="DZ132" s="18"/>
    </row>
    <row r="133" spans="2:130" x14ac:dyDescent="0.35">
      <c r="B133" s="19"/>
      <c r="E133" s="19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S133" s="18"/>
      <c r="V133" s="18"/>
      <c r="CQ133" s="19"/>
      <c r="CR133" s="19"/>
      <c r="CS133" s="19"/>
      <c r="CT133" s="19"/>
      <c r="CU133" s="19"/>
      <c r="CV133" s="19"/>
      <c r="CW133" s="19"/>
      <c r="CX133" s="19"/>
      <c r="CY133" s="19"/>
      <c r="CZ133" s="19"/>
      <c r="DA133" s="19"/>
      <c r="DB133" s="19"/>
      <c r="DC133" s="19"/>
      <c r="DD133" s="19"/>
      <c r="DE133" s="19"/>
      <c r="DF133" s="19"/>
      <c r="DG133" s="19"/>
      <c r="DJ133" s="18"/>
      <c r="DK133" s="18"/>
      <c r="DL133" s="18"/>
      <c r="DM133" s="18"/>
      <c r="DN133" s="18"/>
      <c r="DO133" s="18"/>
      <c r="DP133" s="18"/>
      <c r="DQ133" s="18"/>
      <c r="DR133" s="18"/>
      <c r="DS133" s="18"/>
      <c r="DT133" s="18"/>
      <c r="DU133" s="18"/>
      <c r="DV133" s="18"/>
      <c r="DW133" s="18"/>
      <c r="DX133" s="18"/>
      <c r="DY133" s="18"/>
      <c r="DZ133" s="18"/>
    </row>
    <row r="134" spans="2:130" x14ac:dyDescent="0.35">
      <c r="B134" s="19"/>
      <c r="E134" s="19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S134" s="18"/>
      <c r="V134" s="18"/>
      <c r="CQ134" s="19"/>
      <c r="CR134" s="19"/>
      <c r="CS134" s="19"/>
      <c r="CT134" s="19"/>
      <c r="CU134" s="19"/>
      <c r="CV134" s="19"/>
      <c r="CW134" s="19"/>
      <c r="CX134" s="19"/>
      <c r="CY134" s="19"/>
      <c r="CZ134" s="19"/>
      <c r="DA134" s="19"/>
      <c r="DB134" s="19"/>
      <c r="DC134" s="19"/>
      <c r="DD134" s="19"/>
      <c r="DE134" s="19"/>
      <c r="DF134" s="19"/>
      <c r="DG134" s="19"/>
      <c r="DJ134" s="18"/>
      <c r="DK134" s="18"/>
      <c r="DL134" s="18"/>
      <c r="DM134" s="18"/>
      <c r="DN134" s="18"/>
      <c r="DO134" s="18"/>
      <c r="DP134" s="18"/>
      <c r="DQ134" s="18"/>
      <c r="DR134" s="18"/>
      <c r="DS134" s="18"/>
      <c r="DT134" s="18"/>
      <c r="DU134" s="18"/>
      <c r="DV134" s="18"/>
      <c r="DW134" s="18"/>
      <c r="DX134" s="18"/>
      <c r="DY134" s="18"/>
      <c r="DZ134" s="18"/>
    </row>
    <row r="135" spans="2:130" x14ac:dyDescent="0.35">
      <c r="B135" s="19"/>
      <c r="E135" s="19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S135" s="18"/>
      <c r="V135" s="18"/>
      <c r="CQ135" s="19"/>
      <c r="CR135" s="19"/>
      <c r="CS135" s="19"/>
      <c r="CT135" s="19"/>
      <c r="CU135" s="19"/>
      <c r="CV135" s="19"/>
      <c r="CW135" s="19"/>
      <c r="CX135" s="19"/>
      <c r="CY135" s="19"/>
      <c r="CZ135" s="19"/>
      <c r="DA135" s="19"/>
      <c r="DB135" s="19"/>
      <c r="DC135" s="19"/>
      <c r="DD135" s="19"/>
      <c r="DE135" s="19"/>
      <c r="DF135" s="19"/>
      <c r="DG135" s="19"/>
      <c r="DJ135" s="18"/>
      <c r="DK135" s="18"/>
      <c r="DL135" s="18"/>
      <c r="DM135" s="18"/>
      <c r="DN135" s="18"/>
      <c r="DO135" s="18"/>
      <c r="DP135" s="18"/>
      <c r="DQ135" s="18"/>
      <c r="DR135" s="18"/>
      <c r="DS135" s="18"/>
      <c r="DT135" s="18"/>
      <c r="DU135" s="18"/>
      <c r="DV135" s="18"/>
      <c r="DW135" s="18"/>
      <c r="DX135" s="18"/>
      <c r="DY135" s="18"/>
      <c r="DZ135" s="18"/>
    </row>
    <row r="136" spans="2:130" x14ac:dyDescent="0.35">
      <c r="B136" s="19"/>
      <c r="E136" s="19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S136" s="18"/>
      <c r="V136" s="18"/>
      <c r="CQ136" s="19"/>
      <c r="CR136" s="19"/>
      <c r="CS136" s="19"/>
      <c r="CT136" s="19"/>
      <c r="CU136" s="19"/>
      <c r="CV136" s="19"/>
      <c r="CW136" s="19"/>
      <c r="CX136" s="19"/>
      <c r="CY136" s="19"/>
      <c r="CZ136" s="19"/>
      <c r="DA136" s="19"/>
      <c r="DB136" s="19"/>
      <c r="DC136" s="19"/>
      <c r="DD136" s="19"/>
      <c r="DE136" s="19"/>
      <c r="DF136" s="19"/>
      <c r="DG136" s="19"/>
      <c r="DJ136" s="18"/>
      <c r="DK136" s="18"/>
      <c r="DL136" s="18"/>
      <c r="DM136" s="18"/>
      <c r="DN136" s="18"/>
      <c r="DO136" s="18"/>
      <c r="DP136" s="18"/>
      <c r="DQ136" s="18"/>
      <c r="DR136" s="18"/>
      <c r="DS136" s="18"/>
      <c r="DT136" s="18"/>
      <c r="DU136" s="18"/>
      <c r="DV136" s="18"/>
      <c r="DW136" s="18"/>
      <c r="DX136" s="18"/>
      <c r="DY136" s="18"/>
      <c r="DZ136" s="18"/>
    </row>
    <row r="137" spans="2:130" x14ac:dyDescent="0.35">
      <c r="B137" s="19"/>
      <c r="E137" s="19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S137" s="18"/>
      <c r="V137" s="18"/>
      <c r="CQ137" s="19"/>
      <c r="CR137" s="19"/>
      <c r="CS137" s="19"/>
      <c r="CT137" s="19"/>
      <c r="CU137" s="19"/>
      <c r="CV137" s="19"/>
      <c r="CW137" s="19"/>
      <c r="CX137" s="19"/>
      <c r="CY137" s="19"/>
      <c r="CZ137" s="19"/>
      <c r="DA137" s="19"/>
      <c r="DB137" s="19"/>
      <c r="DC137" s="19"/>
      <c r="DD137" s="19"/>
      <c r="DE137" s="19"/>
      <c r="DF137" s="19"/>
      <c r="DG137" s="19"/>
      <c r="DJ137" s="18"/>
      <c r="DK137" s="18"/>
      <c r="DL137" s="18"/>
      <c r="DM137" s="18"/>
      <c r="DN137" s="18"/>
      <c r="DO137" s="18"/>
      <c r="DP137" s="18"/>
      <c r="DQ137" s="18"/>
      <c r="DR137" s="18"/>
      <c r="DS137" s="18"/>
      <c r="DT137" s="18"/>
      <c r="DU137" s="18"/>
      <c r="DV137" s="18"/>
      <c r="DW137" s="18"/>
      <c r="DX137" s="18"/>
      <c r="DY137" s="18"/>
      <c r="DZ137" s="18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7" manualBreakCount="7">
    <brk id="26" max="1048575" man="1"/>
    <brk id="38" max="1048575" man="1"/>
    <brk id="54" max="1048575" man="1"/>
    <brk id="118" max="95" man="1"/>
    <brk id="154" max="1048575" man="1"/>
    <brk id="178" max="1048575" man="1"/>
    <brk id="186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U135"/>
  <sheetViews>
    <sheetView zoomScale="93" zoomScaleNormal="93" zoomScaleSheetLayoutView="100" workbookViewId="0">
      <pane xSplit="2" ySplit="5" topLeftCell="C19" activePane="bottomRight" state="frozen"/>
      <selection activeCell="C21" sqref="C21:O38"/>
      <selection pane="topRight" activeCell="C21" sqref="C21:O38"/>
      <selection pane="bottomLeft" activeCell="C21" sqref="C21:O38"/>
      <selection pane="bottomRight" activeCell="A36" sqref="A36:XFD36"/>
    </sheetView>
  </sheetViews>
  <sheetFormatPr defaultColWidth="8.85546875" defaultRowHeight="15" x14ac:dyDescent="0.25"/>
  <cols>
    <col min="1" max="1" width="11" style="1" customWidth="1"/>
    <col min="2" max="2" width="30.5703125" style="1" customWidth="1"/>
    <col min="3" max="6" width="16.7109375" style="1" customWidth="1"/>
    <col min="7" max="16" width="16.7109375" style="4" customWidth="1"/>
    <col min="17" max="17" width="9.140625" style="1" customWidth="1"/>
    <col min="18" max="18" width="10.28515625" style="4" customWidth="1"/>
    <col min="19" max="20" width="9.140625" style="1" customWidth="1"/>
    <col min="21" max="21" width="10.28515625" style="1" customWidth="1"/>
    <col min="22" max="22" width="10.42578125" style="1" customWidth="1"/>
    <col min="23" max="23" width="10.5703125" style="4" customWidth="1"/>
    <col min="24" max="24" width="10.42578125" style="1" customWidth="1"/>
    <col min="25" max="25" width="10" style="1" customWidth="1"/>
    <col min="26" max="26" width="11.5703125" style="4" customWidth="1"/>
    <col min="27" max="28" width="9.140625" style="1" customWidth="1"/>
    <col min="29" max="29" width="11.85546875" style="1" customWidth="1"/>
    <col min="30" max="30" width="11.28515625" style="1" customWidth="1"/>
    <col min="31" max="31" width="11.7109375" style="4" customWidth="1"/>
    <col min="32" max="32" width="9.140625" style="1" customWidth="1"/>
    <col min="33" max="33" width="10.85546875" style="1" customWidth="1"/>
    <col min="34" max="34" width="10.85546875" style="4" customWidth="1"/>
    <col min="35" max="35" width="11" style="1" customWidth="1"/>
    <col min="36" max="38" width="11.42578125" style="1" customWidth="1"/>
    <col min="39" max="66" width="9.140625" style="1" customWidth="1"/>
    <col min="67" max="67" width="12.42578125" style="1" customWidth="1"/>
    <col min="68" max="89" width="9.140625" style="1" customWidth="1"/>
    <col min="90" max="90" width="12.140625" style="1" customWidth="1"/>
    <col min="91" max="94" width="9.140625" style="1" customWidth="1"/>
    <col min="95" max="99" width="9.140625" style="1" hidden="1" customWidth="1"/>
    <col min="100" max="100" width="9.140625" style="1" customWidth="1"/>
    <col min="101" max="105" width="9.140625" style="1" hidden="1" customWidth="1"/>
    <col min="106" max="106" width="9.140625" style="1" customWidth="1"/>
    <col min="107" max="111" width="9.140625" style="1" hidden="1" customWidth="1"/>
    <col min="112" max="112" width="9.140625" style="1" customWidth="1"/>
    <col min="113" max="117" width="9.140625" style="1" hidden="1" customWidth="1"/>
    <col min="118" max="118" width="9.140625" style="1" customWidth="1"/>
    <col min="119" max="123" width="9.140625" style="1" hidden="1" customWidth="1"/>
    <col min="124" max="124" width="9.140625" style="4" customWidth="1"/>
    <col min="125" max="129" width="9.140625" style="4" hidden="1" customWidth="1"/>
    <col min="130" max="130" width="9.140625" style="4" customWidth="1"/>
    <col min="131" max="135" width="9.140625" style="4" hidden="1" customWidth="1"/>
    <col min="136" max="136" width="9.140625" style="4" customWidth="1"/>
    <col min="137" max="141" width="9.140625" style="4" hidden="1" customWidth="1"/>
    <col min="142" max="142" width="9.140625" style="4" customWidth="1"/>
    <col min="143" max="172" width="9.140625" style="1" customWidth="1"/>
    <col min="173" max="173" width="9.140625" style="1" hidden="1" customWidth="1"/>
    <col min="174" max="181" width="9.140625" style="1" customWidth="1"/>
    <col min="182" max="182" width="9.140625" style="1" hidden="1" customWidth="1"/>
    <col min="183" max="187" width="9.140625" style="1" customWidth="1"/>
    <col min="188" max="188" width="9.140625" style="1" hidden="1" customWidth="1"/>
    <col min="189" max="198" width="9.140625" style="1" customWidth="1"/>
    <col min="199" max="199" width="9.140625" style="1"/>
    <col min="200" max="202" width="8.85546875" style="1"/>
    <col min="203" max="203" width="12.7109375" style="1" bestFit="1" customWidth="1"/>
    <col min="204" max="16384" width="8.85546875" style="1"/>
  </cols>
  <sheetData>
    <row r="1" spans="1:203" x14ac:dyDescent="0.25">
      <c r="A1" s="1" t="s">
        <v>53</v>
      </c>
      <c r="B1" s="1" t="s">
        <v>76</v>
      </c>
      <c r="AG1" s="5"/>
    </row>
    <row r="2" spans="1:203" ht="15.75" x14ac:dyDescent="0.25">
      <c r="A2" s="9" t="s">
        <v>49</v>
      </c>
      <c r="I2" s="4" t="str">
        <f>[1]GSVA_cur!$I$3</f>
        <v>As on 17.03.2025</v>
      </c>
    </row>
    <row r="3" spans="1:203" ht="15.75" x14ac:dyDescent="0.25">
      <c r="A3" s="9"/>
    </row>
    <row r="4" spans="1:203" ht="15.75" x14ac:dyDescent="0.25">
      <c r="A4" s="9"/>
      <c r="E4" s="8"/>
      <c r="F4" s="8" t="s">
        <v>57</v>
      </c>
      <c r="V4" s="4"/>
    </row>
    <row r="5" spans="1:203" ht="15.75" x14ac:dyDescent="0.25">
      <c r="A5" s="10" t="s">
        <v>0</v>
      </c>
      <c r="B5" s="11" t="s">
        <v>1</v>
      </c>
      <c r="C5" s="2" t="s">
        <v>21</v>
      </c>
      <c r="D5" s="2" t="s">
        <v>22</v>
      </c>
      <c r="E5" s="2" t="s">
        <v>23</v>
      </c>
      <c r="F5" s="2" t="s">
        <v>56</v>
      </c>
      <c r="G5" s="24" t="s">
        <v>75</v>
      </c>
      <c r="H5" s="24" t="s">
        <v>77</v>
      </c>
      <c r="I5" s="24" t="s">
        <v>78</v>
      </c>
      <c r="J5" s="24" t="s">
        <v>79</v>
      </c>
      <c r="K5" s="24" t="s">
        <v>80</v>
      </c>
      <c r="L5" s="24" t="s">
        <v>81</v>
      </c>
      <c r="M5" s="24" t="s">
        <v>82</v>
      </c>
      <c r="N5" s="24" t="s">
        <v>83</v>
      </c>
      <c r="O5" s="24" t="s">
        <v>84</v>
      </c>
      <c r="P5" s="24" t="s">
        <v>86</v>
      </c>
      <c r="V5" s="4"/>
      <c r="AB5" s="4"/>
      <c r="AH5" s="1"/>
      <c r="DQ5" s="4"/>
      <c r="DR5" s="4"/>
      <c r="DS5" s="4"/>
      <c r="EJ5" s="1"/>
      <c r="EK5" s="1"/>
      <c r="EL5" s="1"/>
    </row>
    <row r="6" spans="1:203" s="59" customFormat="1" ht="15.75" x14ac:dyDescent="0.25">
      <c r="A6" s="64" t="s">
        <v>26</v>
      </c>
      <c r="B6" s="65" t="s">
        <v>2</v>
      </c>
      <c r="C6" s="72">
        <f>SUM(C7:C10)</f>
        <v>7816825</v>
      </c>
      <c r="D6" s="72">
        <f t="shared" ref="D6:N6" si="0">SUM(D7:D10)</f>
        <v>7886830</v>
      </c>
      <c r="E6" s="72">
        <f t="shared" si="0"/>
        <v>8147237</v>
      </c>
      <c r="F6" s="72">
        <f t="shared" si="0"/>
        <v>7866141</v>
      </c>
      <c r="G6" s="72">
        <f t="shared" si="0"/>
        <v>7976262</v>
      </c>
      <c r="H6" s="72">
        <f t="shared" si="0"/>
        <v>8474871.7826141827</v>
      </c>
      <c r="I6" s="72">
        <f t="shared" si="0"/>
        <v>8880793.5660229009</v>
      </c>
      <c r="J6" s="72">
        <f t="shared" si="0"/>
        <v>9091914.881261237</v>
      </c>
      <c r="K6" s="72">
        <f t="shared" si="0"/>
        <v>9254982.8452344984</v>
      </c>
      <c r="L6" s="72">
        <f t="shared" si="0"/>
        <v>9356001.7239679173</v>
      </c>
      <c r="M6" s="72">
        <f t="shared" si="0"/>
        <v>9470601.3309852425</v>
      </c>
      <c r="N6" s="72">
        <f t="shared" si="0"/>
        <v>9681598.9346785769</v>
      </c>
      <c r="O6" s="72">
        <f t="shared" ref="O6:P6" si="1">SUM(O7:O10)</f>
        <v>9810174.1236682814</v>
      </c>
      <c r="P6" s="72">
        <f t="shared" si="1"/>
        <v>10116809.631416079</v>
      </c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3"/>
      <c r="AU6" s="53"/>
      <c r="AV6" s="53"/>
      <c r="AW6" s="53"/>
      <c r="AX6" s="53"/>
      <c r="AY6" s="53"/>
      <c r="AZ6" s="53"/>
      <c r="BA6" s="53"/>
      <c r="BB6" s="53"/>
      <c r="BC6" s="53"/>
      <c r="BD6" s="53"/>
      <c r="BE6" s="53"/>
      <c r="BF6" s="53"/>
      <c r="BG6" s="53"/>
      <c r="BH6" s="53"/>
      <c r="BI6" s="53"/>
      <c r="BJ6" s="53"/>
      <c r="BK6" s="53"/>
      <c r="BL6" s="53"/>
      <c r="BM6" s="53"/>
      <c r="BN6" s="53"/>
      <c r="BO6" s="53"/>
      <c r="BP6" s="53"/>
      <c r="BQ6" s="53"/>
      <c r="BR6" s="53"/>
      <c r="BS6" s="53"/>
      <c r="BT6" s="53"/>
      <c r="BU6" s="53"/>
      <c r="BV6" s="53"/>
      <c r="BW6" s="53"/>
      <c r="BX6" s="53"/>
      <c r="BY6" s="53"/>
      <c r="BZ6" s="53"/>
      <c r="CA6" s="53"/>
      <c r="CB6" s="53"/>
      <c r="CC6" s="53"/>
      <c r="CD6" s="53"/>
      <c r="CE6" s="53"/>
      <c r="CF6" s="53"/>
      <c r="CG6" s="53"/>
      <c r="CH6" s="53"/>
      <c r="CI6" s="53"/>
      <c r="CJ6" s="53"/>
      <c r="CK6" s="53"/>
      <c r="CL6" s="53"/>
      <c r="CM6" s="53"/>
      <c r="CN6" s="53"/>
      <c r="CO6" s="53"/>
      <c r="CP6" s="53"/>
      <c r="CQ6" s="53"/>
      <c r="CR6" s="53"/>
      <c r="CS6" s="53"/>
      <c r="CT6" s="53"/>
      <c r="CU6" s="53"/>
      <c r="CV6" s="53"/>
      <c r="CW6" s="53"/>
      <c r="CX6" s="53"/>
      <c r="CY6" s="53"/>
      <c r="CZ6" s="53"/>
      <c r="DA6" s="53"/>
      <c r="DB6" s="53"/>
      <c r="DC6" s="53"/>
      <c r="DD6" s="53"/>
      <c r="DE6" s="53"/>
      <c r="DF6" s="53"/>
      <c r="DG6" s="53"/>
      <c r="DH6" s="53"/>
      <c r="DI6" s="53"/>
      <c r="DJ6" s="53"/>
      <c r="DK6" s="53"/>
      <c r="DL6" s="53"/>
      <c r="DM6" s="53"/>
      <c r="DN6" s="53"/>
      <c r="DO6" s="53"/>
      <c r="DP6" s="53"/>
      <c r="DQ6" s="53"/>
      <c r="DR6" s="53"/>
      <c r="DS6" s="53"/>
      <c r="DT6" s="53"/>
      <c r="DU6" s="53"/>
      <c r="DV6" s="53"/>
      <c r="DW6" s="53"/>
      <c r="DX6" s="53"/>
      <c r="DY6" s="53"/>
      <c r="DZ6" s="53"/>
      <c r="EA6" s="53"/>
      <c r="EB6" s="53"/>
      <c r="EC6" s="53"/>
      <c r="ED6" s="53"/>
      <c r="EE6" s="53"/>
      <c r="EF6" s="53"/>
      <c r="EG6" s="53"/>
      <c r="EH6" s="53"/>
      <c r="EI6" s="53"/>
      <c r="EJ6" s="53"/>
      <c r="EK6" s="53"/>
      <c r="EL6" s="53"/>
      <c r="EM6" s="53"/>
      <c r="EN6" s="53"/>
      <c r="EO6" s="53"/>
      <c r="EP6" s="53"/>
      <c r="EQ6" s="53"/>
      <c r="ER6" s="53"/>
      <c r="ES6" s="53"/>
      <c r="ET6" s="53"/>
      <c r="EU6" s="53"/>
      <c r="EV6" s="53"/>
      <c r="EW6" s="53"/>
      <c r="EX6" s="53"/>
      <c r="EY6" s="53"/>
      <c r="EZ6" s="53"/>
      <c r="FA6" s="53"/>
      <c r="FB6" s="53"/>
      <c r="FC6" s="53"/>
      <c r="FD6" s="53"/>
      <c r="FE6" s="53"/>
      <c r="FF6" s="53"/>
      <c r="FG6" s="53"/>
      <c r="FH6" s="53"/>
      <c r="FI6" s="53"/>
      <c r="FJ6" s="53"/>
      <c r="FK6" s="53"/>
      <c r="FL6" s="53"/>
      <c r="FM6" s="53"/>
      <c r="FN6" s="53"/>
      <c r="FO6" s="53"/>
      <c r="FP6" s="53"/>
      <c r="FQ6" s="53"/>
      <c r="FR6" s="53"/>
      <c r="FS6" s="53"/>
      <c r="FT6" s="53"/>
      <c r="FU6" s="53"/>
      <c r="FV6" s="53"/>
      <c r="FW6" s="53"/>
      <c r="FX6" s="53"/>
      <c r="FY6" s="53"/>
      <c r="FZ6" s="53"/>
      <c r="GA6" s="53"/>
      <c r="GB6" s="53"/>
      <c r="GC6" s="53"/>
      <c r="GD6" s="53"/>
      <c r="GE6" s="53"/>
      <c r="GF6" s="53"/>
      <c r="GG6" s="53"/>
      <c r="GH6" s="53"/>
      <c r="GI6" s="53"/>
      <c r="GJ6" s="53"/>
      <c r="GK6" s="53"/>
      <c r="GL6" s="53"/>
      <c r="GM6" s="53"/>
      <c r="GN6" s="53"/>
      <c r="GO6" s="53"/>
      <c r="GP6" s="53"/>
      <c r="GQ6" s="53"/>
      <c r="GU6" s="58"/>
    </row>
    <row r="7" spans="1:203" ht="15.75" x14ac:dyDescent="0.25">
      <c r="A7" s="14">
        <v>1.1000000000000001</v>
      </c>
      <c r="B7" s="15" t="s">
        <v>59</v>
      </c>
      <c r="C7" s="73">
        <v>5007937</v>
      </c>
      <c r="D7" s="74">
        <v>5014188</v>
      </c>
      <c r="E7" s="74">
        <v>5173765</v>
      </c>
      <c r="F7" s="74">
        <v>4824441</v>
      </c>
      <c r="G7" s="74">
        <v>4794550</v>
      </c>
      <c r="H7" s="74">
        <v>5119470</v>
      </c>
      <c r="I7" s="74">
        <v>5295173.8767951606</v>
      </c>
      <c r="J7" s="75">
        <v>5301377.8204510603</v>
      </c>
      <c r="K7" s="74">
        <v>5254179.3746900894</v>
      </c>
      <c r="L7" s="75">
        <v>5342078.6690791398</v>
      </c>
      <c r="M7" s="74">
        <v>5226716</v>
      </c>
      <c r="N7" s="75">
        <v>5340177.6361029046</v>
      </c>
      <c r="O7" s="74">
        <v>5633421.0941602122</v>
      </c>
      <c r="P7" s="74">
        <v>5659093.9564701058</v>
      </c>
      <c r="Q7" s="6"/>
      <c r="R7" s="5"/>
      <c r="S7" s="6"/>
      <c r="T7" s="6"/>
      <c r="U7" s="6"/>
      <c r="V7" s="5"/>
      <c r="W7" s="5"/>
      <c r="X7" s="6"/>
      <c r="Y7" s="6"/>
      <c r="Z7" s="5"/>
      <c r="AA7" s="5"/>
      <c r="AB7" s="5"/>
      <c r="AC7" s="5"/>
      <c r="AD7" s="6"/>
      <c r="AE7" s="5"/>
      <c r="AF7" s="6"/>
      <c r="AG7" s="6"/>
      <c r="AH7" s="5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4"/>
      <c r="GS7" s="4"/>
      <c r="GT7" s="4"/>
    </row>
    <row r="8" spans="1:203" ht="15.75" x14ac:dyDescent="0.25">
      <c r="A8" s="14">
        <v>1.2</v>
      </c>
      <c r="B8" s="15" t="s">
        <v>60</v>
      </c>
      <c r="C8" s="73">
        <v>2034580</v>
      </c>
      <c r="D8" s="74">
        <v>2109779</v>
      </c>
      <c r="E8" s="74">
        <v>2220928</v>
      </c>
      <c r="F8" s="74">
        <v>2286234</v>
      </c>
      <c r="G8" s="74">
        <v>2404491</v>
      </c>
      <c r="H8" s="74">
        <v>2549229</v>
      </c>
      <c r="I8" s="74">
        <v>2750213.3172976961</v>
      </c>
      <c r="J8" s="75">
        <v>2936272.2568556028</v>
      </c>
      <c r="K8" s="74">
        <v>3123920.6100613112</v>
      </c>
      <c r="L8" s="75">
        <v>3123616.1762076402</v>
      </c>
      <c r="M8" s="74">
        <v>3310875</v>
      </c>
      <c r="N8" s="75">
        <v>3392412.2820022153</v>
      </c>
      <c r="O8" s="74">
        <v>3208452.4458972965</v>
      </c>
      <c r="P8" s="74">
        <v>3456011.5524269477</v>
      </c>
      <c r="Q8" s="6"/>
      <c r="R8" s="5"/>
      <c r="S8" s="6"/>
      <c r="T8" s="6"/>
      <c r="U8" s="6"/>
      <c r="V8" s="5"/>
      <c r="W8" s="5"/>
      <c r="X8" s="6"/>
      <c r="Y8" s="6"/>
      <c r="Z8" s="5"/>
      <c r="AA8" s="5"/>
      <c r="AB8" s="5"/>
      <c r="AC8" s="5"/>
      <c r="AD8" s="6"/>
      <c r="AE8" s="5"/>
      <c r="AF8" s="6"/>
      <c r="AG8" s="6"/>
      <c r="AH8" s="5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4"/>
      <c r="GS8" s="4"/>
      <c r="GT8" s="4"/>
    </row>
    <row r="9" spans="1:203" ht="15.75" x14ac:dyDescent="0.25">
      <c r="A9" s="14">
        <v>1.3</v>
      </c>
      <c r="B9" s="15" t="s">
        <v>61</v>
      </c>
      <c r="C9" s="73">
        <v>715707</v>
      </c>
      <c r="D9" s="74">
        <v>703349</v>
      </c>
      <c r="E9" s="74">
        <v>690100</v>
      </c>
      <c r="F9" s="74">
        <v>686563</v>
      </c>
      <c r="G9" s="74">
        <v>705151</v>
      </c>
      <c r="H9" s="74">
        <v>726546</v>
      </c>
      <c r="I9" s="74">
        <v>753088</v>
      </c>
      <c r="J9" s="75">
        <v>771691</v>
      </c>
      <c r="K9" s="74">
        <v>784451.43616676284</v>
      </c>
      <c r="L9" s="75">
        <v>789801.44322621753</v>
      </c>
      <c r="M9" s="74">
        <v>815894</v>
      </c>
      <c r="N9" s="75">
        <v>832824.40433575714</v>
      </c>
      <c r="O9" s="74">
        <v>853248.0962832761</v>
      </c>
      <c r="P9" s="74">
        <v>873024.58188544307</v>
      </c>
      <c r="Q9" s="6"/>
      <c r="R9" s="5"/>
      <c r="S9" s="6"/>
      <c r="T9" s="6"/>
      <c r="U9" s="6"/>
      <c r="V9" s="5"/>
      <c r="W9" s="5"/>
      <c r="X9" s="6"/>
      <c r="Y9" s="6"/>
      <c r="Z9" s="5"/>
      <c r="AA9" s="5"/>
      <c r="AB9" s="5"/>
      <c r="AC9" s="5"/>
      <c r="AD9" s="6"/>
      <c r="AE9" s="5"/>
      <c r="AF9" s="6"/>
      <c r="AG9" s="6"/>
      <c r="AH9" s="5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4"/>
      <c r="GS9" s="4"/>
      <c r="GT9" s="4"/>
    </row>
    <row r="10" spans="1:203" ht="15.75" x14ac:dyDescent="0.25">
      <c r="A10" s="14">
        <v>1.4</v>
      </c>
      <c r="B10" s="15" t="s">
        <v>62</v>
      </c>
      <c r="C10" s="73">
        <v>58601</v>
      </c>
      <c r="D10" s="74">
        <v>59514</v>
      </c>
      <c r="E10" s="74">
        <v>62444</v>
      </c>
      <c r="F10" s="74">
        <v>68903</v>
      </c>
      <c r="G10" s="74">
        <v>72070</v>
      </c>
      <c r="H10" s="74">
        <v>79626.782614181997</v>
      </c>
      <c r="I10" s="74">
        <v>82318.371930043737</v>
      </c>
      <c r="J10" s="75">
        <v>82573.803954573756</v>
      </c>
      <c r="K10" s="74">
        <v>92431.42431633595</v>
      </c>
      <c r="L10" s="75">
        <v>100505.43545491947</v>
      </c>
      <c r="M10" s="74">
        <v>117116.33098524206</v>
      </c>
      <c r="N10" s="75">
        <v>116184.61223769891</v>
      </c>
      <c r="O10" s="74">
        <v>115052.48732749805</v>
      </c>
      <c r="P10" s="74">
        <v>128679.54063358177</v>
      </c>
      <c r="Q10" s="6"/>
      <c r="R10" s="5"/>
      <c r="S10" s="6"/>
      <c r="T10" s="6"/>
      <c r="U10" s="6"/>
      <c r="V10" s="5"/>
      <c r="W10" s="5"/>
      <c r="X10" s="6"/>
      <c r="Y10" s="6"/>
      <c r="Z10" s="5"/>
      <c r="AA10" s="5"/>
      <c r="AB10" s="5"/>
      <c r="AC10" s="5"/>
      <c r="AD10" s="6"/>
      <c r="AE10" s="5"/>
      <c r="AF10" s="6"/>
      <c r="AG10" s="6"/>
      <c r="AH10" s="5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4"/>
      <c r="GS10" s="4"/>
      <c r="GT10" s="4"/>
    </row>
    <row r="11" spans="1:203" ht="15.75" x14ac:dyDescent="0.25">
      <c r="A11" s="16" t="s">
        <v>31</v>
      </c>
      <c r="B11" s="15" t="s">
        <v>3</v>
      </c>
      <c r="C11" s="73">
        <v>3682</v>
      </c>
      <c r="D11" s="74">
        <v>1988</v>
      </c>
      <c r="E11" s="74">
        <v>7759</v>
      </c>
      <c r="F11" s="74">
        <v>8158</v>
      </c>
      <c r="G11" s="74">
        <v>3297</v>
      </c>
      <c r="H11" s="74">
        <v>4329</v>
      </c>
      <c r="I11" s="74">
        <v>4927</v>
      </c>
      <c r="J11" s="75">
        <v>5225.5429999999997</v>
      </c>
      <c r="K11" s="74">
        <v>6155</v>
      </c>
      <c r="L11" s="75">
        <v>5585.6625000000004</v>
      </c>
      <c r="M11" s="74">
        <v>5678</v>
      </c>
      <c r="N11" s="75">
        <v>5844</v>
      </c>
      <c r="O11" s="74">
        <v>5932.8288000000002</v>
      </c>
      <c r="P11" s="74">
        <v>6053.2652246400003</v>
      </c>
      <c r="Q11" s="6"/>
      <c r="R11" s="5"/>
      <c r="S11" s="6"/>
      <c r="T11" s="6"/>
      <c r="U11" s="6"/>
      <c r="V11" s="5"/>
      <c r="W11" s="5"/>
      <c r="X11" s="6"/>
      <c r="Y11" s="6"/>
      <c r="Z11" s="5"/>
      <c r="AA11" s="5"/>
      <c r="AB11" s="5"/>
      <c r="AC11" s="5"/>
      <c r="AD11" s="6"/>
      <c r="AE11" s="5"/>
      <c r="AF11" s="6"/>
      <c r="AG11" s="6"/>
      <c r="AH11" s="5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4"/>
      <c r="GS11" s="4"/>
      <c r="GT11" s="4"/>
    </row>
    <row r="12" spans="1:203" s="58" customFormat="1" ht="21" x14ac:dyDescent="0.35">
      <c r="A12" s="66"/>
      <c r="B12" s="67" t="s">
        <v>28</v>
      </c>
      <c r="C12" s="76">
        <f>C6+C11</f>
        <v>7820507</v>
      </c>
      <c r="D12" s="76">
        <f t="shared" ref="D12:P12" si="2">D6+D11</f>
        <v>7888818</v>
      </c>
      <c r="E12" s="76">
        <f t="shared" si="2"/>
        <v>8154996</v>
      </c>
      <c r="F12" s="76">
        <f t="shared" si="2"/>
        <v>7874299</v>
      </c>
      <c r="G12" s="76">
        <f t="shared" si="2"/>
        <v>7979559</v>
      </c>
      <c r="H12" s="76">
        <f t="shared" si="2"/>
        <v>8479200.7826141827</v>
      </c>
      <c r="I12" s="76">
        <f t="shared" si="2"/>
        <v>8885720.5660229009</v>
      </c>
      <c r="J12" s="76">
        <f t="shared" si="2"/>
        <v>9097140.4242612366</v>
      </c>
      <c r="K12" s="76">
        <f t="shared" si="2"/>
        <v>9261137.8452344984</v>
      </c>
      <c r="L12" s="76">
        <f t="shared" si="2"/>
        <v>9361587.3864679169</v>
      </c>
      <c r="M12" s="76">
        <f t="shared" si="2"/>
        <v>9476279.3309852425</v>
      </c>
      <c r="N12" s="76">
        <f t="shared" si="2"/>
        <v>9687442.9346785769</v>
      </c>
      <c r="O12" s="76">
        <f t="shared" si="2"/>
        <v>9816106.9524682816</v>
      </c>
      <c r="P12" s="76">
        <f t="shared" si="2"/>
        <v>10122862.896640718</v>
      </c>
      <c r="Q12" s="6"/>
      <c r="R12" s="5"/>
      <c r="S12" s="6"/>
      <c r="T12" s="6"/>
      <c r="U12" s="6"/>
      <c r="V12" s="5"/>
      <c r="W12" s="5"/>
      <c r="X12" s="6"/>
      <c r="Y12" s="6"/>
      <c r="Z12" s="5"/>
      <c r="AA12" s="5"/>
      <c r="AB12" s="5"/>
      <c r="AC12" s="5"/>
      <c r="AD12" s="6"/>
      <c r="AE12" s="5"/>
      <c r="AF12" s="6"/>
      <c r="AG12" s="6"/>
      <c r="AH12" s="5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  <c r="CA12" s="60"/>
      <c r="CB12" s="60"/>
      <c r="CC12" s="60"/>
      <c r="CD12" s="60"/>
      <c r="CE12" s="60"/>
      <c r="CF12" s="60"/>
      <c r="CG12" s="60"/>
      <c r="CH12" s="60"/>
      <c r="CI12" s="60"/>
      <c r="CJ12" s="60"/>
      <c r="CK12" s="60"/>
      <c r="CL12" s="60"/>
      <c r="CM12" s="60"/>
      <c r="CN12" s="60"/>
      <c r="CO12" s="60"/>
      <c r="CP12" s="60"/>
      <c r="CQ12" s="60"/>
      <c r="CR12" s="60"/>
      <c r="CS12" s="60"/>
      <c r="CT12" s="60"/>
      <c r="CU12" s="60"/>
      <c r="CV12" s="60"/>
      <c r="CW12" s="60"/>
      <c r="CX12" s="60"/>
      <c r="CY12" s="60"/>
      <c r="CZ12" s="60"/>
      <c r="DA12" s="60"/>
      <c r="DB12" s="60"/>
      <c r="DC12" s="60"/>
      <c r="DD12" s="60"/>
      <c r="DE12" s="60"/>
      <c r="DF12" s="60"/>
      <c r="DG12" s="60"/>
      <c r="DH12" s="60"/>
      <c r="DI12" s="60"/>
      <c r="DJ12" s="60"/>
      <c r="DK12" s="60"/>
      <c r="DL12" s="60"/>
      <c r="DM12" s="60"/>
      <c r="DN12" s="60"/>
      <c r="DO12" s="60"/>
      <c r="DP12" s="60"/>
      <c r="DQ12" s="60"/>
      <c r="DR12" s="60"/>
      <c r="DS12" s="60"/>
      <c r="DT12" s="53"/>
      <c r="DU12" s="53"/>
      <c r="DV12" s="53"/>
      <c r="DW12" s="53"/>
      <c r="DX12" s="53"/>
      <c r="DY12" s="53"/>
      <c r="DZ12" s="53"/>
      <c r="EA12" s="53"/>
      <c r="EB12" s="53"/>
      <c r="EC12" s="53"/>
      <c r="ED12" s="53"/>
      <c r="EE12" s="53"/>
      <c r="EF12" s="53"/>
      <c r="EG12" s="53"/>
      <c r="EH12" s="53"/>
      <c r="EI12" s="53"/>
      <c r="EJ12" s="53"/>
      <c r="EK12" s="53"/>
      <c r="EL12" s="53"/>
      <c r="EM12" s="60"/>
      <c r="EN12" s="60"/>
      <c r="EO12" s="60"/>
      <c r="EP12" s="60"/>
      <c r="EQ12" s="60"/>
      <c r="ER12" s="60"/>
      <c r="ES12" s="60"/>
      <c r="ET12" s="60"/>
      <c r="EU12" s="60"/>
      <c r="EV12" s="60"/>
      <c r="EW12" s="60"/>
      <c r="EX12" s="60"/>
      <c r="EY12" s="60"/>
      <c r="EZ12" s="60"/>
      <c r="FA12" s="60"/>
      <c r="FB12" s="60"/>
      <c r="FC12" s="60"/>
      <c r="FD12" s="60"/>
      <c r="FE12" s="60"/>
      <c r="FF12" s="60"/>
      <c r="FG12" s="60"/>
      <c r="FH12" s="60"/>
      <c r="FI12" s="60"/>
      <c r="FJ12" s="60"/>
      <c r="FK12" s="60"/>
      <c r="FL12" s="60"/>
      <c r="FM12" s="60"/>
      <c r="FN12" s="60"/>
      <c r="FO12" s="60"/>
      <c r="FP12" s="60"/>
      <c r="FQ12" s="60"/>
      <c r="FR12" s="60"/>
      <c r="FS12" s="60"/>
      <c r="FT12" s="60"/>
      <c r="FU12" s="60"/>
      <c r="FV12" s="60"/>
      <c r="FW12" s="60"/>
      <c r="FX12" s="60"/>
      <c r="FY12" s="60"/>
      <c r="FZ12" s="60"/>
      <c r="GA12" s="60"/>
      <c r="GB12" s="60"/>
      <c r="GC12" s="60"/>
      <c r="GD12" s="60"/>
      <c r="GE12" s="60"/>
      <c r="GF12" s="60"/>
      <c r="GG12" s="60"/>
      <c r="GH12" s="60"/>
      <c r="GI12" s="60"/>
      <c r="GJ12" s="60"/>
      <c r="GK12" s="60"/>
      <c r="GL12" s="60"/>
      <c r="GM12" s="60"/>
      <c r="GN12" s="60"/>
      <c r="GO12" s="60"/>
      <c r="GP12" s="60"/>
      <c r="GQ12" s="60"/>
      <c r="GR12" s="59"/>
      <c r="GS12" s="59"/>
      <c r="GT12" s="59"/>
    </row>
    <row r="13" spans="1:203" s="4" customFormat="1" ht="15.75" x14ac:dyDescent="0.25">
      <c r="A13" s="12" t="s">
        <v>32</v>
      </c>
      <c r="B13" s="13" t="s">
        <v>4</v>
      </c>
      <c r="C13" s="73">
        <v>3750728</v>
      </c>
      <c r="D13" s="74">
        <v>3892533</v>
      </c>
      <c r="E13" s="74">
        <v>4096020</v>
      </c>
      <c r="F13" s="74">
        <v>4298654</v>
      </c>
      <c r="G13" s="74">
        <v>4559941</v>
      </c>
      <c r="H13" s="74">
        <v>4881747</v>
      </c>
      <c r="I13" s="74">
        <v>5167533</v>
      </c>
      <c r="J13" s="75">
        <v>5421627</v>
      </c>
      <c r="K13" s="74">
        <v>5508671</v>
      </c>
      <c r="L13" s="75">
        <v>5808718</v>
      </c>
      <c r="M13" s="74">
        <v>6570755</v>
      </c>
      <c r="N13" s="75">
        <v>6957236.535411844</v>
      </c>
      <c r="O13" s="74">
        <v>7398833.580140437</v>
      </c>
      <c r="P13" s="74">
        <v>7741979.4618725628</v>
      </c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U13" s="1"/>
    </row>
    <row r="14" spans="1:203" ht="30" x14ac:dyDescent="0.25">
      <c r="A14" s="16" t="s">
        <v>33</v>
      </c>
      <c r="B14" s="15" t="s">
        <v>5</v>
      </c>
      <c r="C14" s="73">
        <v>714902.56724894012</v>
      </c>
      <c r="D14" s="74">
        <v>752950</v>
      </c>
      <c r="E14" s="74">
        <v>801289</v>
      </c>
      <c r="F14" s="74">
        <v>921703</v>
      </c>
      <c r="G14" s="74">
        <v>1061506</v>
      </c>
      <c r="H14" s="74">
        <v>1152205</v>
      </c>
      <c r="I14" s="74">
        <v>1257046</v>
      </c>
      <c r="J14" s="75">
        <v>1272838</v>
      </c>
      <c r="K14" s="74">
        <v>1307857</v>
      </c>
      <c r="L14" s="75">
        <v>1290964</v>
      </c>
      <c r="M14" s="74">
        <v>1383533</v>
      </c>
      <c r="N14" s="75">
        <v>1486121.8537999999</v>
      </c>
      <c r="O14" s="74">
        <v>1590019.4309816784</v>
      </c>
      <c r="P14" s="74">
        <v>1683860.5199574837</v>
      </c>
      <c r="Q14" s="6"/>
      <c r="R14" s="5"/>
      <c r="S14" s="6"/>
      <c r="T14" s="6"/>
      <c r="U14" s="6"/>
      <c r="V14" s="5"/>
      <c r="W14" s="5"/>
      <c r="X14" s="6"/>
      <c r="Y14" s="6"/>
      <c r="Z14" s="5"/>
      <c r="AA14" s="5"/>
      <c r="AB14" s="5"/>
      <c r="AC14" s="5"/>
      <c r="AD14" s="6"/>
      <c r="AE14" s="5"/>
      <c r="AF14" s="6"/>
      <c r="AG14" s="6"/>
      <c r="AH14" s="5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5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5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5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4"/>
      <c r="GS14" s="4"/>
      <c r="GT14" s="4"/>
    </row>
    <row r="15" spans="1:203" ht="15.75" x14ac:dyDescent="0.25">
      <c r="A15" s="16" t="s">
        <v>34</v>
      </c>
      <c r="B15" s="15" t="s">
        <v>6</v>
      </c>
      <c r="C15" s="73">
        <v>1978422.6426583058</v>
      </c>
      <c r="D15" s="74">
        <v>1942098</v>
      </c>
      <c r="E15" s="74">
        <v>1997838</v>
      </c>
      <c r="F15" s="74">
        <v>2025364</v>
      </c>
      <c r="G15" s="74">
        <v>2071872</v>
      </c>
      <c r="H15" s="74">
        <v>2132174</v>
      </c>
      <c r="I15" s="74">
        <v>2234487</v>
      </c>
      <c r="J15" s="75">
        <v>2399523</v>
      </c>
      <c r="K15" s="74">
        <v>2483289</v>
      </c>
      <c r="L15" s="75">
        <v>2503229</v>
      </c>
      <c r="M15" s="74">
        <v>2739539</v>
      </c>
      <c r="N15" s="75">
        <v>3024955.0931244544</v>
      </c>
      <c r="O15" s="74">
        <v>3241009.7559500178</v>
      </c>
      <c r="P15" s="74">
        <v>3463345.6438869592</v>
      </c>
      <c r="Q15" s="6"/>
      <c r="R15" s="5"/>
      <c r="S15" s="6"/>
      <c r="T15" s="6"/>
      <c r="U15" s="6"/>
      <c r="V15" s="5"/>
      <c r="W15" s="5"/>
      <c r="X15" s="6"/>
      <c r="Y15" s="6"/>
      <c r="Z15" s="5"/>
      <c r="AA15" s="5"/>
      <c r="AB15" s="5"/>
      <c r="AC15" s="5"/>
      <c r="AD15" s="6"/>
      <c r="AE15" s="5"/>
      <c r="AF15" s="6"/>
      <c r="AG15" s="6"/>
      <c r="AH15" s="5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5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5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5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4"/>
      <c r="GS15" s="4"/>
      <c r="GT15" s="4"/>
    </row>
    <row r="16" spans="1:203" s="58" customFormat="1" ht="15.75" x14ac:dyDescent="0.25">
      <c r="A16" s="66"/>
      <c r="B16" s="67" t="s">
        <v>29</v>
      </c>
      <c r="C16" s="77">
        <f>+C13+C14+C15</f>
        <v>6444053.2099072468</v>
      </c>
      <c r="D16" s="77">
        <f t="shared" ref="D16:H16" si="3">+D13+D14+D15</f>
        <v>6587581</v>
      </c>
      <c r="E16" s="77">
        <f t="shared" si="3"/>
        <v>6895147</v>
      </c>
      <c r="F16" s="77">
        <f t="shared" si="3"/>
        <v>7245721</v>
      </c>
      <c r="G16" s="77">
        <f t="shared" si="3"/>
        <v>7693319</v>
      </c>
      <c r="H16" s="77">
        <f t="shared" si="3"/>
        <v>8166126</v>
      </c>
      <c r="I16" s="77">
        <f t="shared" ref="I16:N16" si="4">+I13+I14+I15</f>
        <v>8659066</v>
      </c>
      <c r="J16" s="77">
        <f t="shared" si="4"/>
        <v>9093988</v>
      </c>
      <c r="K16" s="77">
        <f t="shared" si="4"/>
        <v>9299817</v>
      </c>
      <c r="L16" s="77">
        <f t="shared" si="4"/>
        <v>9602911</v>
      </c>
      <c r="M16" s="77">
        <f t="shared" si="4"/>
        <v>10693827</v>
      </c>
      <c r="N16" s="77">
        <f t="shared" si="4"/>
        <v>11468313.482336299</v>
      </c>
      <c r="O16" s="77">
        <f t="shared" ref="O16:P16" si="5">+O13+O14+O15</f>
        <v>12229862.767072134</v>
      </c>
      <c r="P16" s="77">
        <f t="shared" si="5"/>
        <v>12889185.625717005</v>
      </c>
      <c r="Q16" s="6"/>
      <c r="R16" s="5"/>
      <c r="S16" s="6"/>
      <c r="T16" s="6"/>
      <c r="U16" s="6"/>
      <c r="V16" s="5"/>
      <c r="W16" s="5"/>
      <c r="X16" s="6"/>
      <c r="Y16" s="6"/>
      <c r="Z16" s="5"/>
      <c r="AA16" s="5"/>
      <c r="AB16" s="5"/>
      <c r="AC16" s="5"/>
      <c r="AD16" s="6"/>
      <c r="AE16" s="5"/>
      <c r="AF16" s="6"/>
      <c r="AG16" s="6"/>
      <c r="AH16" s="5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0"/>
      <c r="AU16" s="60"/>
      <c r="AV16" s="60"/>
      <c r="AW16" s="60"/>
      <c r="AX16" s="60"/>
      <c r="AY16" s="60"/>
      <c r="AZ16" s="60"/>
      <c r="BA16" s="60"/>
      <c r="BB16" s="60"/>
      <c r="BC16" s="60"/>
      <c r="BD16" s="60"/>
      <c r="BE16" s="60"/>
      <c r="BF16" s="60"/>
      <c r="BG16" s="60"/>
      <c r="BH16" s="60"/>
      <c r="BI16" s="60"/>
      <c r="BJ16" s="60"/>
      <c r="BK16" s="60"/>
      <c r="BL16" s="60"/>
      <c r="BM16" s="60"/>
      <c r="BN16" s="60"/>
      <c r="BO16" s="60"/>
      <c r="BP16" s="60"/>
      <c r="BQ16" s="60"/>
      <c r="BR16" s="60"/>
      <c r="BS16" s="60"/>
      <c r="BT16" s="60"/>
      <c r="BU16" s="60"/>
      <c r="BV16" s="60"/>
      <c r="BW16" s="60"/>
      <c r="BX16" s="60"/>
      <c r="BY16" s="60"/>
      <c r="BZ16" s="60"/>
      <c r="CA16" s="60"/>
      <c r="CB16" s="60"/>
      <c r="CC16" s="60"/>
      <c r="CD16" s="60"/>
      <c r="CE16" s="60"/>
      <c r="CF16" s="60"/>
      <c r="CG16" s="60"/>
      <c r="CH16" s="60"/>
      <c r="CI16" s="60"/>
      <c r="CJ16" s="60"/>
      <c r="CK16" s="60"/>
      <c r="CL16" s="60"/>
      <c r="CM16" s="60"/>
      <c r="CN16" s="60"/>
      <c r="CO16" s="60"/>
      <c r="CP16" s="60"/>
      <c r="CQ16" s="60"/>
      <c r="CR16" s="60"/>
      <c r="CS16" s="60"/>
      <c r="CT16" s="60"/>
      <c r="CU16" s="60"/>
      <c r="CV16" s="60"/>
      <c r="CW16" s="60"/>
      <c r="CX16" s="60"/>
      <c r="CY16" s="60"/>
      <c r="CZ16" s="60"/>
      <c r="DA16" s="60"/>
      <c r="DB16" s="60"/>
      <c r="DC16" s="60"/>
      <c r="DD16" s="60"/>
      <c r="DE16" s="60"/>
      <c r="DF16" s="60"/>
      <c r="DG16" s="60"/>
      <c r="DH16" s="53"/>
      <c r="DI16" s="60"/>
      <c r="DJ16" s="60"/>
      <c r="DK16" s="60"/>
      <c r="DL16" s="60"/>
      <c r="DM16" s="60"/>
      <c r="DN16" s="60"/>
      <c r="DO16" s="60"/>
      <c r="DP16" s="60"/>
      <c r="DQ16" s="60"/>
      <c r="DR16" s="60"/>
      <c r="DS16" s="60"/>
      <c r="DT16" s="53"/>
      <c r="DU16" s="53"/>
      <c r="DV16" s="53"/>
      <c r="DW16" s="53"/>
      <c r="DX16" s="53"/>
      <c r="DY16" s="53"/>
      <c r="DZ16" s="53"/>
      <c r="EA16" s="53"/>
      <c r="EB16" s="53"/>
      <c r="EC16" s="53"/>
      <c r="ED16" s="53"/>
      <c r="EE16" s="53"/>
      <c r="EF16" s="53"/>
      <c r="EG16" s="53"/>
      <c r="EH16" s="53"/>
      <c r="EI16" s="53"/>
      <c r="EJ16" s="53"/>
      <c r="EK16" s="53"/>
      <c r="EL16" s="53"/>
      <c r="EM16" s="60"/>
      <c r="EN16" s="60"/>
      <c r="EO16" s="60"/>
      <c r="EP16" s="60"/>
      <c r="EQ16" s="60"/>
      <c r="ER16" s="60"/>
      <c r="ES16" s="60"/>
      <c r="ET16" s="60"/>
      <c r="EU16" s="60"/>
      <c r="EV16" s="60"/>
      <c r="EW16" s="60"/>
      <c r="EX16" s="60"/>
      <c r="EY16" s="60"/>
      <c r="EZ16" s="60"/>
      <c r="FA16" s="60"/>
      <c r="FB16" s="60"/>
      <c r="FC16" s="60"/>
      <c r="FD16" s="53"/>
      <c r="FE16" s="60"/>
      <c r="FF16" s="60"/>
      <c r="FG16" s="60"/>
      <c r="FH16" s="60"/>
      <c r="FI16" s="60"/>
      <c r="FJ16" s="60"/>
      <c r="FK16" s="60"/>
      <c r="FL16" s="60"/>
      <c r="FM16" s="60"/>
      <c r="FN16" s="60"/>
      <c r="FO16" s="60"/>
      <c r="FP16" s="60"/>
      <c r="FQ16" s="60"/>
      <c r="FR16" s="60"/>
      <c r="FS16" s="60"/>
      <c r="FT16" s="60"/>
      <c r="FU16" s="60"/>
      <c r="FV16" s="60"/>
      <c r="FW16" s="60"/>
      <c r="FX16" s="60"/>
      <c r="FY16" s="60"/>
      <c r="FZ16" s="60"/>
      <c r="GA16" s="60"/>
      <c r="GB16" s="53"/>
      <c r="GC16" s="60"/>
      <c r="GD16" s="60"/>
      <c r="GE16" s="60"/>
      <c r="GF16" s="60"/>
      <c r="GG16" s="60"/>
      <c r="GH16" s="60"/>
      <c r="GI16" s="60"/>
      <c r="GJ16" s="60"/>
      <c r="GK16" s="60"/>
      <c r="GL16" s="60"/>
      <c r="GM16" s="60"/>
      <c r="GN16" s="60"/>
      <c r="GO16" s="60"/>
      <c r="GP16" s="60"/>
      <c r="GQ16" s="60"/>
      <c r="GR16" s="59"/>
      <c r="GS16" s="59"/>
      <c r="GT16" s="59"/>
    </row>
    <row r="17" spans="1:203" s="59" customFormat="1" ht="30" x14ac:dyDescent="0.25">
      <c r="A17" s="64" t="s">
        <v>35</v>
      </c>
      <c r="B17" s="65" t="s">
        <v>7</v>
      </c>
      <c r="C17" s="72">
        <f>C18+C19</f>
        <v>2532467</v>
      </c>
      <c r="D17" s="72">
        <f t="shared" ref="D17:H17" si="6">D18+D19</f>
        <v>2758214</v>
      </c>
      <c r="E17" s="72">
        <f t="shared" si="6"/>
        <v>3004908</v>
      </c>
      <c r="F17" s="72">
        <f t="shared" si="6"/>
        <v>3237423</v>
      </c>
      <c r="G17" s="72">
        <f t="shared" si="6"/>
        <v>3458884</v>
      </c>
      <c r="H17" s="72">
        <f t="shared" si="6"/>
        <v>3674850</v>
      </c>
      <c r="I17" s="72">
        <f t="shared" ref="I17:N17" si="7">I18+I19</f>
        <v>3934840</v>
      </c>
      <c r="J17" s="72">
        <f t="shared" si="7"/>
        <v>4204671</v>
      </c>
      <c r="K17" s="72">
        <f t="shared" si="7"/>
        <v>4466272</v>
      </c>
      <c r="L17" s="72">
        <f t="shared" si="7"/>
        <v>3882005</v>
      </c>
      <c r="M17" s="72">
        <f t="shared" si="7"/>
        <v>4222983</v>
      </c>
      <c r="N17" s="72">
        <f t="shared" si="7"/>
        <v>4551103.5662000002</v>
      </c>
      <c r="O17" s="72">
        <f t="shared" ref="O17:P17" si="8">O18+O19</f>
        <v>4812536.4437999995</v>
      </c>
      <c r="P17" s="72">
        <f t="shared" si="8"/>
        <v>5083249.5148</v>
      </c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3"/>
      <c r="AU17" s="53"/>
      <c r="AV17" s="53"/>
      <c r="AW17" s="53"/>
      <c r="AX17" s="53"/>
      <c r="AY17" s="53"/>
      <c r="AZ17" s="53"/>
      <c r="BA17" s="53"/>
      <c r="BB17" s="53"/>
      <c r="BC17" s="53"/>
      <c r="BD17" s="53"/>
      <c r="BE17" s="53"/>
      <c r="BF17" s="53"/>
      <c r="BG17" s="53"/>
      <c r="BH17" s="53"/>
      <c r="BI17" s="53"/>
      <c r="BJ17" s="53"/>
      <c r="BK17" s="53"/>
      <c r="BL17" s="53"/>
      <c r="BM17" s="53"/>
      <c r="BN17" s="53"/>
      <c r="BO17" s="53"/>
      <c r="BP17" s="53"/>
      <c r="BQ17" s="53"/>
      <c r="BR17" s="53"/>
      <c r="BS17" s="53"/>
      <c r="BT17" s="53"/>
      <c r="BU17" s="53"/>
      <c r="BV17" s="53"/>
      <c r="BW17" s="53"/>
      <c r="BX17" s="53"/>
      <c r="BY17" s="53"/>
      <c r="BZ17" s="53"/>
      <c r="CA17" s="53"/>
      <c r="CB17" s="53"/>
      <c r="CC17" s="53"/>
      <c r="CD17" s="53"/>
      <c r="CE17" s="53"/>
      <c r="CF17" s="53"/>
      <c r="CG17" s="53"/>
      <c r="CH17" s="53"/>
      <c r="CI17" s="53"/>
      <c r="CJ17" s="53"/>
      <c r="CK17" s="53"/>
      <c r="CL17" s="53"/>
      <c r="CM17" s="53"/>
      <c r="CN17" s="53"/>
      <c r="CO17" s="53"/>
      <c r="CP17" s="53"/>
      <c r="CQ17" s="53"/>
      <c r="CR17" s="53"/>
      <c r="CS17" s="53"/>
      <c r="CT17" s="53"/>
      <c r="CU17" s="53"/>
      <c r="CV17" s="53"/>
      <c r="CW17" s="53"/>
      <c r="CX17" s="53"/>
      <c r="CY17" s="53"/>
      <c r="CZ17" s="53"/>
      <c r="DA17" s="53"/>
      <c r="DB17" s="53"/>
      <c r="DC17" s="53"/>
      <c r="DD17" s="53"/>
      <c r="DE17" s="53"/>
      <c r="DF17" s="53"/>
      <c r="DG17" s="53"/>
      <c r="DH17" s="53"/>
      <c r="DI17" s="53"/>
      <c r="DJ17" s="53"/>
      <c r="DK17" s="53"/>
      <c r="DL17" s="53"/>
      <c r="DM17" s="53"/>
      <c r="DN17" s="53"/>
      <c r="DO17" s="53"/>
      <c r="DP17" s="53"/>
      <c r="DQ17" s="53"/>
      <c r="DR17" s="53"/>
      <c r="DS17" s="53"/>
      <c r="DT17" s="53"/>
      <c r="DU17" s="53"/>
      <c r="DV17" s="53"/>
      <c r="DW17" s="53"/>
      <c r="DX17" s="53"/>
      <c r="DY17" s="53"/>
      <c r="DZ17" s="53"/>
      <c r="EA17" s="53"/>
      <c r="EB17" s="53"/>
      <c r="EC17" s="53"/>
      <c r="ED17" s="53"/>
      <c r="EE17" s="53"/>
      <c r="EF17" s="53"/>
      <c r="EG17" s="53"/>
      <c r="EH17" s="53"/>
      <c r="EI17" s="53"/>
      <c r="EJ17" s="53"/>
      <c r="EK17" s="53"/>
      <c r="EL17" s="53"/>
      <c r="EM17" s="53"/>
      <c r="EN17" s="53"/>
      <c r="EO17" s="53"/>
      <c r="EP17" s="53"/>
      <c r="EQ17" s="53"/>
      <c r="ER17" s="53"/>
      <c r="ES17" s="53"/>
      <c r="ET17" s="53"/>
      <c r="EU17" s="53"/>
      <c r="EV17" s="53"/>
      <c r="EW17" s="53"/>
      <c r="EX17" s="53"/>
      <c r="EY17" s="53"/>
      <c r="EZ17" s="53"/>
      <c r="FA17" s="53"/>
      <c r="FB17" s="53"/>
      <c r="FC17" s="53"/>
      <c r="FD17" s="53"/>
      <c r="FE17" s="53"/>
      <c r="FF17" s="53"/>
      <c r="FG17" s="53"/>
      <c r="FH17" s="53"/>
      <c r="FI17" s="53"/>
      <c r="FJ17" s="53"/>
      <c r="FK17" s="53"/>
      <c r="FL17" s="53"/>
      <c r="FM17" s="53"/>
      <c r="FN17" s="53"/>
      <c r="FO17" s="53"/>
      <c r="FP17" s="53"/>
      <c r="FQ17" s="53"/>
      <c r="FR17" s="53"/>
      <c r="FS17" s="53"/>
      <c r="FT17" s="53"/>
      <c r="FU17" s="53"/>
      <c r="FV17" s="53"/>
      <c r="FW17" s="53"/>
      <c r="FX17" s="53"/>
      <c r="FY17" s="53"/>
      <c r="FZ17" s="53"/>
      <c r="GA17" s="53"/>
      <c r="GB17" s="53"/>
      <c r="GC17" s="53"/>
      <c r="GD17" s="53"/>
      <c r="GE17" s="53"/>
      <c r="GF17" s="53"/>
      <c r="GG17" s="53"/>
      <c r="GH17" s="53"/>
      <c r="GI17" s="53"/>
      <c r="GJ17" s="53"/>
      <c r="GK17" s="53"/>
      <c r="GL17" s="53"/>
      <c r="GM17" s="53"/>
      <c r="GN17" s="53"/>
      <c r="GO17" s="53"/>
      <c r="GP17" s="53"/>
      <c r="GQ17" s="53"/>
      <c r="GU17" s="58"/>
    </row>
    <row r="18" spans="1:203" ht="15.75" x14ac:dyDescent="0.25">
      <c r="A18" s="14">
        <v>6.1</v>
      </c>
      <c r="B18" s="15" t="s">
        <v>8</v>
      </c>
      <c r="C18" s="73">
        <v>2371685</v>
      </c>
      <c r="D18" s="74">
        <v>2590152</v>
      </c>
      <c r="E18" s="74">
        <v>2828781</v>
      </c>
      <c r="F18" s="74">
        <v>3056097</v>
      </c>
      <c r="G18" s="74">
        <v>3266267</v>
      </c>
      <c r="H18" s="74">
        <v>3464334</v>
      </c>
      <c r="I18" s="74">
        <v>3707799</v>
      </c>
      <c r="J18" s="75">
        <v>3963963</v>
      </c>
      <c r="K18" s="74">
        <v>4202989</v>
      </c>
      <c r="L18" s="75">
        <v>3651310</v>
      </c>
      <c r="M18" s="74">
        <v>3968747</v>
      </c>
      <c r="N18" s="75">
        <v>4268268.34</v>
      </c>
      <c r="O18" s="74">
        <v>4512696.085</v>
      </c>
      <c r="P18" s="74">
        <v>4762275</v>
      </c>
      <c r="Q18" s="6"/>
      <c r="R18" s="5"/>
      <c r="S18" s="6"/>
      <c r="T18" s="6"/>
      <c r="U18" s="6"/>
      <c r="V18" s="5"/>
      <c r="W18" s="5"/>
      <c r="X18" s="6"/>
      <c r="Y18" s="6"/>
      <c r="Z18" s="5"/>
      <c r="AA18" s="5"/>
      <c r="AB18" s="5"/>
      <c r="AC18" s="5"/>
      <c r="AD18" s="6"/>
      <c r="AE18" s="5"/>
      <c r="AF18" s="6"/>
      <c r="AG18" s="6"/>
      <c r="AH18" s="5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4"/>
      <c r="GS18" s="4"/>
      <c r="GT18" s="4"/>
    </row>
    <row r="19" spans="1:203" ht="15.75" x14ac:dyDescent="0.25">
      <c r="A19" s="14">
        <v>6.2</v>
      </c>
      <c r="B19" s="15" t="s">
        <v>9</v>
      </c>
      <c r="C19" s="73">
        <v>160782</v>
      </c>
      <c r="D19" s="74">
        <v>168062</v>
      </c>
      <c r="E19" s="74">
        <v>176127</v>
      </c>
      <c r="F19" s="74">
        <v>181326</v>
      </c>
      <c r="G19" s="74">
        <v>192617</v>
      </c>
      <c r="H19" s="74">
        <v>210516</v>
      </c>
      <c r="I19" s="74">
        <v>227041</v>
      </c>
      <c r="J19" s="75">
        <v>240708</v>
      </c>
      <c r="K19" s="74">
        <v>263283</v>
      </c>
      <c r="L19" s="75">
        <v>230695</v>
      </c>
      <c r="M19" s="74">
        <v>254236</v>
      </c>
      <c r="N19" s="75">
        <v>282835.22619999998</v>
      </c>
      <c r="O19" s="74">
        <v>299840.35879999999</v>
      </c>
      <c r="P19" s="74">
        <v>320974.5148</v>
      </c>
      <c r="Q19" s="6"/>
      <c r="R19" s="5"/>
      <c r="S19" s="6"/>
      <c r="T19" s="6"/>
      <c r="U19" s="6"/>
      <c r="V19" s="5"/>
      <c r="W19" s="5"/>
      <c r="X19" s="6"/>
      <c r="Y19" s="6"/>
      <c r="Z19" s="5"/>
      <c r="AA19" s="5"/>
      <c r="AB19" s="5"/>
      <c r="AC19" s="5"/>
      <c r="AD19" s="6"/>
      <c r="AE19" s="5"/>
      <c r="AF19" s="6"/>
      <c r="AG19" s="6"/>
      <c r="AH19" s="5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4"/>
      <c r="GS19" s="4"/>
      <c r="GT19" s="4"/>
    </row>
    <row r="20" spans="1:203" s="59" customFormat="1" ht="45" x14ac:dyDescent="0.25">
      <c r="A20" s="68" t="s">
        <v>36</v>
      </c>
      <c r="B20" s="69" t="s">
        <v>10</v>
      </c>
      <c r="C20" s="72">
        <f>SUM(C21:C27)</f>
        <v>1321322.7722430017</v>
      </c>
      <c r="D20" s="72">
        <f t="shared" ref="D20:N20" si="9">SUM(D21:D27)</f>
        <v>1463689</v>
      </c>
      <c r="E20" s="72">
        <f t="shared" si="9"/>
        <v>1517981</v>
      </c>
      <c r="F20" s="72">
        <f t="shared" si="9"/>
        <v>1638758</v>
      </c>
      <c r="G20" s="72">
        <f t="shared" si="9"/>
        <v>1769451</v>
      </c>
      <c r="H20" s="72">
        <f t="shared" si="9"/>
        <v>1857913</v>
      </c>
      <c r="I20" s="72">
        <f t="shared" si="9"/>
        <v>1958524</v>
      </c>
      <c r="J20" s="72">
        <f t="shared" si="9"/>
        <v>2085402</v>
      </c>
      <c r="K20" s="72">
        <f t="shared" si="9"/>
        <v>2190145</v>
      </c>
      <c r="L20" s="72">
        <f t="shared" si="9"/>
        <v>2013654</v>
      </c>
      <c r="M20" s="72">
        <f t="shared" si="9"/>
        <v>2209622</v>
      </c>
      <c r="N20" s="72">
        <f t="shared" si="9"/>
        <v>2380344.7009700397</v>
      </c>
      <c r="O20" s="72">
        <f t="shared" ref="O20:P20" si="10">SUM(O21:O27)</f>
        <v>2541409.93673285</v>
      </c>
      <c r="P20" s="72">
        <f t="shared" si="10"/>
        <v>2687630.4381966321</v>
      </c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3"/>
      <c r="AU20" s="53"/>
      <c r="AV20" s="53"/>
      <c r="AW20" s="53"/>
      <c r="AX20" s="53"/>
      <c r="AY20" s="53"/>
      <c r="AZ20" s="53"/>
      <c r="BA20" s="53"/>
      <c r="BB20" s="53"/>
      <c r="BC20" s="53"/>
      <c r="BD20" s="53"/>
      <c r="BE20" s="53"/>
      <c r="BF20" s="53"/>
      <c r="BG20" s="53"/>
      <c r="BH20" s="53"/>
      <c r="BI20" s="53"/>
      <c r="BJ20" s="53"/>
      <c r="BK20" s="53"/>
      <c r="BL20" s="53"/>
      <c r="BM20" s="53"/>
      <c r="BN20" s="53"/>
      <c r="BO20" s="53"/>
      <c r="BP20" s="53"/>
      <c r="BQ20" s="53"/>
      <c r="BR20" s="53"/>
      <c r="BS20" s="53"/>
      <c r="BT20" s="53"/>
      <c r="BU20" s="53"/>
      <c r="BV20" s="53"/>
      <c r="BW20" s="53"/>
      <c r="BX20" s="53"/>
      <c r="BY20" s="53"/>
      <c r="BZ20" s="53"/>
      <c r="CA20" s="53"/>
      <c r="CB20" s="53"/>
      <c r="CC20" s="53"/>
      <c r="CD20" s="53"/>
      <c r="CE20" s="53"/>
      <c r="CF20" s="53"/>
      <c r="CG20" s="53"/>
      <c r="CH20" s="53"/>
      <c r="CI20" s="53"/>
      <c r="CJ20" s="53"/>
      <c r="CK20" s="53"/>
      <c r="CL20" s="53"/>
      <c r="CM20" s="53"/>
      <c r="CN20" s="53"/>
      <c r="CO20" s="53"/>
      <c r="CP20" s="53"/>
      <c r="CQ20" s="53"/>
      <c r="CR20" s="53"/>
      <c r="CS20" s="53"/>
      <c r="CT20" s="53"/>
      <c r="CU20" s="53"/>
      <c r="CV20" s="53"/>
      <c r="CW20" s="53"/>
      <c r="CX20" s="53"/>
      <c r="CY20" s="53"/>
      <c r="CZ20" s="53"/>
      <c r="DA20" s="53"/>
      <c r="DB20" s="53"/>
      <c r="DC20" s="53"/>
      <c r="DD20" s="53"/>
      <c r="DE20" s="53"/>
      <c r="DF20" s="53"/>
      <c r="DG20" s="53"/>
      <c r="DH20" s="53"/>
      <c r="DI20" s="53"/>
      <c r="DJ20" s="53"/>
      <c r="DK20" s="53"/>
      <c r="DL20" s="53"/>
      <c r="DM20" s="53"/>
      <c r="DN20" s="53"/>
      <c r="DO20" s="53"/>
      <c r="DP20" s="53"/>
      <c r="DQ20" s="53"/>
      <c r="DR20" s="53"/>
      <c r="DS20" s="53"/>
      <c r="DT20" s="53"/>
      <c r="DU20" s="53"/>
      <c r="DV20" s="53"/>
      <c r="DW20" s="53"/>
      <c r="DX20" s="53"/>
      <c r="DY20" s="53"/>
      <c r="DZ20" s="53"/>
      <c r="EA20" s="53"/>
      <c r="EB20" s="53"/>
      <c r="EC20" s="53"/>
      <c r="ED20" s="53"/>
      <c r="EE20" s="53"/>
      <c r="EF20" s="53"/>
      <c r="EG20" s="53"/>
      <c r="EH20" s="53"/>
      <c r="EI20" s="53"/>
      <c r="EJ20" s="53"/>
      <c r="EK20" s="53"/>
      <c r="EL20" s="53"/>
      <c r="EM20" s="53"/>
      <c r="EN20" s="53"/>
      <c r="EO20" s="53"/>
      <c r="EP20" s="53"/>
      <c r="EQ20" s="53"/>
      <c r="ER20" s="53"/>
      <c r="ES20" s="53"/>
      <c r="ET20" s="53"/>
      <c r="EU20" s="53"/>
      <c r="EV20" s="53"/>
      <c r="EW20" s="53"/>
      <c r="EX20" s="53"/>
      <c r="EY20" s="53"/>
      <c r="EZ20" s="53"/>
      <c r="FA20" s="53"/>
      <c r="FB20" s="53"/>
      <c r="FC20" s="53"/>
      <c r="FD20" s="53"/>
      <c r="FE20" s="53"/>
      <c r="FF20" s="53"/>
      <c r="FG20" s="53"/>
      <c r="FH20" s="53"/>
      <c r="FI20" s="53"/>
      <c r="FJ20" s="53"/>
      <c r="FK20" s="53"/>
      <c r="FL20" s="53"/>
      <c r="FM20" s="53"/>
      <c r="FN20" s="53"/>
      <c r="FO20" s="53"/>
      <c r="FP20" s="53"/>
      <c r="FQ20" s="53"/>
      <c r="FR20" s="53"/>
      <c r="FS20" s="53"/>
      <c r="FT20" s="53"/>
      <c r="FU20" s="53"/>
      <c r="FV20" s="53"/>
      <c r="FW20" s="53"/>
      <c r="FX20" s="53"/>
      <c r="FY20" s="53"/>
      <c r="FZ20" s="53"/>
      <c r="GA20" s="53"/>
      <c r="GB20" s="53"/>
      <c r="GC20" s="53"/>
      <c r="GD20" s="53"/>
      <c r="GE20" s="53"/>
      <c r="GF20" s="53"/>
      <c r="GG20" s="53"/>
      <c r="GH20" s="53"/>
      <c r="GI20" s="53"/>
      <c r="GJ20" s="53"/>
      <c r="GK20" s="53"/>
      <c r="GL20" s="53"/>
      <c r="GM20" s="53"/>
      <c r="GN20" s="53"/>
      <c r="GO20" s="53"/>
      <c r="GP20" s="53"/>
      <c r="GQ20" s="53"/>
      <c r="GU20" s="58"/>
    </row>
    <row r="21" spans="1:203" ht="15.75" x14ac:dyDescent="0.25">
      <c r="A21" s="14">
        <v>7.1</v>
      </c>
      <c r="B21" s="15" t="s">
        <v>11</v>
      </c>
      <c r="C21" s="73">
        <v>190402</v>
      </c>
      <c r="D21" s="74">
        <v>228801</v>
      </c>
      <c r="E21" s="74">
        <v>199649</v>
      </c>
      <c r="F21" s="74">
        <v>211077</v>
      </c>
      <c r="G21" s="74">
        <v>218604</v>
      </c>
      <c r="H21" s="74">
        <v>220111</v>
      </c>
      <c r="I21" s="74">
        <v>230765</v>
      </c>
      <c r="J21" s="75">
        <v>241450</v>
      </c>
      <c r="K21" s="74">
        <v>270368</v>
      </c>
      <c r="L21" s="75">
        <v>220810</v>
      </c>
      <c r="M21" s="74">
        <v>246795</v>
      </c>
      <c r="N21" s="75">
        <v>265965</v>
      </c>
      <c r="O21" s="74">
        <v>282913</v>
      </c>
      <c r="P21" s="74">
        <v>297469</v>
      </c>
      <c r="Q21" s="6"/>
      <c r="R21" s="5"/>
      <c r="S21" s="6"/>
      <c r="T21" s="6"/>
      <c r="U21" s="6"/>
      <c r="V21" s="5"/>
      <c r="W21" s="5"/>
      <c r="X21" s="6"/>
      <c r="Y21" s="6"/>
      <c r="Z21" s="5"/>
      <c r="AA21" s="5"/>
      <c r="AB21" s="5"/>
      <c r="AC21" s="5"/>
      <c r="AD21" s="6"/>
      <c r="AE21" s="5"/>
      <c r="AF21" s="6"/>
      <c r="AG21" s="6"/>
      <c r="AH21" s="5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4"/>
      <c r="GS21" s="4"/>
      <c r="GT21" s="4"/>
    </row>
    <row r="22" spans="1:203" ht="15.75" x14ac:dyDescent="0.25">
      <c r="A22" s="14">
        <v>7.2</v>
      </c>
      <c r="B22" s="15" t="s">
        <v>12</v>
      </c>
      <c r="C22" s="73">
        <v>625062</v>
      </c>
      <c r="D22" s="74">
        <v>668665</v>
      </c>
      <c r="E22" s="74">
        <v>728759</v>
      </c>
      <c r="F22" s="74">
        <v>776484</v>
      </c>
      <c r="G22" s="74">
        <v>821929</v>
      </c>
      <c r="H22" s="74">
        <v>883797</v>
      </c>
      <c r="I22" s="74">
        <v>951948</v>
      </c>
      <c r="J22" s="75">
        <v>1018934</v>
      </c>
      <c r="K22" s="74">
        <v>1051940</v>
      </c>
      <c r="L22" s="75">
        <v>918838</v>
      </c>
      <c r="M22" s="74">
        <v>1008887</v>
      </c>
      <c r="N22" s="75">
        <v>1085767.34162969</v>
      </c>
      <c r="O22" s="74">
        <v>1164461.2218327201</v>
      </c>
      <c r="P22" s="74">
        <v>1234935.1303536899</v>
      </c>
      <c r="Q22" s="6"/>
      <c r="R22" s="5"/>
      <c r="S22" s="6"/>
      <c r="T22" s="6"/>
      <c r="U22" s="6"/>
      <c r="V22" s="5"/>
      <c r="W22" s="5"/>
      <c r="X22" s="6"/>
      <c r="Y22" s="6"/>
      <c r="Z22" s="5"/>
      <c r="AA22" s="5"/>
      <c r="AB22" s="5"/>
      <c r="AC22" s="5"/>
      <c r="AD22" s="6"/>
      <c r="AE22" s="5"/>
      <c r="AF22" s="6"/>
      <c r="AG22" s="6"/>
      <c r="AH22" s="5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4"/>
      <c r="GS22" s="4"/>
      <c r="GT22" s="4"/>
    </row>
    <row r="23" spans="1:203" ht="15.75" x14ac:dyDescent="0.25">
      <c r="A23" s="14">
        <v>7.3</v>
      </c>
      <c r="B23" s="15" t="s">
        <v>13</v>
      </c>
      <c r="C23" s="73">
        <v>0</v>
      </c>
      <c r="D23" s="74">
        <v>0</v>
      </c>
      <c r="E23" s="74">
        <v>0</v>
      </c>
      <c r="F23" s="74">
        <v>0</v>
      </c>
      <c r="G23" s="74">
        <v>0</v>
      </c>
      <c r="H23" s="74">
        <v>0</v>
      </c>
      <c r="I23" s="74">
        <v>0</v>
      </c>
      <c r="J23" s="75">
        <v>0</v>
      </c>
      <c r="K23" s="74">
        <v>0</v>
      </c>
      <c r="L23" s="75">
        <v>0</v>
      </c>
      <c r="M23" s="74">
        <v>0</v>
      </c>
      <c r="N23" s="75">
        <v>0</v>
      </c>
      <c r="O23" s="74">
        <v>0</v>
      </c>
      <c r="P23" s="74">
        <v>0</v>
      </c>
      <c r="Q23" s="6"/>
      <c r="R23" s="5"/>
      <c r="S23" s="6"/>
      <c r="T23" s="6"/>
      <c r="U23" s="6"/>
      <c r="V23" s="5"/>
      <c r="W23" s="5"/>
      <c r="X23" s="6"/>
      <c r="Y23" s="6"/>
      <c r="Z23" s="5"/>
      <c r="AA23" s="5"/>
      <c r="AB23" s="5"/>
      <c r="AC23" s="5"/>
      <c r="AD23" s="6"/>
      <c r="AE23" s="5"/>
      <c r="AF23" s="6"/>
      <c r="AG23" s="6"/>
      <c r="AH23" s="5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4"/>
      <c r="GS23" s="4"/>
      <c r="GT23" s="4"/>
    </row>
    <row r="24" spans="1:203" ht="15.75" x14ac:dyDescent="0.25">
      <c r="A24" s="14">
        <v>7.4</v>
      </c>
      <c r="B24" s="15" t="s">
        <v>14</v>
      </c>
      <c r="C24" s="73">
        <v>2464.2366518626118</v>
      </c>
      <c r="D24" s="74">
        <v>4344</v>
      </c>
      <c r="E24" s="74">
        <v>3520</v>
      </c>
      <c r="F24" s="74">
        <v>9753</v>
      </c>
      <c r="G24" s="74">
        <v>11364</v>
      </c>
      <c r="H24" s="74">
        <v>12096</v>
      </c>
      <c r="I24" s="74">
        <v>13463</v>
      </c>
      <c r="J24" s="75">
        <v>14809</v>
      </c>
      <c r="K24" s="74">
        <v>15831</v>
      </c>
      <c r="L24" s="75">
        <v>14225</v>
      </c>
      <c r="M24" s="74">
        <v>17646</v>
      </c>
      <c r="N24" s="75">
        <v>21307.575625450001</v>
      </c>
      <c r="O24" s="74">
        <v>24485.754765149999</v>
      </c>
      <c r="P24" s="74">
        <v>26236.21318296</v>
      </c>
      <c r="Q24" s="6"/>
      <c r="R24" s="5"/>
      <c r="S24" s="6"/>
      <c r="T24" s="6"/>
      <c r="U24" s="6"/>
      <c r="V24" s="5"/>
      <c r="W24" s="5"/>
      <c r="X24" s="6"/>
      <c r="Y24" s="6"/>
      <c r="Z24" s="5"/>
      <c r="AA24" s="5"/>
      <c r="AB24" s="5"/>
      <c r="AC24" s="5"/>
      <c r="AD24" s="6"/>
      <c r="AE24" s="5"/>
      <c r="AF24" s="6"/>
      <c r="AG24" s="6"/>
      <c r="AH24" s="5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4"/>
      <c r="GS24" s="4"/>
      <c r="GT24" s="4"/>
    </row>
    <row r="25" spans="1:203" ht="15.75" x14ac:dyDescent="0.25">
      <c r="A25" s="14">
        <v>7.5</v>
      </c>
      <c r="B25" s="15" t="s">
        <v>15</v>
      </c>
      <c r="C25" s="73">
        <v>32147.043053344129</v>
      </c>
      <c r="D25" s="74">
        <v>34791</v>
      </c>
      <c r="E25" s="74">
        <v>37875</v>
      </c>
      <c r="F25" s="74">
        <v>41144</v>
      </c>
      <c r="G25" s="74">
        <v>44221</v>
      </c>
      <c r="H25" s="74">
        <v>47167</v>
      </c>
      <c r="I25" s="74">
        <v>50474</v>
      </c>
      <c r="J25" s="75">
        <v>53748</v>
      </c>
      <c r="K25" s="74">
        <v>55502</v>
      </c>
      <c r="L25" s="75">
        <v>50468</v>
      </c>
      <c r="M25" s="74">
        <v>55233</v>
      </c>
      <c r="N25" s="75">
        <v>59932.783714899997</v>
      </c>
      <c r="O25" s="74">
        <v>63939.454134979998</v>
      </c>
      <c r="P25" s="74">
        <v>68425.695059982099</v>
      </c>
      <c r="Q25" s="6"/>
      <c r="R25" s="5"/>
      <c r="S25" s="6"/>
      <c r="T25" s="6"/>
      <c r="U25" s="6"/>
      <c r="V25" s="5"/>
      <c r="W25" s="5"/>
      <c r="X25" s="6"/>
      <c r="Y25" s="6"/>
      <c r="Z25" s="5"/>
      <c r="AA25" s="5"/>
      <c r="AB25" s="5"/>
      <c r="AC25" s="5"/>
      <c r="AD25" s="6"/>
      <c r="AE25" s="5"/>
      <c r="AF25" s="6"/>
      <c r="AG25" s="6"/>
      <c r="AH25" s="5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4"/>
      <c r="GS25" s="4"/>
      <c r="GT25" s="4"/>
    </row>
    <row r="26" spans="1:203" ht="15.75" x14ac:dyDescent="0.25">
      <c r="A26" s="14">
        <v>7.6</v>
      </c>
      <c r="B26" s="15" t="s">
        <v>16</v>
      </c>
      <c r="C26" s="73">
        <v>48042.492537794998</v>
      </c>
      <c r="D26" s="74">
        <v>86001</v>
      </c>
      <c r="E26" s="74">
        <v>22391</v>
      </c>
      <c r="F26" s="74">
        <v>22708</v>
      </c>
      <c r="G26" s="74">
        <v>36609</v>
      </c>
      <c r="H26" s="74">
        <v>38339</v>
      </c>
      <c r="I26" s="74">
        <v>42263</v>
      </c>
      <c r="J26" s="75">
        <v>45800</v>
      </c>
      <c r="K26" s="74">
        <v>55559</v>
      </c>
      <c r="L26" s="75">
        <v>52498</v>
      </c>
      <c r="M26" s="74">
        <v>53379</v>
      </c>
      <c r="N26" s="75">
        <v>54702</v>
      </c>
      <c r="O26" s="74">
        <v>57065.506000000001</v>
      </c>
      <c r="P26" s="74">
        <v>59690.399599999997</v>
      </c>
      <c r="Q26" s="6"/>
      <c r="R26" s="5"/>
      <c r="S26" s="6"/>
      <c r="T26" s="6"/>
      <c r="U26" s="6"/>
      <c r="V26" s="5"/>
      <c r="W26" s="5"/>
      <c r="X26" s="6"/>
      <c r="Y26" s="6"/>
      <c r="Z26" s="5"/>
      <c r="AA26" s="5"/>
      <c r="AB26" s="5"/>
      <c r="AC26" s="5"/>
      <c r="AD26" s="6"/>
      <c r="AE26" s="5"/>
      <c r="AF26" s="6"/>
      <c r="AG26" s="6"/>
      <c r="AH26" s="5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4"/>
      <c r="GS26" s="4"/>
      <c r="GT26" s="4"/>
    </row>
    <row r="27" spans="1:203" ht="30" x14ac:dyDescent="0.25">
      <c r="A27" s="14">
        <v>7.7</v>
      </c>
      <c r="B27" s="15" t="s">
        <v>17</v>
      </c>
      <c r="C27" s="73">
        <v>423205</v>
      </c>
      <c r="D27" s="74">
        <v>441087</v>
      </c>
      <c r="E27" s="74">
        <v>525787</v>
      </c>
      <c r="F27" s="74">
        <v>577592</v>
      </c>
      <c r="G27" s="74">
        <v>636724</v>
      </c>
      <c r="H27" s="74">
        <v>656403</v>
      </c>
      <c r="I27" s="74">
        <v>669611</v>
      </c>
      <c r="J27" s="75">
        <v>710661</v>
      </c>
      <c r="K27" s="74">
        <v>740945</v>
      </c>
      <c r="L27" s="75">
        <v>756815</v>
      </c>
      <c r="M27" s="74">
        <v>827682</v>
      </c>
      <c r="N27" s="75">
        <v>892670</v>
      </c>
      <c r="O27" s="74">
        <v>948545</v>
      </c>
      <c r="P27" s="74">
        <v>1000874</v>
      </c>
      <c r="Q27" s="6"/>
      <c r="R27" s="5"/>
      <c r="S27" s="6"/>
      <c r="T27" s="6"/>
      <c r="U27" s="6"/>
      <c r="V27" s="5"/>
      <c r="W27" s="5"/>
      <c r="X27" s="6"/>
      <c r="Y27" s="6"/>
      <c r="Z27" s="5"/>
      <c r="AA27" s="5"/>
      <c r="AB27" s="5"/>
      <c r="AC27" s="5"/>
      <c r="AD27" s="6"/>
      <c r="AE27" s="5"/>
      <c r="AF27" s="6"/>
      <c r="AG27" s="6"/>
      <c r="AH27" s="5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4"/>
      <c r="GS27" s="4"/>
      <c r="GT27" s="4"/>
    </row>
    <row r="28" spans="1:203" ht="15.75" x14ac:dyDescent="0.25">
      <c r="A28" s="16" t="s">
        <v>37</v>
      </c>
      <c r="B28" s="15" t="s">
        <v>18</v>
      </c>
      <c r="C28" s="73">
        <v>1464304</v>
      </c>
      <c r="D28" s="74">
        <v>1552557</v>
      </c>
      <c r="E28" s="74">
        <v>1602959</v>
      </c>
      <c r="F28" s="74">
        <v>1651615</v>
      </c>
      <c r="G28" s="74">
        <v>1731383</v>
      </c>
      <c r="H28" s="74">
        <v>1800057.4575927397</v>
      </c>
      <c r="I28" s="74">
        <v>1893649</v>
      </c>
      <c r="J28" s="75">
        <v>2000450.8036</v>
      </c>
      <c r="K28" s="74">
        <v>2102473.7945836</v>
      </c>
      <c r="L28" s="75">
        <v>2139648.7044366398</v>
      </c>
      <c r="M28" s="74">
        <v>2228858.8675106661</v>
      </c>
      <c r="N28" s="75">
        <v>2352783.4205442593</v>
      </c>
      <c r="O28" s="74">
        <v>2554181.6813428476</v>
      </c>
      <c r="P28" s="74">
        <v>2738082.7623995328</v>
      </c>
      <c r="Q28" s="6"/>
      <c r="R28" s="5"/>
      <c r="S28" s="6"/>
      <c r="T28" s="6"/>
      <c r="U28" s="6"/>
      <c r="V28" s="5"/>
      <c r="W28" s="5"/>
      <c r="X28" s="6"/>
      <c r="Y28" s="6"/>
      <c r="Z28" s="5"/>
      <c r="AA28" s="5"/>
      <c r="AB28" s="5"/>
      <c r="AC28" s="5"/>
      <c r="AD28" s="6"/>
      <c r="AE28" s="5"/>
      <c r="AF28" s="6"/>
      <c r="AG28" s="6"/>
      <c r="AH28" s="5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4"/>
      <c r="GS28" s="4"/>
      <c r="GT28" s="4"/>
    </row>
    <row r="29" spans="1:203" ht="30" x14ac:dyDescent="0.25">
      <c r="A29" s="16" t="s">
        <v>38</v>
      </c>
      <c r="B29" s="15" t="s">
        <v>19</v>
      </c>
      <c r="C29" s="73">
        <v>2274674.2553568217</v>
      </c>
      <c r="D29" s="74">
        <v>2448099</v>
      </c>
      <c r="E29" s="74">
        <v>2618777</v>
      </c>
      <c r="F29" s="74">
        <v>2818121</v>
      </c>
      <c r="G29" s="74">
        <v>2967090</v>
      </c>
      <c r="H29" s="74">
        <v>3178816</v>
      </c>
      <c r="I29" s="74">
        <v>3404922</v>
      </c>
      <c r="J29" s="75">
        <v>3629997</v>
      </c>
      <c r="K29" s="74">
        <v>3808590</v>
      </c>
      <c r="L29" s="75">
        <v>3845793</v>
      </c>
      <c r="M29" s="74">
        <v>4009934</v>
      </c>
      <c r="N29" s="75">
        <v>4192797.9559999998</v>
      </c>
      <c r="O29" s="74">
        <v>4456563.6473000003</v>
      </c>
      <c r="P29" s="74">
        <v>4743229.5177999996</v>
      </c>
      <c r="Q29" s="6"/>
      <c r="R29" s="5"/>
      <c r="S29" s="6"/>
      <c r="T29" s="6"/>
      <c r="U29" s="6"/>
      <c r="V29" s="5"/>
      <c r="W29" s="5"/>
      <c r="X29" s="6"/>
      <c r="Y29" s="6"/>
      <c r="Z29" s="5"/>
      <c r="AA29" s="5"/>
      <c r="AB29" s="5"/>
      <c r="AC29" s="5"/>
      <c r="AD29" s="6"/>
      <c r="AE29" s="5"/>
      <c r="AF29" s="6"/>
      <c r="AG29" s="6"/>
      <c r="AH29" s="5"/>
      <c r="AI29" s="7"/>
      <c r="AJ29" s="7"/>
      <c r="AK29" s="7"/>
      <c r="AL29" s="7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4"/>
      <c r="GS29" s="4"/>
      <c r="GT29" s="4"/>
    </row>
    <row r="30" spans="1:203" ht="15.75" x14ac:dyDescent="0.25">
      <c r="A30" s="16" t="s">
        <v>39</v>
      </c>
      <c r="B30" s="15" t="s">
        <v>54</v>
      </c>
      <c r="C30" s="73">
        <v>1269455</v>
      </c>
      <c r="D30" s="74">
        <v>1396131</v>
      </c>
      <c r="E30" s="74">
        <v>1458937</v>
      </c>
      <c r="F30" s="74">
        <v>1574931</v>
      </c>
      <c r="G30" s="74">
        <v>1665076</v>
      </c>
      <c r="H30" s="74">
        <v>1779205</v>
      </c>
      <c r="I30" s="74">
        <v>1903070</v>
      </c>
      <c r="J30" s="75">
        <v>2005566</v>
      </c>
      <c r="K30" s="74">
        <v>2139896</v>
      </c>
      <c r="L30" s="75">
        <v>2271772</v>
      </c>
      <c r="M30" s="74">
        <v>2436920</v>
      </c>
      <c r="N30" s="75">
        <v>2748369</v>
      </c>
      <c r="O30" s="74">
        <v>2923190</v>
      </c>
      <c r="P30" s="74">
        <v>3136505</v>
      </c>
      <c r="Q30" s="6"/>
      <c r="R30" s="5"/>
      <c r="S30" s="6"/>
      <c r="T30" s="6"/>
      <c r="U30" s="6"/>
      <c r="V30" s="5"/>
      <c r="W30" s="5"/>
      <c r="X30" s="6"/>
      <c r="Y30" s="6"/>
      <c r="Z30" s="5"/>
      <c r="AA30" s="5"/>
      <c r="AB30" s="5"/>
      <c r="AC30" s="5"/>
      <c r="AD30" s="6"/>
      <c r="AE30" s="5"/>
      <c r="AF30" s="6"/>
      <c r="AG30" s="6"/>
      <c r="AH30" s="5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4"/>
      <c r="GS30" s="4"/>
      <c r="GT30" s="4"/>
    </row>
    <row r="31" spans="1:203" ht="15.75" x14ac:dyDescent="0.25">
      <c r="A31" s="16" t="s">
        <v>40</v>
      </c>
      <c r="B31" s="15" t="s">
        <v>20</v>
      </c>
      <c r="C31" s="73">
        <v>2250644</v>
      </c>
      <c r="D31" s="74">
        <v>2445027</v>
      </c>
      <c r="E31" s="74">
        <v>2671396</v>
      </c>
      <c r="F31" s="74">
        <v>2968523.2859999998</v>
      </c>
      <c r="G31" s="74">
        <v>3256111.6616927953</v>
      </c>
      <c r="H31" s="74">
        <v>3548379</v>
      </c>
      <c r="I31" s="74">
        <v>3828832</v>
      </c>
      <c r="J31" s="75">
        <v>4177256.4359999998</v>
      </c>
      <c r="K31" s="74">
        <v>4512146.8569841199</v>
      </c>
      <c r="L31" s="75">
        <v>4141248.3853400252</v>
      </c>
      <c r="M31" s="74">
        <v>4493254.4980939273</v>
      </c>
      <c r="N31" s="75">
        <v>4857208.1124395356</v>
      </c>
      <c r="O31" s="74">
        <v>5281242.3806555066</v>
      </c>
      <c r="P31" s="74">
        <v>5704269.8953460129</v>
      </c>
      <c r="Q31" s="6"/>
      <c r="R31" s="5"/>
      <c r="S31" s="6"/>
      <c r="T31" s="6"/>
      <c r="U31" s="6"/>
      <c r="V31" s="5"/>
      <c r="W31" s="5"/>
      <c r="X31" s="6"/>
      <c r="Y31" s="6"/>
      <c r="Z31" s="5"/>
      <c r="AA31" s="5"/>
      <c r="AB31" s="5"/>
      <c r="AC31" s="5"/>
      <c r="AD31" s="6"/>
      <c r="AE31" s="5"/>
      <c r="AF31" s="6"/>
      <c r="AG31" s="6"/>
      <c r="AH31" s="5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4"/>
      <c r="GS31" s="4"/>
      <c r="GT31" s="4"/>
    </row>
    <row r="32" spans="1:203" s="58" customFormat="1" ht="15.75" x14ac:dyDescent="0.25">
      <c r="A32" s="66"/>
      <c r="B32" s="67" t="s">
        <v>30</v>
      </c>
      <c r="C32" s="77">
        <f>C17+C20+C28+C29+C30+C31</f>
        <v>11112867.027599823</v>
      </c>
      <c r="D32" s="77">
        <f t="shared" ref="D32:F32" si="11">D17+D20+D28+D29+D30+D31</f>
        <v>12063717</v>
      </c>
      <c r="E32" s="77">
        <f t="shared" si="11"/>
        <v>12874958</v>
      </c>
      <c r="F32" s="77">
        <f t="shared" si="11"/>
        <v>13889371.286</v>
      </c>
      <c r="G32" s="77">
        <f t="shared" ref="G32:H32" si="12">G17+G20+G28+G29+G30+G31</f>
        <v>14847995.661692794</v>
      </c>
      <c r="H32" s="77">
        <f t="shared" si="12"/>
        <v>15839220.457592741</v>
      </c>
      <c r="I32" s="77">
        <f t="shared" ref="I32:J32" si="13">I17+I20+I28+I29+I30+I31</f>
        <v>16923837</v>
      </c>
      <c r="J32" s="77">
        <f t="shared" si="13"/>
        <v>18103343.239599999</v>
      </c>
      <c r="K32" s="77">
        <f t="shared" ref="K32:L32" si="14">K17+K20+K28+K29+K30+K31</f>
        <v>19219523.65156772</v>
      </c>
      <c r="L32" s="77">
        <f t="shared" si="14"/>
        <v>18294121.089776665</v>
      </c>
      <c r="M32" s="77">
        <f t="shared" ref="M32:N32" si="15">M17+M20+M28+M29+M30+M31</f>
        <v>19601572.365604594</v>
      </c>
      <c r="N32" s="77">
        <f t="shared" si="15"/>
        <v>21082606.756153837</v>
      </c>
      <c r="O32" s="77">
        <f t="shared" ref="O32:P32" si="16">O17+O20+O28+O29+O30+O31</f>
        <v>22569124.089831203</v>
      </c>
      <c r="P32" s="77">
        <f t="shared" si="16"/>
        <v>24092967.128542177</v>
      </c>
      <c r="Q32" s="6"/>
      <c r="R32" s="5"/>
      <c r="S32" s="6"/>
      <c r="T32" s="6"/>
      <c r="U32" s="6"/>
      <c r="V32" s="5"/>
      <c r="W32" s="5"/>
      <c r="X32" s="6"/>
      <c r="Y32" s="6"/>
      <c r="Z32" s="5"/>
      <c r="AA32" s="5"/>
      <c r="AB32" s="5"/>
      <c r="AC32" s="5"/>
      <c r="AD32" s="6"/>
      <c r="AE32" s="5"/>
      <c r="AF32" s="6"/>
      <c r="AG32" s="6"/>
      <c r="AH32" s="5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0"/>
      <c r="BM32" s="60"/>
      <c r="BN32" s="60"/>
      <c r="BO32" s="60"/>
      <c r="BP32" s="60"/>
      <c r="BQ32" s="60"/>
      <c r="BR32" s="60"/>
      <c r="BS32" s="60"/>
      <c r="BT32" s="60"/>
      <c r="BU32" s="60"/>
      <c r="BV32" s="60"/>
      <c r="BW32" s="60"/>
      <c r="BX32" s="60"/>
      <c r="BY32" s="60"/>
      <c r="BZ32" s="60"/>
      <c r="CA32" s="60"/>
      <c r="CB32" s="60"/>
      <c r="CC32" s="60"/>
      <c r="CD32" s="60"/>
      <c r="CE32" s="60"/>
      <c r="CF32" s="60"/>
      <c r="CG32" s="60"/>
      <c r="CH32" s="60"/>
      <c r="CI32" s="60"/>
      <c r="CJ32" s="60"/>
      <c r="CK32" s="60"/>
      <c r="CL32" s="60"/>
      <c r="CM32" s="60"/>
      <c r="CN32" s="60"/>
      <c r="CO32" s="60"/>
      <c r="CP32" s="60"/>
      <c r="CQ32" s="60"/>
      <c r="CR32" s="60"/>
      <c r="CS32" s="60"/>
      <c r="CT32" s="60"/>
      <c r="CU32" s="60"/>
      <c r="CV32" s="60"/>
      <c r="CW32" s="60"/>
      <c r="CX32" s="60"/>
      <c r="CY32" s="60"/>
      <c r="CZ32" s="60"/>
      <c r="DA32" s="60"/>
      <c r="DB32" s="60"/>
      <c r="DC32" s="60"/>
      <c r="DD32" s="60"/>
      <c r="DE32" s="60"/>
      <c r="DF32" s="60"/>
      <c r="DG32" s="60"/>
      <c r="DH32" s="60"/>
      <c r="DI32" s="60"/>
      <c r="DJ32" s="60"/>
      <c r="DK32" s="60"/>
      <c r="DL32" s="60"/>
      <c r="DM32" s="60"/>
      <c r="DN32" s="60"/>
      <c r="DO32" s="60"/>
      <c r="DP32" s="60"/>
      <c r="DQ32" s="60"/>
      <c r="DR32" s="60"/>
      <c r="DS32" s="60"/>
      <c r="DT32" s="53"/>
      <c r="DU32" s="53"/>
      <c r="DV32" s="53"/>
      <c r="DW32" s="53"/>
      <c r="DX32" s="53"/>
      <c r="DY32" s="53"/>
      <c r="DZ32" s="53"/>
      <c r="EA32" s="53"/>
      <c r="EB32" s="53"/>
      <c r="EC32" s="53"/>
      <c r="ED32" s="53"/>
      <c r="EE32" s="53"/>
      <c r="EF32" s="53"/>
      <c r="EG32" s="53"/>
      <c r="EH32" s="53"/>
      <c r="EI32" s="53"/>
      <c r="EJ32" s="53"/>
      <c r="EK32" s="53"/>
      <c r="EL32" s="53"/>
      <c r="EM32" s="60"/>
      <c r="EN32" s="60"/>
      <c r="EO32" s="60"/>
      <c r="EP32" s="60"/>
      <c r="EQ32" s="60"/>
      <c r="ER32" s="60"/>
      <c r="ES32" s="60"/>
      <c r="ET32" s="60"/>
      <c r="EU32" s="60"/>
      <c r="EV32" s="60"/>
      <c r="EW32" s="60"/>
      <c r="EX32" s="60"/>
      <c r="EY32" s="60"/>
      <c r="EZ32" s="60"/>
      <c r="FA32" s="60"/>
      <c r="FB32" s="60"/>
      <c r="FC32" s="60"/>
      <c r="FD32" s="60"/>
      <c r="FE32" s="60"/>
      <c r="FF32" s="60"/>
      <c r="FG32" s="60"/>
      <c r="FH32" s="60"/>
      <c r="FI32" s="60"/>
      <c r="FJ32" s="60"/>
      <c r="FK32" s="60"/>
      <c r="FL32" s="60"/>
      <c r="FM32" s="60"/>
      <c r="FN32" s="60"/>
      <c r="FO32" s="60"/>
      <c r="FP32" s="60"/>
      <c r="FQ32" s="60"/>
      <c r="FR32" s="60"/>
      <c r="FS32" s="60"/>
      <c r="FT32" s="60"/>
      <c r="FU32" s="60"/>
      <c r="FV32" s="60"/>
      <c r="FW32" s="60"/>
      <c r="FX32" s="60"/>
      <c r="FY32" s="60"/>
      <c r="FZ32" s="60"/>
      <c r="GA32" s="60"/>
      <c r="GB32" s="60"/>
      <c r="GC32" s="60"/>
      <c r="GD32" s="60"/>
      <c r="GE32" s="60"/>
      <c r="GF32" s="60"/>
      <c r="GG32" s="60"/>
      <c r="GH32" s="60"/>
      <c r="GI32" s="60"/>
      <c r="GJ32" s="60"/>
      <c r="GK32" s="60"/>
      <c r="GL32" s="60"/>
      <c r="GM32" s="60"/>
      <c r="GN32" s="60"/>
      <c r="GO32" s="60"/>
      <c r="GP32" s="60"/>
      <c r="GQ32" s="60"/>
      <c r="GR32" s="59"/>
      <c r="GS32" s="59"/>
      <c r="GT32" s="59"/>
    </row>
    <row r="33" spans="1:203" s="59" customFormat="1" ht="15.75" x14ac:dyDescent="0.25">
      <c r="A33" s="64" t="s">
        <v>27</v>
      </c>
      <c r="B33" s="65" t="s">
        <v>41</v>
      </c>
      <c r="C33" s="72">
        <f>C6+C11+C13+C14+C15+C17+C20+C28+C29+C30+C31</f>
        <v>25377427.237507071</v>
      </c>
      <c r="D33" s="72">
        <f>D6+D11+D13+D14+D15+D17+D20+D28+D29+D30+D31</f>
        <v>26540116</v>
      </c>
      <c r="E33" s="72">
        <f>E6+E11+E13+E14+E15+E17+E20+E28+E29+E30+E31</f>
        <v>27925101</v>
      </c>
      <c r="F33" s="72">
        <f>F6+F11+F13+F14+F15+F17+F20+F28+F29+F30+F31</f>
        <v>29009391.285999998</v>
      </c>
      <c r="G33" s="72">
        <f t="shared" ref="G33:H33" si="17">G6+G11+G13+G14+G15+G17+G20+G28+G29+G30+G31</f>
        <v>30520873.661692794</v>
      </c>
      <c r="H33" s="72">
        <f t="shared" si="17"/>
        <v>32484547.240206923</v>
      </c>
      <c r="I33" s="72">
        <f t="shared" ref="I33:J33" si="18">I6+I11+I13+I14+I15+I17+I20+I28+I29+I30+I31</f>
        <v>34468623.566022903</v>
      </c>
      <c r="J33" s="72">
        <f t="shared" si="18"/>
        <v>36294471.66386123</v>
      </c>
      <c r="K33" s="72">
        <f t="shared" ref="K33:L33" si="19">K6+K11+K13+K14+K15+K17+K20+K28+K29+K30+K31</f>
        <v>37780478.496802218</v>
      </c>
      <c r="L33" s="72">
        <f t="shared" si="19"/>
        <v>37258619.476244584</v>
      </c>
      <c r="M33" s="72">
        <f t="shared" ref="M33:N33" si="20">M6+M11+M13+M14+M15+M17+M20+M28+M29+M30+M31</f>
        <v>39771678.696589835</v>
      </c>
      <c r="N33" s="72">
        <f t="shared" si="20"/>
        <v>42238363.173168704</v>
      </c>
      <c r="O33" s="72">
        <f t="shared" ref="O33:P33" si="21">O6+O11+O13+O14+O15+O17+O20+O28+O29+O30+O31</f>
        <v>44615093.809371613</v>
      </c>
      <c r="P33" s="72">
        <f t="shared" si="21"/>
        <v>47105015.650899902</v>
      </c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3"/>
      <c r="AU33" s="53"/>
      <c r="AV33" s="53"/>
      <c r="AW33" s="53"/>
      <c r="AX33" s="53"/>
      <c r="AY33" s="53"/>
      <c r="AZ33" s="53"/>
      <c r="BA33" s="53"/>
      <c r="BB33" s="53"/>
      <c r="BC33" s="53"/>
      <c r="BD33" s="53"/>
      <c r="BE33" s="53"/>
      <c r="BF33" s="53"/>
      <c r="BG33" s="53"/>
      <c r="BH33" s="53"/>
      <c r="BI33" s="53"/>
      <c r="BJ33" s="53"/>
      <c r="BK33" s="53"/>
      <c r="BL33" s="53"/>
      <c r="BM33" s="53"/>
      <c r="BN33" s="53"/>
      <c r="BO33" s="53"/>
      <c r="BP33" s="53"/>
      <c r="BQ33" s="53"/>
      <c r="BR33" s="53"/>
      <c r="BS33" s="53"/>
      <c r="BT33" s="53"/>
      <c r="BU33" s="53"/>
      <c r="BV33" s="53"/>
      <c r="BW33" s="53"/>
      <c r="BX33" s="53"/>
      <c r="BY33" s="53"/>
      <c r="BZ33" s="53"/>
      <c r="CA33" s="53"/>
      <c r="CB33" s="53"/>
      <c r="CC33" s="53"/>
      <c r="CD33" s="53"/>
      <c r="CE33" s="53"/>
      <c r="CF33" s="53"/>
      <c r="CG33" s="53"/>
      <c r="CH33" s="53"/>
      <c r="CI33" s="53"/>
      <c r="CJ33" s="53"/>
      <c r="CK33" s="53"/>
      <c r="CL33" s="53"/>
      <c r="CM33" s="53"/>
      <c r="CN33" s="53"/>
      <c r="CO33" s="53"/>
      <c r="CP33" s="53"/>
      <c r="CQ33" s="53"/>
      <c r="CR33" s="53"/>
      <c r="CS33" s="53"/>
      <c r="CT33" s="53"/>
      <c r="CU33" s="53"/>
      <c r="CV33" s="53"/>
      <c r="CW33" s="53"/>
      <c r="CX33" s="53"/>
      <c r="CY33" s="53"/>
      <c r="CZ33" s="53"/>
      <c r="DA33" s="53"/>
      <c r="DB33" s="53"/>
      <c r="DC33" s="53"/>
      <c r="DD33" s="53"/>
      <c r="DE33" s="53"/>
      <c r="DF33" s="53"/>
      <c r="DG33" s="53"/>
      <c r="DH33" s="53"/>
      <c r="DI33" s="53"/>
      <c r="DJ33" s="53"/>
      <c r="DK33" s="53"/>
      <c r="DL33" s="53"/>
      <c r="DM33" s="53"/>
      <c r="DN33" s="53"/>
      <c r="DO33" s="53"/>
      <c r="DP33" s="53"/>
      <c r="DQ33" s="53"/>
      <c r="DR33" s="53"/>
      <c r="DS33" s="53"/>
      <c r="DT33" s="53"/>
      <c r="DU33" s="53"/>
      <c r="DV33" s="53"/>
      <c r="DW33" s="53"/>
      <c r="DX33" s="53"/>
      <c r="DY33" s="53"/>
      <c r="DZ33" s="53"/>
      <c r="EA33" s="53"/>
      <c r="EB33" s="53"/>
      <c r="EC33" s="53"/>
      <c r="ED33" s="53"/>
      <c r="EE33" s="53"/>
      <c r="EF33" s="53"/>
      <c r="EG33" s="53"/>
      <c r="EH33" s="53"/>
      <c r="EI33" s="53"/>
      <c r="EJ33" s="53"/>
      <c r="EK33" s="53"/>
      <c r="EL33" s="53"/>
      <c r="EM33" s="53"/>
      <c r="EN33" s="53"/>
      <c r="EO33" s="53"/>
      <c r="EP33" s="53"/>
      <c r="EQ33" s="53"/>
      <c r="ER33" s="53"/>
      <c r="ES33" s="53"/>
      <c r="ET33" s="53"/>
      <c r="EU33" s="53"/>
      <c r="EV33" s="53"/>
      <c r="EW33" s="53"/>
      <c r="EX33" s="53"/>
      <c r="EY33" s="53"/>
      <c r="EZ33" s="53"/>
      <c r="FA33" s="53"/>
      <c r="FB33" s="53"/>
      <c r="FC33" s="53"/>
      <c r="FD33" s="53"/>
      <c r="FE33" s="53"/>
      <c r="FF33" s="53"/>
      <c r="FG33" s="53"/>
      <c r="FH33" s="53"/>
      <c r="FI33" s="53"/>
      <c r="FJ33" s="53"/>
      <c r="FK33" s="53"/>
      <c r="FL33" s="53"/>
      <c r="FM33" s="53"/>
      <c r="FN33" s="53"/>
      <c r="FO33" s="53"/>
      <c r="FP33" s="53"/>
      <c r="FQ33" s="53"/>
      <c r="FR33" s="53"/>
      <c r="FS33" s="53"/>
      <c r="FT33" s="53"/>
      <c r="FU33" s="53"/>
      <c r="FV33" s="53"/>
      <c r="FW33" s="53"/>
      <c r="FX33" s="53"/>
      <c r="FY33" s="53"/>
      <c r="FZ33" s="53"/>
      <c r="GA33" s="53"/>
      <c r="GB33" s="53"/>
      <c r="GC33" s="53"/>
      <c r="GD33" s="53"/>
      <c r="GE33" s="53"/>
      <c r="GF33" s="53"/>
      <c r="GG33" s="53"/>
      <c r="GH33" s="53"/>
      <c r="GI33" s="53"/>
      <c r="GJ33" s="53"/>
      <c r="GK33" s="53"/>
      <c r="GL33" s="53"/>
      <c r="GM33" s="53"/>
      <c r="GN33" s="53"/>
      <c r="GO33" s="53"/>
      <c r="GP33" s="53"/>
      <c r="GQ33" s="53"/>
      <c r="GU33" s="58"/>
    </row>
    <row r="34" spans="1:203" ht="15.75" x14ac:dyDescent="0.25">
      <c r="A34" s="17" t="s">
        <v>43</v>
      </c>
      <c r="B34" s="3" t="s">
        <v>25</v>
      </c>
      <c r="C34" s="73">
        <v>2192500</v>
      </c>
      <c r="D34" s="74">
        <v>2488955.8232931728</v>
      </c>
      <c r="E34" s="74">
        <v>2810436</v>
      </c>
      <c r="F34" s="74">
        <v>2999774</v>
      </c>
      <c r="G34" s="74">
        <v>3299751</v>
      </c>
      <c r="H34" s="74">
        <v>3612237</v>
      </c>
      <c r="I34" s="74">
        <v>3902848</v>
      </c>
      <c r="J34" s="75">
        <v>4246304</v>
      </c>
      <c r="K34" s="74">
        <v>4440700</v>
      </c>
      <c r="L34" s="75">
        <v>4624854</v>
      </c>
      <c r="M34" s="74">
        <v>5220465</v>
      </c>
      <c r="N34" s="75">
        <v>5651153.3624999998</v>
      </c>
      <c r="O34" s="74">
        <v>6191968.7392912498</v>
      </c>
      <c r="P34" s="74">
        <v>6689183.8290563375</v>
      </c>
      <c r="Q34" s="6"/>
      <c r="R34" s="5"/>
      <c r="S34" s="6"/>
      <c r="T34" s="6"/>
      <c r="U34" s="6"/>
      <c r="V34" s="6"/>
      <c r="W34" s="5"/>
      <c r="X34" s="6"/>
      <c r="Y34" s="6"/>
      <c r="Z34" s="5"/>
      <c r="AA34" s="5"/>
      <c r="AB34" s="5"/>
      <c r="AC34" s="5"/>
      <c r="AD34" s="6"/>
      <c r="AE34" s="5"/>
      <c r="AF34" s="6"/>
      <c r="AG34" s="6"/>
      <c r="AH34" s="5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6"/>
      <c r="EN34" s="6"/>
      <c r="EO34" s="6"/>
      <c r="EP34" s="6"/>
      <c r="EQ34" s="6"/>
      <c r="ER34" s="6"/>
      <c r="ES34" s="6"/>
      <c r="ET34" s="6"/>
      <c r="EU34" s="6"/>
      <c r="EV34" s="6"/>
      <c r="EW34" s="6"/>
      <c r="EX34" s="6"/>
      <c r="EY34" s="6"/>
      <c r="EZ34" s="6"/>
      <c r="FA34" s="6"/>
      <c r="FB34" s="6"/>
      <c r="FC34" s="6"/>
      <c r="FD34" s="6"/>
      <c r="FE34" s="6"/>
      <c r="FF34" s="6"/>
      <c r="FG34" s="6"/>
      <c r="FH34" s="6"/>
      <c r="FI34" s="6"/>
      <c r="FJ34" s="6"/>
      <c r="FK34" s="6"/>
      <c r="FL34" s="6"/>
      <c r="FM34" s="6"/>
      <c r="FN34" s="6"/>
      <c r="FO34" s="6"/>
      <c r="FP34" s="6"/>
      <c r="FQ34" s="6"/>
      <c r="FR34" s="6"/>
      <c r="FS34" s="6"/>
      <c r="FT34" s="6"/>
      <c r="FU34" s="6"/>
      <c r="FV34" s="6"/>
      <c r="FW34" s="6"/>
      <c r="FX34" s="6"/>
      <c r="FY34" s="6"/>
      <c r="FZ34" s="6"/>
      <c r="GA34" s="6"/>
      <c r="GB34" s="6"/>
      <c r="GC34" s="6"/>
      <c r="GD34" s="6"/>
      <c r="GE34" s="6"/>
      <c r="GF34" s="6"/>
      <c r="GG34" s="6"/>
      <c r="GH34" s="6"/>
      <c r="GI34" s="6"/>
      <c r="GJ34" s="6"/>
      <c r="GK34" s="6"/>
      <c r="GL34" s="6"/>
      <c r="GM34" s="6"/>
      <c r="GN34" s="6"/>
      <c r="GO34" s="6"/>
      <c r="GP34" s="6"/>
    </row>
    <row r="35" spans="1:203" ht="15.75" x14ac:dyDescent="0.25">
      <c r="A35" s="17" t="s">
        <v>44</v>
      </c>
      <c r="B35" s="3" t="s">
        <v>24</v>
      </c>
      <c r="C35" s="73">
        <v>907100</v>
      </c>
      <c r="D35" s="74">
        <v>946787.14859437756</v>
      </c>
      <c r="E35" s="74">
        <v>790564</v>
      </c>
      <c r="F35" s="74">
        <v>796632</v>
      </c>
      <c r="G35" s="74">
        <v>815432</v>
      </c>
      <c r="H35" s="74">
        <v>824728</v>
      </c>
      <c r="I35" s="74">
        <v>830911</v>
      </c>
      <c r="J35" s="75">
        <v>838887</v>
      </c>
      <c r="K35" s="74">
        <v>891715</v>
      </c>
      <c r="L35" s="75">
        <v>1157062</v>
      </c>
      <c r="M35" s="74">
        <v>1254862</v>
      </c>
      <c r="N35" s="75">
        <v>1277700.4883999999</v>
      </c>
      <c r="O35" s="74">
        <v>1304532.1986564</v>
      </c>
      <c r="P35" s="74">
        <v>1345233.6032544796</v>
      </c>
      <c r="Q35" s="6"/>
      <c r="R35" s="5"/>
      <c r="S35" s="6"/>
      <c r="T35" s="6"/>
      <c r="U35" s="6"/>
      <c r="V35" s="6"/>
      <c r="W35" s="5"/>
      <c r="X35" s="6"/>
      <c r="Y35" s="6"/>
      <c r="Z35" s="5"/>
      <c r="AA35" s="5"/>
      <c r="AB35" s="5"/>
      <c r="AC35" s="5"/>
      <c r="AD35" s="6"/>
      <c r="AE35" s="5"/>
      <c r="AF35" s="6"/>
      <c r="AG35" s="6"/>
      <c r="AH35" s="5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6"/>
      <c r="EN35" s="6"/>
      <c r="EO35" s="6"/>
      <c r="EP35" s="6"/>
      <c r="EQ35" s="6"/>
      <c r="ER35" s="6"/>
      <c r="ES35" s="6"/>
      <c r="ET35" s="6"/>
      <c r="EU35" s="6"/>
      <c r="EV35" s="6"/>
      <c r="EW35" s="6"/>
      <c r="EX35" s="6"/>
      <c r="EY35" s="6"/>
      <c r="EZ35" s="6"/>
      <c r="FA35" s="6"/>
      <c r="FB35" s="6"/>
      <c r="FC35" s="6"/>
      <c r="FD35" s="6"/>
      <c r="FE35" s="6"/>
      <c r="FF35" s="6"/>
      <c r="FG35" s="6"/>
      <c r="FH35" s="6"/>
      <c r="FI35" s="6"/>
      <c r="FJ35" s="6"/>
      <c r="FK35" s="6"/>
      <c r="FL35" s="6"/>
      <c r="FM35" s="6"/>
      <c r="FN35" s="6"/>
      <c r="FO35" s="6"/>
      <c r="FP35" s="6"/>
      <c r="FQ35" s="6"/>
      <c r="FR35" s="6"/>
      <c r="FS35" s="6"/>
      <c r="FT35" s="6"/>
      <c r="FU35" s="6"/>
      <c r="FV35" s="6"/>
      <c r="FW35" s="6"/>
      <c r="FX35" s="6"/>
      <c r="FY35" s="6"/>
      <c r="FZ35" s="6"/>
      <c r="GA35" s="6"/>
      <c r="GB35" s="6"/>
      <c r="GC35" s="6"/>
      <c r="GD35" s="6"/>
      <c r="GE35" s="6"/>
      <c r="GF35" s="6"/>
      <c r="GG35" s="6"/>
      <c r="GH35" s="6"/>
      <c r="GI35" s="6"/>
      <c r="GJ35" s="6"/>
      <c r="GK35" s="6"/>
      <c r="GL35" s="6"/>
      <c r="GM35" s="6"/>
      <c r="GN35" s="6"/>
      <c r="GO35" s="6"/>
      <c r="GP35" s="6"/>
    </row>
    <row r="36" spans="1:203" s="58" customFormat="1" ht="27" customHeight="1" x14ac:dyDescent="0.25">
      <c r="A36" s="70" t="s">
        <v>45</v>
      </c>
      <c r="B36" s="71" t="s">
        <v>55</v>
      </c>
      <c r="C36" s="77">
        <f>C33+C34-C35</f>
        <v>26662827.237507071</v>
      </c>
      <c r="D36" s="77">
        <f t="shared" ref="D36:N36" si="22">D33+D34-D35</f>
        <v>28082284.674698792</v>
      </c>
      <c r="E36" s="77">
        <f t="shared" si="22"/>
        <v>29944973</v>
      </c>
      <c r="F36" s="77">
        <f t="shared" si="22"/>
        <v>31212533.285999998</v>
      </c>
      <c r="G36" s="77">
        <f t="shared" si="22"/>
        <v>33005192.661692798</v>
      </c>
      <c r="H36" s="77">
        <f t="shared" si="22"/>
        <v>35272056.240206927</v>
      </c>
      <c r="I36" s="77">
        <f t="shared" si="22"/>
        <v>37540560.566022903</v>
      </c>
      <c r="J36" s="77">
        <f t="shared" si="22"/>
        <v>39701888.66386123</v>
      </c>
      <c r="K36" s="77">
        <f t="shared" si="22"/>
        <v>41329463.496802218</v>
      </c>
      <c r="L36" s="77">
        <f t="shared" si="22"/>
        <v>40726411.476244584</v>
      </c>
      <c r="M36" s="77">
        <f t="shared" si="22"/>
        <v>43737281.696589835</v>
      </c>
      <c r="N36" s="77">
        <f t="shared" si="22"/>
        <v>46611816.047268704</v>
      </c>
      <c r="O36" s="77">
        <f t="shared" ref="O36:P36" si="23">O33+O34-O35</f>
        <v>49502530.350006461</v>
      </c>
      <c r="P36" s="77">
        <f t="shared" si="23"/>
        <v>52448965.876701757</v>
      </c>
      <c r="Q36" s="6"/>
      <c r="R36" s="5"/>
      <c r="S36" s="6"/>
      <c r="T36" s="6"/>
      <c r="U36" s="6"/>
      <c r="V36" s="6"/>
      <c r="W36" s="5"/>
      <c r="X36" s="6"/>
      <c r="Y36" s="6"/>
      <c r="Z36" s="5"/>
      <c r="AA36" s="5"/>
      <c r="AB36" s="5"/>
      <c r="AC36" s="5"/>
      <c r="AD36" s="6"/>
      <c r="AE36" s="5"/>
      <c r="AF36" s="6"/>
      <c r="AG36" s="6"/>
      <c r="AH36" s="5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  <c r="BM36" s="60"/>
      <c r="BN36" s="60"/>
      <c r="BO36" s="60"/>
      <c r="BP36" s="60"/>
      <c r="BQ36" s="60"/>
      <c r="BR36" s="60"/>
      <c r="BS36" s="60"/>
      <c r="BT36" s="60"/>
      <c r="BU36" s="60"/>
      <c r="BV36" s="60"/>
      <c r="BW36" s="60"/>
      <c r="BX36" s="60"/>
      <c r="BY36" s="60"/>
      <c r="BZ36" s="60"/>
      <c r="CA36" s="60"/>
      <c r="CB36" s="60"/>
      <c r="CC36" s="60"/>
      <c r="CD36" s="60"/>
      <c r="CE36" s="60"/>
      <c r="CF36" s="60"/>
      <c r="CG36" s="60"/>
      <c r="CH36" s="60"/>
      <c r="CI36" s="60"/>
      <c r="CJ36" s="60"/>
      <c r="CK36" s="60"/>
      <c r="CL36" s="60"/>
      <c r="CM36" s="60"/>
      <c r="CN36" s="60"/>
      <c r="CO36" s="60"/>
      <c r="CP36" s="60"/>
      <c r="CQ36" s="60"/>
      <c r="CR36" s="60"/>
      <c r="CS36" s="60"/>
      <c r="CT36" s="60"/>
      <c r="CU36" s="60"/>
      <c r="CV36" s="60"/>
      <c r="CW36" s="60"/>
      <c r="CX36" s="60"/>
      <c r="CY36" s="60"/>
      <c r="CZ36" s="60"/>
      <c r="DA36" s="60"/>
      <c r="DB36" s="60"/>
      <c r="DC36" s="60"/>
      <c r="DD36" s="60"/>
      <c r="DE36" s="60"/>
      <c r="DF36" s="60"/>
      <c r="DG36" s="60"/>
      <c r="DH36" s="60"/>
      <c r="DI36" s="60"/>
      <c r="DJ36" s="60"/>
      <c r="DK36" s="60"/>
      <c r="DL36" s="60"/>
      <c r="DM36" s="60"/>
      <c r="DN36" s="60"/>
      <c r="DO36" s="60"/>
      <c r="DP36" s="60"/>
      <c r="DQ36" s="60"/>
      <c r="DR36" s="60"/>
      <c r="DS36" s="60"/>
      <c r="DT36" s="53"/>
      <c r="DU36" s="53"/>
      <c r="DV36" s="53"/>
      <c r="DW36" s="53"/>
      <c r="DX36" s="53"/>
      <c r="DY36" s="53"/>
      <c r="DZ36" s="53"/>
      <c r="EA36" s="53"/>
      <c r="EB36" s="53"/>
      <c r="EC36" s="53"/>
      <c r="ED36" s="53"/>
      <c r="EE36" s="53"/>
      <c r="EF36" s="53"/>
      <c r="EG36" s="53"/>
      <c r="EH36" s="53"/>
      <c r="EI36" s="53"/>
      <c r="EJ36" s="53"/>
      <c r="EK36" s="53"/>
      <c r="EL36" s="53"/>
      <c r="EM36" s="60"/>
      <c r="EN36" s="60"/>
      <c r="EO36" s="60"/>
      <c r="EP36" s="60"/>
      <c r="EQ36" s="60"/>
      <c r="ER36" s="60"/>
      <c r="ES36" s="60"/>
      <c r="ET36" s="60"/>
      <c r="EU36" s="60"/>
      <c r="EV36" s="60"/>
      <c r="EW36" s="60"/>
      <c r="EX36" s="60"/>
      <c r="EY36" s="60"/>
      <c r="EZ36" s="60"/>
      <c r="FA36" s="60"/>
      <c r="FB36" s="60"/>
      <c r="FC36" s="60"/>
      <c r="FD36" s="60"/>
      <c r="FE36" s="60"/>
      <c r="FF36" s="60"/>
      <c r="FG36" s="60"/>
      <c r="FH36" s="60"/>
      <c r="FI36" s="60"/>
      <c r="FJ36" s="60"/>
      <c r="FK36" s="60"/>
      <c r="FL36" s="60"/>
      <c r="FM36" s="60"/>
      <c r="FN36" s="60"/>
      <c r="FO36" s="60"/>
      <c r="FP36" s="60"/>
      <c r="FQ36" s="60"/>
      <c r="FR36" s="60"/>
      <c r="FS36" s="60"/>
      <c r="FT36" s="60"/>
      <c r="FU36" s="60"/>
      <c r="FV36" s="60"/>
      <c r="FW36" s="60"/>
      <c r="FX36" s="60"/>
      <c r="FY36" s="60"/>
      <c r="FZ36" s="60"/>
      <c r="GA36" s="60"/>
      <c r="GB36" s="60"/>
      <c r="GC36" s="60"/>
      <c r="GD36" s="60"/>
      <c r="GE36" s="60"/>
      <c r="GF36" s="60"/>
      <c r="GG36" s="60"/>
      <c r="GH36" s="60"/>
      <c r="GI36" s="60"/>
      <c r="GJ36" s="60"/>
      <c r="GK36" s="60"/>
      <c r="GL36" s="60"/>
      <c r="GM36" s="60"/>
      <c r="GN36" s="60"/>
      <c r="GO36" s="60"/>
      <c r="GP36" s="60"/>
    </row>
    <row r="37" spans="1:203" s="58" customFormat="1" ht="15.75" x14ac:dyDescent="0.25">
      <c r="A37" s="70" t="s">
        <v>46</v>
      </c>
      <c r="B37" s="71" t="s">
        <v>42</v>
      </c>
      <c r="C37" s="77">
        <f>GSVA_cur!C37</f>
        <v>279547</v>
      </c>
      <c r="D37" s="77">
        <f>GSVA_cur!D37</f>
        <v>283207</v>
      </c>
      <c r="E37" s="77">
        <f>GSVA_cur!E37</f>
        <v>286916</v>
      </c>
      <c r="F37" s="77">
        <f>GSVA_cur!F37</f>
        <v>290673</v>
      </c>
      <c r="G37" s="77">
        <f>GSVA_cur!G37</f>
        <v>294479</v>
      </c>
      <c r="H37" s="77">
        <f>GSVA_cur!H37</f>
        <v>298335</v>
      </c>
      <c r="I37" s="77">
        <f>GSVA_cur!I37</f>
        <v>302241</v>
      </c>
      <c r="J37" s="77">
        <f>GSVA_cur!J37</f>
        <v>306199</v>
      </c>
      <c r="K37" s="77">
        <f>GSVA_cur!K37</f>
        <v>310209</v>
      </c>
      <c r="L37" s="77">
        <f>GSVA_cur!L37</f>
        <v>314271</v>
      </c>
      <c r="M37" s="77">
        <f>GSVA_cur!M37</f>
        <v>318386</v>
      </c>
      <c r="N37" s="77">
        <f>GSVA_cur!N37</f>
        <v>322556</v>
      </c>
      <c r="O37" s="77">
        <f>GSVA_cur!O37</f>
        <v>326781.48359999998</v>
      </c>
      <c r="P37" s="78">
        <f>GSVA_cur!P37</f>
        <v>331062.32103515998</v>
      </c>
      <c r="Q37" s="1"/>
      <c r="R37" s="4"/>
      <c r="S37" s="1"/>
      <c r="T37" s="1"/>
      <c r="U37" s="1"/>
      <c r="V37" s="1"/>
      <c r="W37" s="4"/>
      <c r="X37" s="1"/>
      <c r="Y37" s="1"/>
      <c r="Z37" s="4"/>
      <c r="AA37" s="4"/>
      <c r="AB37" s="4"/>
      <c r="AC37" s="4"/>
      <c r="AD37" s="1"/>
      <c r="AE37" s="4"/>
      <c r="AF37" s="1"/>
      <c r="AG37" s="1"/>
      <c r="AH37" s="4"/>
      <c r="AI37" s="4"/>
      <c r="AJ37" s="4"/>
      <c r="AK37" s="4"/>
      <c r="AL37" s="4"/>
      <c r="AM37" s="1"/>
      <c r="AN37" s="1"/>
      <c r="AO37" s="1"/>
      <c r="AP37" s="1"/>
      <c r="AQ37" s="1"/>
      <c r="AR37" s="1"/>
      <c r="AS37" s="1"/>
      <c r="DT37" s="59"/>
      <c r="DU37" s="59"/>
      <c r="DV37" s="59"/>
      <c r="DW37" s="59"/>
      <c r="DX37" s="59"/>
      <c r="DY37" s="59"/>
      <c r="DZ37" s="59"/>
      <c r="EA37" s="59"/>
      <c r="EB37" s="59"/>
      <c r="EC37" s="59"/>
      <c r="ED37" s="59"/>
      <c r="EE37" s="59"/>
      <c r="EF37" s="59"/>
      <c r="EG37" s="59"/>
      <c r="EH37" s="59"/>
      <c r="EI37" s="59"/>
      <c r="EJ37" s="59"/>
      <c r="EK37" s="59"/>
      <c r="EL37" s="59"/>
    </row>
    <row r="38" spans="1:203" s="58" customFormat="1" ht="15.75" x14ac:dyDescent="0.25">
      <c r="A38" s="70" t="s">
        <v>47</v>
      </c>
      <c r="B38" s="71" t="s">
        <v>58</v>
      </c>
      <c r="C38" s="77">
        <f>C36/C37*1000</f>
        <v>95378.692089369855</v>
      </c>
      <c r="D38" s="77">
        <f t="shared" ref="D38:M38" si="24">D36/D37*1000</f>
        <v>99158.158783853476</v>
      </c>
      <c r="E38" s="77">
        <f t="shared" si="24"/>
        <v>104368.43187553152</v>
      </c>
      <c r="F38" s="77">
        <f t="shared" si="24"/>
        <v>107380.22893767223</v>
      </c>
      <c r="G38" s="77">
        <f t="shared" si="24"/>
        <v>112079.95361873953</v>
      </c>
      <c r="H38" s="77">
        <f t="shared" si="24"/>
        <v>118229.69561133266</v>
      </c>
      <c r="I38" s="77">
        <f t="shared" si="24"/>
        <v>124207.37281183858</v>
      </c>
      <c r="J38" s="77">
        <f t="shared" si="24"/>
        <v>129660.41255478049</v>
      </c>
      <c r="K38" s="77">
        <f t="shared" si="24"/>
        <v>133231.02649117922</v>
      </c>
      <c r="L38" s="77">
        <f t="shared" si="24"/>
        <v>129590.10368835999</v>
      </c>
      <c r="M38" s="77">
        <f t="shared" si="24"/>
        <v>137371.87469483531</v>
      </c>
      <c r="N38" s="77">
        <f t="shared" ref="N38" si="25">N36/N37*1000</f>
        <v>144507.67013253112</v>
      </c>
      <c r="O38" s="77">
        <f t="shared" ref="O38:P38" si="26">O36/O37*1000</f>
        <v>151485.11416454829</v>
      </c>
      <c r="P38" s="77">
        <f t="shared" si="26"/>
        <v>158426.26159541574</v>
      </c>
      <c r="Q38" s="1"/>
      <c r="R38" s="5"/>
      <c r="S38" s="1"/>
      <c r="T38" s="1"/>
      <c r="U38" s="1"/>
      <c r="V38" s="1"/>
      <c r="W38" s="4"/>
      <c r="X38" s="1"/>
      <c r="Y38" s="1"/>
      <c r="Z38" s="5"/>
      <c r="AA38" s="5"/>
      <c r="AB38" s="5"/>
      <c r="AC38" s="5"/>
      <c r="AD38" s="1"/>
      <c r="AE38" s="4"/>
      <c r="AF38" s="1"/>
      <c r="AG38" s="1"/>
      <c r="AH38" s="5"/>
      <c r="AI38" s="5"/>
      <c r="AJ38" s="5"/>
      <c r="AK38" s="5"/>
      <c r="AL38" s="5"/>
      <c r="AM38" s="1"/>
      <c r="AN38" s="1"/>
      <c r="AO38" s="1"/>
      <c r="AP38" s="1"/>
      <c r="AQ38" s="1"/>
      <c r="AR38" s="1"/>
      <c r="AS38" s="1"/>
      <c r="CM38" s="60"/>
      <c r="CN38" s="60"/>
      <c r="CO38" s="60"/>
      <c r="CP38" s="60"/>
      <c r="DT38" s="59"/>
      <c r="DU38" s="59"/>
      <c r="DV38" s="59"/>
      <c r="DW38" s="59"/>
      <c r="DX38" s="59"/>
      <c r="DY38" s="59"/>
      <c r="DZ38" s="59"/>
      <c r="EA38" s="59"/>
      <c r="EB38" s="59"/>
      <c r="EC38" s="59"/>
      <c r="ED38" s="59"/>
      <c r="EE38" s="59"/>
      <c r="EF38" s="59"/>
      <c r="EG38" s="59"/>
      <c r="EH38" s="59"/>
      <c r="EI38" s="59"/>
      <c r="EJ38" s="59"/>
      <c r="EK38" s="59"/>
      <c r="EL38" s="59"/>
    </row>
    <row r="39" spans="1:203" x14ac:dyDescent="0.25">
      <c r="A39" s="1" t="str">
        <f>[1]GSVA_cur!$A$39</f>
        <v>Source:  Directorate of Economics &amp; Statistics of respective State Governments.</v>
      </c>
    </row>
    <row r="40" spans="1:203" s="58" customFormat="1" x14ac:dyDescent="0.25">
      <c r="A40" s="4"/>
      <c r="B40" s="1"/>
      <c r="C40" s="1"/>
      <c r="D40" s="1"/>
      <c r="E40" s="1"/>
      <c r="F40" s="4"/>
      <c r="G40" s="1"/>
      <c r="H40" s="1"/>
      <c r="I40" s="4"/>
      <c r="J40" s="1"/>
      <c r="K40" s="1"/>
      <c r="L40" s="1"/>
      <c r="M40" s="1"/>
      <c r="N40" s="4"/>
      <c r="O40" s="1"/>
      <c r="P40" s="1"/>
      <c r="Q40" s="4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DC40" s="59"/>
      <c r="DD40" s="59"/>
      <c r="DE40" s="59"/>
      <c r="DF40" s="59"/>
      <c r="DG40" s="59"/>
      <c r="DH40" s="59"/>
      <c r="DI40" s="59"/>
      <c r="DJ40" s="59"/>
      <c r="DK40" s="59"/>
      <c r="DL40" s="59"/>
      <c r="DM40" s="59"/>
      <c r="DN40" s="59"/>
      <c r="DO40" s="59"/>
      <c r="DP40" s="59"/>
      <c r="DQ40" s="59"/>
      <c r="DR40" s="59"/>
      <c r="DS40" s="59"/>
      <c r="DT40" s="59"/>
      <c r="DU40" s="59"/>
    </row>
    <row r="41" spans="1:203" s="58" customFormat="1" x14ac:dyDescent="0.25">
      <c r="A41" s="4"/>
      <c r="B41" s="1"/>
      <c r="C41" s="1"/>
      <c r="D41" s="1"/>
      <c r="E41" s="1"/>
      <c r="F41" s="4"/>
      <c r="G41" s="1"/>
      <c r="H41" s="1"/>
      <c r="I41" s="4"/>
      <c r="J41" s="1"/>
      <c r="K41" s="1"/>
      <c r="L41" s="1"/>
      <c r="M41" s="1"/>
      <c r="N41" s="4"/>
      <c r="O41" s="1"/>
      <c r="P41" s="1"/>
      <c r="Q41" s="4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DC41" s="59"/>
      <c r="DD41" s="59"/>
      <c r="DE41" s="59"/>
      <c r="DF41" s="59"/>
      <c r="DG41" s="59"/>
      <c r="DH41" s="59"/>
      <c r="DI41" s="59"/>
      <c r="DJ41" s="59"/>
      <c r="DK41" s="59"/>
      <c r="DL41" s="59"/>
      <c r="DM41" s="59"/>
      <c r="DN41" s="59"/>
      <c r="DO41" s="59"/>
      <c r="DP41" s="59"/>
      <c r="DQ41" s="59"/>
      <c r="DR41" s="59"/>
      <c r="DS41" s="59"/>
      <c r="DT41" s="59"/>
      <c r="DU41" s="59"/>
    </row>
    <row r="42" spans="1:203" x14ac:dyDescent="0.25">
      <c r="A42" s="4"/>
      <c r="F42" s="4"/>
      <c r="G42" s="1"/>
      <c r="H42" s="1"/>
      <c r="J42" s="1"/>
      <c r="K42" s="1"/>
      <c r="L42" s="1"/>
      <c r="M42" s="1"/>
      <c r="O42" s="1"/>
      <c r="P42" s="1"/>
      <c r="Q42" s="4"/>
      <c r="R42" s="1"/>
      <c r="W42" s="1"/>
      <c r="Z42" s="1"/>
      <c r="AE42" s="1"/>
      <c r="AH42" s="1"/>
      <c r="DC42" s="4"/>
      <c r="DD42" s="4"/>
      <c r="DE42" s="4"/>
      <c r="DF42" s="4"/>
      <c r="DG42" s="4"/>
      <c r="DH42" s="4"/>
      <c r="DI42" s="4"/>
      <c r="DJ42" s="4"/>
      <c r="DK42" s="4"/>
      <c r="DL42" s="4"/>
      <c r="DM42" s="4"/>
      <c r="DN42" s="4"/>
      <c r="DO42" s="4"/>
      <c r="DP42" s="4"/>
      <c r="DQ42" s="4"/>
      <c r="DR42" s="4"/>
      <c r="DS42" s="4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</row>
    <row r="43" spans="1:203" x14ac:dyDescent="0.25">
      <c r="A43" s="4"/>
      <c r="F43" s="4"/>
      <c r="G43" s="1"/>
      <c r="H43" s="1"/>
      <c r="J43" s="1"/>
      <c r="K43" s="1"/>
      <c r="L43" s="1"/>
      <c r="M43" s="1"/>
      <c r="O43" s="1"/>
      <c r="P43" s="1"/>
      <c r="Q43" s="4"/>
      <c r="R43" s="1"/>
      <c r="W43" s="1"/>
      <c r="Z43" s="1"/>
      <c r="AE43" s="1"/>
      <c r="AH43" s="1"/>
      <c r="DC43" s="4"/>
      <c r="DD43" s="4"/>
      <c r="DE43" s="4"/>
      <c r="DF43" s="4"/>
      <c r="DG43" s="4"/>
      <c r="DH43" s="4"/>
      <c r="DI43" s="4"/>
      <c r="DJ43" s="4"/>
      <c r="DK43" s="4"/>
      <c r="DL43" s="4"/>
      <c r="DM43" s="4"/>
      <c r="DN43" s="4"/>
      <c r="DO43" s="4"/>
      <c r="DP43" s="4"/>
      <c r="DQ43" s="4"/>
      <c r="DR43" s="4"/>
      <c r="DS43" s="4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</row>
    <row r="44" spans="1:203" s="58" customFormat="1" x14ac:dyDescent="0.25">
      <c r="A44" s="4"/>
      <c r="B44" s="1"/>
      <c r="C44" s="1"/>
      <c r="D44" s="1"/>
      <c r="E44" s="1"/>
      <c r="F44" s="4"/>
      <c r="G44" s="1"/>
      <c r="H44" s="1"/>
      <c r="I44" s="4"/>
      <c r="J44" s="1"/>
      <c r="K44" s="1"/>
      <c r="L44" s="1"/>
      <c r="M44" s="1"/>
      <c r="N44" s="4"/>
      <c r="O44" s="1"/>
      <c r="P44" s="1"/>
      <c r="Q44" s="4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DC44" s="59"/>
      <c r="DD44" s="59"/>
      <c r="DE44" s="59"/>
      <c r="DF44" s="59"/>
      <c r="DG44" s="59"/>
      <c r="DH44" s="59"/>
      <c r="DI44" s="59"/>
      <c r="DJ44" s="59"/>
      <c r="DK44" s="59"/>
      <c r="DL44" s="59"/>
      <c r="DM44" s="59"/>
      <c r="DN44" s="59"/>
      <c r="DO44" s="59"/>
      <c r="DP44" s="59"/>
      <c r="DQ44" s="59"/>
      <c r="DR44" s="59"/>
      <c r="DS44" s="59"/>
      <c r="DT44" s="59"/>
      <c r="DU44" s="59"/>
    </row>
    <row r="45" spans="1:203" s="58" customFormat="1" x14ac:dyDescent="0.25">
      <c r="A45" s="4"/>
      <c r="B45" s="1"/>
      <c r="C45" s="1"/>
      <c r="D45" s="1"/>
      <c r="E45" s="1"/>
      <c r="F45" s="4"/>
      <c r="G45" s="1"/>
      <c r="H45" s="1"/>
      <c r="I45" s="4"/>
      <c r="J45" s="1"/>
      <c r="K45" s="1"/>
      <c r="L45" s="1"/>
      <c r="M45" s="1"/>
      <c r="N45" s="4"/>
      <c r="O45" s="1"/>
      <c r="P45" s="1"/>
      <c r="Q45" s="4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DC45" s="59"/>
      <c r="DD45" s="59"/>
      <c r="DE45" s="59"/>
      <c r="DF45" s="59"/>
      <c r="DG45" s="59"/>
      <c r="DH45" s="59"/>
      <c r="DI45" s="59"/>
      <c r="DJ45" s="59"/>
      <c r="DK45" s="59"/>
      <c r="DL45" s="59"/>
      <c r="DM45" s="59"/>
      <c r="DN45" s="59"/>
      <c r="DO45" s="59"/>
      <c r="DP45" s="59"/>
      <c r="DQ45" s="59"/>
      <c r="DR45" s="59"/>
      <c r="DS45" s="59"/>
      <c r="DT45" s="59"/>
      <c r="DU45" s="59"/>
    </row>
    <row r="46" spans="1:203" s="58" customFormat="1" x14ac:dyDescent="0.25">
      <c r="A46" s="4"/>
      <c r="B46" s="1"/>
      <c r="C46" s="1"/>
      <c r="D46" s="1"/>
      <c r="E46" s="1"/>
      <c r="F46" s="4"/>
      <c r="G46" s="1"/>
      <c r="H46" s="1"/>
      <c r="I46" s="4"/>
      <c r="J46" s="1"/>
      <c r="K46" s="1"/>
      <c r="L46" s="1"/>
      <c r="M46" s="1"/>
      <c r="N46" s="4"/>
      <c r="O46" s="1"/>
      <c r="P46" s="1"/>
      <c r="Q46" s="4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DC46" s="59"/>
      <c r="DD46" s="59"/>
      <c r="DE46" s="59"/>
      <c r="DF46" s="59"/>
      <c r="DG46" s="59"/>
      <c r="DH46" s="59"/>
      <c r="DI46" s="59"/>
      <c r="DJ46" s="59"/>
      <c r="DK46" s="59"/>
      <c r="DL46" s="59"/>
      <c r="DM46" s="59"/>
      <c r="DN46" s="59"/>
      <c r="DO46" s="59"/>
      <c r="DP46" s="59"/>
      <c r="DQ46" s="59"/>
      <c r="DR46" s="59"/>
      <c r="DS46" s="59"/>
      <c r="DT46" s="59"/>
      <c r="DU46" s="59"/>
    </row>
    <row r="47" spans="1:203" x14ac:dyDescent="0.25">
      <c r="A47" s="4"/>
      <c r="F47" s="4"/>
      <c r="G47" s="1"/>
      <c r="H47" s="1"/>
      <c r="J47" s="1"/>
      <c r="K47" s="1"/>
      <c r="L47" s="1"/>
      <c r="M47" s="1"/>
      <c r="O47" s="1"/>
      <c r="P47" s="1"/>
      <c r="Q47" s="4"/>
      <c r="R47" s="1"/>
      <c r="W47" s="1"/>
      <c r="Z47" s="1"/>
      <c r="AE47" s="1"/>
      <c r="AH47" s="1"/>
      <c r="DC47" s="4"/>
      <c r="DD47" s="4"/>
      <c r="DE47" s="4"/>
      <c r="DF47" s="4"/>
      <c r="DG47" s="4"/>
      <c r="DH47" s="4"/>
      <c r="DI47" s="4"/>
      <c r="DJ47" s="4"/>
      <c r="DK47" s="4"/>
      <c r="DL47" s="4"/>
      <c r="DM47" s="4"/>
      <c r="DN47" s="4"/>
      <c r="DO47" s="4"/>
      <c r="DP47" s="4"/>
      <c r="DQ47" s="4"/>
      <c r="DR47" s="4"/>
      <c r="DS47" s="4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</row>
    <row r="48" spans="1:203" x14ac:dyDescent="0.25">
      <c r="A48" s="4"/>
      <c r="F48" s="4"/>
      <c r="G48" s="1"/>
      <c r="H48" s="1"/>
      <c r="J48" s="1"/>
      <c r="K48" s="1"/>
      <c r="L48" s="1"/>
      <c r="M48" s="1"/>
      <c r="O48" s="1"/>
      <c r="P48" s="1"/>
      <c r="Q48" s="4"/>
      <c r="R48" s="1"/>
      <c r="W48" s="1"/>
      <c r="Z48" s="1"/>
      <c r="AE48" s="1"/>
      <c r="AH48" s="1"/>
      <c r="DC48" s="4"/>
      <c r="DD48" s="4"/>
      <c r="DE48" s="4"/>
      <c r="DF48" s="4"/>
      <c r="DG48" s="4"/>
      <c r="DH48" s="4"/>
      <c r="DI48" s="4"/>
      <c r="DJ48" s="4"/>
      <c r="DK48" s="4"/>
      <c r="DL48" s="4"/>
      <c r="DM48" s="4"/>
      <c r="DN48" s="4"/>
      <c r="DO48" s="4"/>
      <c r="DP48" s="4"/>
      <c r="DQ48" s="4"/>
      <c r="DR48" s="4"/>
      <c r="DS48" s="4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</row>
    <row r="49" spans="1:142" x14ac:dyDescent="0.25">
      <c r="A49" s="4"/>
      <c r="F49" s="4"/>
      <c r="G49" s="1"/>
      <c r="H49" s="1"/>
      <c r="J49" s="1"/>
      <c r="K49" s="1"/>
      <c r="L49" s="1"/>
      <c r="M49" s="1"/>
      <c r="O49" s="1"/>
      <c r="P49" s="1"/>
      <c r="Q49" s="4"/>
      <c r="R49" s="1"/>
      <c r="W49" s="1"/>
      <c r="Z49" s="1"/>
      <c r="AE49" s="1"/>
      <c r="AH49" s="1"/>
      <c r="DC49" s="4"/>
      <c r="DD49" s="4"/>
      <c r="DE49" s="4"/>
      <c r="DF49" s="4"/>
      <c r="DG49" s="4"/>
      <c r="DH49" s="4"/>
      <c r="DI49" s="4"/>
      <c r="DJ49" s="4"/>
      <c r="DK49" s="4"/>
      <c r="DL49" s="4"/>
      <c r="DM49" s="4"/>
      <c r="DN49" s="4"/>
      <c r="DO49" s="4"/>
      <c r="DP49" s="4"/>
      <c r="DQ49" s="4"/>
      <c r="DR49" s="4"/>
      <c r="DS49" s="4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</row>
    <row r="50" spans="1:142" x14ac:dyDescent="0.25">
      <c r="A50" s="4"/>
      <c r="F50" s="4"/>
      <c r="G50" s="1"/>
      <c r="H50" s="1"/>
      <c r="J50" s="1"/>
      <c r="K50" s="1"/>
      <c r="L50" s="1"/>
      <c r="M50" s="1"/>
      <c r="O50" s="1"/>
      <c r="P50" s="1"/>
      <c r="Q50" s="4"/>
      <c r="R50" s="1"/>
      <c r="W50" s="1"/>
      <c r="Z50" s="1"/>
      <c r="AE50" s="1"/>
      <c r="AH50" s="1"/>
      <c r="DC50" s="4"/>
      <c r="DD50" s="4"/>
      <c r="DE50" s="4"/>
      <c r="DF50" s="4"/>
      <c r="DG50" s="4"/>
      <c r="DH50" s="4"/>
      <c r="DI50" s="4"/>
      <c r="DJ50" s="4"/>
      <c r="DK50" s="4"/>
      <c r="DL50" s="4"/>
      <c r="DM50" s="4"/>
      <c r="DN50" s="4"/>
      <c r="DO50" s="4"/>
      <c r="DP50" s="4"/>
      <c r="DQ50" s="4"/>
      <c r="DR50" s="4"/>
      <c r="DS50" s="4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</row>
    <row r="51" spans="1:142" x14ac:dyDescent="0.25">
      <c r="A51" s="4"/>
      <c r="F51" s="4"/>
      <c r="G51" s="1"/>
      <c r="H51" s="1"/>
      <c r="J51" s="1"/>
      <c r="K51" s="1"/>
      <c r="L51" s="1"/>
      <c r="M51" s="1"/>
      <c r="O51" s="1"/>
      <c r="P51" s="1"/>
      <c r="Q51" s="4"/>
      <c r="R51" s="1"/>
      <c r="W51" s="1"/>
      <c r="Z51" s="1"/>
      <c r="AE51" s="1"/>
      <c r="AH51" s="1"/>
      <c r="DC51" s="4"/>
      <c r="DD51" s="4"/>
      <c r="DE51" s="4"/>
      <c r="DF51" s="4"/>
      <c r="DG51" s="4"/>
      <c r="DH51" s="4"/>
      <c r="DI51" s="4"/>
      <c r="DJ51" s="4"/>
      <c r="DK51" s="4"/>
      <c r="DL51" s="4"/>
      <c r="DM51" s="4"/>
      <c r="DN51" s="4"/>
      <c r="DO51" s="4"/>
      <c r="DP51" s="4"/>
      <c r="DQ51" s="4"/>
      <c r="DR51" s="4"/>
      <c r="DS51" s="4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</row>
    <row r="52" spans="1:142" x14ac:dyDescent="0.25">
      <c r="A52" s="4"/>
      <c r="F52" s="4"/>
      <c r="G52" s="1"/>
      <c r="H52" s="1"/>
      <c r="J52" s="1"/>
      <c r="K52" s="1"/>
      <c r="L52" s="1"/>
      <c r="M52" s="1"/>
      <c r="O52" s="1"/>
      <c r="P52" s="1"/>
      <c r="Q52" s="4"/>
      <c r="R52" s="1"/>
      <c r="W52" s="1"/>
      <c r="Z52" s="1"/>
      <c r="AE52" s="1"/>
      <c r="AH52" s="1"/>
      <c r="DC52" s="4"/>
      <c r="DD52" s="4"/>
      <c r="DE52" s="4"/>
      <c r="DF52" s="4"/>
      <c r="DG52" s="4"/>
      <c r="DH52" s="4"/>
      <c r="DI52" s="4"/>
      <c r="DJ52" s="4"/>
      <c r="DK52" s="4"/>
      <c r="DL52" s="4"/>
      <c r="DM52" s="4"/>
      <c r="DN52" s="4"/>
      <c r="DO52" s="4"/>
      <c r="DP52" s="4"/>
      <c r="DQ52" s="4"/>
      <c r="DR52" s="4"/>
      <c r="DS52" s="4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</row>
    <row r="53" spans="1:142" x14ac:dyDescent="0.25">
      <c r="A53" s="4"/>
      <c r="F53" s="4"/>
      <c r="G53" s="1"/>
      <c r="H53" s="1"/>
      <c r="J53" s="1"/>
      <c r="K53" s="1"/>
      <c r="L53" s="1"/>
      <c r="M53" s="1"/>
      <c r="O53" s="1"/>
      <c r="P53" s="1"/>
      <c r="Q53" s="4"/>
      <c r="R53" s="1"/>
      <c r="W53" s="1"/>
      <c r="Z53" s="1"/>
      <c r="AE53" s="1"/>
      <c r="AH53" s="1"/>
      <c r="DC53" s="4"/>
      <c r="DD53" s="4"/>
      <c r="DE53" s="4"/>
      <c r="DF53" s="4"/>
      <c r="DG53" s="4"/>
      <c r="DH53" s="4"/>
      <c r="DI53" s="4"/>
      <c r="DJ53" s="4"/>
      <c r="DK53" s="4"/>
      <c r="DL53" s="4"/>
      <c r="DM53" s="4"/>
      <c r="DN53" s="4"/>
      <c r="DO53" s="4"/>
      <c r="DP53" s="4"/>
      <c r="DQ53" s="4"/>
      <c r="DR53" s="4"/>
      <c r="DS53" s="4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</row>
    <row r="54" spans="1:142" x14ac:dyDescent="0.25">
      <c r="A54" s="4"/>
      <c r="F54" s="4"/>
      <c r="G54" s="1"/>
      <c r="H54" s="1"/>
      <c r="J54" s="1"/>
      <c r="K54" s="1"/>
      <c r="L54" s="1"/>
      <c r="M54" s="1"/>
      <c r="O54" s="1"/>
      <c r="P54" s="1"/>
      <c r="Q54" s="4"/>
      <c r="R54" s="1"/>
      <c r="W54" s="1"/>
      <c r="Z54" s="1"/>
      <c r="AE54" s="1"/>
      <c r="AH54" s="1"/>
      <c r="DC54" s="4"/>
      <c r="DD54" s="4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</row>
    <row r="55" spans="1:142" x14ac:dyDescent="0.25">
      <c r="A55" s="4"/>
      <c r="F55" s="4"/>
      <c r="G55" s="1"/>
      <c r="H55" s="1"/>
      <c r="J55" s="1"/>
      <c r="K55" s="1"/>
      <c r="L55" s="1"/>
      <c r="M55" s="1"/>
      <c r="O55" s="1"/>
      <c r="P55" s="1"/>
      <c r="Q55" s="4"/>
      <c r="R55" s="1"/>
      <c r="W55" s="1"/>
      <c r="Z55" s="1"/>
      <c r="AE55" s="1"/>
      <c r="AH55" s="1"/>
      <c r="DC55" s="4"/>
      <c r="DD55" s="4"/>
      <c r="DE55" s="4"/>
      <c r="DF55" s="4"/>
      <c r="DG55" s="4"/>
      <c r="DH55" s="4"/>
      <c r="DI55" s="4"/>
      <c r="DJ55" s="4"/>
      <c r="DK55" s="4"/>
      <c r="DL55" s="4"/>
      <c r="DM55" s="4"/>
      <c r="DN55" s="4"/>
      <c r="DO55" s="4"/>
      <c r="DP55" s="4"/>
      <c r="DQ55" s="4"/>
      <c r="DR55" s="4"/>
      <c r="DS55" s="4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</row>
    <row r="56" spans="1:142" x14ac:dyDescent="0.25">
      <c r="A56" s="4"/>
      <c r="F56" s="4"/>
      <c r="G56" s="1"/>
      <c r="H56" s="1"/>
      <c r="J56" s="1"/>
      <c r="K56" s="1"/>
      <c r="L56" s="1"/>
      <c r="M56" s="1"/>
      <c r="O56" s="1"/>
      <c r="P56" s="1"/>
      <c r="Q56" s="4"/>
      <c r="R56" s="1"/>
      <c r="W56" s="1"/>
      <c r="Z56" s="1"/>
      <c r="AE56" s="1"/>
      <c r="AH56" s="1"/>
      <c r="DC56" s="4"/>
      <c r="DD56" s="4"/>
      <c r="DE56" s="4"/>
      <c r="DF56" s="4"/>
      <c r="DG56" s="4"/>
      <c r="DH56" s="4"/>
      <c r="DI56" s="4"/>
      <c r="DJ56" s="4"/>
      <c r="DK56" s="4"/>
      <c r="DL56" s="4"/>
      <c r="DM56" s="4"/>
      <c r="DN56" s="4"/>
      <c r="DO56" s="4"/>
      <c r="DP56" s="4"/>
      <c r="DQ56" s="4"/>
      <c r="DR56" s="4"/>
      <c r="DS56" s="4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</row>
    <row r="57" spans="1:142" x14ac:dyDescent="0.25">
      <c r="A57" s="4"/>
      <c r="F57" s="4"/>
      <c r="G57" s="1"/>
      <c r="H57" s="1"/>
      <c r="J57" s="1"/>
      <c r="K57" s="1"/>
      <c r="L57" s="1"/>
      <c r="M57" s="1"/>
      <c r="O57" s="1"/>
      <c r="P57" s="1"/>
      <c r="Q57" s="4"/>
      <c r="R57" s="1"/>
      <c r="W57" s="1"/>
      <c r="Z57" s="1"/>
      <c r="AE57" s="1"/>
      <c r="AH57" s="1"/>
      <c r="DC57" s="4"/>
      <c r="DD57" s="4"/>
      <c r="DE57" s="4"/>
      <c r="DF57" s="4"/>
      <c r="DG57" s="4"/>
      <c r="DH57" s="4"/>
      <c r="DI57" s="4"/>
      <c r="DJ57" s="4"/>
      <c r="DK57" s="4"/>
      <c r="DL57" s="4"/>
      <c r="DM57" s="4"/>
      <c r="DN57" s="4"/>
      <c r="DO57" s="4"/>
      <c r="DP57" s="4"/>
      <c r="DQ57" s="4"/>
      <c r="DR57" s="4"/>
      <c r="DS57" s="4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</row>
    <row r="58" spans="1:142" x14ac:dyDescent="0.25">
      <c r="A58" s="4"/>
      <c r="F58" s="4"/>
      <c r="G58" s="1"/>
      <c r="H58" s="1"/>
      <c r="J58" s="1"/>
      <c r="K58" s="1"/>
      <c r="L58" s="1"/>
      <c r="M58" s="1"/>
      <c r="O58" s="1"/>
      <c r="P58" s="1"/>
      <c r="Q58" s="4"/>
      <c r="R58" s="1"/>
      <c r="W58" s="1"/>
      <c r="Z58" s="1"/>
      <c r="AE58" s="1"/>
      <c r="AH58" s="1"/>
      <c r="DC58" s="4"/>
      <c r="DD58" s="4"/>
      <c r="DE58" s="4"/>
      <c r="DF58" s="4"/>
      <c r="DG58" s="4"/>
      <c r="DH58" s="4"/>
      <c r="DI58" s="4"/>
      <c r="DJ58" s="4"/>
      <c r="DK58" s="4"/>
      <c r="DL58" s="4"/>
      <c r="DM58" s="4"/>
      <c r="DN58" s="4"/>
      <c r="DO58" s="4"/>
      <c r="DP58" s="4"/>
      <c r="DQ58" s="4"/>
      <c r="DR58" s="4"/>
      <c r="DS58" s="4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</row>
    <row r="59" spans="1:142" x14ac:dyDescent="0.25">
      <c r="A59" s="4"/>
      <c r="F59" s="4"/>
      <c r="G59" s="1"/>
      <c r="H59" s="1"/>
      <c r="J59" s="1"/>
      <c r="K59" s="1"/>
      <c r="L59" s="1"/>
      <c r="M59" s="1"/>
      <c r="O59" s="1"/>
      <c r="P59" s="1"/>
      <c r="Q59" s="4"/>
      <c r="R59" s="1"/>
      <c r="W59" s="1"/>
      <c r="Z59" s="1"/>
      <c r="AE59" s="1"/>
      <c r="AH59" s="1"/>
      <c r="DC59" s="4"/>
      <c r="DD59" s="4"/>
      <c r="DE59" s="4"/>
      <c r="DF59" s="4"/>
      <c r="DG59" s="4"/>
      <c r="DH59" s="4"/>
      <c r="DI59" s="4"/>
      <c r="DJ59" s="4"/>
      <c r="DK59" s="4"/>
      <c r="DL59" s="4"/>
      <c r="DM59" s="4"/>
      <c r="DN59" s="4"/>
      <c r="DO59" s="4"/>
      <c r="DP59" s="4"/>
      <c r="DQ59" s="4"/>
      <c r="DR59" s="4"/>
      <c r="DS59" s="4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</row>
    <row r="60" spans="1:142" x14ac:dyDescent="0.25">
      <c r="A60" s="4"/>
      <c r="F60" s="4"/>
      <c r="G60" s="1"/>
      <c r="H60" s="1"/>
      <c r="J60" s="1"/>
      <c r="K60" s="1"/>
      <c r="L60" s="1"/>
      <c r="M60" s="1"/>
      <c r="O60" s="1"/>
      <c r="P60" s="1"/>
      <c r="Q60" s="4"/>
      <c r="R60" s="1"/>
      <c r="W60" s="1"/>
      <c r="Z60" s="1"/>
      <c r="AE60" s="1"/>
      <c r="AH60" s="1"/>
      <c r="DC60" s="4"/>
      <c r="DD60" s="4"/>
      <c r="DE60" s="4"/>
      <c r="DF60" s="4"/>
      <c r="DG60" s="4"/>
      <c r="DH60" s="4"/>
      <c r="DI60" s="4"/>
      <c r="DJ60" s="4"/>
      <c r="DK60" s="4"/>
      <c r="DL60" s="4"/>
      <c r="DM60" s="4"/>
      <c r="DN60" s="4"/>
      <c r="DO60" s="4"/>
      <c r="DP60" s="4"/>
      <c r="DQ60" s="4"/>
      <c r="DR60" s="4"/>
      <c r="DS60" s="4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</row>
    <row r="61" spans="1:142" x14ac:dyDescent="0.25">
      <c r="A61" s="4"/>
      <c r="F61" s="4"/>
      <c r="G61" s="1"/>
      <c r="H61" s="1"/>
      <c r="J61" s="1"/>
      <c r="K61" s="1"/>
      <c r="L61" s="1"/>
      <c r="M61" s="1"/>
      <c r="O61" s="1"/>
      <c r="P61" s="1"/>
      <c r="Q61" s="4"/>
      <c r="R61" s="1"/>
      <c r="W61" s="1"/>
      <c r="Z61" s="1"/>
      <c r="AE61" s="1"/>
      <c r="AH61" s="1"/>
      <c r="DC61" s="4"/>
      <c r="DD61" s="4"/>
      <c r="DE61" s="4"/>
      <c r="DF61" s="4"/>
      <c r="DG61" s="4"/>
      <c r="DH61" s="4"/>
      <c r="DI61" s="4"/>
      <c r="DJ61" s="4"/>
      <c r="DK61" s="4"/>
      <c r="DL61" s="4"/>
      <c r="DM61" s="4"/>
      <c r="DN61" s="4"/>
      <c r="DO61" s="4"/>
      <c r="DP61" s="4"/>
      <c r="DQ61" s="4"/>
      <c r="DR61" s="4"/>
      <c r="DS61" s="4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</row>
    <row r="62" spans="1:142" x14ac:dyDescent="0.25">
      <c r="A62" s="4"/>
      <c r="F62" s="4"/>
      <c r="G62" s="1"/>
      <c r="H62" s="1"/>
      <c r="J62" s="1"/>
      <c r="K62" s="1"/>
      <c r="L62" s="1"/>
      <c r="M62" s="1"/>
      <c r="O62" s="1"/>
      <c r="P62" s="1"/>
      <c r="Q62" s="4"/>
      <c r="R62" s="1"/>
      <c r="W62" s="1"/>
      <c r="Z62" s="1"/>
      <c r="AE62" s="1"/>
      <c r="AH62" s="1"/>
      <c r="DC62" s="4"/>
      <c r="DD62" s="4"/>
      <c r="DE62" s="4"/>
      <c r="DF62" s="4"/>
      <c r="DG62" s="4"/>
      <c r="DH62" s="4"/>
      <c r="DI62" s="4"/>
      <c r="DJ62" s="4"/>
      <c r="DK62" s="4"/>
      <c r="DL62" s="4"/>
      <c r="DM62" s="4"/>
      <c r="DN62" s="4"/>
      <c r="DO62" s="4"/>
      <c r="DP62" s="4"/>
      <c r="DQ62" s="4"/>
      <c r="DR62" s="4"/>
      <c r="DS62" s="4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</row>
    <row r="63" spans="1:142" x14ac:dyDescent="0.25">
      <c r="A63" s="4"/>
      <c r="F63" s="4"/>
      <c r="G63" s="1"/>
      <c r="H63" s="1"/>
      <c r="J63" s="1"/>
      <c r="K63" s="1"/>
      <c r="L63" s="1"/>
      <c r="M63" s="1"/>
      <c r="O63" s="1"/>
      <c r="P63" s="1"/>
      <c r="Q63" s="4"/>
      <c r="R63" s="1"/>
      <c r="W63" s="1"/>
      <c r="Z63" s="1"/>
      <c r="AE63" s="1"/>
      <c r="AH63" s="1"/>
      <c r="DC63" s="4"/>
      <c r="DD63" s="4"/>
      <c r="DE63" s="4"/>
      <c r="DF63" s="4"/>
      <c r="DG63" s="4"/>
      <c r="DH63" s="4"/>
      <c r="DI63" s="4"/>
      <c r="DJ63" s="4"/>
      <c r="DK63" s="4"/>
      <c r="DL63" s="4"/>
      <c r="DM63" s="4"/>
      <c r="DN63" s="4"/>
      <c r="DO63" s="4"/>
      <c r="DP63" s="4"/>
      <c r="DQ63" s="4"/>
      <c r="DR63" s="4"/>
      <c r="DS63" s="4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</row>
    <row r="64" spans="1:142" x14ac:dyDescent="0.25">
      <c r="A64" s="4"/>
      <c r="F64" s="4"/>
      <c r="G64" s="1"/>
      <c r="H64" s="1"/>
      <c r="J64" s="1"/>
      <c r="K64" s="1"/>
      <c r="L64" s="1"/>
      <c r="M64" s="1"/>
      <c r="O64" s="1"/>
      <c r="P64" s="1"/>
      <c r="Q64" s="4"/>
      <c r="R64" s="1"/>
      <c r="W64" s="1"/>
      <c r="Z64" s="1"/>
      <c r="AE64" s="1"/>
      <c r="AH64" s="1"/>
      <c r="DC64" s="4"/>
      <c r="DD64" s="4"/>
      <c r="DE64" s="4"/>
      <c r="DF64" s="4"/>
      <c r="DG64" s="4"/>
      <c r="DH64" s="4"/>
      <c r="DI64" s="4"/>
      <c r="DJ64" s="4"/>
      <c r="DK64" s="4"/>
      <c r="DL64" s="4"/>
      <c r="DM64" s="4"/>
      <c r="DN64" s="4"/>
      <c r="DO64" s="4"/>
      <c r="DP64" s="4"/>
      <c r="DQ64" s="4"/>
      <c r="DR64" s="4"/>
      <c r="DS64" s="4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</row>
    <row r="65" spans="1:142" x14ac:dyDescent="0.25">
      <c r="A65" s="4"/>
      <c r="F65" s="4"/>
      <c r="G65" s="1"/>
      <c r="H65" s="1"/>
      <c r="J65" s="1"/>
      <c r="K65" s="1"/>
      <c r="L65" s="1"/>
      <c r="M65" s="1"/>
      <c r="O65" s="1"/>
      <c r="P65" s="1"/>
      <c r="Q65" s="4"/>
      <c r="R65" s="1"/>
      <c r="W65" s="1"/>
      <c r="Z65" s="1"/>
      <c r="AE65" s="1"/>
      <c r="AH65" s="1"/>
      <c r="DC65" s="4"/>
      <c r="DD65" s="4"/>
      <c r="DE65" s="4"/>
      <c r="DF65" s="4"/>
      <c r="DG65" s="4"/>
      <c r="DH65" s="4"/>
      <c r="DI65" s="4"/>
      <c r="DJ65" s="4"/>
      <c r="DK65" s="4"/>
      <c r="DL65" s="4"/>
      <c r="DM65" s="4"/>
      <c r="DN65" s="4"/>
      <c r="DO65" s="4"/>
      <c r="DP65" s="4"/>
      <c r="DQ65" s="4"/>
      <c r="DR65" s="4"/>
      <c r="DS65" s="4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</row>
    <row r="66" spans="1:142" x14ac:dyDescent="0.25">
      <c r="A66" s="4"/>
      <c r="F66" s="4"/>
      <c r="G66" s="1"/>
      <c r="H66" s="1"/>
      <c r="J66" s="1"/>
      <c r="K66" s="1"/>
      <c r="L66" s="1"/>
      <c r="M66" s="1"/>
      <c r="O66" s="1"/>
      <c r="P66" s="1"/>
      <c r="Q66" s="4"/>
      <c r="R66" s="1"/>
      <c r="W66" s="1"/>
      <c r="Z66" s="1"/>
      <c r="AE66" s="1"/>
      <c r="AH66" s="1"/>
      <c r="DC66" s="4"/>
      <c r="DD66" s="4"/>
      <c r="DE66" s="4"/>
      <c r="DF66" s="4"/>
      <c r="DG66" s="4"/>
      <c r="DH66" s="4"/>
      <c r="DI66" s="4"/>
      <c r="DJ66" s="4"/>
      <c r="DK66" s="4"/>
      <c r="DL66" s="4"/>
      <c r="DM66" s="4"/>
      <c r="DN66" s="4"/>
      <c r="DO66" s="4"/>
      <c r="DP66" s="4"/>
      <c r="DQ66" s="4"/>
      <c r="DR66" s="4"/>
      <c r="DS66" s="4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</row>
    <row r="67" spans="1:142" x14ac:dyDescent="0.25">
      <c r="A67" s="4"/>
      <c r="F67" s="4"/>
      <c r="G67" s="1"/>
      <c r="H67" s="1"/>
      <c r="J67" s="1"/>
      <c r="K67" s="1"/>
      <c r="L67" s="1"/>
      <c r="M67" s="1"/>
      <c r="O67" s="1"/>
      <c r="P67" s="1"/>
      <c r="Q67" s="4"/>
      <c r="R67" s="1"/>
      <c r="W67" s="1"/>
      <c r="Z67" s="1"/>
      <c r="AE67" s="1"/>
      <c r="AH67" s="1"/>
      <c r="DC67" s="4"/>
      <c r="DD67" s="4"/>
      <c r="DE67" s="4"/>
      <c r="DF67" s="4"/>
      <c r="DG67" s="4"/>
      <c r="DH67" s="4"/>
      <c r="DI67" s="4"/>
      <c r="DJ67" s="4"/>
      <c r="DK67" s="4"/>
      <c r="DL67" s="4"/>
      <c r="DM67" s="4"/>
      <c r="DN67" s="4"/>
      <c r="DO67" s="4"/>
      <c r="DP67" s="4"/>
      <c r="DQ67" s="4"/>
      <c r="DR67" s="4"/>
      <c r="DS67" s="4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</row>
    <row r="68" spans="1:142" x14ac:dyDescent="0.25">
      <c r="A68" s="4"/>
      <c r="F68" s="4"/>
      <c r="G68" s="1"/>
      <c r="H68" s="1"/>
      <c r="J68" s="1"/>
      <c r="K68" s="1"/>
      <c r="L68" s="1"/>
      <c r="M68" s="1"/>
      <c r="O68" s="1"/>
      <c r="P68" s="1"/>
      <c r="Q68" s="4"/>
      <c r="R68" s="1"/>
      <c r="W68" s="1"/>
      <c r="Z68" s="1"/>
      <c r="AE68" s="1"/>
      <c r="AH68" s="1"/>
      <c r="DC68" s="4"/>
      <c r="DD68" s="4"/>
      <c r="DE68" s="4"/>
      <c r="DF68" s="4"/>
      <c r="DG68" s="4"/>
      <c r="DH68" s="4"/>
      <c r="DI68" s="4"/>
      <c r="DJ68" s="4"/>
      <c r="DK68" s="4"/>
      <c r="DL68" s="4"/>
      <c r="DM68" s="4"/>
      <c r="DN68" s="4"/>
      <c r="DO68" s="4"/>
      <c r="DP68" s="4"/>
      <c r="DQ68" s="4"/>
      <c r="DR68" s="4"/>
      <c r="DS68" s="4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</row>
    <row r="69" spans="1:142" x14ac:dyDescent="0.25">
      <c r="A69" s="4"/>
      <c r="F69" s="4"/>
      <c r="G69" s="1"/>
      <c r="H69" s="1"/>
      <c r="J69" s="1"/>
      <c r="K69" s="1"/>
      <c r="L69" s="1"/>
      <c r="M69" s="1"/>
      <c r="O69" s="1"/>
      <c r="P69" s="1"/>
      <c r="Q69" s="4"/>
      <c r="R69" s="1"/>
      <c r="W69" s="1"/>
      <c r="Z69" s="1"/>
      <c r="AE69" s="1"/>
      <c r="AH69" s="1"/>
      <c r="DC69" s="4"/>
      <c r="DD69" s="4"/>
      <c r="DE69" s="4"/>
      <c r="DF69" s="4"/>
      <c r="DG69" s="4"/>
      <c r="DH69" s="4"/>
      <c r="DI69" s="4"/>
      <c r="DJ69" s="4"/>
      <c r="DK69" s="4"/>
      <c r="DL69" s="4"/>
      <c r="DM69" s="4"/>
      <c r="DN69" s="4"/>
      <c r="DO69" s="4"/>
      <c r="DP69" s="4"/>
      <c r="DQ69" s="4"/>
      <c r="DR69" s="4"/>
      <c r="DS69" s="4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</row>
    <row r="70" spans="1:142" x14ac:dyDescent="0.25">
      <c r="A70" s="4"/>
      <c r="F70" s="4"/>
      <c r="G70" s="1"/>
      <c r="H70" s="1"/>
      <c r="J70" s="1"/>
      <c r="K70" s="1"/>
      <c r="L70" s="1"/>
      <c r="M70" s="1"/>
      <c r="O70" s="1"/>
      <c r="P70" s="1"/>
      <c r="Q70" s="4"/>
      <c r="R70" s="1"/>
      <c r="W70" s="1"/>
      <c r="Z70" s="1"/>
      <c r="AE70" s="1"/>
      <c r="AH70" s="1"/>
      <c r="DC70" s="4"/>
      <c r="DD70" s="4"/>
      <c r="DE70" s="4"/>
      <c r="DF70" s="4"/>
      <c r="DG70" s="4"/>
      <c r="DH70" s="4"/>
      <c r="DI70" s="4"/>
      <c r="DJ70" s="4"/>
      <c r="DK70" s="4"/>
      <c r="DL70" s="4"/>
      <c r="DM70" s="4"/>
      <c r="DN70" s="4"/>
      <c r="DO70" s="4"/>
      <c r="DP70" s="4"/>
      <c r="DQ70" s="4"/>
      <c r="DR70" s="4"/>
      <c r="DS70" s="4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</row>
    <row r="71" spans="1:142" x14ac:dyDescent="0.25">
      <c r="A71" s="4"/>
      <c r="F71" s="4"/>
      <c r="G71" s="1"/>
      <c r="H71" s="1"/>
      <c r="J71" s="1"/>
      <c r="K71" s="1"/>
      <c r="L71" s="1"/>
      <c r="M71" s="1"/>
      <c r="O71" s="1"/>
      <c r="P71" s="1"/>
      <c r="Q71" s="4"/>
      <c r="R71" s="1"/>
      <c r="W71" s="1"/>
      <c r="Z71" s="1"/>
      <c r="AE71" s="1"/>
      <c r="AH71" s="1"/>
      <c r="DC71" s="4"/>
      <c r="DD71" s="4"/>
      <c r="DE71" s="4"/>
      <c r="DF71" s="4"/>
      <c r="DG71" s="4"/>
      <c r="DH71" s="4"/>
      <c r="DI71" s="4"/>
      <c r="DJ71" s="4"/>
      <c r="DK71" s="4"/>
      <c r="DL71" s="4"/>
      <c r="DM71" s="4"/>
      <c r="DN71" s="4"/>
      <c r="DO71" s="4"/>
      <c r="DP71" s="4"/>
      <c r="DQ71" s="4"/>
      <c r="DR71" s="4"/>
      <c r="DS71" s="4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</row>
    <row r="72" spans="1:142" x14ac:dyDescent="0.25">
      <c r="A72" s="4"/>
      <c r="F72" s="4"/>
      <c r="G72" s="1"/>
      <c r="H72" s="1"/>
      <c r="J72" s="1"/>
      <c r="K72" s="1"/>
      <c r="L72" s="1"/>
      <c r="M72" s="1"/>
      <c r="O72" s="1"/>
      <c r="P72" s="1"/>
      <c r="Q72" s="4"/>
      <c r="R72" s="1"/>
      <c r="W72" s="1"/>
      <c r="Z72" s="1"/>
      <c r="AE72" s="1"/>
      <c r="AH72" s="1"/>
      <c r="DC72" s="4"/>
      <c r="DD72" s="4"/>
      <c r="DE72" s="4"/>
      <c r="DF72" s="4"/>
      <c r="DG72" s="4"/>
      <c r="DH72" s="4"/>
      <c r="DI72" s="4"/>
      <c r="DJ72" s="4"/>
      <c r="DK72" s="4"/>
      <c r="DL72" s="4"/>
      <c r="DM72" s="4"/>
      <c r="DN72" s="4"/>
      <c r="DO72" s="4"/>
      <c r="DP72" s="4"/>
      <c r="DQ72" s="4"/>
      <c r="DR72" s="4"/>
      <c r="DS72" s="4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</row>
    <row r="73" spans="1:142" x14ac:dyDescent="0.25">
      <c r="A73" s="4"/>
      <c r="F73" s="4"/>
      <c r="G73" s="1"/>
      <c r="H73" s="1"/>
      <c r="J73" s="1"/>
      <c r="K73" s="1"/>
      <c r="L73" s="1"/>
      <c r="M73" s="1"/>
      <c r="O73" s="1"/>
      <c r="P73" s="1"/>
      <c r="Q73" s="4"/>
      <c r="R73" s="1"/>
      <c r="W73" s="1"/>
      <c r="Z73" s="1"/>
      <c r="AE73" s="1"/>
      <c r="AH73" s="1"/>
      <c r="DC73" s="4"/>
      <c r="DD73" s="4"/>
      <c r="DE73" s="4"/>
      <c r="DF73" s="4"/>
      <c r="DG73" s="4"/>
      <c r="DH73" s="4"/>
      <c r="DI73" s="4"/>
      <c r="DJ73" s="4"/>
      <c r="DK73" s="4"/>
      <c r="DL73" s="4"/>
      <c r="DM73" s="4"/>
      <c r="DN73" s="4"/>
      <c r="DO73" s="4"/>
      <c r="DP73" s="4"/>
      <c r="DQ73" s="4"/>
      <c r="DR73" s="4"/>
      <c r="DS73" s="4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</row>
    <row r="74" spans="1:142" x14ac:dyDescent="0.25">
      <c r="A74" s="4"/>
      <c r="F74" s="4"/>
      <c r="G74" s="1"/>
      <c r="H74" s="1"/>
      <c r="J74" s="1"/>
      <c r="K74" s="1"/>
      <c r="L74" s="1"/>
      <c r="M74" s="1"/>
      <c r="O74" s="1"/>
      <c r="P74" s="1"/>
      <c r="Q74" s="4"/>
      <c r="R74" s="1"/>
      <c r="W74" s="1"/>
      <c r="Z74" s="1"/>
      <c r="AE74" s="1"/>
      <c r="AH74" s="1"/>
      <c r="DC74" s="4"/>
      <c r="DD74" s="4"/>
      <c r="DE74" s="4"/>
      <c r="DF74" s="4"/>
      <c r="DG74" s="4"/>
      <c r="DH74" s="4"/>
      <c r="DI74" s="4"/>
      <c r="DJ74" s="4"/>
      <c r="DK74" s="4"/>
      <c r="DL74" s="4"/>
      <c r="DM74" s="4"/>
      <c r="DN74" s="4"/>
      <c r="DO74" s="4"/>
      <c r="DP74" s="4"/>
      <c r="DQ74" s="4"/>
      <c r="DR74" s="4"/>
      <c r="DS74" s="4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</row>
    <row r="75" spans="1:142" x14ac:dyDescent="0.25">
      <c r="A75" s="4"/>
      <c r="F75" s="4"/>
      <c r="G75" s="1"/>
      <c r="H75" s="1"/>
      <c r="J75" s="1"/>
      <c r="K75" s="1"/>
      <c r="L75" s="1"/>
      <c r="M75" s="1"/>
      <c r="O75" s="1"/>
      <c r="P75" s="1"/>
      <c r="Q75" s="4"/>
      <c r="R75" s="1"/>
      <c r="W75" s="1"/>
      <c r="Z75" s="1"/>
      <c r="AE75" s="1"/>
      <c r="AH75" s="1"/>
      <c r="DC75" s="4"/>
      <c r="DD75" s="4"/>
      <c r="DE75" s="4"/>
      <c r="DF75" s="4"/>
      <c r="DG75" s="4"/>
      <c r="DH75" s="4"/>
      <c r="DI75" s="4"/>
      <c r="DJ75" s="4"/>
      <c r="DK75" s="4"/>
      <c r="DL75" s="4"/>
      <c r="DM75" s="4"/>
      <c r="DN75" s="4"/>
      <c r="DO75" s="4"/>
      <c r="DP75" s="4"/>
      <c r="DQ75" s="4"/>
      <c r="DR75" s="4"/>
      <c r="DS75" s="4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</row>
    <row r="76" spans="1:142" x14ac:dyDescent="0.25">
      <c r="A76" s="4"/>
      <c r="F76" s="4"/>
      <c r="G76" s="1"/>
      <c r="H76" s="1"/>
      <c r="J76" s="1"/>
      <c r="K76" s="1"/>
      <c r="L76" s="1"/>
      <c r="M76" s="1"/>
      <c r="O76" s="1"/>
      <c r="P76" s="1"/>
      <c r="Q76" s="4"/>
      <c r="R76" s="1"/>
      <c r="W76" s="1"/>
      <c r="Z76" s="1"/>
      <c r="AE76" s="1"/>
      <c r="AH76" s="1"/>
      <c r="DC76" s="4"/>
      <c r="DD76" s="4"/>
      <c r="DE76" s="4"/>
      <c r="DF76" s="4"/>
      <c r="DG76" s="4"/>
      <c r="DH76" s="4"/>
      <c r="DI76" s="4"/>
      <c r="DJ76" s="4"/>
      <c r="DK76" s="4"/>
      <c r="DL76" s="4"/>
      <c r="DM76" s="4"/>
      <c r="DN76" s="4"/>
      <c r="DO76" s="4"/>
      <c r="DP76" s="4"/>
      <c r="DQ76" s="4"/>
      <c r="DR76" s="4"/>
      <c r="DS76" s="4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</row>
    <row r="77" spans="1:142" x14ac:dyDescent="0.25">
      <c r="A77" s="4"/>
      <c r="F77" s="4"/>
      <c r="G77" s="1"/>
      <c r="H77" s="1"/>
      <c r="J77" s="1"/>
      <c r="K77" s="1"/>
      <c r="L77" s="1"/>
      <c r="M77" s="1"/>
      <c r="O77" s="1"/>
      <c r="P77" s="1"/>
      <c r="Q77" s="4"/>
      <c r="R77" s="1"/>
      <c r="W77" s="1"/>
      <c r="Z77" s="1"/>
      <c r="AE77" s="1"/>
      <c r="AH77" s="1"/>
      <c r="DC77" s="4"/>
      <c r="DD77" s="4"/>
      <c r="DE77" s="4"/>
      <c r="DF77" s="4"/>
      <c r="DG77" s="4"/>
      <c r="DH77" s="4"/>
      <c r="DI77" s="4"/>
      <c r="DJ77" s="4"/>
      <c r="DK77" s="4"/>
      <c r="DL77" s="4"/>
      <c r="DM77" s="4"/>
      <c r="DN77" s="4"/>
      <c r="DO77" s="4"/>
      <c r="DP77" s="4"/>
      <c r="DQ77" s="4"/>
      <c r="DR77" s="4"/>
      <c r="DS77" s="4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</row>
    <row r="78" spans="1:142" x14ac:dyDescent="0.25">
      <c r="A78" s="4"/>
      <c r="F78" s="4"/>
      <c r="G78" s="1"/>
      <c r="H78" s="1"/>
      <c r="J78" s="1"/>
      <c r="K78" s="1"/>
      <c r="L78" s="1"/>
      <c r="M78" s="1"/>
      <c r="O78" s="1"/>
      <c r="P78" s="1"/>
      <c r="Q78" s="4"/>
      <c r="R78" s="1"/>
      <c r="W78" s="1"/>
      <c r="Z78" s="1"/>
      <c r="AE78" s="1"/>
      <c r="AH78" s="1"/>
      <c r="DC78" s="4"/>
      <c r="DD78" s="4"/>
      <c r="DE78" s="4"/>
      <c r="DF78" s="4"/>
      <c r="DG78" s="4"/>
      <c r="DH78" s="4"/>
      <c r="DI78" s="4"/>
      <c r="DJ78" s="4"/>
      <c r="DK78" s="4"/>
      <c r="DL78" s="4"/>
      <c r="DM78" s="4"/>
      <c r="DN78" s="4"/>
      <c r="DO78" s="4"/>
      <c r="DP78" s="4"/>
      <c r="DQ78" s="4"/>
      <c r="DR78" s="4"/>
      <c r="DS78" s="4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</row>
    <row r="79" spans="1:142" x14ac:dyDescent="0.25">
      <c r="A79" s="4"/>
      <c r="F79" s="4"/>
      <c r="G79" s="1"/>
      <c r="H79" s="1"/>
      <c r="J79" s="1"/>
      <c r="K79" s="1"/>
      <c r="L79" s="1"/>
      <c r="M79" s="1"/>
      <c r="O79" s="1"/>
      <c r="P79" s="1"/>
      <c r="Q79" s="4"/>
      <c r="R79" s="1"/>
      <c r="W79" s="1"/>
      <c r="Z79" s="1"/>
      <c r="AE79" s="1"/>
      <c r="AH79" s="1"/>
      <c r="DC79" s="4"/>
      <c r="DD79" s="4"/>
      <c r="DE79" s="4"/>
      <c r="DF79" s="4"/>
      <c r="DG79" s="4"/>
      <c r="DH79" s="4"/>
      <c r="DI79" s="4"/>
      <c r="DJ79" s="4"/>
      <c r="DK79" s="4"/>
      <c r="DL79" s="4"/>
      <c r="DM79" s="4"/>
      <c r="DN79" s="4"/>
      <c r="DO79" s="4"/>
      <c r="DP79" s="4"/>
      <c r="DQ79" s="4"/>
      <c r="DR79" s="4"/>
      <c r="DS79" s="4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</row>
    <row r="80" spans="1:142" x14ac:dyDescent="0.25">
      <c r="A80" s="4"/>
      <c r="F80" s="4"/>
      <c r="G80" s="1"/>
      <c r="H80" s="1"/>
      <c r="J80" s="1"/>
      <c r="K80" s="1"/>
      <c r="L80" s="1"/>
      <c r="M80" s="1"/>
      <c r="O80" s="1"/>
      <c r="P80" s="1"/>
      <c r="Q80" s="4"/>
      <c r="R80" s="1"/>
      <c r="W80" s="1"/>
      <c r="Z80" s="1"/>
      <c r="AE80" s="1"/>
      <c r="AH80" s="1"/>
      <c r="DC80" s="4"/>
      <c r="DD80" s="4"/>
      <c r="DE80" s="4"/>
      <c r="DF80" s="4"/>
      <c r="DG80" s="4"/>
      <c r="DH80" s="4"/>
      <c r="DI80" s="4"/>
      <c r="DJ80" s="4"/>
      <c r="DK80" s="4"/>
      <c r="DL80" s="4"/>
      <c r="DM80" s="4"/>
      <c r="DN80" s="4"/>
      <c r="DO80" s="4"/>
      <c r="DP80" s="4"/>
      <c r="DQ80" s="4"/>
      <c r="DR80" s="4"/>
      <c r="DS80" s="4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</row>
    <row r="81" spans="1:142" x14ac:dyDescent="0.25">
      <c r="A81" s="4"/>
      <c r="F81" s="4"/>
      <c r="G81" s="1"/>
      <c r="H81" s="1"/>
      <c r="J81" s="1"/>
      <c r="K81" s="1"/>
      <c r="L81" s="1"/>
      <c r="M81" s="1"/>
      <c r="O81" s="1"/>
      <c r="P81" s="1"/>
      <c r="Q81" s="4"/>
      <c r="R81" s="1"/>
      <c r="W81" s="1"/>
      <c r="Z81" s="1"/>
      <c r="AE81" s="1"/>
      <c r="AH81" s="1"/>
      <c r="DC81" s="4"/>
      <c r="DD81" s="4"/>
      <c r="DE81" s="4"/>
      <c r="DF81" s="4"/>
      <c r="DG81" s="4"/>
      <c r="DH81" s="4"/>
      <c r="DI81" s="4"/>
      <c r="DJ81" s="4"/>
      <c r="DK81" s="4"/>
      <c r="DL81" s="4"/>
      <c r="DM81" s="4"/>
      <c r="DN81" s="4"/>
      <c r="DO81" s="4"/>
      <c r="DP81" s="4"/>
      <c r="DQ81" s="4"/>
      <c r="DR81" s="4"/>
      <c r="DS81" s="4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</row>
    <row r="82" spans="1:142" x14ac:dyDescent="0.25">
      <c r="A82" s="4"/>
      <c r="F82" s="4"/>
      <c r="G82" s="1"/>
      <c r="H82" s="1"/>
      <c r="J82" s="1"/>
      <c r="K82" s="1"/>
      <c r="L82" s="1"/>
      <c r="M82" s="1"/>
      <c r="O82" s="1"/>
      <c r="P82" s="1"/>
      <c r="Q82" s="4"/>
      <c r="R82" s="1"/>
      <c r="W82" s="1"/>
      <c r="Z82" s="1"/>
      <c r="AE82" s="1"/>
      <c r="AH82" s="1"/>
      <c r="DC82" s="4"/>
      <c r="DD82" s="4"/>
      <c r="DE82" s="4"/>
      <c r="DF82" s="4"/>
      <c r="DG82" s="4"/>
      <c r="DH82" s="4"/>
      <c r="DI82" s="4"/>
      <c r="DJ82" s="4"/>
      <c r="DK82" s="4"/>
      <c r="DL82" s="4"/>
      <c r="DM82" s="4"/>
      <c r="DN82" s="4"/>
      <c r="DO82" s="4"/>
      <c r="DP82" s="4"/>
      <c r="DQ82" s="4"/>
      <c r="DR82" s="4"/>
      <c r="DS82" s="4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</row>
    <row r="83" spans="1:142" x14ac:dyDescent="0.25">
      <c r="A83" s="4"/>
      <c r="F83" s="4"/>
      <c r="G83" s="1"/>
      <c r="H83" s="1"/>
      <c r="J83" s="1"/>
      <c r="K83" s="1"/>
      <c r="L83" s="1"/>
      <c r="M83" s="1"/>
      <c r="O83" s="1"/>
      <c r="P83" s="1"/>
      <c r="Q83" s="4"/>
      <c r="R83" s="1"/>
      <c r="W83" s="1"/>
      <c r="Z83" s="1"/>
      <c r="AE83" s="1"/>
      <c r="AH83" s="1"/>
      <c r="DC83" s="4"/>
      <c r="DD83" s="4"/>
      <c r="DE83" s="4"/>
      <c r="DF83" s="4"/>
      <c r="DG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</row>
    <row r="84" spans="1:142" x14ac:dyDescent="0.25">
      <c r="A84" s="4"/>
      <c r="F84" s="4"/>
      <c r="G84" s="1"/>
      <c r="H84" s="1"/>
      <c r="J84" s="1"/>
      <c r="K84" s="1"/>
      <c r="L84" s="1"/>
      <c r="M84" s="1"/>
      <c r="O84" s="1"/>
      <c r="P84" s="1"/>
      <c r="Q84" s="4"/>
      <c r="R84" s="1"/>
      <c r="W84" s="1"/>
      <c r="Z84" s="1"/>
      <c r="AE84" s="1"/>
      <c r="AH84" s="1"/>
      <c r="DC84" s="4"/>
      <c r="DD84" s="4"/>
      <c r="DE84" s="4"/>
      <c r="DF84" s="4"/>
      <c r="DG84" s="4"/>
      <c r="DH84" s="4"/>
      <c r="DI84" s="4"/>
      <c r="DJ84" s="4"/>
      <c r="DK84" s="4"/>
      <c r="DL84" s="4"/>
      <c r="DM84" s="4"/>
      <c r="DN84" s="4"/>
      <c r="DO84" s="4"/>
      <c r="DP84" s="4"/>
      <c r="DQ84" s="4"/>
      <c r="DR84" s="4"/>
      <c r="DS84" s="4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</row>
    <row r="85" spans="1:142" x14ac:dyDescent="0.25">
      <c r="A85" s="4"/>
      <c r="F85" s="4"/>
      <c r="G85" s="1"/>
      <c r="H85" s="1"/>
      <c r="J85" s="1"/>
      <c r="K85" s="1"/>
      <c r="L85" s="1"/>
      <c r="M85" s="1"/>
      <c r="O85" s="1"/>
      <c r="P85" s="1"/>
      <c r="Q85" s="4"/>
      <c r="R85" s="1"/>
      <c r="W85" s="1"/>
      <c r="Z85" s="1"/>
      <c r="AE85" s="1"/>
      <c r="AH85" s="1"/>
      <c r="DC85" s="4"/>
      <c r="DD85" s="4"/>
      <c r="DE85" s="4"/>
      <c r="DF85" s="4"/>
      <c r="DG85" s="4"/>
      <c r="DH85" s="4"/>
      <c r="DI85" s="4"/>
      <c r="DJ85" s="4"/>
      <c r="DK85" s="4"/>
      <c r="DL85" s="4"/>
      <c r="DM85" s="4"/>
      <c r="DN85" s="4"/>
      <c r="DO85" s="4"/>
      <c r="DP85" s="4"/>
      <c r="DQ85" s="4"/>
      <c r="DR85" s="4"/>
      <c r="DS85" s="4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</row>
    <row r="86" spans="1:142" x14ac:dyDescent="0.25">
      <c r="A86" s="4"/>
      <c r="F86" s="4"/>
      <c r="G86" s="1"/>
      <c r="H86" s="1"/>
      <c r="J86" s="1"/>
      <c r="K86" s="1"/>
      <c r="L86" s="1"/>
      <c r="M86" s="1"/>
      <c r="O86" s="1"/>
      <c r="P86" s="1"/>
      <c r="Q86" s="4"/>
      <c r="R86" s="1"/>
      <c r="W86" s="1"/>
      <c r="Z86" s="1"/>
      <c r="AE86" s="1"/>
      <c r="AH86" s="1"/>
      <c r="DC86" s="4"/>
      <c r="DD86" s="4"/>
      <c r="DE86" s="4"/>
      <c r="DF86" s="4"/>
      <c r="DG86" s="4"/>
      <c r="DH86" s="4"/>
      <c r="DI86" s="4"/>
      <c r="DJ86" s="4"/>
      <c r="DK86" s="4"/>
      <c r="DL86" s="4"/>
      <c r="DM86" s="4"/>
      <c r="DN86" s="4"/>
      <c r="DO86" s="4"/>
      <c r="DP86" s="4"/>
      <c r="DQ86" s="4"/>
      <c r="DR86" s="4"/>
      <c r="DS86" s="4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</row>
    <row r="87" spans="1:142" x14ac:dyDescent="0.25">
      <c r="A87" s="4"/>
      <c r="F87" s="4"/>
      <c r="G87" s="1"/>
      <c r="H87" s="1"/>
      <c r="J87" s="1"/>
      <c r="K87" s="1"/>
      <c r="L87" s="1"/>
      <c r="M87" s="1"/>
      <c r="O87" s="1"/>
      <c r="P87" s="1"/>
      <c r="Q87" s="4"/>
      <c r="R87" s="1"/>
      <c r="W87" s="1"/>
      <c r="Z87" s="1"/>
      <c r="AE87" s="1"/>
      <c r="AH87" s="1"/>
      <c r="DC87" s="4"/>
      <c r="DD87" s="4"/>
      <c r="DE87" s="4"/>
      <c r="DF87" s="4"/>
      <c r="DG87" s="4"/>
      <c r="DH87" s="4"/>
      <c r="DI87" s="4"/>
      <c r="DJ87" s="4"/>
      <c r="DK87" s="4"/>
      <c r="DL87" s="4"/>
      <c r="DM87" s="4"/>
      <c r="DN87" s="4"/>
      <c r="DO87" s="4"/>
      <c r="DP87" s="4"/>
      <c r="DQ87" s="4"/>
      <c r="DR87" s="4"/>
      <c r="DS87" s="4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</row>
    <row r="88" spans="1:142" x14ac:dyDescent="0.25">
      <c r="A88" s="4"/>
      <c r="F88" s="4"/>
      <c r="G88" s="1"/>
      <c r="H88" s="1"/>
      <c r="J88" s="1"/>
      <c r="K88" s="1"/>
      <c r="L88" s="1"/>
      <c r="M88" s="1"/>
      <c r="O88" s="1"/>
      <c r="P88" s="1"/>
      <c r="Q88" s="4"/>
      <c r="R88" s="1"/>
      <c r="W88" s="1"/>
      <c r="Z88" s="1"/>
      <c r="AE88" s="1"/>
      <c r="AH88" s="1"/>
      <c r="DC88" s="4"/>
      <c r="DD88" s="4"/>
      <c r="DE88" s="4"/>
      <c r="DF88" s="4"/>
      <c r="DG88" s="4"/>
      <c r="DH88" s="4"/>
      <c r="DI88" s="4"/>
      <c r="DJ88" s="4"/>
      <c r="DK88" s="4"/>
      <c r="DL88" s="4"/>
      <c r="DM88" s="4"/>
      <c r="DN88" s="4"/>
      <c r="DO88" s="4"/>
      <c r="DP88" s="4"/>
      <c r="DQ88" s="4"/>
      <c r="DR88" s="4"/>
      <c r="DS88" s="4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</row>
    <row r="89" spans="1:142" x14ac:dyDescent="0.25">
      <c r="A89" s="4"/>
      <c r="F89" s="4"/>
      <c r="G89" s="1"/>
      <c r="H89" s="1"/>
      <c r="J89" s="1"/>
      <c r="K89" s="1"/>
      <c r="L89" s="1"/>
      <c r="M89" s="1"/>
      <c r="O89" s="1"/>
      <c r="P89" s="1"/>
      <c r="Q89" s="4"/>
      <c r="R89" s="1"/>
      <c r="W89" s="1"/>
      <c r="Z89" s="1"/>
      <c r="AE89" s="1"/>
      <c r="AH89" s="1"/>
      <c r="DC89" s="4"/>
      <c r="DD89" s="4"/>
      <c r="DE89" s="4"/>
      <c r="DF89" s="4"/>
      <c r="DG89" s="4"/>
      <c r="DH89" s="4"/>
      <c r="DI89" s="4"/>
      <c r="DJ89" s="4"/>
      <c r="DK89" s="4"/>
      <c r="DL89" s="4"/>
      <c r="DM89" s="4"/>
      <c r="DN89" s="4"/>
      <c r="DO89" s="4"/>
      <c r="DP89" s="4"/>
      <c r="DQ89" s="4"/>
      <c r="DR89" s="4"/>
      <c r="DS89" s="4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</row>
    <row r="90" spans="1:142" x14ac:dyDescent="0.25">
      <c r="A90" s="4"/>
      <c r="F90" s="4"/>
      <c r="G90" s="1"/>
      <c r="H90" s="1"/>
      <c r="J90" s="1"/>
      <c r="K90" s="1"/>
      <c r="L90" s="1"/>
      <c r="M90" s="1"/>
      <c r="O90" s="1"/>
      <c r="P90" s="1"/>
      <c r="Q90" s="4"/>
      <c r="R90" s="1"/>
      <c r="W90" s="1"/>
      <c r="Z90" s="1"/>
      <c r="AE90" s="1"/>
      <c r="AH90" s="1"/>
      <c r="DC90" s="4"/>
      <c r="DD90" s="4"/>
      <c r="DE90" s="4"/>
      <c r="DF90" s="4"/>
      <c r="DG90" s="4"/>
      <c r="DH90" s="4"/>
      <c r="DI90" s="4"/>
      <c r="DJ90" s="4"/>
      <c r="DK90" s="4"/>
      <c r="DL90" s="4"/>
      <c r="DM90" s="4"/>
      <c r="DN90" s="4"/>
      <c r="DO90" s="4"/>
      <c r="DP90" s="4"/>
      <c r="DQ90" s="4"/>
      <c r="DR90" s="4"/>
      <c r="DS90" s="4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</row>
    <row r="91" spans="1:142" x14ac:dyDescent="0.25">
      <c r="A91" s="4"/>
      <c r="F91" s="4"/>
      <c r="G91" s="1"/>
      <c r="H91" s="1"/>
      <c r="J91" s="1"/>
      <c r="K91" s="1"/>
      <c r="L91" s="1"/>
      <c r="M91" s="1"/>
      <c r="O91" s="1"/>
      <c r="P91" s="1"/>
      <c r="Q91" s="4"/>
      <c r="R91" s="1"/>
      <c r="W91" s="1"/>
      <c r="Z91" s="1"/>
      <c r="AE91" s="1"/>
      <c r="AH91" s="1"/>
      <c r="DC91" s="4"/>
      <c r="DD91" s="4"/>
      <c r="DE91" s="4"/>
      <c r="DF91" s="4"/>
      <c r="DG91" s="4"/>
      <c r="DH91" s="4"/>
      <c r="DI91" s="4"/>
      <c r="DJ91" s="4"/>
      <c r="DK91" s="4"/>
      <c r="DL91" s="4"/>
      <c r="DM91" s="4"/>
      <c r="DN91" s="4"/>
      <c r="DO91" s="4"/>
      <c r="DP91" s="4"/>
      <c r="DQ91" s="4"/>
      <c r="DR91" s="4"/>
      <c r="DS91" s="4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</row>
    <row r="92" spans="1:142" x14ac:dyDescent="0.25">
      <c r="A92" s="4"/>
      <c r="F92" s="4"/>
      <c r="G92" s="1"/>
      <c r="H92" s="1"/>
      <c r="J92" s="1"/>
      <c r="K92" s="1"/>
      <c r="L92" s="1"/>
      <c r="M92" s="1"/>
      <c r="O92" s="1"/>
      <c r="P92" s="1"/>
      <c r="Q92" s="4"/>
      <c r="R92" s="1"/>
      <c r="W92" s="1"/>
      <c r="Z92" s="1"/>
      <c r="AE92" s="1"/>
      <c r="AH92" s="1"/>
      <c r="DC92" s="4"/>
      <c r="DD92" s="4"/>
      <c r="DE92" s="4"/>
      <c r="DF92" s="4"/>
      <c r="DG92" s="4"/>
      <c r="DH92" s="4"/>
      <c r="DI92" s="4"/>
      <c r="DJ92" s="4"/>
      <c r="DK92" s="4"/>
      <c r="DL92" s="4"/>
      <c r="DM92" s="4"/>
      <c r="DN92" s="4"/>
      <c r="DO92" s="4"/>
      <c r="DP92" s="4"/>
      <c r="DQ92" s="4"/>
      <c r="DR92" s="4"/>
      <c r="DS92" s="4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</row>
    <row r="93" spans="1:142" x14ac:dyDescent="0.25">
      <c r="A93" s="4"/>
      <c r="F93" s="4"/>
      <c r="G93" s="1"/>
      <c r="H93" s="1"/>
      <c r="J93" s="1"/>
      <c r="K93" s="1"/>
      <c r="L93" s="1"/>
      <c r="M93" s="1"/>
      <c r="O93" s="1"/>
      <c r="P93" s="1"/>
      <c r="Q93" s="4"/>
      <c r="R93" s="1"/>
      <c r="W93" s="1"/>
      <c r="Z93" s="1"/>
      <c r="AE93" s="1"/>
      <c r="AH93" s="1"/>
      <c r="DC93" s="4"/>
      <c r="DD93" s="4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</row>
    <row r="94" spans="1:142" x14ac:dyDescent="0.25">
      <c r="A94" s="4"/>
      <c r="F94" s="4"/>
      <c r="G94" s="1"/>
      <c r="H94" s="1"/>
      <c r="J94" s="1"/>
      <c r="K94" s="1"/>
      <c r="L94" s="1"/>
      <c r="M94" s="1"/>
      <c r="O94" s="1"/>
      <c r="P94" s="1"/>
      <c r="Q94" s="4"/>
      <c r="R94" s="1"/>
      <c r="W94" s="1"/>
      <c r="Z94" s="1"/>
      <c r="AE94" s="1"/>
      <c r="AH94" s="1"/>
      <c r="DC94" s="4"/>
      <c r="DD94" s="4"/>
      <c r="DE94" s="4"/>
      <c r="DF94" s="4"/>
      <c r="DG94" s="4"/>
      <c r="DH94" s="4"/>
      <c r="DI94" s="4"/>
      <c r="DJ94" s="4"/>
      <c r="DK94" s="4"/>
      <c r="DL94" s="4"/>
      <c r="DM94" s="4"/>
      <c r="DN94" s="4"/>
      <c r="DO94" s="4"/>
      <c r="DP94" s="4"/>
      <c r="DQ94" s="4"/>
      <c r="DR94" s="4"/>
      <c r="DS94" s="4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</row>
    <row r="95" spans="1:142" x14ac:dyDescent="0.25">
      <c r="A95" s="4"/>
      <c r="F95" s="4"/>
      <c r="G95" s="1"/>
      <c r="H95" s="1"/>
      <c r="J95" s="1"/>
      <c r="K95" s="1"/>
      <c r="L95" s="1"/>
      <c r="M95" s="1"/>
      <c r="O95" s="1"/>
      <c r="P95" s="1"/>
      <c r="Q95" s="4"/>
      <c r="R95" s="1"/>
      <c r="W95" s="1"/>
      <c r="Z95" s="1"/>
      <c r="AE95" s="1"/>
      <c r="AH95" s="1"/>
      <c r="DC95" s="4"/>
      <c r="DD95" s="4"/>
      <c r="DE95" s="4"/>
      <c r="DF95" s="4"/>
      <c r="DG95" s="4"/>
      <c r="DH95" s="4"/>
      <c r="DI95" s="4"/>
      <c r="DJ95" s="4"/>
      <c r="DK95" s="4"/>
      <c r="DL95" s="4"/>
      <c r="DM95" s="4"/>
      <c r="DN95" s="4"/>
      <c r="DO95" s="4"/>
      <c r="DP95" s="4"/>
      <c r="DQ95" s="4"/>
      <c r="DR95" s="4"/>
      <c r="DS95" s="4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</row>
    <row r="96" spans="1:142" x14ac:dyDescent="0.25">
      <c r="A96" s="4"/>
      <c r="F96" s="4"/>
      <c r="G96" s="1"/>
      <c r="H96" s="1"/>
      <c r="J96" s="1"/>
      <c r="K96" s="1"/>
      <c r="L96" s="1"/>
      <c r="M96" s="1"/>
      <c r="O96" s="1"/>
      <c r="P96" s="1"/>
      <c r="Q96" s="4"/>
      <c r="R96" s="1"/>
      <c r="W96" s="1"/>
      <c r="Z96" s="1"/>
      <c r="AE96" s="1"/>
      <c r="AH96" s="1"/>
      <c r="DC96" s="4"/>
      <c r="DD96" s="4"/>
      <c r="DE96" s="4"/>
      <c r="DF96" s="4"/>
      <c r="DG96" s="4"/>
      <c r="DH96" s="4"/>
      <c r="DI96" s="4"/>
      <c r="DJ96" s="4"/>
      <c r="DK96" s="4"/>
      <c r="DL96" s="4"/>
      <c r="DM96" s="4"/>
      <c r="DN96" s="4"/>
      <c r="DO96" s="4"/>
      <c r="DP96" s="4"/>
      <c r="DQ96" s="4"/>
      <c r="DR96" s="4"/>
      <c r="DS96" s="4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</row>
    <row r="97" spans="1:142" x14ac:dyDescent="0.25">
      <c r="A97" s="4"/>
      <c r="F97" s="4"/>
      <c r="G97" s="1"/>
      <c r="H97" s="1"/>
      <c r="J97" s="1"/>
      <c r="K97" s="1"/>
      <c r="L97" s="1"/>
      <c r="M97" s="1"/>
      <c r="O97" s="1"/>
      <c r="P97" s="1"/>
      <c r="Q97" s="4"/>
      <c r="R97" s="1"/>
      <c r="W97" s="1"/>
      <c r="Z97" s="1"/>
      <c r="AE97" s="1"/>
      <c r="AH97" s="1"/>
      <c r="DC97" s="4"/>
      <c r="DD97" s="4"/>
      <c r="DE97" s="4"/>
      <c r="DF97" s="4"/>
      <c r="DG97" s="4"/>
      <c r="DH97" s="4"/>
      <c r="DI97" s="4"/>
      <c r="DJ97" s="4"/>
      <c r="DK97" s="4"/>
      <c r="DL97" s="4"/>
      <c r="DM97" s="4"/>
      <c r="DN97" s="4"/>
      <c r="DO97" s="4"/>
      <c r="DP97" s="4"/>
      <c r="DQ97" s="4"/>
      <c r="DR97" s="4"/>
      <c r="DS97" s="4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</row>
    <row r="98" spans="1:142" x14ac:dyDescent="0.25">
      <c r="A98" s="4"/>
      <c r="F98" s="4"/>
      <c r="G98" s="1"/>
      <c r="H98" s="1"/>
      <c r="J98" s="1"/>
      <c r="K98" s="1"/>
      <c r="L98" s="1"/>
      <c r="M98" s="1"/>
      <c r="O98" s="1"/>
      <c r="P98" s="1"/>
      <c r="Q98" s="4"/>
      <c r="R98" s="1"/>
      <c r="W98" s="1"/>
      <c r="Z98" s="1"/>
      <c r="AE98" s="1"/>
      <c r="AH98" s="1"/>
      <c r="DC98" s="4"/>
      <c r="DD98" s="4"/>
      <c r="DE98" s="4"/>
      <c r="DF98" s="4"/>
      <c r="DG98" s="4"/>
      <c r="DH98" s="4"/>
      <c r="DI98" s="4"/>
      <c r="DJ98" s="4"/>
      <c r="DK98" s="4"/>
      <c r="DL98" s="4"/>
      <c r="DM98" s="4"/>
      <c r="DN98" s="4"/>
      <c r="DO98" s="4"/>
      <c r="DP98" s="4"/>
      <c r="DQ98" s="4"/>
      <c r="DR98" s="4"/>
      <c r="DS98" s="4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</row>
    <row r="99" spans="1:142" x14ac:dyDescent="0.25">
      <c r="A99" s="4"/>
      <c r="F99" s="4"/>
      <c r="G99" s="1"/>
      <c r="H99" s="1"/>
      <c r="J99" s="1"/>
      <c r="K99" s="1"/>
      <c r="L99" s="1"/>
      <c r="M99" s="1"/>
      <c r="O99" s="1"/>
      <c r="P99" s="1"/>
      <c r="Q99" s="4"/>
      <c r="R99" s="1"/>
      <c r="W99" s="1"/>
      <c r="Z99" s="1"/>
      <c r="AE99" s="1"/>
      <c r="AH99" s="1"/>
      <c r="DC99" s="4"/>
      <c r="DD99" s="4"/>
      <c r="DE99" s="4"/>
      <c r="DF99" s="4"/>
      <c r="DG99" s="4"/>
      <c r="DH99" s="4"/>
      <c r="DI99" s="4"/>
      <c r="DJ99" s="4"/>
      <c r="DK99" s="4"/>
      <c r="DL99" s="4"/>
      <c r="DM99" s="4"/>
      <c r="DN99" s="4"/>
      <c r="DO99" s="4"/>
      <c r="DP99" s="4"/>
      <c r="DQ99" s="4"/>
      <c r="DR99" s="4"/>
      <c r="DS99" s="4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</row>
    <row r="100" spans="1:142" x14ac:dyDescent="0.25">
      <c r="A100" s="4"/>
      <c r="F100" s="4"/>
      <c r="G100" s="1"/>
      <c r="H100" s="1"/>
      <c r="J100" s="1"/>
      <c r="K100" s="1"/>
      <c r="L100" s="1"/>
      <c r="M100" s="1"/>
      <c r="O100" s="1"/>
      <c r="P100" s="1"/>
      <c r="Q100" s="4"/>
      <c r="R100" s="1"/>
      <c r="W100" s="1"/>
      <c r="Z100" s="1"/>
      <c r="AE100" s="1"/>
      <c r="AH100" s="1"/>
      <c r="DC100" s="4"/>
      <c r="DD100" s="4"/>
      <c r="DE100" s="4"/>
      <c r="DF100" s="4"/>
      <c r="DG100" s="4"/>
      <c r="DH100" s="4"/>
      <c r="DI100" s="4"/>
      <c r="DJ100" s="4"/>
      <c r="DK100" s="4"/>
      <c r="DL100" s="4"/>
      <c r="DM100" s="4"/>
      <c r="DN100" s="4"/>
      <c r="DO100" s="4"/>
      <c r="DP100" s="4"/>
      <c r="DQ100" s="4"/>
      <c r="DR100" s="4"/>
      <c r="DS100" s="4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</row>
    <row r="101" spans="1:142" x14ac:dyDescent="0.25">
      <c r="A101" s="4"/>
      <c r="F101" s="4"/>
      <c r="G101" s="1"/>
      <c r="H101" s="1"/>
      <c r="J101" s="1"/>
      <c r="K101" s="1"/>
      <c r="L101" s="1"/>
      <c r="M101" s="1"/>
      <c r="O101" s="1"/>
      <c r="P101" s="1"/>
      <c r="Q101" s="4"/>
      <c r="R101" s="1"/>
      <c r="W101" s="1"/>
      <c r="Z101" s="1"/>
      <c r="AE101" s="1"/>
      <c r="AH101" s="1"/>
      <c r="DC101" s="4"/>
      <c r="DD101" s="4"/>
      <c r="DE101" s="4"/>
      <c r="DF101" s="4"/>
      <c r="DG101" s="4"/>
      <c r="DH101" s="4"/>
      <c r="DI101" s="4"/>
      <c r="DJ101" s="4"/>
      <c r="DK101" s="4"/>
      <c r="DL101" s="4"/>
      <c r="DM101" s="4"/>
      <c r="DN101" s="4"/>
      <c r="DO101" s="4"/>
      <c r="DP101" s="4"/>
      <c r="DQ101" s="4"/>
      <c r="DR101" s="4"/>
      <c r="DS101" s="4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</row>
    <row r="102" spans="1:142" x14ac:dyDescent="0.25">
      <c r="A102" s="4"/>
      <c r="F102" s="4"/>
      <c r="G102" s="1"/>
      <c r="H102" s="1"/>
      <c r="J102" s="1"/>
      <c r="K102" s="1"/>
      <c r="L102" s="1"/>
      <c r="M102" s="1"/>
      <c r="O102" s="1"/>
      <c r="P102" s="1"/>
      <c r="Q102" s="4"/>
      <c r="R102" s="1"/>
      <c r="W102" s="1"/>
      <c r="Z102" s="1"/>
      <c r="AE102" s="1"/>
      <c r="AH102" s="1"/>
      <c r="DC102" s="4"/>
      <c r="DD102" s="4"/>
      <c r="DE102" s="4"/>
      <c r="DF102" s="4"/>
      <c r="DG102" s="4"/>
      <c r="DH102" s="4"/>
      <c r="DI102" s="4"/>
      <c r="DJ102" s="4"/>
      <c r="DK102" s="4"/>
      <c r="DL102" s="4"/>
      <c r="DM102" s="4"/>
      <c r="DN102" s="4"/>
      <c r="DO102" s="4"/>
      <c r="DP102" s="4"/>
      <c r="DQ102" s="4"/>
      <c r="DR102" s="4"/>
      <c r="DS102" s="4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</row>
    <row r="103" spans="1:142" x14ac:dyDescent="0.25">
      <c r="A103" s="4"/>
      <c r="F103" s="4"/>
      <c r="G103" s="1"/>
      <c r="H103" s="1"/>
      <c r="J103" s="1"/>
      <c r="K103" s="1"/>
      <c r="L103" s="1"/>
      <c r="M103" s="1"/>
      <c r="O103" s="1"/>
      <c r="P103" s="1"/>
      <c r="Q103" s="4"/>
      <c r="R103" s="1"/>
      <c r="W103" s="1"/>
      <c r="Z103" s="1"/>
      <c r="AE103" s="1"/>
      <c r="AH103" s="1"/>
      <c r="DC103" s="4"/>
      <c r="DD103" s="4"/>
      <c r="DE103" s="4"/>
      <c r="DF103" s="4"/>
      <c r="DG103" s="4"/>
      <c r="DH103" s="4"/>
      <c r="DI103" s="4"/>
      <c r="DJ103" s="4"/>
      <c r="DK103" s="4"/>
      <c r="DL103" s="4"/>
      <c r="DM103" s="4"/>
      <c r="DN103" s="4"/>
      <c r="DO103" s="4"/>
      <c r="DP103" s="4"/>
      <c r="DQ103" s="4"/>
      <c r="DR103" s="4"/>
      <c r="DS103" s="4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</row>
    <row r="104" spans="1:142" x14ac:dyDescent="0.25">
      <c r="A104" s="4"/>
      <c r="F104" s="4"/>
      <c r="G104" s="1"/>
      <c r="H104" s="1"/>
      <c r="J104" s="1"/>
      <c r="K104" s="1"/>
      <c r="L104" s="1"/>
      <c r="M104" s="1"/>
      <c r="O104" s="1"/>
      <c r="P104" s="1"/>
      <c r="Q104" s="4"/>
      <c r="R104" s="1"/>
      <c r="W104" s="1"/>
      <c r="Z104" s="1"/>
      <c r="AE104" s="1"/>
      <c r="AH104" s="1"/>
      <c r="DC104" s="4"/>
      <c r="DD104" s="4"/>
      <c r="DE104" s="4"/>
      <c r="DF104" s="4"/>
      <c r="DG104" s="4"/>
      <c r="DH104" s="4"/>
      <c r="DI104" s="4"/>
      <c r="DJ104" s="4"/>
      <c r="DK104" s="4"/>
      <c r="DL104" s="4"/>
      <c r="DM104" s="4"/>
      <c r="DN104" s="4"/>
      <c r="DO104" s="4"/>
      <c r="DP104" s="4"/>
      <c r="DQ104" s="4"/>
      <c r="DR104" s="4"/>
      <c r="DS104" s="4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</row>
    <row r="105" spans="1:142" x14ac:dyDescent="0.25">
      <c r="A105" s="4"/>
      <c r="F105" s="4"/>
      <c r="G105" s="1"/>
      <c r="H105" s="1"/>
      <c r="J105" s="1"/>
      <c r="K105" s="1"/>
      <c r="L105" s="1"/>
      <c r="M105" s="1"/>
      <c r="O105" s="1"/>
      <c r="P105" s="1"/>
      <c r="Q105" s="4"/>
      <c r="R105" s="1"/>
      <c r="W105" s="1"/>
      <c r="Z105" s="1"/>
      <c r="AE105" s="1"/>
      <c r="AH105" s="1"/>
      <c r="DC105" s="4"/>
      <c r="DD105" s="4"/>
      <c r="DE105" s="4"/>
      <c r="DF105" s="4"/>
      <c r="DG105" s="4"/>
      <c r="DH105" s="4"/>
      <c r="DI105" s="4"/>
      <c r="DJ105" s="4"/>
      <c r="DK105" s="4"/>
      <c r="DL105" s="4"/>
      <c r="DM105" s="4"/>
      <c r="DN105" s="4"/>
      <c r="DO105" s="4"/>
      <c r="DP105" s="4"/>
      <c r="DQ105" s="4"/>
      <c r="DR105" s="4"/>
      <c r="DS105" s="4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</row>
    <row r="106" spans="1:142" x14ac:dyDescent="0.25">
      <c r="A106" s="4"/>
      <c r="F106" s="4"/>
      <c r="G106" s="1"/>
      <c r="H106" s="1"/>
      <c r="J106" s="1"/>
      <c r="K106" s="1"/>
      <c r="L106" s="1"/>
      <c r="M106" s="1"/>
      <c r="O106" s="1"/>
      <c r="P106" s="1"/>
      <c r="Q106" s="4"/>
      <c r="R106" s="1"/>
      <c r="W106" s="1"/>
      <c r="Z106" s="1"/>
      <c r="AE106" s="1"/>
      <c r="AH106" s="1"/>
      <c r="DC106" s="4"/>
      <c r="DD106" s="4"/>
      <c r="DE106" s="4"/>
      <c r="DF106" s="4"/>
      <c r="DG106" s="4"/>
      <c r="DH106" s="4"/>
      <c r="DI106" s="4"/>
      <c r="DJ106" s="4"/>
      <c r="DK106" s="4"/>
      <c r="DL106" s="4"/>
      <c r="DM106" s="4"/>
      <c r="DN106" s="4"/>
      <c r="DO106" s="4"/>
      <c r="DP106" s="4"/>
      <c r="DQ106" s="4"/>
      <c r="DR106" s="4"/>
      <c r="DS106" s="4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</row>
    <row r="107" spans="1:142" x14ac:dyDescent="0.25">
      <c r="A107" s="4"/>
      <c r="F107" s="4"/>
      <c r="G107" s="1"/>
      <c r="H107" s="1"/>
      <c r="J107" s="1"/>
      <c r="K107" s="1"/>
      <c r="L107" s="1"/>
      <c r="M107" s="1"/>
      <c r="O107" s="1"/>
      <c r="P107" s="1"/>
      <c r="Q107" s="4"/>
      <c r="R107" s="1"/>
      <c r="W107" s="1"/>
      <c r="Z107" s="1"/>
      <c r="AE107" s="1"/>
      <c r="AH107" s="1"/>
      <c r="DC107" s="4"/>
      <c r="DD107" s="4"/>
      <c r="DE107" s="4"/>
      <c r="DF107" s="4"/>
      <c r="DG107" s="4"/>
      <c r="DH107" s="4"/>
      <c r="DI107" s="4"/>
      <c r="DJ107" s="4"/>
      <c r="DK107" s="4"/>
      <c r="DL107" s="4"/>
      <c r="DM107" s="4"/>
      <c r="DN107" s="4"/>
      <c r="DO107" s="4"/>
      <c r="DP107" s="4"/>
      <c r="DQ107" s="4"/>
      <c r="DR107" s="4"/>
      <c r="DS107" s="4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</row>
    <row r="108" spans="1:142" x14ac:dyDescent="0.25">
      <c r="A108" s="4"/>
      <c r="F108" s="4"/>
      <c r="G108" s="1"/>
      <c r="H108" s="1"/>
      <c r="J108" s="1"/>
      <c r="K108" s="1"/>
      <c r="L108" s="1"/>
      <c r="M108" s="1"/>
      <c r="O108" s="1"/>
      <c r="P108" s="1"/>
      <c r="Q108" s="4"/>
      <c r="R108" s="1"/>
      <c r="W108" s="1"/>
      <c r="Z108" s="1"/>
      <c r="AE108" s="1"/>
      <c r="AH108" s="1"/>
      <c r="DC108" s="4"/>
      <c r="DD108" s="4"/>
      <c r="DE108" s="4"/>
      <c r="DF108" s="4"/>
      <c r="DG108" s="4"/>
      <c r="DH108" s="4"/>
      <c r="DI108" s="4"/>
      <c r="DJ108" s="4"/>
      <c r="DK108" s="4"/>
      <c r="DL108" s="4"/>
      <c r="DM108" s="4"/>
      <c r="DN108" s="4"/>
      <c r="DO108" s="4"/>
      <c r="DP108" s="4"/>
      <c r="DQ108" s="4"/>
      <c r="DR108" s="4"/>
      <c r="DS108" s="4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</row>
    <row r="109" spans="1:142" x14ac:dyDescent="0.25">
      <c r="A109" s="4"/>
      <c r="F109" s="4"/>
      <c r="G109" s="1"/>
      <c r="H109" s="1"/>
      <c r="J109" s="1"/>
      <c r="K109" s="1"/>
      <c r="L109" s="1"/>
      <c r="M109" s="1"/>
      <c r="O109" s="1"/>
      <c r="P109" s="1"/>
      <c r="Q109" s="4"/>
      <c r="R109" s="1"/>
      <c r="W109" s="1"/>
      <c r="Z109" s="1"/>
      <c r="AE109" s="1"/>
      <c r="AH109" s="1"/>
      <c r="DC109" s="4"/>
      <c r="DD109" s="4"/>
      <c r="DE109" s="4"/>
      <c r="DF109" s="4"/>
      <c r="DG109" s="4"/>
      <c r="DH109" s="4"/>
      <c r="DI109" s="4"/>
      <c r="DJ109" s="4"/>
      <c r="DK109" s="4"/>
      <c r="DL109" s="4"/>
      <c r="DM109" s="4"/>
      <c r="DN109" s="4"/>
      <c r="DO109" s="4"/>
      <c r="DP109" s="4"/>
      <c r="DQ109" s="4"/>
      <c r="DR109" s="4"/>
      <c r="DS109" s="4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</row>
    <row r="110" spans="1:142" x14ac:dyDescent="0.25">
      <c r="A110" s="4"/>
      <c r="F110" s="4"/>
      <c r="G110" s="1"/>
      <c r="H110" s="1"/>
      <c r="J110" s="1"/>
      <c r="K110" s="1"/>
      <c r="L110" s="1"/>
      <c r="M110" s="1"/>
      <c r="O110" s="1"/>
      <c r="P110" s="1"/>
      <c r="Q110" s="4"/>
      <c r="R110" s="1"/>
      <c r="W110" s="1"/>
      <c r="Z110" s="1"/>
      <c r="AE110" s="1"/>
      <c r="AH110" s="1"/>
      <c r="DC110" s="4"/>
      <c r="DD110" s="4"/>
      <c r="DE110" s="4"/>
      <c r="DF110" s="4"/>
      <c r="DG110" s="4"/>
      <c r="DH110" s="4"/>
      <c r="DI110" s="4"/>
      <c r="DJ110" s="4"/>
      <c r="DK110" s="4"/>
      <c r="DL110" s="4"/>
      <c r="DM110" s="4"/>
      <c r="DN110" s="4"/>
      <c r="DO110" s="4"/>
      <c r="DP110" s="4"/>
      <c r="DQ110" s="4"/>
      <c r="DR110" s="4"/>
      <c r="DS110" s="4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</row>
    <row r="111" spans="1:142" x14ac:dyDescent="0.25">
      <c r="A111" s="4"/>
      <c r="F111" s="4"/>
      <c r="G111" s="1"/>
      <c r="H111" s="1"/>
      <c r="J111" s="1"/>
      <c r="K111" s="1"/>
      <c r="L111" s="1"/>
      <c r="M111" s="1"/>
      <c r="O111" s="1"/>
      <c r="P111" s="1"/>
      <c r="Q111" s="4"/>
      <c r="R111" s="1"/>
      <c r="W111" s="1"/>
      <c r="Z111" s="1"/>
      <c r="AE111" s="1"/>
      <c r="AH111" s="1"/>
      <c r="DC111" s="4"/>
      <c r="DD111" s="4"/>
      <c r="DE111" s="4"/>
      <c r="DF111" s="4"/>
      <c r="DG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</row>
    <row r="112" spans="1:142" x14ac:dyDescent="0.25">
      <c r="A112" s="4"/>
      <c r="F112" s="4"/>
      <c r="G112" s="1"/>
      <c r="H112" s="1"/>
      <c r="J112" s="1"/>
      <c r="K112" s="1"/>
      <c r="L112" s="1"/>
      <c r="M112" s="1"/>
      <c r="O112" s="1"/>
      <c r="P112" s="1"/>
      <c r="Q112" s="4"/>
      <c r="R112" s="1"/>
      <c r="W112" s="1"/>
      <c r="Z112" s="1"/>
      <c r="AE112" s="1"/>
      <c r="AH112" s="1"/>
      <c r="DC112" s="4"/>
      <c r="DD112" s="4"/>
      <c r="DE112" s="4"/>
      <c r="DF112" s="4"/>
      <c r="DG112" s="4"/>
      <c r="DH112" s="4"/>
      <c r="DI112" s="4"/>
      <c r="DJ112" s="4"/>
      <c r="DK112" s="4"/>
      <c r="DL112" s="4"/>
      <c r="DM112" s="4"/>
      <c r="DN112" s="4"/>
      <c r="DO112" s="4"/>
      <c r="DP112" s="4"/>
      <c r="DQ112" s="4"/>
      <c r="DR112" s="4"/>
      <c r="DS112" s="4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</row>
    <row r="113" spans="1:142" x14ac:dyDescent="0.25">
      <c r="A113" s="4"/>
      <c r="F113" s="4"/>
      <c r="G113" s="1"/>
      <c r="H113" s="1"/>
      <c r="J113" s="1"/>
      <c r="K113" s="1"/>
      <c r="L113" s="1"/>
      <c r="M113" s="1"/>
      <c r="O113" s="1"/>
      <c r="P113" s="1"/>
      <c r="Q113" s="4"/>
      <c r="R113" s="1"/>
      <c r="W113" s="1"/>
      <c r="Z113" s="1"/>
      <c r="AE113" s="1"/>
      <c r="AH113" s="1"/>
      <c r="DC113" s="4"/>
      <c r="DD113" s="4"/>
      <c r="DE113" s="4"/>
      <c r="DF113" s="4"/>
      <c r="DG113" s="4"/>
      <c r="DH113" s="4"/>
      <c r="DI113" s="4"/>
      <c r="DJ113" s="4"/>
      <c r="DK113" s="4"/>
      <c r="DL113" s="4"/>
      <c r="DM113" s="4"/>
      <c r="DN113" s="4"/>
      <c r="DO113" s="4"/>
      <c r="DP113" s="4"/>
      <c r="DQ113" s="4"/>
      <c r="DR113" s="4"/>
      <c r="DS113" s="4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</row>
    <row r="114" spans="1:142" x14ac:dyDescent="0.25">
      <c r="A114" s="4"/>
      <c r="F114" s="4"/>
      <c r="G114" s="1"/>
      <c r="H114" s="1"/>
      <c r="J114" s="1"/>
      <c r="K114" s="1"/>
      <c r="L114" s="1"/>
      <c r="M114" s="1"/>
      <c r="O114" s="1"/>
      <c r="P114" s="1"/>
      <c r="Q114" s="4"/>
      <c r="R114" s="1"/>
      <c r="W114" s="1"/>
      <c r="Z114" s="1"/>
      <c r="AE114" s="1"/>
      <c r="AH114" s="1"/>
      <c r="DC114" s="4"/>
      <c r="DD114" s="4"/>
      <c r="DE114" s="4"/>
      <c r="DF114" s="4"/>
      <c r="DG114" s="4"/>
      <c r="DH114" s="4"/>
      <c r="DI114" s="4"/>
      <c r="DJ114" s="4"/>
      <c r="DK114" s="4"/>
      <c r="DL114" s="4"/>
      <c r="DM114" s="4"/>
      <c r="DN114" s="4"/>
      <c r="DO114" s="4"/>
      <c r="DP114" s="4"/>
      <c r="DQ114" s="4"/>
      <c r="DR114" s="4"/>
      <c r="DS114" s="4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</row>
    <row r="115" spans="1:142" x14ac:dyDescent="0.25">
      <c r="A115" s="4"/>
      <c r="F115" s="4"/>
      <c r="G115" s="1"/>
      <c r="H115" s="1"/>
      <c r="J115" s="1"/>
      <c r="K115" s="1"/>
      <c r="L115" s="1"/>
      <c r="M115" s="1"/>
      <c r="O115" s="1"/>
      <c r="P115" s="1"/>
      <c r="Q115" s="4"/>
      <c r="R115" s="1"/>
      <c r="W115" s="1"/>
      <c r="Z115" s="1"/>
      <c r="AE115" s="1"/>
      <c r="AH115" s="1"/>
      <c r="DC115" s="4"/>
      <c r="DD115" s="4"/>
      <c r="DE115" s="4"/>
      <c r="DF115" s="4"/>
      <c r="DG115" s="4"/>
      <c r="DH115" s="4"/>
      <c r="DI115" s="4"/>
      <c r="DJ115" s="4"/>
      <c r="DK115" s="4"/>
      <c r="DL115" s="4"/>
      <c r="DM115" s="4"/>
      <c r="DN115" s="4"/>
      <c r="DO115" s="4"/>
      <c r="DP115" s="4"/>
      <c r="DQ115" s="4"/>
      <c r="DR115" s="4"/>
      <c r="DS115" s="4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</row>
    <row r="116" spans="1:142" x14ac:dyDescent="0.25">
      <c r="A116" s="4"/>
      <c r="F116" s="4"/>
      <c r="G116" s="1"/>
      <c r="H116" s="1"/>
      <c r="J116" s="1"/>
      <c r="K116" s="1"/>
      <c r="L116" s="1"/>
      <c r="M116" s="1"/>
      <c r="O116" s="1"/>
      <c r="P116" s="1"/>
      <c r="Q116" s="4"/>
      <c r="R116" s="1"/>
      <c r="W116" s="1"/>
      <c r="Z116" s="1"/>
      <c r="AE116" s="1"/>
      <c r="AH116" s="1"/>
      <c r="DC116" s="4"/>
      <c r="DD116" s="4"/>
      <c r="DE116" s="4"/>
      <c r="DF116" s="4"/>
      <c r="DG116" s="4"/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</row>
    <row r="117" spans="1:142" x14ac:dyDescent="0.25">
      <c r="A117" s="4"/>
      <c r="F117" s="4"/>
      <c r="G117" s="1"/>
      <c r="H117" s="1"/>
      <c r="J117" s="1"/>
      <c r="K117" s="1"/>
      <c r="L117" s="1"/>
      <c r="M117" s="1"/>
      <c r="O117" s="1"/>
      <c r="P117" s="1"/>
      <c r="Q117" s="4"/>
      <c r="R117" s="1"/>
      <c r="W117" s="1"/>
      <c r="Z117" s="1"/>
      <c r="AE117" s="1"/>
      <c r="AH117" s="1"/>
      <c r="DC117" s="4"/>
      <c r="DD117" s="4"/>
      <c r="DE117" s="4"/>
      <c r="DF117" s="4"/>
      <c r="DG117" s="4"/>
      <c r="DH117" s="4"/>
      <c r="DI117" s="4"/>
      <c r="DJ117" s="4"/>
      <c r="DK117" s="4"/>
      <c r="DL117" s="4"/>
      <c r="DM117" s="4"/>
      <c r="DN117" s="4"/>
      <c r="DO117" s="4"/>
      <c r="DP117" s="4"/>
      <c r="DQ117" s="4"/>
      <c r="DR117" s="4"/>
      <c r="DS117" s="4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</row>
    <row r="118" spans="1:142" x14ac:dyDescent="0.25">
      <c r="A118" s="4"/>
      <c r="F118" s="4"/>
      <c r="G118" s="1"/>
      <c r="H118" s="1"/>
      <c r="J118" s="1"/>
      <c r="K118" s="1"/>
      <c r="L118" s="1"/>
      <c r="M118" s="1"/>
      <c r="O118" s="1"/>
      <c r="P118" s="1"/>
      <c r="Q118" s="4"/>
      <c r="R118" s="1"/>
      <c r="W118" s="1"/>
      <c r="Z118" s="1"/>
      <c r="AE118" s="1"/>
      <c r="AH118" s="1"/>
      <c r="DC118" s="4"/>
      <c r="DD118" s="4"/>
      <c r="DE118" s="4"/>
      <c r="DF118" s="4"/>
      <c r="DG118" s="4"/>
      <c r="DH118" s="4"/>
      <c r="DI118" s="4"/>
      <c r="DJ118" s="4"/>
      <c r="DK118" s="4"/>
      <c r="DL118" s="4"/>
      <c r="DM118" s="4"/>
      <c r="DN118" s="4"/>
      <c r="DO118" s="4"/>
      <c r="DP118" s="4"/>
      <c r="DQ118" s="4"/>
      <c r="DR118" s="4"/>
      <c r="DS118" s="4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</row>
    <row r="119" spans="1:142" x14ac:dyDescent="0.25">
      <c r="A119" s="4"/>
      <c r="F119" s="4"/>
      <c r="G119" s="1"/>
      <c r="H119" s="1"/>
      <c r="J119" s="1"/>
      <c r="K119" s="1"/>
      <c r="L119" s="1"/>
      <c r="M119" s="1"/>
      <c r="O119" s="1"/>
      <c r="P119" s="1"/>
      <c r="Q119" s="4"/>
      <c r="R119" s="1"/>
      <c r="W119" s="1"/>
      <c r="Z119" s="1"/>
      <c r="AE119" s="1"/>
      <c r="AH119" s="1"/>
      <c r="DC119" s="4"/>
      <c r="DD119" s="4"/>
      <c r="DE119" s="4"/>
      <c r="DF119" s="4"/>
      <c r="DG119" s="4"/>
      <c r="DH119" s="4"/>
      <c r="DI119" s="4"/>
      <c r="DJ119" s="4"/>
      <c r="DK119" s="4"/>
      <c r="DL119" s="4"/>
      <c r="DM119" s="4"/>
      <c r="DN119" s="4"/>
      <c r="DO119" s="4"/>
      <c r="DP119" s="4"/>
      <c r="DQ119" s="4"/>
      <c r="DR119" s="4"/>
      <c r="DS119" s="4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</row>
    <row r="120" spans="1:142" x14ac:dyDescent="0.25">
      <c r="A120" s="4"/>
      <c r="F120" s="4"/>
      <c r="G120" s="1"/>
      <c r="H120" s="1"/>
      <c r="J120" s="1"/>
      <c r="K120" s="1"/>
      <c r="L120" s="1"/>
      <c r="M120" s="1"/>
      <c r="O120" s="1"/>
      <c r="P120" s="1"/>
      <c r="Q120" s="4"/>
      <c r="R120" s="1"/>
      <c r="W120" s="1"/>
      <c r="Z120" s="1"/>
      <c r="AE120" s="1"/>
      <c r="AH120" s="1"/>
      <c r="DC120" s="4"/>
      <c r="DD120" s="4"/>
      <c r="DE120" s="4"/>
      <c r="DF120" s="4"/>
      <c r="DG120" s="4"/>
      <c r="DH120" s="4"/>
      <c r="DI120" s="4"/>
      <c r="DJ120" s="4"/>
      <c r="DK120" s="4"/>
      <c r="DL120" s="4"/>
      <c r="DM120" s="4"/>
      <c r="DN120" s="4"/>
      <c r="DO120" s="4"/>
      <c r="DP120" s="4"/>
      <c r="DQ120" s="4"/>
      <c r="DR120" s="4"/>
      <c r="DS120" s="4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</row>
    <row r="121" spans="1:142" x14ac:dyDescent="0.25">
      <c r="A121" s="4"/>
      <c r="F121" s="4"/>
      <c r="G121" s="1"/>
      <c r="H121" s="1"/>
      <c r="J121" s="1"/>
      <c r="K121" s="1"/>
      <c r="L121" s="1"/>
      <c r="M121" s="1"/>
      <c r="O121" s="1"/>
      <c r="P121" s="1"/>
      <c r="Q121" s="4"/>
      <c r="R121" s="1"/>
      <c r="W121" s="1"/>
      <c r="Z121" s="1"/>
      <c r="AE121" s="1"/>
      <c r="AH121" s="1"/>
      <c r="DC121" s="4"/>
      <c r="DD121" s="4"/>
      <c r="DE121" s="4"/>
      <c r="DF121" s="4"/>
      <c r="DG121" s="4"/>
      <c r="DH121" s="4"/>
      <c r="DI121" s="4"/>
      <c r="DJ121" s="4"/>
      <c r="DK121" s="4"/>
      <c r="DL121" s="4"/>
      <c r="DM121" s="4"/>
      <c r="DN121" s="4"/>
      <c r="DO121" s="4"/>
      <c r="DP121" s="4"/>
      <c r="DQ121" s="4"/>
      <c r="DR121" s="4"/>
      <c r="DS121" s="4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</row>
    <row r="122" spans="1:142" x14ac:dyDescent="0.25">
      <c r="A122" s="4"/>
      <c r="F122" s="4"/>
      <c r="G122" s="1"/>
      <c r="H122" s="1"/>
      <c r="J122" s="1"/>
      <c r="K122" s="1"/>
      <c r="L122" s="1"/>
      <c r="M122" s="1"/>
      <c r="O122" s="1"/>
      <c r="P122" s="1"/>
      <c r="Q122" s="4"/>
      <c r="R122" s="1"/>
      <c r="W122" s="1"/>
      <c r="Z122" s="1"/>
      <c r="AE122" s="1"/>
      <c r="AH122" s="1"/>
      <c r="DC122" s="4"/>
      <c r="DD122" s="4"/>
      <c r="DE122" s="4"/>
      <c r="DF122" s="4"/>
      <c r="DG122" s="4"/>
      <c r="DH122" s="4"/>
      <c r="DI122" s="4"/>
      <c r="DJ122" s="4"/>
      <c r="DK122" s="4"/>
      <c r="DL122" s="4"/>
      <c r="DM122" s="4"/>
      <c r="DN122" s="4"/>
      <c r="DO122" s="4"/>
      <c r="DP122" s="4"/>
      <c r="DQ122" s="4"/>
      <c r="DR122" s="4"/>
      <c r="DS122" s="4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</row>
    <row r="123" spans="1:142" x14ac:dyDescent="0.25">
      <c r="A123" s="4"/>
      <c r="F123" s="4"/>
      <c r="G123" s="1"/>
      <c r="H123" s="1"/>
      <c r="J123" s="1"/>
      <c r="K123" s="1"/>
      <c r="L123" s="1"/>
      <c r="M123" s="1"/>
      <c r="O123" s="1"/>
      <c r="P123" s="1"/>
      <c r="Q123" s="4"/>
      <c r="R123" s="1"/>
      <c r="W123" s="1"/>
      <c r="Z123" s="1"/>
      <c r="AE123" s="1"/>
      <c r="AH123" s="1"/>
      <c r="DC123" s="4"/>
      <c r="DD123" s="4"/>
      <c r="DE123" s="4"/>
      <c r="DF123" s="4"/>
      <c r="DG123" s="4"/>
      <c r="DH123" s="4"/>
      <c r="DI123" s="4"/>
      <c r="DJ123" s="4"/>
      <c r="DK123" s="4"/>
      <c r="DL123" s="4"/>
      <c r="DM123" s="4"/>
      <c r="DN123" s="4"/>
      <c r="DO123" s="4"/>
      <c r="DP123" s="4"/>
      <c r="DQ123" s="4"/>
      <c r="DR123" s="4"/>
      <c r="DS123" s="4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</row>
    <row r="124" spans="1:142" x14ac:dyDescent="0.25">
      <c r="A124" s="4"/>
      <c r="F124" s="4"/>
      <c r="G124" s="1"/>
      <c r="H124" s="1"/>
      <c r="J124" s="1"/>
      <c r="K124" s="1"/>
      <c r="L124" s="1"/>
      <c r="M124" s="1"/>
      <c r="O124" s="1"/>
      <c r="P124" s="1"/>
      <c r="Q124" s="4"/>
      <c r="R124" s="1"/>
      <c r="W124" s="1"/>
      <c r="Z124" s="1"/>
      <c r="AE124" s="1"/>
      <c r="AH124" s="1"/>
      <c r="DC124" s="4"/>
      <c r="DD124" s="4"/>
      <c r="DE124" s="4"/>
      <c r="DF124" s="4"/>
      <c r="DG124" s="4"/>
      <c r="DH124" s="4"/>
      <c r="DI124" s="4"/>
      <c r="DJ124" s="4"/>
      <c r="DK124" s="4"/>
      <c r="DL124" s="4"/>
      <c r="DM124" s="4"/>
      <c r="DN124" s="4"/>
      <c r="DO124" s="4"/>
      <c r="DP124" s="4"/>
      <c r="DQ124" s="4"/>
      <c r="DR124" s="4"/>
      <c r="DS124" s="4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</row>
    <row r="125" spans="1:142" x14ac:dyDescent="0.25">
      <c r="A125" s="4"/>
      <c r="F125" s="4"/>
      <c r="G125" s="1"/>
      <c r="H125" s="1"/>
      <c r="J125" s="1"/>
      <c r="K125" s="1"/>
      <c r="L125" s="1"/>
      <c r="M125" s="1"/>
      <c r="O125" s="1"/>
      <c r="P125" s="1"/>
      <c r="Q125" s="4"/>
      <c r="R125" s="1"/>
      <c r="W125" s="1"/>
      <c r="Z125" s="1"/>
      <c r="AE125" s="1"/>
      <c r="AH125" s="1"/>
      <c r="DC125" s="4"/>
      <c r="DD125" s="4"/>
      <c r="DE125" s="4"/>
      <c r="DF125" s="4"/>
      <c r="DG125" s="4"/>
      <c r="DH125" s="4"/>
      <c r="DI125" s="4"/>
      <c r="DJ125" s="4"/>
      <c r="DK125" s="4"/>
      <c r="DL125" s="4"/>
      <c r="DM125" s="4"/>
      <c r="DN125" s="4"/>
      <c r="DO125" s="4"/>
      <c r="DP125" s="4"/>
      <c r="DQ125" s="4"/>
      <c r="DR125" s="4"/>
      <c r="DS125" s="4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</row>
    <row r="126" spans="1:142" x14ac:dyDescent="0.25">
      <c r="A126" s="4"/>
      <c r="F126" s="4"/>
      <c r="G126" s="1"/>
      <c r="H126" s="1"/>
      <c r="J126" s="1"/>
      <c r="K126" s="1"/>
      <c r="L126" s="1"/>
      <c r="M126" s="1"/>
      <c r="O126" s="1"/>
      <c r="P126" s="1"/>
      <c r="Q126" s="4"/>
      <c r="R126" s="1"/>
      <c r="W126" s="1"/>
      <c r="Z126" s="1"/>
      <c r="AE126" s="1"/>
      <c r="AH126" s="1"/>
      <c r="DC126" s="4"/>
      <c r="DD126" s="4"/>
      <c r="DE126" s="4"/>
      <c r="DF126" s="4"/>
      <c r="DG126" s="4"/>
      <c r="DH126" s="4"/>
      <c r="DI126" s="4"/>
      <c r="DJ126" s="4"/>
      <c r="DK126" s="4"/>
      <c r="DL126" s="4"/>
      <c r="DM126" s="4"/>
      <c r="DN126" s="4"/>
      <c r="DO126" s="4"/>
      <c r="DP126" s="4"/>
      <c r="DQ126" s="4"/>
      <c r="DR126" s="4"/>
      <c r="DS126" s="4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</row>
    <row r="127" spans="1:142" x14ac:dyDescent="0.25">
      <c r="A127" s="4"/>
      <c r="F127" s="4"/>
      <c r="G127" s="1"/>
      <c r="H127" s="1"/>
      <c r="J127" s="1"/>
      <c r="K127" s="1"/>
      <c r="L127" s="1"/>
      <c r="M127" s="1"/>
      <c r="O127" s="1"/>
      <c r="P127" s="1"/>
      <c r="Q127" s="4"/>
      <c r="R127" s="1"/>
      <c r="W127" s="1"/>
      <c r="Z127" s="1"/>
      <c r="AE127" s="1"/>
      <c r="AH127" s="1"/>
      <c r="DC127" s="4"/>
      <c r="DD127" s="4"/>
      <c r="DE127" s="4"/>
      <c r="DF127" s="4"/>
      <c r="DG127" s="4"/>
      <c r="DH127" s="4"/>
      <c r="DI127" s="4"/>
      <c r="DJ127" s="4"/>
      <c r="DK127" s="4"/>
      <c r="DL127" s="4"/>
      <c r="DM127" s="4"/>
      <c r="DN127" s="4"/>
      <c r="DO127" s="4"/>
      <c r="DP127" s="4"/>
      <c r="DQ127" s="4"/>
      <c r="DR127" s="4"/>
      <c r="DS127" s="4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</row>
    <row r="128" spans="1:142" x14ac:dyDescent="0.25">
      <c r="A128" s="4"/>
      <c r="F128" s="4"/>
      <c r="G128" s="1"/>
      <c r="H128" s="1"/>
      <c r="J128" s="1"/>
      <c r="K128" s="1"/>
      <c r="L128" s="1"/>
      <c r="M128" s="1"/>
      <c r="O128" s="1"/>
      <c r="P128" s="1"/>
      <c r="Q128" s="4"/>
      <c r="R128" s="1"/>
      <c r="W128" s="1"/>
      <c r="Z128" s="1"/>
      <c r="AE128" s="1"/>
      <c r="AH128" s="1"/>
      <c r="DC128" s="4"/>
      <c r="DD128" s="4"/>
      <c r="DE128" s="4"/>
      <c r="DF128" s="4"/>
      <c r="DG128" s="4"/>
      <c r="DH128" s="4"/>
      <c r="DI128" s="4"/>
      <c r="DJ128" s="4"/>
      <c r="DK128" s="4"/>
      <c r="DL128" s="4"/>
      <c r="DM128" s="4"/>
      <c r="DN128" s="4"/>
      <c r="DO128" s="4"/>
      <c r="DP128" s="4"/>
      <c r="DQ128" s="4"/>
      <c r="DR128" s="4"/>
      <c r="DS128" s="4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</row>
    <row r="129" spans="1:142" x14ac:dyDescent="0.25">
      <c r="A129" s="4"/>
      <c r="F129" s="4"/>
      <c r="G129" s="1"/>
      <c r="H129" s="1"/>
      <c r="J129" s="1"/>
      <c r="K129" s="1"/>
      <c r="L129" s="1"/>
      <c r="M129" s="1"/>
      <c r="O129" s="1"/>
      <c r="P129" s="1"/>
      <c r="Q129" s="4"/>
      <c r="R129" s="1"/>
      <c r="W129" s="1"/>
      <c r="Z129" s="1"/>
      <c r="AE129" s="1"/>
      <c r="AH129" s="1"/>
      <c r="DC129" s="4"/>
      <c r="DD129" s="4"/>
      <c r="DE129" s="4"/>
      <c r="DF129" s="4"/>
      <c r="DG129" s="4"/>
      <c r="DH129" s="4"/>
      <c r="DI129" s="4"/>
      <c r="DJ129" s="4"/>
      <c r="DK129" s="4"/>
      <c r="DL129" s="4"/>
      <c r="DM129" s="4"/>
      <c r="DN129" s="4"/>
      <c r="DO129" s="4"/>
      <c r="DP129" s="4"/>
      <c r="DQ129" s="4"/>
      <c r="DR129" s="4"/>
      <c r="DS129" s="4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</row>
    <row r="130" spans="1:142" x14ac:dyDescent="0.25">
      <c r="A130" s="4"/>
      <c r="F130" s="4"/>
      <c r="G130" s="1"/>
      <c r="H130" s="1"/>
      <c r="J130" s="1"/>
      <c r="K130" s="1"/>
      <c r="L130" s="1"/>
      <c r="M130" s="1"/>
      <c r="O130" s="1"/>
      <c r="P130" s="1"/>
      <c r="Q130" s="4"/>
      <c r="R130" s="1"/>
      <c r="W130" s="1"/>
      <c r="Z130" s="1"/>
      <c r="AE130" s="1"/>
      <c r="AH130" s="1"/>
      <c r="DC130" s="4"/>
      <c r="DD130" s="4"/>
      <c r="DE130" s="4"/>
      <c r="DF130" s="4"/>
      <c r="DG130" s="4"/>
      <c r="DH130" s="4"/>
      <c r="DI130" s="4"/>
      <c r="DJ130" s="4"/>
      <c r="DK130" s="4"/>
      <c r="DL130" s="4"/>
      <c r="DM130" s="4"/>
      <c r="DN130" s="4"/>
      <c r="DO130" s="4"/>
      <c r="DP130" s="4"/>
      <c r="DQ130" s="4"/>
      <c r="DR130" s="4"/>
      <c r="DS130" s="4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</row>
    <row r="131" spans="1:142" x14ac:dyDescent="0.25">
      <c r="A131" s="4"/>
      <c r="F131" s="4"/>
      <c r="G131" s="1"/>
      <c r="H131" s="1"/>
      <c r="J131" s="1"/>
      <c r="K131" s="1"/>
      <c r="L131" s="1"/>
      <c r="M131" s="1"/>
      <c r="O131" s="1"/>
      <c r="P131" s="1"/>
      <c r="Q131" s="4"/>
      <c r="R131" s="1"/>
      <c r="W131" s="1"/>
      <c r="Z131" s="1"/>
      <c r="AE131" s="1"/>
      <c r="AH131" s="1"/>
      <c r="DC131" s="4"/>
      <c r="DD131" s="4"/>
      <c r="DE131" s="4"/>
      <c r="DF131" s="4"/>
      <c r="DG131" s="4"/>
      <c r="DH131" s="4"/>
      <c r="DI131" s="4"/>
      <c r="DJ131" s="4"/>
      <c r="DK131" s="4"/>
      <c r="DL131" s="4"/>
      <c r="DM131" s="4"/>
      <c r="DN131" s="4"/>
      <c r="DO131" s="4"/>
      <c r="DP131" s="4"/>
      <c r="DQ131" s="4"/>
      <c r="DR131" s="4"/>
      <c r="DS131" s="4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</row>
    <row r="132" spans="1:142" x14ac:dyDescent="0.25">
      <c r="A132" s="4"/>
      <c r="F132" s="4"/>
      <c r="G132" s="1"/>
      <c r="H132" s="1"/>
      <c r="J132" s="1"/>
      <c r="K132" s="1"/>
      <c r="L132" s="1"/>
      <c r="M132" s="1"/>
      <c r="O132" s="1"/>
      <c r="P132" s="1"/>
      <c r="Q132" s="4"/>
      <c r="R132" s="1"/>
      <c r="W132" s="1"/>
      <c r="Z132" s="1"/>
      <c r="AE132" s="1"/>
      <c r="AH132" s="1"/>
      <c r="DC132" s="4"/>
      <c r="DD132" s="4"/>
      <c r="DE132" s="4"/>
      <c r="DF132" s="4"/>
      <c r="DG132" s="4"/>
      <c r="DH132" s="4"/>
      <c r="DI132" s="4"/>
      <c r="DJ132" s="4"/>
      <c r="DK132" s="4"/>
      <c r="DL132" s="4"/>
      <c r="DM132" s="4"/>
      <c r="DN132" s="4"/>
      <c r="DO132" s="4"/>
      <c r="DP132" s="4"/>
      <c r="DQ132" s="4"/>
      <c r="DR132" s="4"/>
      <c r="DS132" s="4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</row>
    <row r="133" spans="1:142" x14ac:dyDescent="0.25">
      <c r="A133" s="4"/>
      <c r="F133" s="4"/>
      <c r="G133" s="1"/>
      <c r="H133" s="1"/>
      <c r="J133" s="1"/>
      <c r="K133" s="1"/>
      <c r="L133" s="1"/>
      <c r="M133" s="1"/>
      <c r="O133" s="1"/>
      <c r="P133" s="1"/>
      <c r="Q133" s="4"/>
      <c r="R133" s="1"/>
      <c r="W133" s="1"/>
      <c r="Z133" s="1"/>
      <c r="AE133" s="1"/>
      <c r="AH133" s="1"/>
      <c r="DC133" s="4"/>
      <c r="DD133" s="4"/>
      <c r="DE133" s="4"/>
      <c r="DF133" s="4"/>
      <c r="DG133" s="4"/>
      <c r="DH133" s="4"/>
      <c r="DI133" s="4"/>
      <c r="DJ133" s="4"/>
      <c r="DK133" s="4"/>
      <c r="DL133" s="4"/>
      <c r="DM133" s="4"/>
      <c r="DN133" s="4"/>
      <c r="DO133" s="4"/>
      <c r="DP133" s="4"/>
      <c r="DQ133" s="4"/>
      <c r="DR133" s="4"/>
      <c r="DS133" s="4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</row>
    <row r="134" spans="1:142" x14ac:dyDescent="0.25">
      <c r="A134" s="4"/>
      <c r="F134" s="4"/>
      <c r="G134" s="1"/>
      <c r="H134" s="1"/>
      <c r="J134" s="1"/>
      <c r="K134" s="1"/>
      <c r="L134" s="1"/>
      <c r="M134" s="1"/>
      <c r="O134" s="1"/>
      <c r="P134" s="1"/>
      <c r="Q134" s="4"/>
      <c r="R134" s="1"/>
      <c r="W134" s="1"/>
      <c r="Z134" s="1"/>
      <c r="AE134" s="1"/>
      <c r="AH134" s="1"/>
      <c r="DC134" s="4"/>
      <c r="DD134" s="4"/>
      <c r="DE134" s="4"/>
      <c r="DF134" s="4"/>
      <c r="DG134" s="4"/>
      <c r="DH134" s="4"/>
      <c r="DI134" s="4"/>
      <c r="DJ134" s="4"/>
      <c r="DK134" s="4"/>
      <c r="DL134" s="4"/>
      <c r="DM134" s="4"/>
      <c r="DN134" s="4"/>
      <c r="DO134" s="4"/>
      <c r="DP134" s="4"/>
      <c r="DQ134" s="4"/>
      <c r="DR134" s="4"/>
      <c r="DS134" s="4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</row>
    <row r="135" spans="1:142" x14ac:dyDescent="0.25">
      <c r="A135" s="4"/>
      <c r="F135" s="4"/>
      <c r="G135" s="1"/>
      <c r="H135" s="1"/>
      <c r="J135" s="1"/>
      <c r="K135" s="1"/>
      <c r="L135" s="1"/>
      <c r="M135" s="1"/>
      <c r="O135" s="1"/>
      <c r="P135" s="1"/>
      <c r="Q135" s="4"/>
      <c r="R135" s="1"/>
      <c r="W135" s="1"/>
      <c r="Z135" s="1"/>
      <c r="AE135" s="1"/>
      <c r="AH135" s="1"/>
      <c r="DC135" s="4"/>
      <c r="DD135" s="4"/>
      <c r="DE135" s="4"/>
      <c r="DF135" s="4"/>
      <c r="DG135" s="4"/>
      <c r="DH135" s="4"/>
      <c r="DI135" s="4"/>
      <c r="DJ135" s="4"/>
      <c r="DK135" s="4"/>
      <c r="DL135" s="4"/>
      <c r="DM135" s="4"/>
      <c r="DN135" s="4"/>
      <c r="DO135" s="4"/>
      <c r="DP135" s="4"/>
      <c r="DQ135" s="4"/>
      <c r="DR135" s="4"/>
      <c r="DS135" s="4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8" manualBreakCount="8">
    <brk id="18" max="1048575" man="1"/>
    <brk id="38" max="1048575" man="1"/>
    <brk id="50" max="1048575" man="1"/>
    <brk id="66" max="1048575" man="1"/>
    <brk id="130" max="95" man="1"/>
    <brk id="166" max="1048575" man="1"/>
    <brk id="190" max="1048575" man="1"/>
    <brk id="198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J125"/>
  <sheetViews>
    <sheetView zoomScale="84" zoomScaleNormal="84" zoomScaleSheetLayoutView="100" workbookViewId="0">
      <pane xSplit="2" ySplit="5" topLeftCell="C21" activePane="bottomRight" state="frozen"/>
      <selection activeCell="C21" sqref="C21:O38"/>
      <selection pane="topRight" activeCell="C21" sqref="C21:O38"/>
      <selection pane="bottomLeft" activeCell="C21" sqref="C21:O38"/>
      <selection pane="bottomRight" activeCell="A36" sqref="A36:XFD36"/>
    </sheetView>
  </sheetViews>
  <sheetFormatPr defaultColWidth="8.85546875" defaultRowHeight="15" x14ac:dyDescent="0.25"/>
  <cols>
    <col min="1" max="1" width="11" style="1" customWidth="1"/>
    <col min="2" max="2" width="37.28515625" style="1" customWidth="1"/>
    <col min="3" max="6" width="16.7109375" style="1" customWidth="1"/>
    <col min="7" max="16" width="16.7109375" style="4" customWidth="1"/>
    <col min="17" max="17" width="9.140625" style="1" customWidth="1"/>
    <col min="18" max="18" width="11.85546875" style="1" customWidth="1"/>
    <col min="19" max="19" width="11.28515625" style="1" customWidth="1"/>
    <col min="20" max="20" width="11.7109375" style="4" customWidth="1"/>
    <col min="21" max="21" width="9.140625" style="1" customWidth="1"/>
    <col min="22" max="22" width="10.85546875" style="1" customWidth="1"/>
    <col min="23" max="23" width="10.85546875" style="4" customWidth="1"/>
    <col min="24" max="24" width="11" style="1" customWidth="1"/>
    <col min="25" max="27" width="11.42578125" style="1" customWidth="1"/>
    <col min="28" max="55" width="9.140625" style="1" customWidth="1"/>
    <col min="56" max="56" width="12.42578125" style="1" customWidth="1"/>
    <col min="57" max="78" width="9.140625" style="1" customWidth="1"/>
    <col min="79" max="79" width="12.140625" style="1" customWidth="1"/>
    <col min="80" max="83" width="9.140625" style="1" customWidth="1"/>
    <col min="84" max="88" width="9.140625" style="1" hidden="1" customWidth="1"/>
    <col min="89" max="89" width="9.140625" style="1" customWidth="1"/>
    <col min="90" max="94" width="9.140625" style="1" hidden="1" customWidth="1"/>
    <col min="95" max="95" width="9.140625" style="1" customWidth="1"/>
    <col min="96" max="100" width="9.140625" style="1" hidden="1" customWidth="1"/>
    <col min="101" max="101" width="9.140625" style="1" customWidth="1"/>
    <col min="102" max="106" width="9.140625" style="1" hidden="1" customWidth="1"/>
    <col min="107" max="107" width="9.140625" style="1" customWidth="1"/>
    <col min="108" max="112" width="9.140625" style="1" hidden="1" customWidth="1"/>
    <col min="113" max="113" width="9.140625" style="4" customWidth="1"/>
    <col min="114" max="118" width="9.140625" style="4" hidden="1" customWidth="1"/>
    <col min="119" max="119" width="9.140625" style="4" customWidth="1"/>
    <col min="120" max="124" width="9.140625" style="4" hidden="1" customWidth="1"/>
    <col min="125" max="125" width="9.140625" style="4" customWidth="1"/>
    <col min="126" max="130" width="9.140625" style="4" hidden="1" customWidth="1"/>
    <col min="131" max="131" width="9.140625" style="4" customWidth="1"/>
    <col min="132" max="161" width="9.140625" style="1" customWidth="1"/>
    <col min="162" max="162" width="9.140625" style="1" hidden="1" customWidth="1"/>
    <col min="163" max="170" width="9.140625" style="1" customWidth="1"/>
    <col min="171" max="171" width="9.140625" style="1" hidden="1" customWidth="1"/>
    <col min="172" max="176" width="9.140625" style="1" customWidth="1"/>
    <col min="177" max="177" width="9.140625" style="1" hidden="1" customWidth="1"/>
    <col min="178" max="187" width="9.140625" style="1" customWidth="1"/>
    <col min="188" max="191" width="8.85546875" style="1"/>
    <col min="192" max="192" width="12.7109375" style="1" bestFit="1" customWidth="1"/>
    <col min="193" max="16384" width="8.85546875" style="1"/>
  </cols>
  <sheetData>
    <row r="1" spans="1:192" x14ac:dyDescent="0.25">
      <c r="A1" s="1" t="s">
        <v>53</v>
      </c>
      <c r="B1" s="1" t="s">
        <v>76</v>
      </c>
      <c r="V1" s="5"/>
    </row>
    <row r="2" spans="1:192" ht="15.75" x14ac:dyDescent="0.25">
      <c r="A2" s="9" t="s">
        <v>50</v>
      </c>
      <c r="I2" s="4" t="str">
        <f>[1]GSVA_cur!$I$3</f>
        <v>As on 17.03.2025</v>
      </c>
    </row>
    <row r="3" spans="1:192" ht="15.75" x14ac:dyDescent="0.25">
      <c r="A3" s="9"/>
    </row>
    <row r="4" spans="1:192" ht="15.75" x14ac:dyDescent="0.25">
      <c r="A4" s="9"/>
      <c r="E4" s="8"/>
      <c r="F4" s="8" t="s">
        <v>57</v>
      </c>
    </row>
    <row r="5" spans="1:192" ht="15.75" x14ac:dyDescent="0.25">
      <c r="A5" s="10" t="s">
        <v>0</v>
      </c>
      <c r="B5" s="11" t="s">
        <v>1</v>
      </c>
      <c r="C5" s="2" t="s">
        <v>21</v>
      </c>
      <c r="D5" s="2" t="s">
        <v>22</v>
      </c>
      <c r="E5" s="2" t="s">
        <v>23</v>
      </c>
      <c r="F5" s="2" t="s">
        <v>56</v>
      </c>
      <c r="G5" s="24" t="s">
        <v>75</v>
      </c>
      <c r="H5" s="24" t="s">
        <v>77</v>
      </c>
      <c r="I5" s="24" t="s">
        <v>78</v>
      </c>
      <c r="J5" s="24" t="s">
        <v>79</v>
      </c>
      <c r="K5" s="24" t="s">
        <v>80</v>
      </c>
      <c r="L5" s="24" t="s">
        <v>81</v>
      </c>
      <c r="M5" s="24" t="s">
        <v>82</v>
      </c>
      <c r="N5" s="24" t="s">
        <v>83</v>
      </c>
      <c r="O5" s="24" t="s">
        <v>84</v>
      </c>
      <c r="P5" s="24" t="s">
        <v>86</v>
      </c>
    </row>
    <row r="6" spans="1:192" s="59" customFormat="1" ht="15.75" x14ac:dyDescent="0.25">
      <c r="A6" s="64" t="s">
        <v>26</v>
      </c>
      <c r="B6" s="65" t="s">
        <v>2</v>
      </c>
      <c r="C6" s="62">
        <f>SUM(C7:C10)</f>
        <v>7510242.2142386725</v>
      </c>
      <c r="D6" s="62">
        <f t="shared" ref="D6:N6" si="0">SUM(D7:D10)</f>
        <v>8022317.1781818299</v>
      </c>
      <c r="E6" s="62">
        <f t="shared" si="0"/>
        <v>8689244</v>
      </c>
      <c r="F6" s="62">
        <f t="shared" si="0"/>
        <v>9028166</v>
      </c>
      <c r="G6" s="62">
        <f t="shared" si="0"/>
        <v>9647497</v>
      </c>
      <c r="H6" s="62">
        <f t="shared" si="0"/>
        <v>10757811.868090518</v>
      </c>
      <c r="I6" s="62">
        <f t="shared" si="0"/>
        <v>11906134.774965253</v>
      </c>
      <c r="J6" s="62">
        <f t="shared" si="0"/>
        <v>12905090.019219615</v>
      </c>
      <c r="K6" s="62">
        <f t="shared" si="0"/>
        <v>13469408.242631108</v>
      </c>
      <c r="L6" s="62">
        <f t="shared" si="0"/>
        <v>14054129.482476484</v>
      </c>
      <c r="M6" s="62">
        <f t="shared" si="0"/>
        <v>14519962.955644445</v>
      </c>
      <c r="N6" s="62">
        <f t="shared" si="0"/>
        <v>15261335.655655831</v>
      </c>
      <c r="O6" s="62">
        <f t="shared" ref="O6:P6" si="1">SUM(O7:O10)</f>
        <v>16021814.47565387</v>
      </c>
      <c r="P6" s="62">
        <f t="shared" si="1"/>
        <v>17145854.953510478</v>
      </c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3"/>
      <c r="AF6" s="53"/>
      <c r="AG6" s="53"/>
      <c r="AH6" s="53"/>
      <c r="AI6" s="53"/>
      <c r="AJ6" s="53"/>
      <c r="AK6" s="53"/>
      <c r="AL6" s="53"/>
      <c r="AM6" s="53"/>
      <c r="AN6" s="53"/>
      <c r="AO6" s="53"/>
      <c r="AP6" s="53"/>
      <c r="AQ6" s="53"/>
      <c r="AR6" s="53"/>
      <c r="AS6" s="53"/>
      <c r="AT6" s="53"/>
      <c r="AU6" s="53"/>
      <c r="AV6" s="53"/>
      <c r="AW6" s="53"/>
      <c r="AX6" s="53"/>
      <c r="AY6" s="53"/>
      <c r="AZ6" s="53"/>
      <c r="BA6" s="53"/>
      <c r="BB6" s="53"/>
      <c r="BC6" s="53"/>
      <c r="BD6" s="53"/>
      <c r="BE6" s="53"/>
      <c r="BF6" s="53"/>
      <c r="BG6" s="53"/>
      <c r="BH6" s="53"/>
      <c r="BI6" s="53"/>
      <c r="BJ6" s="53"/>
      <c r="BK6" s="53"/>
      <c r="BL6" s="53"/>
      <c r="BM6" s="53"/>
      <c r="BN6" s="53"/>
      <c r="BO6" s="53"/>
      <c r="BP6" s="53"/>
      <c r="BQ6" s="53"/>
      <c r="BR6" s="53"/>
      <c r="BS6" s="53"/>
      <c r="BT6" s="53"/>
      <c r="BU6" s="53"/>
      <c r="BV6" s="53"/>
      <c r="BW6" s="53"/>
      <c r="BX6" s="53"/>
      <c r="BY6" s="53"/>
      <c r="BZ6" s="53"/>
      <c r="CA6" s="53"/>
      <c r="CB6" s="53"/>
      <c r="CC6" s="53"/>
      <c r="CD6" s="53"/>
      <c r="CE6" s="53"/>
      <c r="CF6" s="53"/>
      <c r="CG6" s="53"/>
      <c r="CH6" s="53"/>
      <c r="CI6" s="53"/>
      <c r="CJ6" s="53"/>
      <c r="CK6" s="53"/>
      <c r="CL6" s="53"/>
      <c r="CM6" s="53"/>
      <c r="CN6" s="53"/>
      <c r="CO6" s="53"/>
      <c r="CP6" s="53"/>
      <c r="CQ6" s="53"/>
      <c r="CR6" s="53"/>
      <c r="CS6" s="53"/>
      <c r="CT6" s="53"/>
      <c r="CU6" s="53"/>
      <c r="CV6" s="53"/>
      <c r="CW6" s="53"/>
      <c r="CX6" s="53"/>
      <c r="CY6" s="53"/>
      <c r="CZ6" s="53"/>
      <c r="DA6" s="53"/>
      <c r="DB6" s="53"/>
      <c r="DC6" s="53"/>
      <c r="DD6" s="53"/>
      <c r="DE6" s="53"/>
      <c r="DF6" s="53"/>
      <c r="DG6" s="53"/>
      <c r="DH6" s="53"/>
      <c r="DI6" s="53"/>
      <c r="DJ6" s="53"/>
      <c r="DK6" s="53"/>
      <c r="DL6" s="53"/>
      <c r="DM6" s="53"/>
      <c r="DN6" s="53"/>
      <c r="DO6" s="53"/>
      <c r="DP6" s="53"/>
      <c r="DQ6" s="53"/>
      <c r="DR6" s="53"/>
      <c r="DS6" s="53"/>
      <c r="DT6" s="53"/>
      <c r="DU6" s="53"/>
      <c r="DV6" s="53"/>
      <c r="DW6" s="53"/>
      <c r="DX6" s="53"/>
      <c r="DY6" s="53"/>
      <c r="DZ6" s="53"/>
      <c r="EA6" s="53"/>
      <c r="EB6" s="53"/>
      <c r="EC6" s="53"/>
      <c r="ED6" s="53"/>
      <c r="EE6" s="53"/>
      <c r="EF6" s="53"/>
      <c r="EG6" s="53"/>
      <c r="EH6" s="53"/>
      <c r="EI6" s="53"/>
      <c r="EJ6" s="53"/>
      <c r="EK6" s="53"/>
      <c r="EL6" s="53"/>
      <c r="EM6" s="53"/>
      <c r="EN6" s="53"/>
      <c r="EO6" s="53"/>
      <c r="EP6" s="53"/>
      <c r="EQ6" s="53"/>
      <c r="ER6" s="53"/>
      <c r="ES6" s="53"/>
      <c r="ET6" s="53"/>
      <c r="EU6" s="53"/>
      <c r="EV6" s="53"/>
      <c r="EW6" s="53"/>
      <c r="EX6" s="53"/>
      <c r="EY6" s="53"/>
      <c r="EZ6" s="53"/>
      <c r="FA6" s="53"/>
      <c r="FB6" s="53"/>
      <c r="FC6" s="53"/>
      <c r="FD6" s="53"/>
      <c r="FE6" s="53"/>
      <c r="FF6" s="53"/>
      <c r="FG6" s="53"/>
      <c r="FH6" s="53"/>
      <c r="FI6" s="53"/>
      <c r="FJ6" s="53"/>
      <c r="FK6" s="53"/>
      <c r="FL6" s="53"/>
      <c r="FM6" s="53"/>
      <c r="FN6" s="53"/>
      <c r="FO6" s="53"/>
      <c r="FP6" s="53"/>
      <c r="FQ6" s="53"/>
      <c r="FR6" s="53"/>
      <c r="FS6" s="53"/>
      <c r="FT6" s="53"/>
      <c r="FU6" s="53"/>
      <c r="FV6" s="53"/>
      <c r="FW6" s="53"/>
      <c r="FX6" s="53"/>
      <c r="FY6" s="53"/>
      <c r="FZ6" s="53"/>
      <c r="GA6" s="53"/>
      <c r="GB6" s="53"/>
      <c r="GC6" s="53"/>
      <c r="GD6" s="53"/>
      <c r="GE6" s="53"/>
      <c r="GF6" s="53"/>
      <c r="GJ6" s="58"/>
    </row>
    <row r="7" spans="1:192" ht="15.75" x14ac:dyDescent="0.25">
      <c r="A7" s="14">
        <v>1.1000000000000001</v>
      </c>
      <c r="B7" s="15" t="s">
        <v>59</v>
      </c>
      <c r="C7" s="40">
        <v>4744201.835293428</v>
      </c>
      <c r="D7" s="41">
        <v>5010723.0440349644</v>
      </c>
      <c r="E7" s="41">
        <v>5401558</v>
      </c>
      <c r="F7" s="41">
        <v>5312173</v>
      </c>
      <c r="G7" s="41">
        <v>5500564</v>
      </c>
      <c r="H7" s="41">
        <v>6159813</v>
      </c>
      <c r="I7" s="41">
        <v>6685148.8670677599</v>
      </c>
      <c r="J7" s="41">
        <v>7133173.7648680294</v>
      </c>
      <c r="K7" s="41">
        <v>7224682</v>
      </c>
      <c r="L7" s="41">
        <v>7576486.4102166593</v>
      </c>
      <c r="M7" s="41">
        <v>7508911</v>
      </c>
      <c r="N7" s="41">
        <v>7960827.6957195615</v>
      </c>
      <c r="O7" s="41">
        <v>8632732.7486454267</v>
      </c>
      <c r="P7" s="41">
        <v>9113172.603380898</v>
      </c>
      <c r="Q7" s="6"/>
      <c r="R7" s="6"/>
      <c r="S7" s="6"/>
      <c r="T7" s="5"/>
      <c r="U7" s="6"/>
      <c r="V7" s="6"/>
      <c r="W7" s="5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4"/>
      <c r="GH7" s="4"/>
      <c r="GI7" s="4"/>
    </row>
    <row r="8" spans="1:192" ht="15.75" x14ac:dyDescent="0.25">
      <c r="A8" s="14">
        <v>1.2</v>
      </c>
      <c r="B8" s="15" t="s">
        <v>60</v>
      </c>
      <c r="C8" s="40">
        <v>2006468.5153415983</v>
      </c>
      <c r="D8" s="41">
        <v>2190583.1100234683</v>
      </c>
      <c r="E8" s="41">
        <v>2454959</v>
      </c>
      <c r="F8" s="41">
        <v>2766721</v>
      </c>
      <c r="G8" s="41">
        <v>3173557</v>
      </c>
      <c r="H8" s="41">
        <v>3573874</v>
      </c>
      <c r="I8" s="41">
        <v>4164625.9078974929</v>
      </c>
      <c r="J8" s="41">
        <v>4670121.2543515852</v>
      </c>
      <c r="K8" s="41">
        <v>5100778.3168925727</v>
      </c>
      <c r="L8" s="41">
        <v>5306399.1580648189</v>
      </c>
      <c r="M8" s="41">
        <v>5761819</v>
      </c>
      <c r="N8" s="41">
        <v>6010740.8106080107</v>
      </c>
      <c r="O8" s="41">
        <v>6047185.7856764114</v>
      </c>
      <c r="P8" s="41">
        <v>6604542.2800805178</v>
      </c>
      <c r="Q8" s="6"/>
      <c r="R8" s="6"/>
      <c r="S8" s="6"/>
      <c r="T8" s="5"/>
      <c r="U8" s="6"/>
      <c r="V8" s="6"/>
      <c r="W8" s="5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4"/>
      <c r="GH8" s="4"/>
      <c r="GI8" s="4"/>
    </row>
    <row r="9" spans="1:192" ht="15.75" x14ac:dyDescent="0.25">
      <c r="A9" s="14">
        <v>1.3</v>
      </c>
      <c r="B9" s="15" t="s">
        <v>61</v>
      </c>
      <c r="C9" s="40">
        <v>707859</v>
      </c>
      <c r="D9" s="41">
        <v>761005.23497441458</v>
      </c>
      <c r="E9" s="41">
        <v>750228</v>
      </c>
      <c r="F9" s="41">
        <v>851751</v>
      </c>
      <c r="G9" s="41">
        <v>865367</v>
      </c>
      <c r="H9" s="41">
        <v>897449</v>
      </c>
      <c r="I9" s="41">
        <v>922640</v>
      </c>
      <c r="J9" s="41">
        <v>968344</v>
      </c>
      <c r="K9" s="41">
        <v>994141.4481999221</v>
      </c>
      <c r="L9" s="41">
        <v>1008708.8589826869</v>
      </c>
      <c r="M9" s="41">
        <v>1051922.3988273898</v>
      </c>
      <c r="N9" s="41">
        <v>1089067.9910365485</v>
      </c>
      <c r="O9" s="41">
        <v>1128801.319057107</v>
      </c>
      <c r="P9" s="41">
        <v>1170708.5542188217</v>
      </c>
      <c r="Q9" s="6"/>
      <c r="R9" s="6"/>
      <c r="S9" s="6"/>
      <c r="T9" s="5"/>
      <c r="U9" s="6"/>
      <c r="V9" s="6"/>
      <c r="W9" s="5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4"/>
      <c r="GH9" s="4"/>
      <c r="GI9" s="4"/>
    </row>
    <row r="10" spans="1:192" ht="15.75" x14ac:dyDescent="0.25">
      <c r="A10" s="14">
        <v>1.4</v>
      </c>
      <c r="B10" s="15" t="s">
        <v>62</v>
      </c>
      <c r="C10" s="40">
        <v>51712.863603645703</v>
      </c>
      <c r="D10" s="41">
        <v>60005.789148983145</v>
      </c>
      <c r="E10" s="41">
        <v>82499</v>
      </c>
      <c r="F10" s="41">
        <v>97521</v>
      </c>
      <c r="G10" s="41">
        <v>108009</v>
      </c>
      <c r="H10" s="41">
        <v>126675.86809051779</v>
      </c>
      <c r="I10" s="41">
        <v>133720</v>
      </c>
      <c r="J10" s="41">
        <v>133451</v>
      </c>
      <c r="K10" s="41">
        <v>149806.47753861378</v>
      </c>
      <c r="L10" s="41">
        <v>162535.05521231869</v>
      </c>
      <c r="M10" s="41">
        <v>197310.55681705626</v>
      </c>
      <c r="N10" s="41">
        <v>200699.15829170865</v>
      </c>
      <c r="O10" s="41">
        <v>213094.62227492649</v>
      </c>
      <c r="P10" s="41">
        <v>257431.51583024263</v>
      </c>
      <c r="Q10" s="6"/>
      <c r="R10" s="6"/>
      <c r="S10" s="6"/>
      <c r="T10" s="5"/>
      <c r="U10" s="6"/>
      <c r="V10" s="6"/>
      <c r="W10" s="5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4"/>
      <c r="GH10" s="4"/>
      <c r="GI10" s="4"/>
    </row>
    <row r="11" spans="1:192" ht="15.75" x14ac:dyDescent="0.25">
      <c r="A11" s="16" t="s">
        <v>31</v>
      </c>
      <c r="B11" s="15" t="s">
        <v>3</v>
      </c>
      <c r="C11" s="40">
        <v>3205</v>
      </c>
      <c r="D11" s="41">
        <v>1742.840535702951</v>
      </c>
      <c r="E11" s="41">
        <v>7461</v>
      </c>
      <c r="F11" s="41">
        <v>7196</v>
      </c>
      <c r="G11" s="41">
        <v>2103</v>
      </c>
      <c r="H11" s="41">
        <v>3125</v>
      </c>
      <c r="I11" s="41">
        <v>9490</v>
      </c>
      <c r="J11" s="41">
        <v>11331</v>
      </c>
      <c r="K11" s="41">
        <v>11123.82</v>
      </c>
      <c r="L11" s="41">
        <v>11441.40653</v>
      </c>
      <c r="M11" s="41">
        <v>12389.67</v>
      </c>
      <c r="N11" s="41">
        <v>13523</v>
      </c>
      <c r="O11" s="41">
        <v>14401.995000000001</v>
      </c>
      <c r="P11" s="41">
        <v>15551.274201</v>
      </c>
      <c r="Q11" s="6"/>
      <c r="R11" s="6"/>
      <c r="S11" s="6"/>
      <c r="T11" s="5"/>
      <c r="U11" s="6"/>
      <c r="V11" s="6"/>
      <c r="W11" s="5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4"/>
      <c r="GH11" s="4"/>
      <c r="GI11" s="4"/>
    </row>
    <row r="12" spans="1:192" s="58" customFormat="1" ht="15.75" x14ac:dyDescent="0.25">
      <c r="A12" s="66"/>
      <c r="B12" s="67" t="s">
        <v>28</v>
      </c>
      <c r="C12" s="63">
        <f>C6+C11</f>
        <v>7513447.2142386725</v>
      </c>
      <c r="D12" s="63">
        <f t="shared" ref="D12:N12" si="2">D6+D11</f>
        <v>8024060.018717533</v>
      </c>
      <c r="E12" s="63">
        <f t="shared" si="2"/>
        <v>8696705</v>
      </c>
      <c r="F12" s="63">
        <f t="shared" si="2"/>
        <v>9035362</v>
      </c>
      <c r="G12" s="63">
        <f t="shared" si="2"/>
        <v>9649600</v>
      </c>
      <c r="H12" s="63">
        <f t="shared" si="2"/>
        <v>10760936.868090518</v>
      </c>
      <c r="I12" s="63">
        <f t="shared" si="2"/>
        <v>11915624.774965253</v>
      </c>
      <c r="J12" s="63">
        <f t="shared" si="2"/>
        <v>12916421.019219615</v>
      </c>
      <c r="K12" s="63">
        <f t="shared" si="2"/>
        <v>13480532.062631108</v>
      </c>
      <c r="L12" s="63">
        <f t="shared" si="2"/>
        <v>14065570.889006484</v>
      </c>
      <c r="M12" s="63">
        <f t="shared" si="2"/>
        <v>14532352.625644445</v>
      </c>
      <c r="N12" s="63">
        <f t="shared" si="2"/>
        <v>15274858.655655831</v>
      </c>
      <c r="O12" s="63">
        <f t="shared" ref="O12:P12" si="3">O6+O11</f>
        <v>16036216.470653869</v>
      </c>
      <c r="P12" s="63">
        <f t="shared" si="3"/>
        <v>17161406.227711476</v>
      </c>
      <c r="Q12" s="6"/>
      <c r="R12" s="6"/>
      <c r="S12" s="6"/>
      <c r="T12" s="5"/>
      <c r="U12" s="6"/>
      <c r="V12" s="6"/>
      <c r="W12" s="5"/>
      <c r="X12" s="6"/>
      <c r="Y12" s="6"/>
      <c r="Z12" s="6"/>
      <c r="AA12" s="6"/>
      <c r="AB12" s="6"/>
      <c r="AC12" s="6"/>
      <c r="AD12" s="6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  <c r="CA12" s="60"/>
      <c r="CB12" s="60"/>
      <c r="CC12" s="60"/>
      <c r="CD12" s="60"/>
      <c r="CE12" s="60"/>
      <c r="CF12" s="60"/>
      <c r="CG12" s="60"/>
      <c r="CH12" s="60"/>
      <c r="CI12" s="60"/>
      <c r="CJ12" s="60"/>
      <c r="CK12" s="60"/>
      <c r="CL12" s="60"/>
      <c r="CM12" s="60"/>
      <c r="CN12" s="60"/>
      <c r="CO12" s="60"/>
      <c r="CP12" s="60"/>
      <c r="CQ12" s="60"/>
      <c r="CR12" s="60"/>
      <c r="CS12" s="60"/>
      <c r="CT12" s="60"/>
      <c r="CU12" s="60"/>
      <c r="CV12" s="60"/>
      <c r="CW12" s="60"/>
      <c r="CX12" s="60"/>
      <c r="CY12" s="60"/>
      <c r="CZ12" s="60"/>
      <c r="DA12" s="60"/>
      <c r="DB12" s="60"/>
      <c r="DC12" s="60"/>
      <c r="DD12" s="60"/>
      <c r="DE12" s="60"/>
      <c r="DF12" s="60"/>
      <c r="DG12" s="60"/>
      <c r="DH12" s="60"/>
      <c r="DI12" s="53"/>
      <c r="DJ12" s="53"/>
      <c r="DK12" s="53"/>
      <c r="DL12" s="53"/>
      <c r="DM12" s="53"/>
      <c r="DN12" s="53"/>
      <c r="DO12" s="53"/>
      <c r="DP12" s="53"/>
      <c r="DQ12" s="53"/>
      <c r="DR12" s="53"/>
      <c r="DS12" s="53"/>
      <c r="DT12" s="53"/>
      <c r="DU12" s="53"/>
      <c r="DV12" s="53"/>
      <c r="DW12" s="53"/>
      <c r="DX12" s="53"/>
      <c r="DY12" s="53"/>
      <c r="DZ12" s="53"/>
      <c r="EA12" s="53"/>
      <c r="EB12" s="60"/>
      <c r="EC12" s="60"/>
      <c r="ED12" s="60"/>
      <c r="EE12" s="60"/>
      <c r="EF12" s="60"/>
      <c r="EG12" s="60"/>
      <c r="EH12" s="60"/>
      <c r="EI12" s="60"/>
      <c r="EJ12" s="60"/>
      <c r="EK12" s="60"/>
      <c r="EL12" s="60"/>
      <c r="EM12" s="60"/>
      <c r="EN12" s="60"/>
      <c r="EO12" s="60"/>
      <c r="EP12" s="60"/>
      <c r="EQ12" s="60"/>
      <c r="ER12" s="60"/>
      <c r="ES12" s="60"/>
      <c r="ET12" s="60"/>
      <c r="EU12" s="60"/>
      <c r="EV12" s="60"/>
      <c r="EW12" s="60"/>
      <c r="EX12" s="60"/>
      <c r="EY12" s="60"/>
      <c r="EZ12" s="60"/>
      <c r="FA12" s="60"/>
      <c r="FB12" s="60"/>
      <c r="FC12" s="60"/>
      <c r="FD12" s="60"/>
      <c r="FE12" s="60"/>
      <c r="FF12" s="60"/>
      <c r="FG12" s="60"/>
      <c r="FH12" s="60"/>
      <c r="FI12" s="60"/>
      <c r="FJ12" s="60"/>
      <c r="FK12" s="60"/>
      <c r="FL12" s="60"/>
      <c r="FM12" s="60"/>
      <c r="FN12" s="60"/>
      <c r="FO12" s="60"/>
      <c r="FP12" s="60"/>
      <c r="FQ12" s="60"/>
      <c r="FR12" s="60"/>
      <c r="FS12" s="60"/>
      <c r="FT12" s="60"/>
      <c r="FU12" s="60"/>
      <c r="FV12" s="60"/>
      <c r="FW12" s="60"/>
      <c r="FX12" s="60"/>
      <c r="FY12" s="60"/>
      <c r="FZ12" s="60"/>
      <c r="GA12" s="60"/>
      <c r="GB12" s="60"/>
      <c r="GC12" s="60"/>
      <c r="GD12" s="60"/>
      <c r="GE12" s="60"/>
      <c r="GF12" s="60"/>
      <c r="GG12" s="59"/>
      <c r="GH12" s="59"/>
      <c r="GI12" s="59"/>
    </row>
    <row r="13" spans="1:192" s="4" customFormat="1" ht="15.75" x14ac:dyDescent="0.25">
      <c r="A13" s="12" t="s">
        <v>32</v>
      </c>
      <c r="B13" s="13" t="s">
        <v>4</v>
      </c>
      <c r="C13" s="40">
        <v>2940858</v>
      </c>
      <c r="D13" s="41">
        <v>3233573.0702350764</v>
      </c>
      <c r="E13" s="41">
        <v>3591007</v>
      </c>
      <c r="F13" s="41">
        <v>3561722</v>
      </c>
      <c r="G13" s="41">
        <v>4212168</v>
      </c>
      <c r="H13" s="41">
        <v>4633032</v>
      </c>
      <c r="I13" s="41">
        <v>4956731</v>
      </c>
      <c r="J13" s="41">
        <v>5742970</v>
      </c>
      <c r="K13" s="41">
        <v>5835436</v>
      </c>
      <c r="L13" s="41">
        <v>5954203</v>
      </c>
      <c r="M13" s="41">
        <v>7357452</v>
      </c>
      <c r="N13" s="41">
        <v>7853313</v>
      </c>
      <c r="O13" s="41">
        <v>8465079</v>
      </c>
      <c r="P13" s="41">
        <v>9260796.425999999</v>
      </c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J13" s="1"/>
    </row>
    <row r="14" spans="1:192" ht="30" x14ac:dyDescent="0.25">
      <c r="A14" s="16" t="s">
        <v>33</v>
      </c>
      <c r="B14" s="15" t="s">
        <v>5</v>
      </c>
      <c r="C14" s="40">
        <v>475027</v>
      </c>
      <c r="D14" s="41">
        <v>533672.08970322961</v>
      </c>
      <c r="E14" s="41">
        <v>635433</v>
      </c>
      <c r="F14" s="41">
        <v>801256</v>
      </c>
      <c r="G14" s="41">
        <v>902736</v>
      </c>
      <c r="H14" s="41">
        <v>971529</v>
      </c>
      <c r="I14" s="41">
        <v>1316658</v>
      </c>
      <c r="J14" s="41">
        <v>1148142</v>
      </c>
      <c r="K14" s="41">
        <v>1185069</v>
      </c>
      <c r="L14" s="41">
        <v>1179337</v>
      </c>
      <c r="M14" s="41">
        <v>1272587</v>
      </c>
      <c r="N14" s="41">
        <v>1367112.0214020771</v>
      </c>
      <c r="O14" s="41">
        <v>1462687.5821842994</v>
      </c>
      <c r="P14" s="41">
        <v>1524065.5317468303</v>
      </c>
      <c r="Q14" s="6"/>
      <c r="R14" s="6"/>
      <c r="S14" s="6"/>
      <c r="T14" s="5"/>
      <c r="U14" s="6"/>
      <c r="V14" s="6"/>
      <c r="W14" s="5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5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5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5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4"/>
      <c r="GH14" s="4"/>
      <c r="GI14" s="4"/>
    </row>
    <row r="15" spans="1:192" ht="15.75" x14ac:dyDescent="0.25">
      <c r="A15" s="16" t="s">
        <v>34</v>
      </c>
      <c r="B15" s="15" t="s">
        <v>6</v>
      </c>
      <c r="C15" s="40">
        <v>1885045</v>
      </c>
      <c r="D15" s="41">
        <v>1946415</v>
      </c>
      <c r="E15" s="41">
        <v>2119407</v>
      </c>
      <c r="F15" s="41">
        <v>2173172</v>
      </c>
      <c r="G15" s="41">
        <v>2158925</v>
      </c>
      <c r="H15" s="41">
        <v>2371297</v>
      </c>
      <c r="I15" s="41">
        <v>2616879</v>
      </c>
      <c r="J15" s="41">
        <v>2923692</v>
      </c>
      <c r="K15" s="41">
        <v>2929476</v>
      </c>
      <c r="L15" s="41">
        <v>2749392</v>
      </c>
      <c r="M15" s="41">
        <v>3575134</v>
      </c>
      <c r="N15" s="41">
        <v>4431485.9631387638</v>
      </c>
      <c r="O15" s="41">
        <v>4857899.7618308421</v>
      </c>
      <c r="P15" s="41">
        <v>5320641.4190192465</v>
      </c>
      <c r="Q15" s="6"/>
      <c r="R15" s="6"/>
      <c r="S15" s="6"/>
      <c r="T15" s="5"/>
      <c r="U15" s="6"/>
      <c r="V15" s="6"/>
      <c r="W15" s="5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5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5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5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4"/>
      <c r="GH15" s="4"/>
      <c r="GI15" s="4"/>
    </row>
    <row r="16" spans="1:192" s="58" customFormat="1" ht="15.75" x14ac:dyDescent="0.25">
      <c r="A16" s="66"/>
      <c r="B16" s="67" t="s">
        <v>29</v>
      </c>
      <c r="C16" s="63">
        <f>+C13+C14+C15</f>
        <v>5300930</v>
      </c>
      <c r="D16" s="63">
        <f t="shared" ref="D16:H16" si="4">+D13+D14+D15</f>
        <v>5713660.1599383056</v>
      </c>
      <c r="E16" s="63">
        <f t="shared" si="4"/>
        <v>6345847</v>
      </c>
      <c r="F16" s="63">
        <f t="shared" si="4"/>
        <v>6536150</v>
      </c>
      <c r="G16" s="63">
        <f t="shared" si="4"/>
        <v>7273829</v>
      </c>
      <c r="H16" s="63">
        <f t="shared" si="4"/>
        <v>7975858</v>
      </c>
      <c r="I16" s="63">
        <f t="shared" ref="I16:N16" si="5">+I13+I14+I15</f>
        <v>8890268</v>
      </c>
      <c r="J16" s="63">
        <f t="shared" si="5"/>
        <v>9814804</v>
      </c>
      <c r="K16" s="63">
        <f t="shared" si="5"/>
        <v>9949981</v>
      </c>
      <c r="L16" s="63">
        <f t="shared" si="5"/>
        <v>9882932</v>
      </c>
      <c r="M16" s="63">
        <f t="shared" si="5"/>
        <v>12205173</v>
      </c>
      <c r="N16" s="63">
        <f t="shared" si="5"/>
        <v>13651910.984540842</v>
      </c>
      <c r="O16" s="63">
        <f t="shared" ref="O16:P16" si="6">+O13+O14+O15</f>
        <v>14785666.344015142</v>
      </c>
      <c r="P16" s="63">
        <f t="shared" si="6"/>
        <v>16105503.376766076</v>
      </c>
      <c r="Q16" s="6"/>
      <c r="R16" s="6"/>
      <c r="S16" s="6"/>
      <c r="T16" s="5"/>
      <c r="U16" s="6"/>
      <c r="V16" s="6"/>
      <c r="W16" s="5"/>
      <c r="X16" s="6"/>
      <c r="Y16" s="6"/>
      <c r="Z16" s="6"/>
      <c r="AA16" s="6"/>
      <c r="AB16" s="6"/>
      <c r="AC16" s="6"/>
      <c r="AD16" s="6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60"/>
      <c r="AT16" s="60"/>
      <c r="AU16" s="60"/>
      <c r="AV16" s="60"/>
      <c r="AW16" s="60"/>
      <c r="AX16" s="60"/>
      <c r="AY16" s="60"/>
      <c r="AZ16" s="60"/>
      <c r="BA16" s="60"/>
      <c r="BB16" s="60"/>
      <c r="BC16" s="60"/>
      <c r="BD16" s="60"/>
      <c r="BE16" s="60"/>
      <c r="BF16" s="60"/>
      <c r="BG16" s="60"/>
      <c r="BH16" s="60"/>
      <c r="BI16" s="60"/>
      <c r="BJ16" s="60"/>
      <c r="BK16" s="60"/>
      <c r="BL16" s="60"/>
      <c r="BM16" s="60"/>
      <c r="BN16" s="60"/>
      <c r="BO16" s="60"/>
      <c r="BP16" s="60"/>
      <c r="BQ16" s="60"/>
      <c r="BR16" s="60"/>
      <c r="BS16" s="60"/>
      <c r="BT16" s="60"/>
      <c r="BU16" s="60"/>
      <c r="BV16" s="60"/>
      <c r="BW16" s="60"/>
      <c r="BX16" s="60"/>
      <c r="BY16" s="60"/>
      <c r="BZ16" s="60"/>
      <c r="CA16" s="60"/>
      <c r="CB16" s="60"/>
      <c r="CC16" s="60"/>
      <c r="CD16" s="60"/>
      <c r="CE16" s="60"/>
      <c r="CF16" s="60"/>
      <c r="CG16" s="60"/>
      <c r="CH16" s="60"/>
      <c r="CI16" s="60"/>
      <c r="CJ16" s="60"/>
      <c r="CK16" s="60"/>
      <c r="CL16" s="60"/>
      <c r="CM16" s="60"/>
      <c r="CN16" s="60"/>
      <c r="CO16" s="60"/>
      <c r="CP16" s="60"/>
      <c r="CQ16" s="60"/>
      <c r="CR16" s="60"/>
      <c r="CS16" s="60"/>
      <c r="CT16" s="60"/>
      <c r="CU16" s="60"/>
      <c r="CV16" s="60"/>
      <c r="CW16" s="53"/>
      <c r="CX16" s="60"/>
      <c r="CY16" s="60"/>
      <c r="CZ16" s="60"/>
      <c r="DA16" s="60"/>
      <c r="DB16" s="60"/>
      <c r="DC16" s="60"/>
      <c r="DD16" s="60"/>
      <c r="DE16" s="60"/>
      <c r="DF16" s="60"/>
      <c r="DG16" s="60"/>
      <c r="DH16" s="60"/>
      <c r="DI16" s="53"/>
      <c r="DJ16" s="53"/>
      <c r="DK16" s="53"/>
      <c r="DL16" s="53"/>
      <c r="DM16" s="53"/>
      <c r="DN16" s="53"/>
      <c r="DO16" s="53"/>
      <c r="DP16" s="53"/>
      <c r="DQ16" s="53"/>
      <c r="DR16" s="53"/>
      <c r="DS16" s="53"/>
      <c r="DT16" s="53"/>
      <c r="DU16" s="53"/>
      <c r="DV16" s="53"/>
      <c r="DW16" s="53"/>
      <c r="DX16" s="53"/>
      <c r="DY16" s="53"/>
      <c r="DZ16" s="53"/>
      <c r="EA16" s="53"/>
      <c r="EB16" s="60"/>
      <c r="EC16" s="60"/>
      <c r="ED16" s="60"/>
      <c r="EE16" s="60"/>
      <c r="EF16" s="60"/>
      <c r="EG16" s="60"/>
      <c r="EH16" s="60"/>
      <c r="EI16" s="60"/>
      <c r="EJ16" s="60"/>
      <c r="EK16" s="60"/>
      <c r="EL16" s="60"/>
      <c r="EM16" s="60"/>
      <c r="EN16" s="60"/>
      <c r="EO16" s="60"/>
      <c r="EP16" s="60"/>
      <c r="EQ16" s="60"/>
      <c r="ER16" s="60"/>
      <c r="ES16" s="53"/>
      <c r="ET16" s="60"/>
      <c r="EU16" s="60"/>
      <c r="EV16" s="60"/>
      <c r="EW16" s="60"/>
      <c r="EX16" s="60"/>
      <c r="EY16" s="60"/>
      <c r="EZ16" s="60"/>
      <c r="FA16" s="60"/>
      <c r="FB16" s="60"/>
      <c r="FC16" s="60"/>
      <c r="FD16" s="60"/>
      <c r="FE16" s="60"/>
      <c r="FF16" s="60"/>
      <c r="FG16" s="60"/>
      <c r="FH16" s="60"/>
      <c r="FI16" s="60"/>
      <c r="FJ16" s="60"/>
      <c r="FK16" s="60"/>
      <c r="FL16" s="60"/>
      <c r="FM16" s="60"/>
      <c r="FN16" s="60"/>
      <c r="FO16" s="60"/>
      <c r="FP16" s="60"/>
      <c r="FQ16" s="53"/>
      <c r="FR16" s="60"/>
      <c r="FS16" s="60"/>
      <c r="FT16" s="60"/>
      <c r="FU16" s="60"/>
      <c r="FV16" s="60"/>
      <c r="FW16" s="60"/>
      <c r="FX16" s="60"/>
      <c r="FY16" s="60"/>
      <c r="FZ16" s="60"/>
      <c r="GA16" s="60"/>
      <c r="GB16" s="60"/>
      <c r="GC16" s="60"/>
      <c r="GD16" s="60"/>
      <c r="GE16" s="60"/>
      <c r="GF16" s="60"/>
      <c r="GG16" s="59"/>
      <c r="GH16" s="59"/>
      <c r="GI16" s="59"/>
    </row>
    <row r="17" spans="1:192" s="59" customFormat="1" ht="15.75" x14ac:dyDescent="0.25">
      <c r="A17" s="64" t="s">
        <v>35</v>
      </c>
      <c r="B17" s="65" t="s">
        <v>7</v>
      </c>
      <c r="C17" s="62">
        <f>C18+C19</f>
        <v>2340552</v>
      </c>
      <c r="D17" s="62">
        <f t="shared" ref="D17:H17" si="7">D18+D19</f>
        <v>2760186</v>
      </c>
      <c r="E17" s="62">
        <f t="shared" si="7"/>
        <v>3092026</v>
      </c>
      <c r="F17" s="62">
        <f t="shared" si="7"/>
        <v>3337319</v>
      </c>
      <c r="G17" s="62">
        <f t="shared" si="7"/>
        <v>3440384</v>
      </c>
      <c r="H17" s="62">
        <f t="shared" si="7"/>
        <v>3776501</v>
      </c>
      <c r="I17" s="62">
        <f t="shared" ref="I17:N17" si="8">I18+I19</f>
        <v>4124668</v>
      </c>
      <c r="J17" s="62">
        <f t="shared" si="8"/>
        <v>4684553</v>
      </c>
      <c r="K17" s="62">
        <f t="shared" si="8"/>
        <v>5073018</v>
      </c>
      <c r="L17" s="62">
        <f t="shared" si="8"/>
        <v>3870218</v>
      </c>
      <c r="M17" s="62">
        <f t="shared" si="8"/>
        <v>4553211</v>
      </c>
      <c r="N17" s="62">
        <f t="shared" si="8"/>
        <v>5409296.7514999993</v>
      </c>
      <c r="O17" s="62">
        <f t="shared" ref="O17:P17" si="9">O18+O19</f>
        <v>5838971.355206863</v>
      </c>
      <c r="P17" s="62">
        <f t="shared" si="9"/>
        <v>6272158.20452285</v>
      </c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3"/>
      <c r="AF17" s="53"/>
      <c r="AG17" s="53"/>
      <c r="AH17" s="53"/>
      <c r="AI17" s="53"/>
      <c r="AJ17" s="53"/>
      <c r="AK17" s="53"/>
      <c r="AL17" s="53"/>
      <c r="AM17" s="53"/>
      <c r="AN17" s="53"/>
      <c r="AO17" s="53"/>
      <c r="AP17" s="53"/>
      <c r="AQ17" s="53"/>
      <c r="AR17" s="53"/>
      <c r="AS17" s="53"/>
      <c r="AT17" s="53"/>
      <c r="AU17" s="53"/>
      <c r="AV17" s="53"/>
      <c r="AW17" s="53"/>
      <c r="AX17" s="53"/>
      <c r="AY17" s="53"/>
      <c r="AZ17" s="53"/>
      <c r="BA17" s="53"/>
      <c r="BB17" s="53"/>
      <c r="BC17" s="53"/>
      <c r="BD17" s="53"/>
      <c r="BE17" s="53"/>
      <c r="BF17" s="53"/>
      <c r="BG17" s="53"/>
      <c r="BH17" s="53"/>
      <c r="BI17" s="53"/>
      <c r="BJ17" s="53"/>
      <c r="BK17" s="53"/>
      <c r="BL17" s="53"/>
      <c r="BM17" s="53"/>
      <c r="BN17" s="53"/>
      <c r="BO17" s="53"/>
      <c r="BP17" s="53"/>
      <c r="BQ17" s="53"/>
      <c r="BR17" s="53"/>
      <c r="BS17" s="53"/>
      <c r="BT17" s="53"/>
      <c r="BU17" s="53"/>
      <c r="BV17" s="53"/>
      <c r="BW17" s="53"/>
      <c r="BX17" s="53"/>
      <c r="BY17" s="53"/>
      <c r="BZ17" s="53"/>
      <c r="CA17" s="53"/>
      <c r="CB17" s="53"/>
      <c r="CC17" s="53"/>
      <c r="CD17" s="53"/>
      <c r="CE17" s="53"/>
      <c r="CF17" s="53"/>
      <c r="CG17" s="53"/>
      <c r="CH17" s="53"/>
      <c r="CI17" s="53"/>
      <c r="CJ17" s="53"/>
      <c r="CK17" s="53"/>
      <c r="CL17" s="53"/>
      <c r="CM17" s="53"/>
      <c r="CN17" s="53"/>
      <c r="CO17" s="53"/>
      <c r="CP17" s="53"/>
      <c r="CQ17" s="53"/>
      <c r="CR17" s="53"/>
      <c r="CS17" s="53"/>
      <c r="CT17" s="53"/>
      <c r="CU17" s="53"/>
      <c r="CV17" s="53"/>
      <c r="CW17" s="53"/>
      <c r="CX17" s="53"/>
      <c r="CY17" s="53"/>
      <c r="CZ17" s="53"/>
      <c r="DA17" s="53"/>
      <c r="DB17" s="53"/>
      <c r="DC17" s="53"/>
      <c r="DD17" s="53"/>
      <c r="DE17" s="53"/>
      <c r="DF17" s="53"/>
      <c r="DG17" s="53"/>
      <c r="DH17" s="53"/>
      <c r="DI17" s="53"/>
      <c r="DJ17" s="53"/>
      <c r="DK17" s="53"/>
      <c r="DL17" s="53"/>
      <c r="DM17" s="53"/>
      <c r="DN17" s="53"/>
      <c r="DO17" s="53"/>
      <c r="DP17" s="53"/>
      <c r="DQ17" s="53"/>
      <c r="DR17" s="53"/>
      <c r="DS17" s="53"/>
      <c r="DT17" s="53"/>
      <c r="DU17" s="53"/>
      <c r="DV17" s="53"/>
      <c r="DW17" s="53"/>
      <c r="DX17" s="53"/>
      <c r="DY17" s="53"/>
      <c r="DZ17" s="53"/>
      <c r="EA17" s="53"/>
      <c r="EB17" s="53"/>
      <c r="EC17" s="53"/>
      <c r="ED17" s="53"/>
      <c r="EE17" s="53"/>
      <c r="EF17" s="53"/>
      <c r="EG17" s="53"/>
      <c r="EH17" s="53"/>
      <c r="EI17" s="53"/>
      <c r="EJ17" s="53"/>
      <c r="EK17" s="53"/>
      <c r="EL17" s="53"/>
      <c r="EM17" s="53"/>
      <c r="EN17" s="53"/>
      <c r="EO17" s="53"/>
      <c r="EP17" s="53"/>
      <c r="EQ17" s="53"/>
      <c r="ER17" s="53"/>
      <c r="ES17" s="53"/>
      <c r="ET17" s="53"/>
      <c r="EU17" s="53"/>
      <c r="EV17" s="53"/>
      <c r="EW17" s="53"/>
      <c r="EX17" s="53"/>
      <c r="EY17" s="53"/>
      <c r="EZ17" s="53"/>
      <c r="FA17" s="53"/>
      <c r="FB17" s="53"/>
      <c r="FC17" s="53"/>
      <c r="FD17" s="53"/>
      <c r="FE17" s="53"/>
      <c r="FF17" s="53"/>
      <c r="FG17" s="53"/>
      <c r="FH17" s="53"/>
      <c r="FI17" s="53"/>
      <c r="FJ17" s="53"/>
      <c r="FK17" s="53"/>
      <c r="FL17" s="53"/>
      <c r="FM17" s="53"/>
      <c r="FN17" s="53"/>
      <c r="FO17" s="53"/>
      <c r="FP17" s="53"/>
      <c r="FQ17" s="53"/>
      <c r="FR17" s="53"/>
      <c r="FS17" s="53"/>
      <c r="FT17" s="53"/>
      <c r="FU17" s="53"/>
      <c r="FV17" s="53"/>
      <c r="FW17" s="53"/>
      <c r="FX17" s="53"/>
      <c r="FY17" s="53"/>
      <c r="FZ17" s="53"/>
      <c r="GA17" s="53"/>
      <c r="GB17" s="53"/>
      <c r="GC17" s="53"/>
      <c r="GD17" s="53"/>
      <c r="GE17" s="53"/>
      <c r="GF17" s="53"/>
      <c r="GJ17" s="58"/>
    </row>
    <row r="18" spans="1:192" ht="15.75" x14ac:dyDescent="0.25">
      <c r="A18" s="14">
        <v>6.1</v>
      </c>
      <c r="B18" s="15" t="s">
        <v>8</v>
      </c>
      <c r="C18" s="40">
        <v>2184771</v>
      </c>
      <c r="D18" s="41">
        <v>2585771</v>
      </c>
      <c r="E18" s="41">
        <v>2912887</v>
      </c>
      <c r="F18" s="41">
        <v>3148082</v>
      </c>
      <c r="G18" s="41">
        <v>3233609</v>
      </c>
      <c r="H18" s="41">
        <v>3527170</v>
      </c>
      <c r="I18" s="41">
        <v>3854943</v>
      </c>
      <c r="J18" s="41">
        <v>4359988</v>
      </c>
      <c r="K18" s="41">
        <v>4741346</v>
      </c>
      <c r="L18" s="41">
        <v>3720219</v>
      </c>
      <c r="M18" s="41">
        <v>4277924</v>
      </c>
      <c r="N18" s="41">
        <v>5046145.1449999996</v>
      </c>
      <c r="O18" s="41">
        <v>5414214.2350000003</v>
      </c>
      <c r="P18" s="41">
        <v>5782314.7887690999</v>
      </c>
      <c r="Q18" s="6"/>
      <c r="R18" s="6"/>
      <c r="S18" s="6"/>
      <c r="T18" s="5"/>
      <c r="U18" s="6"/>
      <c r="V18" s="6"/>
      <c r="W18" s="5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4"/>
      <c r="GH18" s="4"/>
      <c r="GI18" s="4"/>
    </row>
    <row r="19" spans="1:192" ht="15.75" x14ac:dyDescent="0.25">
      <c r="A19" s="14">
        <v>6.2</v>
      </c>
      <c r="B19" s="15" t="s">
        <v>9</v>
      </c>
      <c r="C19" s="40">
        <v>155781</v>
      </c>
      <c r="D19" s="41">
        <v>174415</v>
      </c>
      <c r="E19" s="41">
        <v>179139</v>
      </c>
      <c r="F19" s="41">
        <v>189237</v>
      </c>
      <c r="G19" s="41">
        <v>206775</v>
      </c>
      <c r="H19" s="41">
        <v>249331</v>
      </c>
      <c r="I19" s="41">
        <v>269725</v>
      </c>
      <c r="J19" s="41">
        <v>324565</v>
      </c>
      <c r="K19" s="41">
        <v>331672</v>
      </c>
      <c r="L19" s="41">
        <v>149999</v>
      </c>
      <c r="M19" s="41">
        <v>275287</v>
      </c>
      <c r="N19" s="41">
        <v>363151.60649999999</v>
      </c>
      <c r="O19" s="41">
        <v>424757.1202068628</v>
      </c>
      <c r="P19" s="41">
        <v>489843.4157537499</v>
      </c>
      <c r="Q19" s="6"/>
      <c r="R19" s="6"/>
      <c r="S19" s="6"/>
      <c r="T19" s="5"/>
      <c r="U19" s="6"/>
      <c r="V19" s="6"/>
      <c r="W19" s="5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4"/>
      <c r="GH19" s="4"/>
      <c r="GI19" s="4"/>
    </row>
    <row r="20" spans="1:192" s="59" customFormat="1" ht="30" x14ac:dyDescent="0.25">
      <c r="A20" s="68" t="s">
        <v>36</v>
      </c>
      <c r="B20" s="69" t="s">
        <v>10</v>
      </c>
      <c r="C20" s="62">
        <f>SUM(C21:C27)</f>
        <v>1085431</v>
      </c>
      <c r="D20" s="62">
        <f t="shared" ref="D20:N20" si="10">SUM(D21:D27)</f>
        <v>1274241.9148573526</v>
      </c>
      <c r="E20" s="62">
        <f t="shared" si="10"/>
        <v>1317222</v>
      </c>
      <c r="F20" s="62">
        <f t="shared" si="10"/>
        <v>1440548</v>
      </c>
      <c r="G20" s="62">
        <f t="shared" si="10"/>
        <v>1580883</v>
      </c>
      <c r="H20" s="62">
        <f t="shared" si="10"/>
        <v>1622359</v>
      </c>
      <c r="I20" s="62">
        <f t="shared" si="10"/>
        <v>1662147</v>
      </c>
      <c r="J20" s="62">
        <f t="shared" si="10"/>
        <v>1804920</v>
      </c>
      <c r="K20" s="62">
        <f t="shared" si="10"/>
        <v>1935772</v>
      </c>
      <c r="L20" s="62">
        <f t="shared" si="10"/>
        <v>1608482</v>
      </c>
      <c r="M20" s="62">
        <f t="shared" si="10"/>
        <v>2292387</v>
      </c>
      <c r="N20" s="62">
        <f t="shared" si="10"/>
        <v>2563247.5310456902</v>
      </c>
      <c r="O20" s="62">
        <f t="shared" ref="O20:P20" si="11">SUM(O21:O27)</f>
        <v>2748433.9611484986</v>
      </c>
      <c r="P20" s="62">
        <f t="shared" si="11"/>
        <v>2983516.6570165898</v>
      </c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3"/>
      <c r="AF20" s="53"/>
      <c r="AG20" s="53"/>
      <c r="AH20" s="53"/>
      <c r="AI20" s="53"/>
      <c r="AJ20" s="53"/>
      <c r="AK20" s="53"/>
      <c r="AL20" s="53"/>
      <c r="AM20" s="53"/>
      <c r="AN20" s="53"/>
      <c r="AO20" s="53"/>
      <c r="AP20" s="53"/>
      <c r="AQ20" s="53"/>
      <c r="AR20" s="53"/>
      <c r="AS20" s="53"/>
      <c r="AT20" s="53"/>
      <c r="AU20" s="53"/>
      <c r="AV20" s="53"/>
      <c r="AW20" s="53"/>
      <c r="AX20" s="53"/>
      <c r="AY20" s="53"/>
      <c r="AZ20" s="53"/>
      <c r="BA20" s="53"/>
      <c r="BB20" s="53"/>
      <c r="BC20" s="53"/>
      <c r="BD20" s="53"/>
      <c r="BE20" s="53"/>
      <c r="BF20" s="53"/>
      <c r="BG20" s="53"/>
      <c r="BH20" s="53"/>
      <c r="BI20" s="53"/>
      <c r="BJ20" s="53"/>
      <c r="BK20" s="53"/>
      <c r="BL20" s="53"/>
      <c r="BM20" s="53"/>
      <c r="BN20" s="53"/>
      <c r="BO20" s="53"/>
      <c r="BP20" s="53"/>
      <c r="BQ20" s="53"/>
      <c r="BR20" s="53"/>
      <c r="BS20" s="53"/>
      <c r="BT20" s="53"/>
      <c r="BU20" s="53"/>
      <c r="BV20" s="53"/>
      <c r="BW20" s="53"/>
      <c r="BX20" s="53"/>
      <c r="BY20" s="53"/>
      <c r="BZ20" s="53"/>
      <c r="CA20" s="53"/>
      <c r="CB20" s="53"/>
      <c r="CC20" s="53"/>
      <c r="CD20" s="53"/>
      <c r="CE20" s="53"/>
      <c r="CF20" s="53"/>
      <c r="CG20" s="53"/>
      <c r="CH20" s="53"/>
      <c r="CI20" s="53"/>
      <c r="CJ20" s="53"/>
      <c r="CK20" s="53"/>
      <c r="CL20" s="53"/>
      <c r="CM20" s="53"/>
      <c r="CN20" s="53"/>
      <c r="CO20" s="53"/>
      <c r="CP20" s="53"/>
      <c r="CQ20" s="53"/>
      <c r="CR20" s="53"/>
      <c r="CS20" s="53"/>
      <c r="CT20" s="53"/>
      <c r="CU20" s="53"/>
      <c r="CV20" s="53"/>
      <c r="CW20" s="53"/>
      <c r="CX20" s="53"/>
      <c r="CY20" s="53"/>
      <c r="CZ20" s="53"/>
      <c r="DA20" s="53"/>
      <c r="DB20" s="53"/>
      <c r="DC20" s="53"/>
      <c r="DD20" s="53"/>
      <c r="DE20" s="53"/>
      <c r="DF20" s="53"/>
      <c r="DG20" s="53"/>
      <c r="DH20" s="53"/>
      <c r="DI20" s="53"/>
      <c r="DJ20" s="53"/>
      <c r="DK20" s="53"/>
      <c r="DL20" s="53"/>
      <c r="DM20" s="53"/>
      <c r="DN20" s="53"/>
      <c r="DO20" s="53"/>
      <c r="DP20" s="53"/>
      <c r="DQ20" s="53"/>
      <c r="DR20" s="53"/>
      <c r="DS20" s="53"/>
      <c r="DT20" s="53"/>
      <c r="DU20" s="53"/>
      <c r="DV20" s="53"/>
      <c r="DW20" s="53"/>
      <c r="DX20" s="53"/>
      <c r="DY20" s="53"/>
      <c r="DZ20" s="53"/>
      <c r="EA20" s="53"/>
      <c r="EB20" s="53"/>
      <c r="EC20" s="53"/>
      <c r="ED20" s="53"/>
      <c r="EE20" s="53"/>
      <c r="EF20" s="53"/>
      <c r="EG20" s="53"/>
      <c r="EH20" s="53"/>
      <c r="EI20" s="53"/>
      <c r="EJ20" s="53"/>
      <c r="EK20" s="53"/>
      <c r="EL20" s="53"/>
      <c r="EM20" s="53"/>
      <c r="EN20" s="53"/>
      <c r="EO20" s="53"/>
      <c r="EP20" s="53"/>
      <c r="EQ20" s="53"/>
      <c r="ER20" s="53"/>
      <c r="ES20" s="53"/>
      <c r="ET20" s="53"/>
      <c r="EU20" s="53"/>
      <c r="EV20" s="53"/>
      <c r="EW20" s="53"/>
      <c r="EX20" s="53"/>
      <c r="EY20" s="53"/>
      <c r="EZ20" s="53"/>
      <c r="FA20" s="53"/>
      <c r="FB20" s="53"/>
      <c r="FC20" s="53"/>
      <c r="FD20" s="53"/>
      <c r="FE20" s="53"/>
      <c r="FF20" s="53"/>
      <c r="FG20" s="53"/>
      <c r="FH20" s="53"/>
      <c r="FI20" s="53"/>
      <c r="FJ20" s="53"/>
      <c r="FK20" s="53"/>
      <c r="FL20" s="53"/>
      <c r="FM20" s="53"/>
      <c r="FN20" s="53"/>
      <c r="FO20" s="53"/>
      <c r="FP20" s="53"/>
      <c r="FQ20" s="53"/>
      <c r="FR20" s="53"/>
      <c r="FS20" s="53"/>
      <c r="FT20" s="53"/>
      <c r="FU20" s="53"/>
      <c r="FV20" s="53"/>
      <c r="FW20" s="53"/>
      <c r="FX20" s="53"/>
      <c r="FY20" s="53"/>
      <c r="FZ20" s="53"/>
      <c r="GA20" s="53"/>
      <c r="GB20" s="53"/>
      <c r="GC20" s="53"/>
      <c r="GD20" s="53"/>
      <c r="GE20" s="53"/>
      <c r="GF20" s="53"/>
      <c r="GJ20" s="58"/>
    </row>
    <row r="21" spans="1:192" ht="15.75" x14ac:dyDescent="0.25">
      <c r="A21" s="14">
        <v>7.1</v>
      </c>
      <c r="B21" s="15" t="s">
        <v>11</v>
      </c>
      <c r="C21" s="40">
        <v>120725</v>
      </c>
      <c r="D21" s="41">
        <v>147910.4147572174</v>
      </c>
      <c r="E21" s="41">
        <v>126653</v>
      </c>
      <c r="F21" s="41">
        <v>133334</v>
      </c>
      <c r="G21" s="41">
        <v>138063</v>
      </c>
      <c r="H21" s="41">
        <v>102549</v>
      </c>
      <c r="I21" s="41">
        <v>92111</v>
      </c>
      <c r="J21" s="41">
        <v>71399</v>
      </c>
      <c r="K21" s="41">
        <v>113059</v>
      </c>
      <c r="L21" s="41">
        <v>49147</v>
      </c>
      <c r="M21" s="41">
        <v>90536</v>
      </c>
      <c r="N21" s="41">
        <v>122051</v>
      </c>
      <c r="O21" s="41">
        <v>131336</v>
      </c>
      <c r="P21" s="41">
        <v>142709.85793428391</v>
      </c>
      <c r="Q21" s="6"/>
      <c r="R21" s="6"/>
      <c r="S21" s="6"/>
      <c r="T21" s="5"/>
      <c r="U21" s="6"/>
      <c r="V21" s="6"/>
      <c r="W21" s="5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4"/>
      <c r="GH21" s="4"/>
      <c r="GI21" s="4"/>
    </row>
    <row r="22" spans="1:192" ht="15.75" x14ac:dyDescent="0.25">
      <c r="A22" s="14">
        <v>7.2</v>
      </c>
      <c r="B22" s="15" t="s">
        <v>12</v>
      </c>
      <c r="C22" s="40">
        <v>552098</v>
      </c>
      <c r="D22" s="41">
        <v>627915</v>
      </c>
      <c r="E22" s="41">
        <v>686263</v>
      </c>
      <c r="F22" s="41">
        <v>741279</v>
      </c>
      <c r="G22" s="41">
        <v>770503</v>
      </c>
      <c r="H22" s="41">
        <v>826477</v>
      </c>
      <c r="I22" s="41">
        <v>888186</v>
      </c>
      <c r="J22" s="41">
        <v>1036576</v>
      </c>
      <c r="K22" s="41">
        <v>1018043</v>
      </c>
      <c r="L22" s="41">
        <v>750589</v>
      </c>
      <c r="M22" s="41">
        <v>1244114</v>
      </c>
      <c r="N22" s="41">
        <v>1363680.0793564999</v>
      </c>
      <c r="O22" s="41">
        <v>1478917.1517241311</v>
      </c>
      <c r="P22" s="41">
        <v>1607674.6678248581</v>
      </c>
      <c r="Q22" s="6"/>
      <c r="R22" s="6"/>
      <c r="S22" s="6"/>
      <c r="T22" s="5"/>
      <c r="U22" s="6"/>
      <c r="V22" s="6"/>
      <c r="W22" s="5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4"/>
      <c r="GH22" s="4"/>
      <c r="GI22" s="4"/>
    </row>
    <row r="23" spans="1:192" ht="15.75" x14ac:dyDescent="0.25">
      <c r="A23" s="14">
        <v>7.3</v>
      </c>
      <c r="B23" s="15" t="s">
        <v>13</v>
      </c>
      <c r="C23" s="40">
        <v>0</v>
      </c>
      <c r="D23" s="41">
        <v>0</v>
      </c>
      <c r="E23" s="41">
        <v>0</v>
      </c>
      <c r="F23" s="41">
        <v>0</v>
      </c>
      <c r="G23" s="41">
        <v>0</v>
      </c>
      <c r="H23" s="41">
        <v>0</v>
      </c>
      <c r="I23" s="41">
        <v>0</v>
      </c>
      <c r="J23" s="41">
        <v>0</v>
      </c>
      <c r="K23" s="41">
        <v>0</v>
      </c>
      <c r="L23" s="41">
        <v>0</v>
      </c>
      <c r="M23" s="41">
        <v>0</v>
      </c>
      <c r="N23" s="41">
        <v>0</v>
      </c>
      <c r="O23" s="41">
        <v>0</v>
      </c>
      <c r="P23" s="41">
        <v>0</v>
      </c>
      <c r="Q23" s="6"/>
      <c r="R23" s="6"/>
      <c r="S23" s="6"/>
      <c r="T23" s="5"/>
      <c r="U23" s="6"/>
      <c r="V23" s="6"/>
      <c r="W23" s="5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4"/>
      <c r="GH23" s="4"/>
      <c r="GI23" s="4"/>
    </row>
    <row r="24" spans="1:192" ht="15.75" x14ac:dyDescent="0.25">
      <c r="A24" s="14">
        <v>7.4</v>
      </c>
      <c r="B24" s="15" t="s">
        <v>14</v>
      </c>
      <c r="C24" s="40">
        <v>2177</v>
      </c>
      <c r="D24" s="41">
        <v>4126.4989100000003</v>
      </c>
      <c r="E24" s="41">
        <v>2004</v>
      </c>
      <c r="F24" s="41">
        <v>4336</v>
      </c>
      <c r="G24" s="41">
        <v>9366</v>
      </c>
      <c r="H24" s="41">
        <v>11100</v>
      </c>
      <c r="I24" s="41">
        <v>14444</v>
      </c>
      <c r="J24" s="41">
        <v>6872</v>
      </c>
      <c r="K24" s="41">
        <v>10298</v>
      </c>
      <c r="L24" s="41">
        <v>1085</v>
      </c>
      <c r="M24" s="41">
        <v>585</v>
      </c>
      <c r="N24" s="41">
        <v>4049.2565902900005</v>
      </c>
      <c r="O24" s="41">
        <v>5241.532510465313</v>
      </c>
      <c r="P24" s="41">
        <v>5929.6353712086202</v>
      </c>
      <c r="Q24" s="6"/>
      <c r="R24" s="6"/>
      <c r="S24" s="6"/>
      <c r="T24" s="5"/>
      <c r="U24" s="6"/>
      <c r="V24" s="6"/>
      <c r="W24" s="5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4"/>
      <c r="GH24" s="4"/>
      <c r="GI24" s="4"/>
    </row>
    <row r="25" spans="1:192" ht="15.75" x14ac:dyDescent="0.25">
      <c r="A25" s="14">
        <v>7.5</v>
      </c>
      <c r="B25" s="15" t="s">
        <v>15</v>
      </c>
      <c r="C25" s="40">
        <v>28394</v>
      </c>
      <c r="D25" s="41">
        <v>32655.861489999999</v>
      </c>
      <c r="E25" s="41">
        <v>35339</v>
      </c>
      <c r="F25" s="41">
        <v>38877</v>
      </c>
      <c r="G25" s="41">
        <v>40542</v>
      </c>
      <c r="H25" s="41">
        <v>59724</v>
      </c>
      <c r="I25" s="41">
        <v>63246</v>
      </c>
      <c r="J25" s="41">
        <v>66505</v>
      </c>
      <c r="K25" s="41">
        <v>73741</v>
      </c>
      <c r="L25" s="41">
        <v>51562</v>
      </c>
      <c r="M25" s="41">
        <v>76252</v>
      </c>
      <c r="N25" s="41">
        <v>88245.195098900003</v>
      </c>
      <c r="O25" s="41">
        <v>93077.926513902188</v>
      </c>
      <c r="P25" s="41">
        <v>99488.980120843204</v>
      </c>
      <c r="Q25" s="6"/>
      <c r="R25" s="6"/>
      <c r="S25" s="6"/>
      <c r="T25" s="5"/>
      <c r="U25" s="6"/>
      <c r="V25" s="6"/>
      <c r="W25" s="5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4"/>
      <c r="GH25" s="4"/>
      <c r="GI25" s="4"/>
    </row>
    <row r="26" spans="1:192" ht="15.75" x14ac:dyDescent="0.25">
      <c r="A26" s="14">
        <v>7.6</v>
      </c>
      <c r="B26" s="15" t="s">
        <v>16</v>
      </c>
      <c r="C26" s="40">
        <v>41129</v>
      </c>
      <c r="D26" s="41">
        <v>78915.05447980942</v>
      </c>
      <c r="E26" s="41">
        <v>19052</v>
      </c>
      <c r="F26" s="41">
        <v>19381</v>
      </c>
      <c r="G26" s="41">
        <v>35691</v>
      </c>
      <c r="H26" s="41">
        <v>36939</v>
      </c>
      <c r="I26" s="41">
        <v>54230</v>
      </c>
      <c r="J26" s="41">
        <v>64891</v>
      </c>
      <c r="K26" s="41">
        <v>94439</v>
      </c>
      <c r="L26" s="41">
        <v>87066</v>
      </c>
      <c r="M26" s="41">
        <v>63932</v>
      </c>
      <c r="N26" s="41">
        <v>64766</v>
      </c>
      <c r="O26" s="41">
        <v>68138.350399999996</v>
      </c>
      <c r="P26" s="41">
        <v>71893.498110096843</v>
      </c>
      <c r="Q26" s="6"/>
      <c r="R26" s="6"/>
      <c r="S26" s="6"/>
      <c r="T26" s="5"/>
      <c r="U26" s="6"/>
      <c r="V26" s="6"/>
      <c r="W26" s="5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4"/>
      <c r="GH26" s="4"/>
      <c r="GI26" s="4"/>
    </row>
    <row r="27" spans="1:192" ht="30" x14ac:dyDescent="0.25">
      <c r="A27" s="14">
        <v>7.7</v>
      </c>
      <c r="B27" s="15" t="s">
        <v>17</v>
      </c>
      <c r="C27" s="40">
        <v>340908</v>
      </c>
      <c r="D27" s="41">
        <v>382719.08522032562</v>
      </c>
      <c r="E27" s="41">
        <v>447911</v>
      </c>
      <c r="F27" s="41">
        <v>503341</v>
      </c>
      <c r="G27" s="41">
        <v>586718</v>
      </c>
      <c r="H27" s="41">
        <v>585570</v>
      </c>
      <c r="I27" s="41">
        <v>549930</v>
      </c>
      <c r="J27" s="41">
        <v>558677</v>
      </c>
      <c r="K27" s="41">
        <v>626192</v>
      </c>
      <c r="L27" s="41">
        <v>669033</v>
      </c>
      <c r="M27" s="41">
        <v>816968</v>
      </c>
      <c r="N27" s="41">
        <v>920456</v>
      </c>
      <c r="O27" s="41">
        <v>971723</v>
      </c>
      <c r="P27" s="41">
        <v>1055820.017655299</v>
      </c>
      <c r="Q27" s="6"/>
      <c r="R27" s="6"/>
      <c r="S27" s="6"/>
      <c r="T27" s="5"/>
      <c r="U27" s="6"/>
      <c r="V27" s="6"/>
      <c r="W27" s="5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4"/>
      <c r="GH27" s="4"/>
      <c r="GI27" s="4"/>
    </row>
    <row r="28" spans="1:192" ht="15.75" x14ac:dyDescent="0.25">
      <c r="A28" s="16" t="s">
        <v>37</v>
      </c>
      <c r="B28" s="15" t="s">
        <v>18</v>
      </c>
      <c r="C28" s="40">
        <v>1441182</v>
      </c>
      <c r="D28" s="41">
        <v>1627162.5308618594</v>
      </c>
      <c r="E28" s="41">
        <v>1681386</v>
      </c>
      <c r="F28" s="41">
        <v>1664792</v>
      </c>
      <c r="G28" s="41">
        <v>1854072</v>
      </c>
      <c r="H28" s="41">
        <v>1878439</v>
      </c>
      <c r="I28" s="41">
        <v>2047738</v>
      </c>
      <c r="J28" s="41">
        <v>2159698</v>
      </c>
      <c r="K28" s="41">
        <v>2344112</v>
      </c>
      <c r="L28" s="41">
        <v>2363560</v>
      </c>
      <c r="M28" s="41">
        <v>2568868</v>
      </c>
      <c r="N28" s="41">
        <v>2962341</v>
      </c>
      <c r="O28" s="41">
        <v>3215324.9213999999</v>
      </c>
      <c r="P28" s="41">
        <v>3535249.7510793</v>
      </c>
      <c r="Q28" s="6"/>
      <c r="R28" s="6"/>
      <c r="S28" s="6"/>
      <c r="T28" s="5"/>
      <c r="U28" s="6"/>
      <c r="V28" s="6"/>
      <c r="W28" s="5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4"/>
      <c r="GH28" s="4"/>
      <c r="GI28" s="4"/>
    </row>
    <row r="29" spans="1:192" ht="30" x14ac:dyDescent="0.25">
      <c r="A29" s="16" t="s">
        <v>38</v>
      </c>
      <c r="B29" s="15" t="s">
        <v>19</v>
      </c>
      <c r="C29" s="40">
        <v>1951905</v>
      </c>
      <c r="D29" s="41">
        <v>2191506.4649638617</v>
      </c>
      <c r="E29" s="41">
        <v>2432791</v>
      </c>
      <c r="F29" s="41">
        <v>2633444</v>
      </c>
      <c r="G29" s="41">
        <v>2716969</v>
      </c>
      <c r="H29" s="41">
        <v>2971843</v>
      </c>
      <c r="I29" s="41">
        <v>3257971</v>
      </c>
      <c r="J29" s="41">
        <v>3445316</v>
      </c>
      <c r="K29" s="41">
        <v>3568974</v>
      </c>
      <c r="L29" s="41">
        <v>3594022</v>
      </c>
      <c r="M29" s="41">
        <v>4061743</v>
      </c>
      <c r="N29" s="41">
        <v>4649752.1237653047</v>
      </c>
      <c r="O29" s="41">
        <v>5109372.0273594679</v>
      </c>
      <c r="P29" s="41">
        <v>5630004.1905504502</v>
      </c>
      <c r="Q29" s="6"/>
      <c r="R29" s="6"/>
      <c r="S29" s="6"/>
      <c r="T29" s="5"/>
      <c r="U29" s="6"/>
      <c r="V29" s="6"/>
      <c r="W29" s="5"/>
      <c r="X29" s="7"/>
      <c r="Y29" s="7"/>
      <c r="Z29" s="7"/>
      <c r="AA29" s="7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4"/>
      <c r="GH29" s="4"/>
      <c r="GI29" s="4"/>
    </row>
    <row r="30" spans="1:192" ht="15.75" x14ac:dyDescent="0.25">
      <c r="A30" s="16" t="s">
        <v>39</v>
      </c>
      <c r="B30" s="15" t="s">
        <v>54</v>
      </c>
      <c r="C30" s="40">
        <v>979511</v>
      </c>
      <c r="D30" s="41">
        <v>1156637</v>
      </c>
      <c r="E30" s="41">
        <v>1205000</v>
      </c>
      <c r="F30" s="41">
        <v>1385901</v>
      </c>
      <c r="G30" s="41">
        <v>1475035</v>
      </c>
      <c r="H30" s="41">
        <v>1637483</v>
      </c>
      <c r="I30" s="41">
        <v>1814268</v>
      </c>
      <c r="J30" s="41">
        <v>1871168</v>
      </c>
      <c r="K30" s="41">
        <v>2004948</v>
      </c>
      <c r="L30" s="41">
        <v>2272040</v>
      </c>
      <c r="M30" s="41">
        <v>2449121</v>
      </c>
      <c r="N30" s="41">
        <v>2976954</v>
      </c>
      <c r="O30" s="41">
        <v>3320722</v>
      </c>
      <c r="P30" s="41">
        <v>3642382</v>
      </c>
      <c r="Q30" s="6"/>
      <c r="R30" s="6"/>
      <c r="S30" s="6"/>
      <c r="T30" s="5"/>
      <c r="U30" s="6"/>
      <c r="V30" s="6"/>
      <c r="W30" s="5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4"/>
      <c r="GH30" s="4"/>
      <c r="GI30" s="4"/>
    </row>
    <row r="31" spans="1:192" ht="15.75" x14ac:dyDescent="0.25">
      <c r="A31" s="16" t="s">
        <v>40</v>
      </c>
      <c r="B31" s="15" t="s">
        <v>20</v>
      </c>
      <c r="C31" s="40">
        <v>2024337</v>
      </c>
      <c r="D31" s="41">
        <v>2274594.9130474008</v>
      </c>
      <c r="E31" s="41">
        <v>2638036.5662675467</v>
      </c>
      <c r="F31" s="41">
        <v>3008778</v>
      </c>
      <c r="G31" s="41">
        <v>3317104</v>
      </c>
      <c r="H31" s="41">
        <v>3716364</v>
      </c>
      <c r="I31" s="41">
        <v>4150752</v>
      </c>
      <c r="J31" s="41">
        <v>4372715</v>
      </c>
      <c r="K31" s="41">
        <v>4840664</v>
      </c>
      <c r="L31" s="41">
        <v>4277375</v>
      </c>
      <c r="M31" s="41">
        <v>5038280</v>
      </c>
      <c r="N31" s="41">
        <v>5970656</v>
      </c>
      <c r="O31" s="41">
        <v>6724181.029737439</v>
      </c>
      <c r="P31" s="41">
        <v>7469626.1989567261</v>
      </c>
      <c r="Q31" s="6"/>
      <c r="R31" s="6"/>
      <c r="S31" s="6"/>
      <c r="T31" s="5"/>
      <c r="U31" s="6"/>
      <c r="V31" s="6"/>
      <c r="W31" s="5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4"/>
      <c r="GH31" s="4"/>
      <c r="GI31" s="4"/>
    </row>
    <row r="32" spans="1:192" s="58" customFormat="1" ht="15.75" x14ac:dyDescent="0.25">
      <c r="A32" s="66"/>
      <c r="B32" s="67" t="s">
        <v>30</v>
      </c>
      <c r="C32" s="63">
        <f>C17+C20+C28+C29+C30+C31</f>
        <v>9822918</v>
      </c>
      <c r="D32" s="63">
        <f t="shared" ref="D32:K32" si="12">D17+D20+D28+D29+D30+D31</f>
        <v>11284328.823730474</v>
      </c>
      <c r="E32" s="63">
        <f t="shared" si="12"/>
        <v>12366461.566267546</v>
      </c>
      <c r="F32" s="63">
        <f t="shared" si="12"/>
        <v>13470782</v>
      </c>
      <c r="G32" s="63">
        <f t="shared" si="12"/>
        <v>14384447</v>
      </c>
      <c r="H32" s="63">
        <f t="shared" si="12"/>
        <v>15602989</v>
      </c>
      <c r="I32" s="63">
        <f t="shared" si="12"/>
        <v>17057544</v>
      </c>
      <c r="J32" s="63">
        <f t="shared" si="12"/>
        <v>18338370</v>
      </c>
      <c r="K32" s="63">
        <f t="shared" si="12"/>
        <v>19767488</v>
      </c>
      <c r="L32" s="63">
        <f t="shared" ref="L32:O32" si="13">L17+L20+L28+L29+L30+L31</f>
        <v>17985697</v>
      </c>
      <c r="M32" s="63">
        <f t="shared" si="13"/>
        <v>20963610</v>
      </c>
      <c r="N32" s="63">
        <f t="shared" si="13"/>
        <v>24532247.406310994</v>
      </c>
      <c r="O32" s="63">
        <f t="shared" si="13"/>
        <v>26957005.294852268</v>
      </c>
      <c r="P32" s="63">
        <f t="shared" ref="P32" si="14">P17+P20+P28+P29+P30+P31</f>
        <v>29532937.002125919</v>
      </c>
      <c r="Q32" s="6"/>
      <c r="R32" s="6"/>
      <c r="S32" s="6"/>
      <c r="T32" s="5"/>
      <c r="U32" s="6"/>
      <c r="V32" s="6"/>
      <c r="W32" s="5"/>
      <c r="X32" s="6"/>
      <c r="Y32" s="6"/>
      <c r="Z32" s="6"/>
      <c r="AA32" s="6"/>
      <c r="AB32" s="6"/>
      <c r="AC32" s="6"/>
      <c r="AD32" s="6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  <c r="AP32" s="60"/>
      <c r="AQ32" s="60"/>
      <c r="AR32" s="60"/>
      <c r="AS32" s="60"/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0"/>
      <c r="BM32" s="60"/>
      <c r="BN32" s="60"/>
      <c r="BO32" s="60"/>
      <c r="BP32" s="60"/>
      <c r="BQ32" s="60"/>
      <c r="BR32" s="60"/>
      <c r="BS32" s="60"/>
      <c r="BT32" s="60"/>
      <c r="BU32" s="60"/>
      <c r="BV32" s="60"/>
      <c r="BW32" s="60"/>
      <c r="BX32" s="60"/>
      <c r="BY32" s="60"/>
      <c r="BZ32" s="60"/>
      <c r="CA32" s="60"/>
      <c r="CB32" s="60"/>
      <c r="CC32" s="60"/>
      <c r="CD32" s="60"/>
      <c r="CE32" s="60"/>
      <c r="CF32" s="60"/>
      <c r="CG32" s="60"/>
      <c r="CH32" s="60"/>
      <c r="CI32" s="60"/>
      <c r="CJ32" s="60"/>
      <c r="CK32" s="60"/>
      <c r="CL32" s="60"/>
      <c r="CM32" s="60"/>
      <c r="CN32" s="60"/>
      <c r="CO32" s="60"/>
      <c r="CP32" s="60"/>
      <c r="CQ32" s="60"/>
      <c r="CR32" s="60"/>
      <c r="CS32" s="60"/>
      <c r="CT32" s="60"/>
      <c r="CU32" s="60"/>
      <c r="CV32" s="60"/>
      <c r="CW32" s="60"/>
      <c r="CX32" s="60"/>
      <c r="CY32" s="60"/>
      <c r="CZ32" s="60"/>
      <c r="DA32" s="60"/>
      <c r="DB32" s="60"/>
      <c r="DC32" s="60"/>
      <c r="DD32" s="60"/>
      <c r="DE32" s="60"/>
      <c r="DF32" s="60"/>
      <c r="DG32" s="60"/>
      <c r="DH32" s="60"/>
      <c r="DI32" s="53"/>
      <c r="DJ32" s="53"/>
      <c r="DK32" s="53"/>
      <c r="DL32" s="53"/>
      <c r="DM32" s="53"/>
      <c r="DN32" s="53"/>
      <c r="DO32" s="53"/>
      <c r="DP32" s="53"/>
      <c r="DQ32" s="53"/>
      <c r="DR32" s="53"/>
      <c r="DS32" s="53"/>
      <c r="DT32" s="53"/>
      <c r="DU32" s="53"/>
      <c r="DV32" s="53"/>
      <c r="DW32" s="53"/>
      <c r="DX32" s="53"/>
      <c r="DY32" s="53"/>
      <c r="DZ32" s="53"/>
      <c r="EA32" s="53"/>
      <c r="EB32" s="60"/>
      <c r="EC32" s="60"/>
      <c r="ED32" s="60"/>
      <c r="EE32" s="60"/>
      <c r="EF32" s="60"/>
      <c r="EG32" s="60"/>
      <c r="EH32" s="60"/>
      <c r="EI32" s="60"/>
      <c r="EJ32" s="60"/>
      <c r="EK32" s="60"/>
      <c r="EL32" s="60"/>
      <c r="EM32" s="60"/>
      <c r="EN32" s="60"/>
      <c r="EO32" s="60"/>
      <c r="EP32" s="60"/>
      <c r="EQ32" s="60"/>
      <c r="ER32" s="60"/>
      <c r="ES32" s="60"/>
      <c r="ET32" s="60"/>
      <c r="EU32" s="60"/>
      <c r="EV32" s="60"/>
      <c r="EW32" s="60"/>
      <c r="EX32" s="60"/>
      <c r="EY32" s="60"/>
      <c r="EZ32" s="60"/>
      <c r="FA32" s="60"/>
      <c r="FB32" s="60"/>
      <c r="FC32" s="60"/>
      <c r="FD32" s="60"/>
      <c r="FE32" s="60"/>
      <c r="FF32" s="60"/>
      <c r="FG32" s="60"/>
      <c r="FH32" s="60"/>
      <c r="FI32" s="60"/>
      <c r="FJ32" s="60"/>
      <c r="FK32" s="60"/>
      <c r="FL32" s="60"/>
      <c r="FM32" s="60"/>
      <c r="FN32" s="60"/>
      <c r="FO32" s="60"/>
      <c r="FP32" s="60"/>
      <c r="FQ32" s="60"/>
      <c r="FR32" s="60"/>
      <c r="FS32" s="60"/>
      <c r="FT32" s="60"/>
      <c r="FU32" s="60"/>
      <c r="FV32" s="60"/>
      <c r="FW32" s="60"/>
      <c r="FX32" s="60"/>
      <c r="FY32" s="60"/>
      <c r="FZ32" s="60"/>
      <c r="GA32" s="60"/>
      <c r="GB32" s="60"/>
      <c r="GC32" s="60"/>
      <c r="GD32" s="60"/>
      <c r="GE32" s="60"/>
      <c r="GF32" s="60"/>
      <c r="GG32" s="59"/>
      <c r="GH32" s="59"/>
      <c r="GI32" s="59"/>
    </row>
    <row r="33" spans="1:192" s="59" customFormat="1" ht="15.75" x14ac:dyDescent="0.25">
      <c r="A33" s="64" t="s">
        <v>27</v>
      </c>
      <c r="B33" s="65" t="s">
        <v>51</v>
      </c>
      <c r="C33" s="62">
        <f>C6+C11+C13+C14+C15+C17+C20+C28+C29+C30+C31</f>
        <v>22637295.214238673</v>
      </c>
      <c r="D33" s="62">
        <f t="shared" ref="D33:K33" si="15">D6+D11+D13+D14+D15+D17+D20+D28+D29+D30+D31</f>
        <v>25022049.002386309</v>
      </c>
      <c r="E33" s="62">
        <f t="shared" si="15"/>
        <v>27409013.566267546</v>
      </c>
      <c r="F33" s="62">
        <f t="shared" si="15"/>
        <v>29042294</v>
      </c>
      <c r="G33" s="62">
        <f t="shared" si="15"/>
        <v>31307876</v>
      </c>
      <c r="H33" s="62">
        <f t="shared" si="15"/>
        <v>34339783.868090518</v>
      </c>
      <c r="I33" s="62">
        <f t="shared" si="15"/>
        <v>37863436.774965256</v>
      </c>
      <c r="J33" s="62">
        <f t="shared" si="15"/>
        <v>41069595.019219615</v>
      </c>
      <c r="K33" s="62">
        <f t="shared" si="15"/>
        <v>43198001.062631108</v>
      </c>
      <c r="L33" s="62">
        <f t="shared" ref="L33:O33" si="16">L6+L11+L13+L14+L15+L17+L20+L28+L29+L30+L31</f>
        <v>41934199.889006481</v>
      </c>
      <c r="M33" s="62">
        <f t="shared" si="16"/>
        <v>47701135.625644445</v>
      </c>
      <c r="N33" s="62">
        <f t="shared" si="16"/>
        <v>53459017.046507664</v>
      </c>
      <c r="O33" s="62">
        <f t="shared" si="16"/>
        <v>57778888.109521285</v>
      </c>
      <c r="P33" s="62">
        <f t="shared" ref="P33" si="17">P6+P11+P13+P14+P15+P17+P20+P28+P29+P30+P31</f>
        <v>62799846.606603473</v>
      </c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3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53"/>
      <c r="AU33" s="53"/>
      <c r="AV33" s="53"/>
      <c r="AW33" s="53"/>
      <c r="AX33" s="53"/>
      <c r="AY33" s="53"/>
      <c r="AZ33" s="53"/>
      <c r="BA33" s="53"/>
      <c r="BB33" s="53"/>
      <c r="BC33" s="53"/>
      <c r="BD33" s="53"/>
      <c r="BE33" s="53"/>
      <c r="BF33" s="53"/>
      <c r="BG33" s="53"/>
      <c r="BH33" s="53"/>
      <c r="BI33" s="53"/>
      <c r="BJ33" s="53"/>
      <c r="BK33" s="53"/>
      <c r="BL33" s="53"/>
      <c r="BM33" s="53"/>
      <c r="BN33" s="53"/>
      <c r="BO33" s="53"/>
      <c r="BP33" s="53"/>
      <c r="BQ33" s="53"/>
      <c r="BR33" s="53"/>
      <c r="BS33" s="53"/>
      <c r="BT33" s="53"/>
      <c r="BU33" s="53"/>
      <c r="BV33" s="53"/>
      <c r="BW33" s="53"/>
      <c r="BX33" s="53"/>
      <c r="BY33" s="53"/>
      <c r="BZ33" s="53"/>
      <c r="CA33" s="53"/>
      <c r="CB33" s="53"/>
      <c r="CC33" s="53"/>
      <c r="CD33" s="53"/>
      <c r="CE33" s="53"/>
      <c r="CF33" s="53"/>
      <c r="CG33" s="53"/>
      <c r="CH33" s="53"/>
      <c r="CI33" s="53"/>
      <c r="CJ33" s="53"/>
      <c r="CK33" s="53"/>
      <c r="CL33" s="53"/>
      <c r="CM33" s="53"/>
      <c r="CN33" s="53"/>
      <c r="CO33" s="53"/>
      <c r="CP33" s="53"/>
      <c r="CQ33" s="53"/>
      <c r="CR33" s="53"/>
      <c r="CS33" s="53"/>
      <c r="CT33" s="53"/>
      <c r="CU33" s="53"/>
      <c r="CV33" s="53"/>
      <c r="CW33" s="53"/>
      <c r="CX33" s="53"/>
      <c r="CY33" s="53"/>
      <c r="CZ33" s="53"/>
      <c r="DA33" s="53"/>
      <c r="DB33" s="53"/>
      <c r="DC33" s="53"/>
      <c r="DD33" s="53"/>
      <c r="DE33" s="53"/>
      <c r="DF33" s="53"/>
      <c r="DG33" s="53"/>
      <c r="DH33" s="53"/>
      <c r="DI33" s="53"/>
      <c r="DJ33" s="53"/>
      <c r="DK33" s="53"/>
      <c r="DL33" s="53"/>
      <c r="DM33" s="53"/>
      <c r="DN33" s="53"/>
      <c r="DO33" s="53"/>
      <c r="DP33" s="53"/>
      <c r="DQ33" s="53"/>
      <c r="DR33" s="53"/>
      <c r="DS33" s="53"/>
      <c r="DT33" s="53"/>
      <c r="DU33" s="53"/>
      <c r="DV33" s="53"/>
      <c r="DW33" s="53"/>
      <c r="DX33" s="53"/>
      <c r="DY33" s="53"/>
      <c r="DZ33" s="53"/>
      <c r="EA33" s="53"/>
      <c r="EB33" s="53"/>
      <c r="EC33" s="53"/>
      <c r="ED33" s="53"/>
      <c r="EE33" s="53"/>
      <c r="EF33" s="53"/>
      <c r="EG33" s="53"/>
      <c r="EH33" s="53"/>
      <c r="EI33" s="53"/>
      <c r="EJ33" s="53"/>
      <c r="EK33" s="53"/>
      <c r="EL33" s="53"/>
      <c r="EM33" s="53"/>
      <c r="EN33" s="53"/>
      <c r="EO33" s="53"/>
      <c r="EP33" s="53"/>
      <c r="EQ33" s="53"/>
      <c r="ER33" s="53"/>
      <c r="ES33" s="53"/>
      <c r="ET33" s="53"/>
      <c r="EU33" s="53"/>
      <c r="EV33" s="53"/>
      <c r="EW33" s="53"/>
      <c r="EX33" s="53"/>
      <c r="EY33" s="53"/>
      <c r="EZ33" s="53"/>
      <c r="FA33" s="53"/>
      <c r="FB33" s="53"/>
      <c r="FC33" s="53"/>
      <c r="FD33" s="53"/>
      <c r="FE33" s="53"/>
      <c r="FF33" s="53"/>
      <c r="FG33" s="53"/>
      <c r="FH33" s="53"/>
      <c r="FI33" s="53"/>
      <c r="FJ33" s="53"/>
      <c r="FK33" s="53"/>
      <c r="FL33" s="53"/>
      <c r="FM33" s="53"/>
      <c r="FN33" s="53"/>
      <c r="FO33" s="53"/>
      <c r="FP33" s="53"/>
      <c r="FQ33" s="53"/>
      <c r="FR33" s="53"/>
      <c r="FS33" s="53"/>
      <c r="FT33" s="53"/>
      <c r="FU33" s="53"/>
      <c r="FV33" s="53"/>
      <c r="FW33" s="53"/>
      <c r="FX33" s="53"/>
      <c r="FY33" s="53"/>
      <c r="FZ33" s="53"/>
      <c r="GA33" s="53"/>
      <c r="GB33" s="53"/>
      <c r="GC33" s="53"/>
      <c r="GD33" s="53"/>
      <c r="GE33" s="53"/>
      <c r="GF33" s="53"/>
      <c r="GJ33" s="58"/>
    </row>
    <row r="34" spans="1:192" s="58" customFormat="1" ht="15.75" x14ac:dyDescent="0.25">
      <c r="A34" s="70" t="s">
        <v>43</v>
      </c>
      <c r="B34" s="71" t="s">
        <v>25</v>
      </c>
      <c r="C34" s="63">
        <f>GSVA_cur!C34</f>
        <v>2192500</v>
      </c>
      <c r="D34" s="63">
        <f>GSVA_cur!D34</f>
        <v>2726900</v>
      </c>
      <c r="E34" s="63">
        <f>GSVA_cur!E34</f>
        <v>3326918</v>
      </c>
      <c r="F34" s="63">
        <f>GSVA_cur!F34</f>
        <v>3689719</v>
      </c>
      <c r="G34" s="63">
        <f>GSVA_cur!G34</f>
        <v>4619287</v>
      </c>
      <c r="H34" s="63">
        <f>GSVA_cur!H34</f>
        <v>5274318</v>
      </c>
      <c r="I34" s="63">
        <f>GSVA_cur!I34</f>
        <v>5204749</v>
      </c>
      <c r="J34" s="63">
        <f>GSVA_cur!J34</f>
        <v>5673145</v>
      </c>
      <c r="K34" s="63">
        <f>GSVA_cur!K34</f>
        <v>5578218</v>
      </c>
      <c r="L34" s="63">
        <f>GSVA_cur!L34</f>
        <v>6630428</v>
      </c>
      <c r="M34" s="63">
        <f>GSVA_cur!M34</f>
        <v>8310674</v>
      </c>
      <c r="N34" s="63">
        <f>GSVA_cur!N34</f>
        <v>7672118</v>
      </c>
      <c r="O34" s="63">
        <f>GSVA_cur!O34</f>
        <v>8363375.8317999998</v>
      </c>
      <c r="P34" s="63">
        <f>GSVA_cur!P34</f>
        <v>9401270.7725263797</v>
      </c>
      <c r="Q34" s="6"/>
      <c r="R34" s="6"/>
      <c r="S34" s="6"/>
      <c r="T34" s="5"/>
      <c r="U34" s="6"/>
      <c r="V34" s="6"/>
      <c r="W34" s="5"/>
      <c r="X34" s="6"/>
      <c r="Y34" s="6"/>
      <c r="Z34" s="6"/>
      <c r="AA34" s="6"/>
      <c r="AB34" s="6"/>
      <c r="AC34" s="6"/>
      <c r="AD34" s="6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  <c r="BM34" s="60"/>
      <c r="BN34" s="60"/>
      <c r="BO34" s="60"/>
      <c r="BP34" s="60"/>
      <c r="BQ34" s="60"/>
      <c r="BR34" s="60"/>
      <c r="BS34" s="60"/>
      <c r="BT34" s="60"/>
      <c r="BU34" s="60"/>
      <c r="BV34" s="60"/>
      <c r="BW34" s="60"/>
      <c r="BX34" s="60"/>
      <c r="BY34" s="60"/>
      <c r="BZ34" s="60"/>
      <c r="CA34" s="60"/>
      <c r="CB34" s="60"/>
      <c r="CC34" s="60"/>
      <c r="CD34" s="60"/>
      <c r="CE34" s="60"/>
      <c r="CF34" s="60"/>
      <c r="CG34" s="60"/>
      <c r="CH34" s="60"/>
      <c r="CI34" s="60"/>
      <c r="CJ34" s="60"/>
      <c r="CK34" s="60"/>
      <c r="CL34" s="60"/>
      <c r="CM34" s="60"/>
      <c r="CN34" s="60"/>
      <c r="CO34" s="60"/>
      <c r="CP34" s="60"/>
      <c r="CQ34" s="60"/>
      <c r="CR34" s="60"/>
      <c r="CS34" s="60"/>
      <c r="CT34" s="60"/>
      <c r="CU34" s="60"/>
      <c r="CV34" s="60"/>
      <c r="CW34" s="60"/>
      <c r="CX34" s="60"/>
      <c r="CY34" s="60"/>
      <c r="CZ34" s="60"/>
      <c r="DA34" s="60"/>
      <c r="DB34" s="60"/>
      <c r="DC34" s="60"/>
      <c r="DD34" s="60"/>
      <c r="DE34" s="60"/>
      <c r="DF34" s="60"/>
      <c r="DG34" s="60"/>
      <c r="DH34" s="60"/>
      <c r="DI34" s="53"/>
      <c r="DJ34" s="53"/>
      <c r="DK34" s="53"/>
      <c r="DL34" s="53"/>
      <c r="DM34" s="53"/>
      <c r="DN34" s="53"/>
      <c r="DO34" s="53"/>
      <c r="DP34" s="53"/>
      <c r="DQ34" s="53"/>
      <c r="DR34" s="53"/>
      <c r="DS34" s="53"/>
      <c r="DT34" s="53"/>
      <c r="DU34" s="53"/>
      <c r="DV34" s="53"/>
      <c r="DW34" s="53"/>
      <c r="DX34" s="53"/>
      <c r="DY34" s="53"/>
      <c r="DZ34" s="53"/>
      <c r="EA34" s="53"/>
      <c r="EB34" s="60"/>
      <c r="EC34" s="60"/>
      <c r="ED34" s="60"/>
      <c r="EE34" s="60"/>
      <c r="EF34" s="60"/>
      <c r="EG34" s="60"/>
      <c r="EH34" s="60"/>
      <c r="EI34" s="60"/>
      <c r="EJ34" s="60"/>
      <c r="EK34" s="60"/>
      <c r="EL34" s="60"/>
      <c r="EM34" s="60"/>
      <c r="EN34" s="60"/>
      <c r="EO34" s="60"/>
      <c r="EP34" s="60"/>
      <c r="EQ34" s="60"/>
      <c r="ER34" s="60"/>
      <c r="ES34" s="60"/>
      <c r="ET34" s="60"/>
      <c r="EU34" s="60"/>
      <c r="EV34" s="60"/>
      <c r="EW34" s="60"/>
      <c r="EX34" s="60"/>
      <c r="EY34" s="60"/>
      <c r="EZ34" s="60"/>
      <c r="FA34" s="60"/>
      <c r="FB34" s="60"/>
      <c r="FC34" s="60"/>
      <c r="FD34" s="60"/>
      <c r="FE34" s="60"/>
      <c r="FF34" s="60"/>
      <c r="FG34" s="60"/>
      <c r="FH34" s="60"/>
      <c r="FI34" s="60"/>
      <c r="FJ34" s="60"/>
      <c r="FK34" s="60"/>
      <c r="FL34" s="60"/>
      <c r="FM34" s="60"/>
      <c r="FN34" s="60"/>
      <c r="FO34" s="60"/>
      <c r="FP34" s="60"/>
      <c r="FQ34" s="60"/>
      <c r="FR34" s="60"/>
      <c r="FS34" s="60"/>
      <c r="FT34" s="60"/>
      <c r="FU34" s="60"/>
      <c r="FV34" s="60"/>
      <c r="FW34" s="60"/>
      <c r="FX34" s="60"/>
      <c r="FY34" s="60"/>
      <c r="FZ34" s="60"/>
      <c r="GA34" s="60"/>
      <c r="GB34" s="60"/>
      <c r="GC34" s="60"/>
      <c r="GD34" s="60"/>
      <c r="GE34" s="60"/>
    </row>
    <row r="35" spans="1:192" s="58" customFormat="1" ht="15.75" x14ac:dyDescent="0.25">
      <c r="A35" s="70" t="s">
        <v>44</v>
      </c>
      <c r="B35" s="71" t="s">
        <v>24</v>
      </c>
      <c r="C35" s="63">
        <f>GSVA_cur!C35</f>
        <v>907100</v>
      </c>
      <c r="D35" s="63">
        <f>GSVA_cur!D35</f>
        <v>1037300</v>
      </c>
      <c r="E35" s="63">
        <f>GSVA_cur!E35</f>
        <v>945130</v>
      </c>
      <c r="F35" s="63">
        <f>GSVA_cur!F35</f>
        <v>1057472</v>
      </c>
      <c r="G35" s="63">
        <f>GSVA_cur!G35</f>
        <v>926081</v>
      </c>
      <c r="H35" s="63">
        <f>GSVA_cur!H35</f>
        <v>1194379</v>
      </c>
      <c r="I35" s="63">
        <f>GSVA_cur!I35</f>
        <v>804425</v>
      </c>
      <c r="J35" s="63">
        <f>GSVA_cur!J35</f>
        <v>820988</v>
      </c>
      <c r="K35" s="63">
        <f>GSVA_cur!K35</f>
        <v>884610</v>
      </c>
      <c r="L35" s="63">
        <f>GSVA_cur!L35</f>
        <v>1229042</v>
      </c>
      <c r="M35" s="63">
        <f>GSVA_cur!M35</f>
        <v>1798284</v>
      </c>
      <c r="N35" s="63">
        <f>GSVA_cur!N35</f>
        <v>2218044</v>
      </c>
      <c r="O35" s="63">
        <f>GSVA_cur!O35</f>
        <v>2409904.8059999999</v>
      </c>
      <c r="P35" s="63">
        <f>GSVA_cur!P35</f>
        <v>2859352.052319</v>
      </c>
      <c r="Q35" s="6"/>
      <c r="R35" s="6"/>
      <c r="S35" s="6"/>
      <c r="T35" s="5"/>
      <c r="U35" s="6"/>
      <c r="V35" s="6"/>
      <c r="W35" s="5"/>
      <c r="X35" s="6"/>
      <c r="Y35" s="6"/>
      <c r="Z35" s="6"/>
      <c r="AA35" s="6"/>
      <c r="AB35" s="6"/>
      <c r="AC35" s="6"/>
      <c r="AD35" s="6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  <c r="BM35" s="60"/>
      <c r="BN35" s="60"/>
      <c r="BO35" s="60"/>
      <c r="BP35" s="60"/>
      <c r="BQ35" s="60"/>
      <c r="BR35" s="60"/>
      <c r="BS35" s="60"/>
      <c r="BT35" s="60"/>
      <c r="BU35" s="60"/>
      <c r="BV35" s="60"/>
      <c r="BW35" s="60"/>
      <c r="BX35" s="60"/>
      <c r="BY35" s="60"/>
      <c r="BZ35" s="60"/>
      <c r="CA35" s="60"/>
      <c r="CB35" s="60"/>
      <c r="CC35" s="60"/>
      <c r="CD35" s="60"/>
      <c r="CE35" s="60"/>
      <c r="CF35" s="60"/>
      <c r="CG35" s="60"/>
      <c r="CH35" s="60"/>
      <c r="CI35" s="60"/>
      <c r="CJ35" s="60"/>
      <c r="CK35" s="60"/>
      <c r="CL35" s="60"/>
      <c r="CM35" s="60"/>
      <c r="CN35" s="60"/>
      <c r="CO35" s="60"/>
      <c r="CP35" s="60"/>
      <c r="CQ35" s="60"/>
      <c r="CR35" s="60"/>
      <c r="CS35" s="60"/>
      <c r="CT35" s="60"/>
      <c r="CU35" s="60"/>
      <c r="CV35" s="60"/>
      <c r="CW35" s="60"/>
      <c r="CX35" s="60"/>
      <c r="CY35" s="60"/>
      <c r="CZ35" s="60"/>
      <c r="DA35" s="60"/>
      <c r="DB35" s="60"/>
      <c r="DC35" s="60"/>
      <c r="DD35" s="60"/>
      <c r="DE35" s="60"/>
      <c r="DF35" s="60"/>
      <c r="DG35" s="60"/>
      <c r="DH35" s="60"/>
      <c r="DI35" s="53"/>
      <c r="DJ35" s="53"/>
      <c r="DK35" s="53"/>
      <c r="DL35" s="53"/>
      <c r="DM35" s="53"/>
      <c r="DN35" s="53"/>
      <c r="DO35" s="53"/>
      <c r="DP35" s="53"/>
      <c r="DQ35" s="53"/>
      <c r="DR35" s="53"/>
      <c r="DS35" s="53"/>
      <c r="DT35" s="53"/>
      <c r="DU35" s="53"/>
      <c r="DV35" s="53"/>
      <c r="DW35" s="53"/>
      <c r="DX35" s="53"/>
      <c r="DY35" s="53"/>
      <c r="DZ35" s="53"/>
      <c r="EA35" s="53"/>
      <c r="EB35" s="60"/>
      <c r="EC35" s="60"/>
      <c r="ED35" s="60"/>
      <c r="EE35" s="60"/>
      <c r="EF35" s="60"/>
      <c r="EG35" s="60"/>
      <c r="EH35" s="60"/>
      <c r="EI35" s="60"/>
      <c r="EJ35" s="60"/>
      <c r="EK35" s="60"/>
      <c r="EL35" s="60"/>
      <c r="EM35" s="60"/>
      <c r="EN35" s="60"/>
      <c r="EO35" s="60"/>
      <c r="EP35" s="60"/>
      <c r="EQ35" s="60"/>
      <c r="ER35" s="60"/>
      <c r="ES35" s="60"/>
      <c r="ET35" s="60"/>
      <c r="EU35" s="60"/>
      <c r="EV35" s="60"/>
      <c r="EW35" s="60"/>
      <c r="EX35" s="60"/>
      <c r="EY35" s="60"/>
      <c r="EZ35" s="60"/>
      <c r="FA35" s="60"/>
      <c r="FB35" s="60"/>
      <c r="FC35" s="60"/>
      <c r="FD35" s="60"/>
      <c r="FE35" s="60"/>
      <c r="FF35" s="60"/>
      <c r="FG35" s="60"/>
      <c r="FH35" s="60"/>
      <c r="FI35" s="60"/>
      <c r="FJ35" s="60"/>
      <c r="FK35" s="60"/>
      <c r="FL35" s="60"/>
      <c r="FM35" s="60"/>
      <c r="FN35" s="60"/>
      <c r="FO35" s="60"/>
      <c r="FP35" s="60"/>
      <c r="FQ35" s="60"/>
      <c r="FR35" s="60"/>
      <c r="FS35" s="60"/>
      <c r="FT35" s="60"/>
      <c r="FU35" s="60"/>
      <c r="FV35" s="60"/>
      <c r="FW35" s="60"/>
      <c r="FX35" s="60"/>
      <c r="FY35" s="60"/>
      <c r="FZ35" s="60"/>
      <c r="GA35" s="60"/>
      <c r="GB35" s="60"/>
      <c r="GC35" s="60"/>
      <c r="GD35" s="60"/>
      <c r="GE35" s="60"/>
    </row>
    <row r="36" spans="1:192" s="58" customFormat="1" ht="15.75" x14ac:dyDescent="0.25">
      <c r="A36" s="70" t="s">
        <v>45</v>
      </c>
      <c r="B36" s="71" t="s">
        <v>63</v>
      </c>
      <c r="C36" s="63">
        <f>C33+C34-C35</f>
        <v>23922695.214238673</v>
      </c>
      <c r="D36" s="63">
        <f t="shared" ref="D36:K36" si="18">D33+D34-D35</f>
        <v>26711649.002386309</v>
      </c>
      <c r="E36" s="63">
        <f t="shared" si="18"/>
        <v>29790801.566267546</v>
      </c>
      <c r="F36" s="63">
        <f t="shared" si="18"/>
        <v>31674541</v>
      </c>
      <c r="G36" s="63">
        <f t="shared" si="18"/>
        <v>35001082</v>
      </c>
      <c r="H36" s="63">
        <f t="shared" si="18"/>
        <v>38419722.868090518</v>
      </c>
      <c r="I36" s="63">
        <f t="shared" si="18"/>
        <v>42263760.774965256</v>
      </c>
      <c r="J36" s="63">
        <f t="shared" si="18"/>
        <v>45921752.019219615</v>
      </c>
      <c r="K36" s="63">
        <f t="shared" si="18"/>
        <v>47891609.062631108</v>
      </c>
      <c r="L36" s="63">
        <f t="shared" ref="L36:O36" si="19">L33+L34-L35</f>
        <v>47335585.889006481</v>
      </c>
      <c r="M36" s="63">
        <f t="shared" si="19"/>
        <v>54213525.625644445</v>
      </c>
      <c r="N36" s="63">
        <f t="shared" si="19"/>
        <v>58913091.046507664</v>
      </c>
      <c r="O36" s="63">
        <f t="shared" si="19"/>
        <v>63732359.135321282</v>
      </c>
      <c r="P36" s="63">
        <f t="shared" ref="P36" si="20">P33+P34-P35</f>
        <v>69341765.326810852</v>
      </c>
      <c r="Q36" s="6"/>
      <c r="R36" s="6"/>
      <c r="S36" s="6"/>
      <c r="T36" s="5"/>
      <c r="U36" s="6"/>
      <c r="V36" s="6"/>
      <c r="W36" s="5"/>
      <c r="X36" s="6"/>
      <c r="Y36" s="6"/>
      <c r="Z36" s="6"/>
      <c r="AA36" s="6"/>
      <c r="AB36" s="6"/>
      <c r="AC36" s="6"/>
      <c r="AD36" s="6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  <c r="BM36" s="60"/>
      <c r="BN36" s="60"/>
      <c r="BO36" s="60"/>
      <c r="BP36" s="60"/>
      <c r="BQ36" s="60"/>
      <c r="BR36" s="60"/>
      <c r="BS36" s="60"/>
      <c r="BT36" s="60"/>
      <c r="BU36" s="60"/>
      <c r="BV36" s="60"/>
      <c r="BW36" s="60"/>
      <c r="BX36" s="60"/>
      <c r="BY36" s="60"/>
      <c r="BZ36" s="60"/>
      <c r="CA36" s="60"/>
      <c r="CB36" s="60"/>
      <c r="CC36" s="60"/>
      <c r="CD36" s="60"/>
      <c r="CE36" s="60"/>
      <c r="CF36" s="60"/>
      <c r="CG36" s="60"/>
      <c r="CH36" s="60"/>
      <c r="CI36" s="60"/>
      <c r="CJ36" s="60"/>
      <c r="CK36" s="60"/>
      <c r="CL36" s="60"/>
      <c r="CM36" s="60"/>
      <c r="CN36" s="60"/>
      <c r="CO36" s="60"/>
      <c r="CP36" s="60"/>
      <c r="CQ36" s="60"/>
      <c r="CR36" s="60"/>
      <c r="CS36" s="60"/>
      <c r="CT36" s="60"/>
      <c r="CU36" s="60"/>
      <c r="CV36" s="60"/>
      <c r="CW36" s="60"/>
      <c r="CX36" s="60"/>
      <c r="CY36" s="60"/>
      <c r="CZ36" s="60"/>
      <c r="DA36" s="60"/>
      <c r="DB36" s="60"/>
      <c r="DC36" s="60"/>
      <c r="DD36" s="60"/>
      <c r="DE36" s="60"/>
      <c r="DF36" s="60"/>
      <c r="DG36" s="60"/>
      <c r="DH36" s="60"/>
      <c r="DI36" s="53"/>
      <c r="DJ36" s="53"/>
      <c r="DK36" s="53"/>
      <c r="DL36" s="53"/>
      <c r="DM36" s="53"/>
      <c r="DN36" s="53"/>
      <c r="DO36" s="53"/>
      <c r="DP36" s="53"/>
      <c r="DQ36" s="53"/>
      <c r="DR36" s="53"/>
      <c r="DS36" s="53"/>
      <c r="DT36" s="53"/>
      <c r="DU36" s="53"/>
      <c r="DV36" s="53"/>
      <c r="DW36" s="53"/>
      <c r="DX36" s="53"/>
      <c r="DY36" s="53"/>
      <c r="DZ36" s="53"/>
      <c r="EA36" s="53"/>
      <c r="EB36" s="60"/>
      <c r="EC36" s="60"/>
      <c r="ED36" s="60"/>
      <c r="EE36" s="60"/>
      <c r="EF36" s="60"/>
      <c r="EG36" s="60"/>
      <c r="EH36" s="60"/>
      <c r="EI36" s="60"/>
      <c r="EJ36" s="60"/>
      <c r="EK36" s="60"/>
      <c r="EL36" s="60"/>
      <c r="EM36" s="60"/>
      <c r="EN36" s="60"/>
      <c r="EO36" s="60"/>
      <c r="EP36" s="60"/>
      <c r="EQ36" s="60"/>
      <c r="ER36" s="60"/>
      <c r="ES36" s="60"/>
      <c r="ET36" s="60"/>
      <c r="EU36" s="60"/>
      <c r="EV36" s="60"/>
      <c r="EW36" s="60"/>
      <c r="EX36" s="60"/>
      <c r="EY36" s="60"/>
      <c r="EZ36" s="60"/>
      <c r="FA36" s="60"/>
      <c r="FB36" s="60"/>
      <c r="FC36" s="60"/>
      <c r="FD36" s="60"/>
      <c r="FE36" s="60"/>
      <c r="FF36" s="60"/>
      <c r="FG36" s="60"/>
      <c r="FH36" s="60"/>
      <c r="FI36" s="60"/>
      <c r="FJ36" s="60"/>
      <c r="FK36" s="60"/>
      <c r="FL36" s="60"/>
      <c r="FM36" s="60"/>
      <c r="FN36" s="60"/>
      <c r="FO36" s="60"/>
      <c r="FP36" s="60"/>
      <c r="FQ36" s="60"/>
      <c r="FR36" s="60"/>
      <c r="FS36" s="60"/>
      <c r="FT36" s="60"/>
      <c r="FU36" s="60"/>
      <c r="FV36" s="60"/>
      <c r="FW36" s="60"/>
      <c r="FX36" s="60"/>
      <c r="FY36" s="60"/>
      <c r="FZ36" s="60"/>
      <c r="GA36" s="60"/>
      <c r="GB36" s="60"/>
      <c r="GC36" s="60"/>
      <c r="GD36" s="60"/>
      <c r="GE36" s="60"/>
    </row>
    <row r="37" spans="1:192" s="58" customFormat="1" ht="15.75" x14ac:dyDescent="0.25">
      <c r="A37" s="70" t="s">
        <v>46</v>
      </c>
      <c r="B37" s="71" t="s">
        <v>42</v>
      </c>
      <c r="C37" s="63">
        <f>GSVA_cur!C37</f>
        <v>279547</v>
      </c>
      <c r="D37" s="63">
        <f>GSVA_cur!D37</f>
        <v>283207</v>
      </c>
      <c r="E37" s="63">
        <f>GSVA_cur!E37</f>
        <v>286916</v>
      </c>
      <c r="F37" s="63">
        <f>GSVA_cur!F37</f>
        <v>290673</v>
      </c>
      <c r="G37" s="63">
        <f>GSVA_cur!G37</f>
        <v>294479</v>
      </c>
      <c r="H37" s="63">
        <f>GSVA_cur!H37</f>
        <v>298335</v>
      </c>
      <c r="I37" s="63">
        <f>GSVA_cur!I37</f>
        <v>302241</v>
      </c>
      <c r="J37" s="63">
        <f>GSVA_cur!J37</f>
        <v>306199</v>
      </c>
      <c r="K37" s="63">
        <f>GSVA_cur!K37</f>
        <v>310209</v>
      </c>
      <c r="L37" s="63">
        <f>GSVA_cur!L37</f>
        <v>314271</v>
      </c>
      <c r="M37" s="63">
        <f>GSVA_cur!M37</f>
        <v>318386</v>
      </c>
      <c r="N37" s="63">
        <f>GSVA_cur!N37</f>
        <v>322556</v>
      </c>
      <c r="O37" s="63">
        <f>GSVA_cur!O37</f>
        <v>326781.48359999998</v>
      </c>
      <c r="P37" s="63">
        <f>GSVA_cur!P37</f>
        <v>331062.32103515998</v>
      </c>
      <c r="Q37" s="1"/>
      <c r="R37" s="1"/>
      <c r="S37" s="1"/>
      <c r="T37" s="4"/>
      <c r="U37" s="1"/>
      <c r="V37" s="1"/>
      <c r="W37" s="4"/>
      <c r="X37" s="4"/>
      <c r="Y37" s="4"/>
      <c r="Z37" s="4"/>
      <c r="AA37" s="4"/>
      <c r="AB37" s="1"/>
      <c r="AC37" s="1"/>
      <c r="AD37" s="1"/>
      <c r="DI37" s="59"/>
      <c r="DJ37" s="59"/>
      <c r="DK37" s="59"/>
      <c r="DL37" s="59"/>
      <c r="DM37" s="59"/>
      <c r="DN37" s="59"/>
      <c r="DO37" s="59"/>
      <c r="DP37" s="59"/>
      <c r="DQ37" s="59"/>
      <c r="DR37" s="59"/>
      <c r="DS37" s="59"/>
      <c r="DT37" s="59"/>
      <c r="DU37" s="59"/>
      <c r="DV37" s="59"/>
      <c r="DW37" s="59"/>
      <c r="DX37" s="59"/>
      <c r="DY37" s="59"/>
      <c r="DZ37" s="59"/>
      <c r="EA37" s="59"/>
    </row>
    <row r="38" spans="1:192" s="58" customFormat="1" ht="15.75" x14ac:dyDescent="0.25">
      <c r="A38" s="70" t="s">
        <v>47</v>
      </c>
      <c r="B38" s="71" t="s">
        <v>64</v>
      </c>
      <c r="C38" s="63">
        <f>C36/C37*1000</f>
        <v>85576.64798491371</v>
      </c>
      <c r="D38" s="63">
        <f t="shared" ref="D38:K38" si="21">D36/D37*1000</f>
        <v>94318.463182005769</v>
      </c>
      <c r="E38" s="63">
        <f t="shared" si="21"/>
        <v>103831.09190936563</v>
      </c>
      <c r="F38" s="63">
        <f t="shared" si="21"/>
        <v>108969.67038562233</v>
      </c>
      <c r="G38" s="63">
        <f t="shared" si="21"/>
        <v>118857.65029085266</v>
      </c>
      <c r="H38" s="63">
        <f t="shared" si="21"/>
        <v>128780.47452726137</v>
      </c>
      <c r="I38" s="63">
        <f t="shared" si="21"/>
        <v>139834.63783856345</v>
      </c>
      <c r="J38" s="63">
        <f t="shared" si="21"/>
        <v>149973.55320957815</v>
      </c>
      <c r="K38" s="63">
        <f t="shared" si="21"/>
        <v>154384.9761374786</v>
      </c>
      <c r="L38" s="63">
        <f t="shared" ref="L38:O38" si="22">L36/L37*1000</f>
        <v>150620.27959629262</v>
      </c>
      <c r="M38" s="63">
        <f t="shared" si="22"/>
        <v>170276.09764764921</v>
      </c>
      <c r="N38" s="63">
        <f t="shared" si="22"/>
        <v>182644.53628674606</v>
      </c>
      <c r="O38" s="63">
        <f t="shared" si="22"/>
        <v>195030.50917454518</v>
      </c>
      <c r="P38" s="63">
        <f t="shared" ref="P38" si="23">P36/P37*1000</f>
        <v>209452.30224325802</v>
      </c>
      <c r="Q38" s="1"/>
      <c r="R38" s="1"/>
      <c r="S38" s="1"/>
      <c r="T38" s="4"/>
      <c r="U38" s="1"/>
      <c r="V38" s="1"/>
      <c r="W38" s="5"/>
      <c r="X38" s="5"/>
      <c r="Y38" s="5"/>
      <c r="Z38" s="5"/>
      <c r="AA38" s="5"/>
      <c r="AB38" s="1"/>
      <c r="AC38" s="1"/>
      <c r="AD38" s="1"/>
      <c r="CB38" s="60"/>
      <c r="CC38" s="60"/>
      <c r="CD38" s="60"/>
      <c r="CE38" s="60"/>
      <c r="DI38" s="59"/>
      <c r="DJ38" s="59"/>
      <c r="DK38" s="59"/>
      <c r="DL38" s="59"/>
      <c r="DM38" s="59"/>
      <c r="DN38" s="59"/>
      <c r="DO38" s="59"/>
      <c r="DP38" s="59"/>
      <c r="DQ38" s="59"/>
      <c r="DR38" s="59"/>
      <c r="DS38" s="59"/>
      <c r="DT38" s="59"/>
      <c r="DU38" s="59"/>
      <c r="DV38" s="59"/>
      <c r="DW38" s="59"/>
      <c r="DX38" s="59"/>
      <c r="DY38" s="59"/>
      <c r="DZ38" s="59"/>
      <c r="EA38" s="59"/>
    </row>
    <row r="39" spans="1:192" x14ac:dyDescent="0.25">
      <c r="A39" s="1" t="str">
        <f>[1]GSVA_cur!$A$39</f>
        <v>Source:  Directorate of Economics &amp; Statistics of respective State Governments.</v>
      </c>
    </row>
    <row r="40" spans="1:192" s="58" customFormat="1" x14ac:dyDescent="0.25">
      <c r="A40" s="1"/>
      <c r="B40" s="1"/>
      <c r="C40" s="4"/>
      <c r="D40" s="1"/>
      <c r="E40" s="1"/>
      <c r="F40" s="4"/>
      <c r="G40" s="1"/>
      <c r="H40" s="1"/>
      <c r="I40" s="1"/>
      <c r="J40" s="1"/>
      <c r="K40" s="1"/>
      <c r="L40" s="1"/>
      <c r="M40" s="1"/>
      <c r="CR40" s="59"/>
      <c r="CS40" s="59"/>
      <c r="CT40" s="59"/>
      <c r="CU40" s="59"/>
      <c r="CV40" s="59"/>
      <c r="CW40" s="59"/>
      <c r="CX40" s="59"/>
      <c r="CY40" s="59"/>
      <c r="CZ40" s="59"/>
      <c r="DA40" s="59"/>
      <c r="DB40" s="59"/>
      <c r="DC40" s="59"/>
      <c r="DD40" s="59"/>
      <c r="DE40" s="59"/>
      <c r="DF40" s="59"/>
      <c r="DG40" s="59"/>
      <c r="DH40" s="59"/>
      <c r="DI40" s="59"/>
      <c r="DJ40" s="59"/>
    </row>
    <row r="41" spans="1:192" s="58" customFormat="1" x14ac:dyDescent="0.25">
      <c r="A41" s="1"/>
      <c r="B41" s="1"/>
      <c r="C41" s="4"/>
      <c r="D41" s="1"/>
      <c r="E41" s="1"/>
      <c r="F41" s="4"/>
      <c r="G41" s="1"/>
      <c r="H41" s="1"/>
      <c r="I41" s="1"/>
      <c r="J41" s="1"/>
      <c r="K41" s="1"/>
      <c r="L41" s="1"/>
      <c r="M41" s="1"/>
      <c r="CR41" s="59"/>
      <c r="CS41" s="59"/>
      <c r="CT41" s="59"/>
      <c r="CU41" s="59"/>
      <c r="CV41" s="59"/>
      <c r="CW41" s="59"/>
      <c r="CX41" s="59"/>
      <c r="CY41" s="59"/>
      <c r="CZ41" s="59"/>
      <c r="DA41" s="59"/>
      <c r="DB41" s="59"/>
      <c r="DC41" s="59"/>
      <c r="DD41" s="59"/>
      <c r="DE41" s="59"/>
      <c r="DF41" s="59"/>
      <c r="DG41" s="59"/>
      <c r="DH41" s="59"/>
      <c r="DI41" s="59"/>
      <c r="DJ41" s="59"/>
    </row>
    <row r="42" spans="1:192" x14ac:dyDescent="0.25">
      <c r="C42" s="4"/>
      <c r="F42" s="4"/>
      <c r="G42" s="1"/>
      <c r="H42" s="1"/>
      <c r="I42" s="1"/>
      <c r="J42" s="1"/>
      <c r="K42" s="1"/>
      <c r="L42" s="1"/>
      <c r="M42" s="1"/>
      <c r="N42" s="1"/>
      <c r="O42" s="1"/>
      <c r="P42" s="1"/>
      <c r="T42" s="1"/>
      <c r="W42" s="1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  <c r="DE42" s="4"/>
      <c r="DF42" s="4"/>
      <c r="DG42" s="4"/>
      <c r="DH42" s="4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</row>
    <row r="43" spans="1:192" x14ac:dyDescent="0.25">
      <c r="C43" s="4"/>
      <c r="F43" s="4"/>
      <c r="G43" s="1"/>
      <c r="H43" s="1"/>
      <c r="I43" s="1"/>
      <c r="J43" s="1"/>
      <c r="K43" s="1"/>
      <c r="L43" s="1"/>
      <c r="M43" s="1"/>
      <c r="N43" s="1"/>
      <c r="O43" s="1"/>
      <c r="P43" s="1"/>
      <c r="T43" s="1"/>
      <c r="W43" s="1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  <c r="DE43" s="4"/>
      <c r="DF43" s="4"/>
      <c r="DG43" s="4"/>
      <c r="DH43" s="4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</row>
    <row r="44" spans="1:192" s="58" customFormat="1" x14ac:dyDescent="0.25">
      <c r="A44" s="1"/>
      <c r="B44" s="1"/>
      <c r="C44" s="4"/>
      <c r="D44" s="1"/>
      <c r="E44" s="1"/>
      <c r="F44" s="4"/>
      <c r="G44" s="1"/>
      <c r="H44" s="1"/>
      <c r="I44" s="1"/>
      <c r="J44" s="1"/>
      <c r="K44" s="1"/>
      <c r="L44" s="1"/>
      <c r="M44" s="1"/>
      <c r="CR44" s="59"/>
      <c r="CS44" s="59"/>
      <c r="CT44" s="59"/>
      <c r="CU44" s="59"/>
      <c r="CV44" s="59"/>
      <c r="CW44" s="59"/>
      <c r="CX44" s="59"/>
      <c r="CY44" s="59"/>
      <c r="CZ44" s="59"/>
      <c r="DA44" s="59"/>
      <c r="DB44" s="59"/>
      <c r="DC44" s="59"/>
      <c r="DD44" s="59"/>
      <c r="DE44" s="59"/>
      <c r="DF44" s="59"/>
      <c r="DG44" s="59"/>
      <c r="DH44" s="59"/>
      <c r="DI44" s="59"/>
      <c r="DJ44" s="59"/>
    </row>
    <row r="45" spans="1:192" s="58" customFormat="1" x14ac:dyDescent="0.25">
      <c r="A45" s="1"/>
      <c r="B45" s="1"/>
      <c r="C45" s="4"/>
      <c r="D45" s="1"/>
      <c r="E45" s="1"/>
      <c r="F45" s="4"/>
      <c r="G45" s="1"/>
      <c r="H45" s="1"/>
      <c r="I45" s="1"/>
      <c r="J45" s="1"/>
      <c r="K45" s="1"/>
      <c r="L45" s="1"/>
      <c r="M45" s="1"/>
      <c r="CR45" s="59"/>
      <c r="CS45" s="59"/>
      <c r="CT45" s="59"/>
      <c r="CU45" s="59"/>
      <c r="CV45" s="59"/>
      <c r="CW45" s="59"/>
      <c r="CX45" s="59"/>
      <c r="CY45" s="59"/>
      <c r="CZ45" s="59"/>
      <c r="DA45" s="59"/>
      <c r="DB45" s="59"/>
      <c r="DC45" s="59"/>
      <c r="DD45" s="59"/>
      <c r="DE45" s="59"/>
      <c r="DF45" s="59"/>
      <c r="DG45" s="59"/>
      <c r="DH45" s="59"/>
      <c r="DI45" s="59"/>
      <c r="DJ45" s="59"/>
    </row>
    <row r="46" spans="1:192" s="58" customFormat="1" x14ac:dyDescent="0.25">
      <c r="A46" s="1"/>
      <c r="B46" s="1"/>
      <c r="C46" s="4"/>
      <c r="D46" s="1"/>
      <c r="E46" s="1"/>
      <c r="F46" s="4"/>
      <c r="G46" s="1"/>
      <c r="H46" s="1"/>
      <c r="I46" s="1"/>
      <c r="J46" s="1"/>
      <c r="K46" s="1"/>
      <c r="L46" s="1"/>
      <c r="M46" s="1"/>
      <c r="CR46" s="59"/>
      <c r="CS46" s="59"/>
      <c r="CT46" s="59"/>
      <c r="CU46" s="59"/>
      <c r="CV46" s="59"/>
      <c r="CW46" s="59"/>
      <c r="CX46" s="59"/>
      <c r="CY46" s="59"/>
      <c r="CZ46" s="59"/>
      <c r="DA46" s="59"/>
      <c r="DB46" s="59"/>
      <c r="DC46" s="59"/>
      <c r="DD46" s="59"/>
      <c r="DE46" s="59"/>
      <c r="DF46" s="59"/>
      <c r="DG46" s="59"/>
      <c r="DH46" s="59"/>
      <c r="DI46" s="59"/>
      <c r="DJ46" s="59"/>
    </row>
    <row r="47" spans="1:192" x14ac:dyDescent="0.25">
      <c r="C47" s="4"/>
      <c r="F47" s="4"/>
      <c r="G47" s="1"/>
      <c r="H47" s="1"/>
      <c r="I47" s="1"/>
      <c r="J47" s="1"/>
      <c r="K47" s="1"/>
      <c r="L47" s="1"/>
      <c r="M47" s="1"/>
      <c r="N47" s="1"/>
      <c r="O47" s="1"/>
      <c r="P47" s="1"/>
      <c r="T47" s="1"/>
      <c r="W47" s="1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  <c r="DE47" s="4"/>
      <c r="DF47" s="4"/>
      <c r="DG47" s="4"/>
      <c r="DH47" s="4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</row>
    <row r="48" spans="1:192" x14ac:dyDescent="0.25">
      <c r="C48" s="4"/>
      <c r="F48" s="4"/>
      <c r="G48" s="1"/>
      <c r="H48" s="1"/>
      <c r="I48" s="1"/>
      <c r="J48" s="1"/>
      <c r="K48" s="1"/>
      <c r="L48" s="1"/>
      <c r="M48" s="1"/>
      <c r="N48" s="1"/>
      <c r="O48" s="1"/>
      <c r="P48" s="1"/>
      <c r="T48" s="1"/>
      <c r="W48" s="1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  <c r="DE48" s="4"/>
      <c r="DF48" s="4"/>
      <c r="DG48" s="4"/>
      <c r="DH48" s="4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</row>
    <row r="49" spans="3:131" x14ac:dyDescent="0.25">
      <c r="C49" s="4"/>
      <c r="F49" s="4"/>
      <c r="G49" s="1"/>
      <c r="H49" s="1"/>
      <c r="I49" s="1"/>
      <c r="J49" s="1"/>
      <c r="K49" s="1"/>
      <c r="L49" s="1"/>
      <c r="M49" s="1"/>
      <c r="N49" s="1"/>
      <c r="O49" s="1"/>
      <c r="P49" s="1"/>
      <c r="T49" s="1"/>
      <c r="W49" s="1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  <c r="DE49" s="4"/>
      <c r="DF49" s="4"/>
      <c r="DG49" s="4"/>
      <c r="DH49" s="4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</row>
    <row r="50" spans="3:131" x14ac:dyDescent="0.25">
      <c r="C50" s="4"/>
      <c r="F50" s="4"/>
      <c r="G50" s="1"/>
      <c r="H50" s="1"/>
      <c r="I50" s="1"/>
      <c r="J50" s="1"/>
      <c r="K50" s="1"/>
      <c r="L50" s="1"/>
      <c r="M50" s="1"/>
      <c r="N50" s="1"/>
      <c r="O50" s="1"/>
      <c r="P50" s="1"/>
      <c r="T50" s="1"/>
      <c r="W50" s="1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  <c r="DE50" s="4"/>
      <c r="DF50" s="4"/>
      <c r="DG50" s="4"/>
      <c r="DH50" s="4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</row>
    <row r="51" spans="3:131" x14ac:dyDescent="0.25">
      <c r="C51" s="4"/>
      <c r="F51" s="4"/>
      <c r="G51" s="1"/>
      <c r="H51" s="1"/>
      <c r="I51" s="1"/>
      <c r="J51" s="1"/>
      <c r="K51" s="1"/>
      <c r="L51" s="1"/>
      <c r="M51" s="1"/>
      <c r="N51" s="1"/>
      <c r="O51" s="1"/>
      <c r="P51" s="1"/>
      <c r="T51" s="1"/>
      <c r="W51" s="1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  <c r="DE51" s="4"/>
      <c r="DF51" s="4"/>
      <c r="DG51" s="4"/>
      <c r="DH51" s="4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</row>
    <row r="52" spans="3:131" x14ac:dyDescent="0.25">
      <c r="C52" s="4"/>
      <c r="F52" s="4"/>
      <c r="G52" s="1"/>
      <c r="H52" s="1"/>
      <c r="I52" s="1"/>
      <c r="J52" s="1"/>
      <c r="K52" s="1"/>
      <c r="L52" s="1"/>
      <c r="M52" s="1"/>
      <c r="N52" s="1"/>
      <c r="O52" s="1"/>
      <c r="P52" s="1"/>
      <c r="T52" s="1"/>
      <c r="W52" s="1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  <c r="DE52" s="4"/>
      <c r="DF52" s="4"/>
      <c r="DG52" s="4"/>
      <c r="DH52" s="4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</row>
    <row r="53" spans="3:131" x14ac:dyDescent="0.25">
      <c r="C53" s="4"/>
      <c r="F53" s="4"/>
      <c r="G53" s="1"/>
      <c r="H53" s="1"/>
      <c r="I53" s="1"/>
      <c r="J53" s="1"/>
      <c r="K53" s="1"/>
      <c r="L53" s="1"/>
      <c r="M53" s="1"/>
      <c r="N53" s="1"/>
      <c r="O53" s="1"/>
      <c r="P53" s="1"/>
      <c r="T53" s="1"/>
      <c r="W53" s="1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  <c r="DE53" s="4"/>
      <c r="DF53" s="4"/>
      <c r="DG53" s="4"/>
      <c r="DH53" s="4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</row>
    <row r="54" spans="3:131" x14ac:dyDescent="0.25">
      <c r="C54" s="4"/>
      <c r="F54" s="4"/>
      <c r="G54" s="1"/>
      <c r="H54" s="1"/>
      <c r="I54" s="1"/>
      <c r="J54" s="1"/>
      <c r="K54" s="1"/>
      <c r="L54" s="1"/>
      <c r="M54" s="1"/>
      <c r="N54" s="1"/>
      <c r="O54" s="1"/>
      <c r="P54" s="1"/>
      <c r="T54" s="1"/>
      <c r="W54" s="1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  <c r="DE54" s="4"/>
      <c r="DF54" s="4"/>
      <c r="DG54" s="4"/>
      <c r="DH54" s="4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</row>
    <row r="55" spans="3:131" x14ac:dyDescent="0.25">
      <c r="C55" s="4"/>
      <c r="F55" s="4"/>
      <c r="G55" s="1"/>
      <c r="H55" s="1"/>
      <c r="I55" s="1"/>
      <c r="J55" s="1"/>
      <c r="K55" s="1"/>
      <c r="L55" s="1"/>
      <c r="M55" s="1"/>
      <c r="N55" s="1"/>
      <c r="O55" s="1"/>
      <c r="P55" s="1"/>
      <c r="T55" s="1"/>
      <c r="W55" s="1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  <c r="DE55" s="4"/>
      <c r="DF55" s="4"/>
      <c r="DG55" s="4"/>
      <c r="DH55" s="4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</row>
    <row r="56" spans="3:131" x14ac:dyDescent="0.25">
      <c r="C56" s="4"/>
      <c r="F56" s="4"/>
      <c r="G56" s="1"/>
      <c r="H56" s="1"/>
      <c r="I56" s="1"/>
      <c r="J56" s="1"/>
      <c r="K56" s="1"/>
      <c r="L56" s="1"/>
      <c r="M56" s="1"/>
      <c r="N56" s="1"/>
      <c r="O56" s="1"/>
      <c r="P56" s="1"/>
      <c r="T56" s="1"/>
      <c r="W56" s="1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  <c r="DE56" s="4"/>
      <c r="DF56" s="4"/>
      <c r="DG56" s="4"/>
      <c r="DH56" s="4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</row>
    <row r="57" spans="3:131" x14ac:dyDescent="0.25">
      <c r="C57" s="4"/>
      <c r="F57" s="4"/>
      <c r="G57" s="1"/>
      <c r="H57" s="1"/>
      <c r="I57" s="1"/>
      <c r="J57" s="1"/>
      <c r="K57" s="1"/>
      <c r="L57" s="1"/>
      <c r="M57" s="1"/>
      <c r="N57" s="1"/>
      <c r="O57" s="1"/>
      <c r="P57" s="1"/>
      <c r="T57" s="1"/>
      <c r="W57" s="1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  <c r="DE57" s="4"/>
      <c r="DF57" s="4"/>
      <c r="DG57" s="4"/>
      <c r="DH57" s="4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</row>
    <row r="58" spans="3:131" x14ac:dyDescent="0.25">
      <c r="C58" s="4"/>
      <c r="F58" s="4"/>
      <c r="G58" s="1"/>
      <c r="H58" s="1"/>
      <c r="I58" s="1"/>
      <c r="J58" s="1"/>
      <c r="K58" s="1"/>
      <c r="L58" s="1"/>
      <c r="M58" s="1"/>
      <c r="N58" s="1"/>
      <c r="O58" s="1"/>
      <c r="P58" s="1"/>
      <c r="T58" s="1"/>
      <c r="W58" s="1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  <c r="DE58" s="4"/>
      <c r="DF58" s="4"/>
      <c r="DG58" s="4"/>
      <c r="DH58" s="4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</row>
    <row r="59" spans="3:131" x14ac:dyDescent="0.25">
      <c r="C59" s="4"/>
      <c r="F59" s="4"/>
      <c r="G59" s="1"/>
      <c r="H59" s="1"/>
      <c r="I59" s="1"/>
      <c r="J59" s="1"/>
      <c r="K59" s="1"/>
      <c r="L59" s="1"/>
      <c r="M59" s="1"/>
      <c r="N59" s="1"/>
      <c r="O59" s="1"/>
      <c r="P59" s="1"/>
      <c r="T59" s="1"/>
      <c r="W59" s="1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  <c r="DE59" s="4"/>
      <c r="DF59" s="4"/>
      <c r="DG59" s="4"/>
      <c r="DH59" s="4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</row>
    <row r="60" spans="3:131" x14ac:dyDescent="0.25">
      <c r="C60" s="4"/>
      <c r="F60" s="4"/>
      <c r="G60" s="1"/>
      <c r="H60" s="1"/>
      <c r="I60" s="1"/>
      <c r="J60" s="1"/>
      <c r="K60" s="1"/>
      <c r="L60" s="1"/>
      <c r="M60" s="1"/>
      <c r="N60" s="1"/>
      <c r="O60" s="1"/>
      <c r="P60" s="1"/>
      <c r="T60" s="1"/>
      <c r="W60" s="1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  <c r="DE60" s="4"/>
      <c r="DF60" s="4"/>
      <c r="DG60" s="4"/>
      <c r="DH60" s="4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</row>
    <row r="61" spans="3:131" x14ac:dyDescent="0.25">
      <c r="C61" s="4"/>
      <c r="F61" s="4"/>
      <c r="G61" s="1"/>
      <c r="H61" s="1"/>
      <c r="I61" s="1"/>
      <c r="J61" s="1"/>
      <c r="K61" s="1"/>
      <c r="L61" s="1"/>
      <c r="M61" s="1"/>
      <c r="N61" s="1"/>
      <c r="O61" s="1"/>
      <c r="P61" s="1"/>
      <c r="T61" s="1"/>
      <c r="W61" s="1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  <c r="DE61" s="4"/>
      <c r="DF61" s="4"/>
      <c r="DG61" s="4"/>
      <c r="DH61" s="4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</row>
    <row r="62" spans="3:131" x14ac:dyDescent="0.25">
      <c r="C62" s="4"/>
      <c r="F62" s="4"/>
      <c r="G62" s="1"/>
      <c r="H62" s="1"/>
      <c r="I62" s="1"/>
      <c r="J62" s="1"/>
      <c r="K62" s="1"/>
      <c r="L62" s="1"/>
      <c r="M62" s="1"/>
      <c r="N62" s="1"/>
      <c r="O62" s="1"/>
      <c r="P62" s="1"/>
      <c r="T62" s="1"/>
      <c r="W62" s="1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  <c r="DE62" s="4"/>
      <c r="DF62" s="4"/>
      <c r="DG62" s="4"/>
      <c r="DH62" s="4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</row>
    <row r="63" spans="3:131" x14ac:dyDescent="0.25">
      <c r="C63" s="4"/>
      <c r="F63" s="4"/>
      <c r="G63" s="1"/>
      <c r="H63" s="1"/>
      <c r="I63" s="1"/>
      <c r="J63" s="1"/>
      <c r="K63" s="1"/>
      <c r="L63" s="1"/>
      <c r="M63" s="1"/>
      <c r="N63" s="1"/>
      <c r="O63" s="1"/>
      <c r="P63" s="1"/>
      <c r="T63" s="1"/>
      <c r="W63" s="1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  <c r="DE63" s="4"/>
      <c r="DF63" s="4"/>
      <c r="DG63" s="4"/>
      <c r="DH63" s="4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</row>
    <row r="64" spans="3:131" x14ac:dyDescent="0.25">
      <c r="C64" s="4"/>
      <c r="F64" s="4"/>
      <c r="G64" s="1"/>
      <c r="H64" s="1"/>
      <c r="I64" s="1"/>
      <c r="J64" s="1"/>
      <c r="K64" s="1"/>
      <c r="L64" s="1"/>
      <c r="M64" s="1"/>
      <c r="N64" s="1"/>
      <c r="O64" s="1"/>
      <c r="P64" s="1"/>
      <c r="T64" s="1"/>
      <c r="W64" s="1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  <c r="DE64" s="4"/>
      <c r="DF64" s="4"/>
      <c r="DG64" s="4"/>
      <c r="DH64" s="4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</row>
    <row r="65" spans="3:131" x14ac:dyDescent="0.25">
      <c r="C65" s="4"/>
      <c r="F65" s="4"/>
      <c r="G65" s="1"/>
      <c r="H65" s="1"/>
      <c r="I65" s="1"/>
      <c r="J65" s="1"/>
      <c r="K65" s="1"/>
      <c r="L65" s="1"/>
      <c r="M65" s="1"/>
      <c r="N65" s="1"/>
      <c r="O65" s="1"/>
      <c r="P65" s="1"/>
      <c r="T65" s="1"/>
      <c r="W65" s="1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  <c r="DE65" s="4"/>
      <c r="DF65" s="4"/>
      <c r="DG65" s="4"/>
      <c r="DH65" s="4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</row>
    <row r="66" spans="3:131" x14ac:dyDescent="0.25">
      <c r="C66" s="4"/>
      <c r="F66" s="4"/>
      <c r="G66" s="1"/>
      <c r="H66" s="1"/>
      <c r="I66" s="1"/>
      <c r="J66" s="1"/>
      <c r="K66" s="1"/>
      <c r="L66" s="1"/>
      <c r="M66" s="1"/>
      <c r="N66" s="1"/>
      <c r="O66" s="1"/>
      <c r="P66" s="1"/>
      <c r="T66" s="1"/>
      <c r="W66" s="1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  <c r="DE66" s="4"/>
      <c r="DF66" s="4"/>
      <c r="DG66" s="4"/>
      <c r="DH66" s="4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</row>
    <row r="67" spans="3:131" x14ac:dyDescent="0.25">
      <c r="C67" s="4"/>
      <c r="F67" s="4"/>
      <c r="G67" s="1"/>
      <c r="H67" s="1"/>
      <c r="I67" s="1"/>
      <c r="J67" s="1"/>
      <c r="K67" s="1"/>
      <c r="L67" s="1"/>
      <c r="M67" s="1"/>
      <c r="N67" s="1"/>
      <c r="O67" s="1"/>
      <c r="P67" s="1"/>
      <c r="T67" s="1"/>
      <c r="W67" s="1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  <c r="DE67" s="4"/>
      <c r="DF67" s="4"/>
      <c r="DG67" s="4"/>
      <c r="DH67" s="4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</row>
    <row r="68" spans="3:131" x14ac:dyDescent="0.25">
      <c r="C68" s="4"/>
      <c r="F68" s="4"/>
      <c r="G68" s="1"/>
      <c r="H68" s="1"/>
      <c r="I68" s="1"/>
      <c r="J68" s="1"/>
      <c r="K68" s="1"/>
      <c r="L68" s="1"/>
      <c r="M68" s="1"/>
      <c r="N68" s="1"/>
      <c r="O68" s="1"/>
      <c r="P68" s="1"/>
      <c r="T68" s="1"/>
      <c r="W68" s="1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  <c r="DE68" s="4"/>
      <c r="DF68" s="4"/>
      <c r="DG68" s="4"/>
      <c r="DH68" s="4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</row>
    <row r="69" spans="3:131" x14ac:dyDescent="0.25">
      <c r="C69" s="4"/>
      <c r="F69" s="4"/>
      <c r="G69" s="1"/>
      <c r="H69" s="1"/>
      <c r="I69" s="1"/>
      <c r="J69" s="1"/>
      <c r="K69" s="1"/>
      <c r="L69" s="1"/>
      <c r="M69" s="1"/>
      <c r="N69" s="1"/>
      <c r="O69" s="1"/>
      <c r="P69" s="1"/>
      <c r="T69" s="1"/>
      <c r="W69" s="1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  <c r="DE69" s="4"/>
      <c r="DF69" s="4"/>
      <c r="DG69" s="4"/>
      <c r="DH69" s="4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</row>
    <row r="70" spans="3:131" x14ac:dyDescent="0.25">
      <c r="C70" s="4"/>
      <c r="F70" s="4"/>
      <c r="G70" s="1"/>
      <c r="H70" s="1"/>
      <c r="I70" s="1"/>
      <c r="J70" s="1"/>
      <c r="K70" s="1"/>
      <c r="L70" s="1"/>
      <c r="M70" s="1"/>
      <c r="N70" s="1"/>
      <c r="O70" s="1"/>
      <c r="P70" s="1"/>
      <c r="T70" s="1"/>
      <c r="W70" s="1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  <c r="DE70" s="4"/>
      <c r="DF70" s="4"/>
      <c r="DG70" s="4"/>
      <c r="DH70" s="4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</row>
    <row r="71" spans="3:131" x14ac:dyDescent="0.25">
      <c r="C71" s="4"/>
      <c r="F71" s="4"/>
      <c r="G71" s="1"/>
      <c r="H71" s="1"/>
      <c r="I71" s="1"/>
      <c r="J71" s="1"/>
      <c r="K71" s="1"/>
      <c r="L71" s="1"/>
      <c r="M71" s="1"/>
      <c r="N71" s="1"/>
      <c r="O71" s="1"/>
      <c r="P71" s="1"/>
      <c r="T71" s="1"/>
      <c r="W71" s="1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  <c r="DE71" s="4"/>
      <c r="DF71" s="4"/>
      <c r="DG71" s="4"/>
      <c r="DH71" s="4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</row>
    <row r="72" spans="3:131" x14ac:dyDescent="0.25">
      <c r="C72" s="4"/>
      <c r="F72" s="4"/>
      <c r="G72" s="1"/>
      <c r="H72" s="1"/>
      <c r="I72" s="1"/>
      <c r="J72" s="1"/>
      <c r="K72" s="1"/>
      <c r="L72" s="1"/>
      <c r="M72" s="1"/>
      <c r="N72" s="1"/>
      <c r="O72" s="1"/>
      <c r="P72" s="1"/>
      <c r="T72" s="1"/>
      <c r="W72" s="1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  <c r="DE72" s="4"/>
      <c r="DF72" s="4"/>
      <c r="DG72" s="4"/>
      <c r="DH72" s="4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</row>
    <row r="73" spans="3:131" x14ac:dyDescent="0.25">
      <c r="C73" s="4"/>
      <c r="F73" s="4"/>
      <c r="G73" s="1"/>
      <c r="H73" s="1"/>
      <c r="I73" s="1"/>
      <c r="J73" s="1"/>
      <c r="K73" s="1"/>
      <c r="L73" s="1"/>
      <c r="M73" s="1"/>
      <c r="N73" s="1"/>
      <c r="O73" s="1"/>
      <c r="P73" s="1"/>
      <c r="T73" s="1"/>
      <c r="W73" s="1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  <c r="DE73" s="4"/>
      <c r="DF73" s="4"/>
      <c r="DG73" s="4"/>
      <c r="DH73" s="4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</row>
    <row r="74" spans="3:131" x14ac:dyDescent="0.25">
      <c r="C74" s="4"/>
      <c r="F74" s="4"/>
      <c r="G74" s="1"/>
      <c r="H74" s="1"/>
      <c r="I74" s="1"/>
      <c r="J74" s="1"/>
      <c r="K74" s="1"/>
      <c r="L74" s="1"/>
      <c r="M74" s="1"/>
      <c r="N74" s="1"/>
      <c r="O74" s="1"/>
      <c r="P74" s="1"/>
      <c r="T74" s="1"/>
      <c r="W74" s="1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  <c r="DE74" s="4"/>
      <c r="DF74" s="4"/>
      <c r="DG74" s="4"/>
      <c r="DH74" s="4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</row>
    <row r="75" spans="3:131" x14ac:dyDescent="0.25">
      <c r="C75" s="4"/>
      <c r="F75" s="4"/>
      <c r="G75" s="1"/>
      <c r="H75" s="1"/>
      <c r="I75" s="1"/>
      <c r="J75" s="1"/>
      <c r="K75" s="1"/>
      <c r="L75" s="1"/>
      <c r="M75" s="1"/>
      <c r="N75" s="1"/>
      <c r="O75" s="1"/>
      <c r="P75" s="1"/>
      <c r="T75" s="1"/>
      <c r="W75" s="1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  <c r="DE75" s="4"/>
      <c r="DF75" s="4"/>
      <c r="DG75" s="4"/>
      <c r="DH75" s="4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</row>
    <row r="76" spans="3:131" x14ac:dyDescent="0.25">
      <c r="C76" s="4"/>
      <c r="F76" s="4"/>
      <c r="G76" s="1"/>
      <c r="H76" s="1"/>
      <c r="I76" s="1"/>
      <c r="J76" s="1"/>
      <c r="K76" s="1"/>
      <c r="L76" s="1"/>
      <c r="M76" s="1"/>
      <c r="N76" s="1"/>
      <c r="O76" s="1"/>
      <c r="P76" s="1"/>
      <c r="T76" s="1"/>
      <c r="W76" s="1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  <c r="DE76" s="4"/>
      <c r="DF76" s="4"/>
      <c r="DG76" s="4"/>
      <c r="DH76" s="4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</row>
    <row r="77" spans="3:131" x14ac:dyDescent="0.25">
      <c r="C77" s="4"/>
      <c r="F77" s="4"/>
      <c r="G77" s="1"/>
      <c r="H77" s="1"/>
      <c r="I77" s="1"/>
      <c r="J77" s="1"/>
      <c r="K77" s="1"/>
      <c r="L77" s="1"/>
      <c r="M77" s="1"/>
      <c r="N77" s="1"/>
      <c r="O77" s="1"/>
      <c r="P77" s="1"/>
      <c r="T77" s="1"/>
      <c r="W77" s="1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  <c r="DE77" s="4"/>
      <c r="DF77" s="4"/>
      <c r="DG77" s="4"/>
      <c r="DH77" s="4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</row>
    <row r="78" spans="3:131" x14ac:dyDescent="0.25">
      <c r="C78" s="4"/>
      <c r="F78" s="4"/>
      <c r="G78" s="1"/>
      <c r="H78" s="1"/>
      <c r="I78" s="1"/>
      <c r="J78" s="1"/>
      <c r="K78" s="1"/>
      <c r="L78" s="1"/>
      <c r="M78" s="1"/>
      <c r="N78" s="1"/>
      <c r="O78" s="1"/>
      <c r="P78" s="1"/>
      <c r="T78" s="1"/>
      <c r="W78" s="1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  <c r="DE78" s="4"/>
      <c r="DF78" s="4"/>
      <c r="DG78" s="4"/>
      <c r="DH78" s="4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</row>
    <row r="79" spans="3:131" x14ac:dyDescent="0.25">
      <c r="C79" s="4"/>
      <c r="F79" s="4"/>
      <c r="G79" s="1"/>
      <c r="H79" s="1"/>
      <c r="I79" s="1"/>
      <c r="J79" s="1"/>
      <c r="K79" s="1"/>
      <c r="L79" s="1"/>
      <c r="M79" s="1"/>
      <c r="N79" s="1"/>
      <c r="O79" s="1"/>
      <c r="P79" s="1"/>
      <c r="T79" s="1"/>
      <c r="W79" s="1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  <c r="DE79" s="4"/>
      <c r="DF79" s="4"/>
      <c r="DG79" s="4"/>
      <c r="DH79" s="4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</row>
    <row r="80" spans="3:131" x14ac:dyDescent="0.25">
      <c r="C80" s="4"/>
      <c r="F80" s="4"/>
      <c r="G80" s="1"/>
      <c r="H80" s="1"/>
      <c r="I80" s="1"/>
      <c r="J80" s="1"/>
      <c r="K80" s="1"/>
      <c r="L80" s="1"/>
      <c r="M80" s="1"/>
      <c r="N80" s="1"/>
      <c r="O80" s="1"/>
      <c r="P80" s="1"/>
      <c r="T80" s="1"/>
      <c r="W80" s="1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  <c r="DH80" s="4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</row>
    <row r="81" spans="3:131" x14ac:dyDescent="0.25">
      <c r="C81" s="4"/>
      <c r="F81" s="4"/>
      <c r="G81" s="1"/>
      <c r="H81" s="1"/>
      <c r="I81" s="1"/>
      <c r="J81" s="1"/>
      <c r="K81" s="1"/>
      <c r="L81" s="1"/>
      <c r="M81" s="1"/>
      <c r="N81" s="1"/>
      <c r="O81" s="1"/>
      <c r="P81" s="1"/>
      <c r="T81" s="1"/>
      <c r="W81" s="1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  <c r="DE81" s="4"/>
      <c r="DF81" s="4"/>
      <c r="DG81" s="4"/>
      <c r="DH81" s="4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</row>
    <row r="82" spans="3:131" x14ac:dyDescent="0.25">
      <c r="C82" s="4"/>
      <c r="F82" s="4"/>
      <c r="G82" s="1"/>
      <c r="H82" s="1"/>
      <c r="I82" s="1"/>
      <c r="J82" s="1"/>
      <c r="K82" s="1"/>
      <c r="L82" s="1"/>
      <c r="M82" s="1"/>
      <c r="N82" s="1"/>
      <c r="O82" s="1"/>
      <c r="P82" s="1"/>
      <c r="T82" s="1"/>
      <c r="W82" s="1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  <c r="DE82" s="4"/>
      <c r="DF82" s="4"/>
      <c r="DG82" s="4"/>
      <c r="DH82" s="4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</row>
    <row r="83" spans="3:131" x14ac:dyDescent="0.25">
      <c r="C83" s="4"/>
      <c r="F83" s="4"/>
      <c r="G83" s="1"/>
      <c r="H83" s="1"/>
      <c r="I83" s="1"/>
      <c r="J83" s="1"/>
      <c r="K83" s="1"/>
      <c r="L83" s="1"/>
      <c r="M83" s="1"/>
      <c r="N83" s="1"/>
      <c r="O83" s="1"/>
      <c r="P83" s="1"/>
      <c r="T83" s="1"/>
      <c r="W83" s="1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  <c r="DE83" s="4"/>
      <c r="DF83" s="4"/>
      <c r="DG83" s="4"/>
      <c r="DH83" s="4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</row>
    <row r="84" spans="3:131" x14ac:dyDescent="0.25">
      <c r="C84" s="4"/>
      <c r="F84" s="4"/>
      <c r="G84" s="1"/>
      <c r="H84" s="1"/>
      <c r="I84" s="1"/>
      <c r="J84" s="1"/>
      <c r="K84" s="1"/>
      <c r="L84" s="1"/>
      <c r="M84" s="1"/>
      <c r="N84" s="1"/>
      <c r="O84" s="1"/>
      <c r="P84" s="1"/>
      <c r="T84" s="1"/>
      <c r="W84" s="1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  <c r="DE84" s="4"/>
      <c r="DF84" s="4"/>
      <c r="DG84" s="4"/>
      <c r="DH84" s="4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</row>
    <row r="85" spans="3:131" x14ac:dyDescent="0.25">
      <c r="C85" s="4"/>
      <c r="F85" s="4"/>
      <c r="G85" s="1"/>
      <c r="H85" s="1"/>
      <c r="I85" s="1"/>
      <c r="J85" s="1"/>
      <c r="K85" s="1"/>
      <c r="L85" s="1"/>
      <c r="M85" s="1"/>
      <c r="N85" s="1"/>
      <c r="O85" s="1"/>
      <c r="P85" s="1"/>
      <c r="T85" s="1"/>
      <c r="W85" s="1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  <c r="DE85" s="4"/>
      <c r="DF85" s="4"/>
      <c r="DG85" s="4"/>
      <c r="DH85" s="4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</row>
    <row r="86" spans="3:131" x14ac:dyDescent="0.25">
      <c r="C86" s="4"/>
      <c r="F86" s="4"/>
      <c r="G86" s="1"/>
      <c r="H86" s="1"/>
      <c r="I86" s="1"/>
      <c r="J86" s="1"/>
      <c r="K86" s="1"/>
      <c r="L86" s="1"/>
      <c r="M86" s="1"/>
      <c r="N86" s="1"/>
      <c r="O86" s="1"/>
      <c r="P86" s="1"/>
      <c r="T86" s="1"/>
      <c r="W86" s="1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  <c r="DE86" s="4"/>
      <c r="DF86" s="4"/>
      <c r="DG86" s="4"/>
      <c r="DH86" s="4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</row>
    <row r="87" spans="3:131" x14ac:dyDescent="0.25">
      <c r="C87" s="4"/>
      <c r="F87" s="4"/>
      <c r="G87" s="1"/>
      <c r="H87" s="1"/>
      <c r="I87" s="1"/>
      <c r="J87" s="1"/>
      <c r="K87" s="1"/>
      <c r="L87" s="1"/>
      <c r="M87" s="1"/>
      <c r="N87" s="1"/>
      <c r="O87" s="1"/>
      <c r="P87" s="1"/>
      <c r="T87" s="1"/>
      <c r="W87" s="1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  <c r="DE87" s="4"/>
      <c r="DF87" s="4"/>
      <c r="DG87" s="4"/>
      <c r="DH87" s="4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</row>
    <row r="88" spans="3:131" x14ac:dyDescent="0.25">
      <c r="C88" s="4"/>
      <c r="F88" s="4"/>
      <c r="G88" s="1"/>
      <c r="H88" s="1"/>
      <c r="I88" s="1"/>
      <c r="J88" s="1"/>
      <c r="K88" s="1"/>
      <c r="L88" s="1"/>
      <c r="M88" s="1"/>
      <c r="N88" s="1"/>
      <c r="O88" s="1"/>
      <c r="P88" s="1"/>
      <c r="T88" s="1"/>
      <c r="W88" s="1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  <c r="DE88" s="4"/>
      <c r="DF88" s="4"/>
      <c r="DG88" s="4"/>
      <c r="DH88" s="4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</row>
    <row r="89" spans="3:131" x14ac:dyDescent="0.25">
      <c r="C89" s="4"/>
      <c r="F89" s="4"/>
      <c r="G89" s="1"/>
      <c r="H89" s="1"/>
      <c r="I89" s="1"/>
      <c r="J89" s="1"/>
      <c r="K89" s="1"/>
      <c r="L89" s="1"/>
      <c r="M89" s="1"/>
      <c r="N89" s="1"/>
      <c r="O89" s="1"/>
      <c r="P89" s="1"/>
      <c r="T89" s="1"/>
      <c r="W89" s="1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  <c r="DE89" s="4"/>
      <c r="DF89" s="4"/>
      <c r="DG89" s="4"/>
      <c r="DH89" s="4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</row>
    <row r="90" spans="3:131" x14ac:dyDescent="0.25">
      <c r="C90" s="4"/>
      <c r="F90" s="4"/>
      <c r="G90" s="1"/>
      <c r="H90" s="1"/>
      <c r="I90" s="1"/>
      <c r="J90" s="1"/>
      <c r="K90" s="1"/>
      <c r="L90" s="1"/>
      <c r="M90" s="1"/>
      <c r="N90" s="1"/>
      <c r="O90" s="1"/>
      <c r="P90" s="1"/>
      <c r="T90" s="1"/>
      <c r="W90" s="1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  <c r="DE90" s="4"/>
      <c r="DF90" s="4"/>
      <c r="DG90" s="4"/>
      <c r="DH90" s="4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</row>
    <row r="91" spans="3:131" x14ac:dyDescent="0.25">
      <c r="C91" s="4"/>
      <c r="F91" s="4"/>
      <c r="G91" s="1"/>
      <c r="H91" s="1"/>
      <c r="I91" s="1"/>
      <c r="J91" s="1"/>
      <c r="K91" s="1"/>
      <c r="L91" s="1"/>
      <c r="M91" s="1"/>
      <c r="N91" s="1"/>
      <c r="O91" s="1"/>
      <c r="P91" s="1"/>
      <c r="T91" s="1"/>
      <c r="W91" s="1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  <c r="DE91" s="4"/>
      <c r="DF91" s="4"/>
      <c r="DG91" s="4"/>
      <c r="DH91" s="4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</row>
    <row r="92" spans="3:131" x14ac:dyDescent="0.25">
      <c r="C92" s="4"/>
      <c r="F92" s="4"/>
      <c r="G92" s="1"/>
      <c r="H92" s="1"/>
      <c r="I92" s="1"/>
      <c r="J92" s="1"/>
      <c r="K92" s="1"/>
      <c r="L92" s="1"/>
      <c r="M92" s="1"/>
      <c r="N92" s="1"/>
      <c r="O92" s="1"/>
      <c r="P92" s="1"/>
      <c r="T92" s="1"/>
      <c r="W92" s="1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  <c r="DE92" s="4"/>
      <c r="DF92" s="4"/>
      <c r="DG92" s="4"/>
      <c r="DH92" s="4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</row>
    <row r="93" spans="3:131" x14ac:dyDescent="0.25">
      <c r="C93" s="4"/>
      <c r="F93" s="4"/>
      <c r="G93" s="1"/>
      <c r="H93" s="1"/>
      <c r="I93" s="1"/>
      <c r="J93" s="1"/>
      <c r="K93" s="1"/>
      <c r="L93" s="1"/>
      <c r="M93" s="1"/>
      <c r="N93" s="1"/>
      <c r="O93" s="1"/>
      <c r="P93" s="1"/>
      <c r="T93" s="1"/>
      <c r="W93" s="1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  <c r="DE93" s="4"/>
      <c r="DF93" s="4"/>
      <c r="DG93" s="4"/>
      <c r="DH93" s="4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</row>
    <row r="94" spans="3:131" x14ac:dyDescent="0.25">
      <c r="C94" s="4"/>
      <c r="F94" s="4"/>
      <c r="G94" s="1"/>
      <c r="H94" s="1"/>
      <c r="I94" s="1"/>
      <c r="J94" s="1"/>
      <c r="K94" s="1"/>
      <c r="L94" s="1"/>
      <c r="M94" s="1"/>
      <c r="N94" s="1"/>
      <c r="O94" s="1"/>
      <c r="P94" s="1"/>
      <c r="T94" s="1"/>
      <c r="W94" s="1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  <c r="DE94" s="4"/>
      <c r="DF94" s="4"/>
      <c r="DG94" s="4"/>
      <c r="DH94" s="4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</row>
    <row r="95" spans="3:131" x14ac:dyDescent="0.25">
      <c r="C95" s="4"/>
      <c r="F95" s="4"/>
      <c r="G95" s="1"/>
      <c r="H95" s="1"/>
      <c r="I95" s="1"/>
      <c r="J95" s="1"/>
      <c r="K95" s="1"/>
      <c r="L95" s="1"/>
      <c r="M95" s="1"/>
      <c r="N95" s="1"/>
      <c r="O95" s="1"/>
      <c r="P95" s="1"/>
      <c r="T95" s="1"/>
      <c r="W95" s="1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  <c r="DE95" s="4"/>
      <c r="DF95" s="4"/>
      <c r="DG95" s="4"/>
      <c r="DH95" s="4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</row>
    <row r="96" spans="3:131" x14ac:dyDescent="0.25">
      <c r="C96" s="4"/>
      <c r="F96" s="4"/>
      <c r="G96" s="1"/>
      <c r="H96" s="1"/>
      <c r="I96" s="1"/>
      <c r="J96" s="1"/>
      <c r="K96" s="1"/>
      <c r="L96" s="1"/>
      <c r="M96" s="1"/>
      <c r="N96" s="1"/>
      <c r="O96" s="1"/>
      <c r="P96" s="1"/>
      <c r="T96" s="1"/>
      <c r="W96" s="1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  <c r="DE96" s="4"/>
      <c r="DF96" s="4"/>
      <c r="DG96" s="4"/>
      <c r="DH96" s="4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</row>
    <row r="97" spans="3:131" x14ac:dyDescent="0.25">
      <c r="C97" s="4"/>
      <c r="F97" s="4"/>
      <c r="G97" s="1"/>
      <c r="H97" s="1"/>
      <c r="I97" s="1"/>
      <c r="J97" s="1"/>
      <c r="K97" s="1"/>
      <c r="L97" s="1"/>
      <c r="M97" s="1"/>
      <c r="N97" s="1"/>
      <c r="O97" s="1"/>
      <c r="P97" s="1"/>
      <c r="T97" s="1"/>
      <c r="W97" s="1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  <c r="DE97" s="4"/>
      <c r="DF97" s="4"/>
      <c r="DG97" s="4"/>
      <c r="DH97" s="4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</row>
    <row r="98" spans="3:131" x14ac:dyDescent="0.25">
      <c r="C98" s="4"/>
      <c r="F98" s="4"/>
      <c r="G98" s="1"/>
      <c r="H98" s="1"/>
      <c r="I98" s="1"/>
      <c r="J98" s="1"/>
      <c r="K98" s="1"/>
      <c r="L98" s="1"/>
      <c r="M98" s="1"/>
      <c r="N98" s="1"/>
      <c r="O98" s="1"/>
      <c r="P98" s="1"/>
      <c r="T98" s="1"/>
      <c r="W98" s="1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  <c r="DE98" s="4"/>
      <c r="DF98" s="4"/>
      <c r="DG98" s="4"/>
      <c r="DH98" s="4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</row>
    <row r="99" spans="3:131" x14ac:dyDescent="0.25">
      <c r="C99" s="4"/>
      <c r="F99" s="4"/>
      <c r="G99" s="1"/>
      <c r="H99" s="1"/>
      <c r="I99" s="1"/>
      <c r="J99" s="1"/>
      <c r="K99" s="1"/>
      <c r="L99" s="1"/>
      <c r="M99" s="1"/>
      <c r="N99" s="1"/>
      <c r="O99" s="1"/>
      <c r="P99" s="1"/>
      <c r="T99" s="1"/>
      <c r="W99" s="1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  <c r="DE99" s="4"/>
      <c r="DF99" s="4"/>
      <c r="DG99" s="4"/>
      <c r="DH99" s="4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</row>
    <row r="100" spans="3:131" x14ac:dyDescent="0.25">
      <c r="C100" s="4"/>
      <c r="F100" s="4"/>
      <c r="G100" s="1"/>
      <c r="H100" s="1"/>
      <c r="I100" s="1"/>
      <c r="J100" s="1"/>
      <c r="K100" s="1"/>
      <c r="L100" s="1"/>
      <c r="M100" s="1"/>
      <c r="N100" s="1"/>
      <c r="O100" s="1"/>
      <c r="P100" s="1"/>
      <c r="T100" s="1"/>
      <c r="W100" s="1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  <c r="DE100" s="4"/>
      <c r="DF100" s="4"/>
      <c r="DG100" s="4"/>
      <c r="DH100" s="4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</row>
    <row r="101" spans="3:131" x14ac:dyDescent="0.25">
      <c r="C101" s="4"/>
      <c r="F101" s="4"/>
      <c r="G101" s="1"/>
      <c r="H101" s="1"/>
      <c r="I101" s="1"/>
      <c r="J101" s="1"/>
      <c r="K101" s="1"/>
      <c r="L101" s="1"/>
      <c r="M101" s="1"/>
      <c r="N101" s="1"/>
      <c r="O101" s="1"/>
      <c r="P101" s="1"/>
      <c r="T101" s="1"/>
      <c r="W101" s="1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  <c r="DE101" s="4"/>
      <c r="DF101" s="4"/>
      <c r="DG101" s="4"/>
      <c r="DH101" s="4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</row>
    <row r="102" spans="3:131" x14ac:dyDescent="0.25">
      <c r="C102" s="4"/>
      <c r="F102" s="4"/>
      <c r="G102" s="1"/>
      <c r="H102" s="1"/>
      <c r="I102" s="1"/>
      <c r="J102" s="1"/>
      <c r="K102" s="1"/>
      <c r="L102" s="1"/>
      <c r="M102" s="1"/>
      <c r="N102" s="1"/>
      <c r="O102" s="1"/>
      <c r="P102" s="1"/>
      <c r="T102" s="1"/>
      <c r="W102" s="1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  <c r="DE102" s="4"/>
      <c r="DF102" s="4"/>
      <c r="DG102" s="4"/>
      <c r="DH102" s="4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</row>
    <row r="103" spans="3:131" x14ac:dyDescent="0.25">
      <c r="C103" s="4"/>
      <c r="F103" s="4"/>
      <c r="G103" s="1"/>
      <c r="H103" s="1"/>
      <c r="I103" s="1"/>
      <c r="J103" s="1"/>
      <c r="K103" s="1"/>
      <c r="L103" s="1"/>
      <c r="M103" s="1"/>
      <c r="N103" s="1"/>
      <c r="O103" s="1"/>
      <c r="P103" s="1"/>
      <c r="T103" s="1"/>
      <c r="W103" s="1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  <c r="DE103" s="4"/>
      <c r="DF103" s="4"/>
      <c r="DG103" s="4"/>
      <c r="DH103" s="4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</row>
    <row r="104" spans="3:131" x14ac:dyDescent="0.25">
      <c r="C104" s="4"/>
      <c r="F104" s="4"/>
      <c r="G104" s="1"/>
      <c r="H104" s="1"/>
      <c r="I104" s="1"/>
      <c r="J104" s="1"/>
      <c r="K104" s="1"/>
      <c r="L104" s="1"/>
      <c r="M104" s="1"/>
      <c r="N104" s="1"/>
      <c r="O104" s="1"/>
      <c r="P104" s="1"/>
      <c r="T104" s="1"/>
      <c r="W104" s="1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  <c r="DE104" s="4"/>
      <c r="DF104" s="4"/>
      <c r="DG104" s="4"/>
      <c r="DH104" s="4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</row>
    <row r="105" spans="3:131" x14ac:dyDescent="0.25">
      <c r="C105" s="4"/>
      <c r="F105" s="4"/>
      <c r="G105" s="1"/>
      <c r="H105" s="1"/>
      <c r="I105" s="1"/>
      <c r="J105" s="1"/>
      <c r="K105" s="1"/>
      <c r="L105" s="1"/>
      <c r="M105" s="1"/>
      <c r="N105" s="1"/>
      <c r="O105" s="1"/>
      <c r="P105" s="1"/>
      <c r="T105" s="1"/>
      <c r="W105" s="1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  <c r="DE105" s="4"/>
      <c r="DF105" s="4"/>
      <c r="DG105" s="4"/>
      <c r="DH105" s="4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</row>
    <row r="106" spans="3:131" x14ac:dyDescent="0.25">
      <c r="C106" s="4"/>
      <c r="F106" s="4"/>
      <c r="G106" s="1"/>
      <c r="H106" s="1"/>
      <c r="I106" s="1"/>
      <c r="J106" s="1"/>
      <c r="K106" s="1"/>
      <c r="L106" s="1"/>
      <c r="M106" s="1"/>
      <c r="N106" s="1"/>
      <c r="O106" s="1"/>
      <c r="P106" s="1"/>
      <c r="T106" s="1"/>
      <c r="W106" s="1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  <c r="DE106" s="4"/>
      <c r="DF106" s="4"/>
      <c r="DG106" s="4"/>
      <c r="DH106" s="4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</row>
    <row r="107" spans="3:131" x14ac:dyDescent="0.25">
      <c r="C107" s="4"/>
      <c r="F107" s="4"/>
      <c r="G107" s="1"/>
      <c r="H107" s="1"/>
      <c r="I107" s="1"/>
      <c r="J107" s="1"/>
      <c r="K107" s="1"/>
      <c r="L107" s="1"/>
      <c r="M107" s="1"/>
      <c r="N107" s="1"/>
      <c r="O107" s="1"/>
      <c r="P107" s="1"/>
      <c r="T107" s="1"/>
      <c r="W107" s="1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  <c r="DE107" s="4"/>
      <c r="DF107" s="4"/>
      <c r="DG107" s="4"/>
      <c r="DH107" s="4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</row>
    <row r="108" spans="3:131" x14ac:dyDescent="0.25">
      <c r="C108" s="4"/>
      <c r="F108" s="4"/>
      <c r="G108" s="1"/>
      <c r="H108" s="1"/>
      <c r="I108" s="1"/>
      <c r="J108" s="1"/>
      <c r="K108" s="1"/>
      <c r="L108" s="1"/>
      <c r="M108" s="1"/>
      <c r="N108" s="1"/>
      <c r="O108" s="1"/>
      <c r="P108" s="1"/>
      <c r="T108" s="1"/>
      <c r="W108" s="1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  <c r="DE108" s="4"/>
      <c r="DF108" s="4"/>
      <c r="DG108" s="4"/>
      <c r="DH108" s="4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</row>
    <row r="109" spans="3:131" x14ac:dyDescent="0.25">
      <c r="C109" s="4"/>
      <c r="F109" s="4"/>
      <c r="G109" s="1"/>
      <c r="H109" s="1"/>
      <c r="I109" s="1"/>
      <c r="J109" s="1"/>
      <c r="K109" s="1"/>
      <c r="L109" s="1"/>
      <c r="M109" s="1"/>
      <c r="N109" s="1"/>
      <c r="O109" s="1"/>
      <c r="P109" s="1"/>
      <c r="T109" s="1"/>
      <c r="W109" s="1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  <c r="DE109" s="4"/>
      <c r="DF109" s="4"/>
      <c r="DG109" s="4"/>
      <c r="DH109" s="4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</row>
    <row r="110" spans="3:131" x14ac:dyDescent="0.25">
      <c r="C110" s="4"/>
      <c r="F110" s="4"/>
      <c r="G110" s="1"/>
      <c r="H110" s="1"/>
      <c r="I110" s="1"/>
      <c r="J110" s="1"/>
      <c r="K110" s="1"/>
      <c r="L110" s="1"/>
      <c r="M110" s="1"/>
      <c r="N110" s="1"/>
      <c r="O110" s="1"/>
      <c r="P110" s="1"/>
      <c r="T110" s="1"/>
      <c r="W110" s="1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  <c r="DE110" s="4"/>
      <c r="DF110" s="4"/>
      <c r="DG110" s="4"/>
      <c r="DH110" s="4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</row>
    <row r="111" spans="3:131" x14ac:dyDescent="0.25">
      <c r="C111" s="4"/>
      <c r="F111" s="4"/>
      <c r="G111" s="1"/>
      <c r="H111" s="1"/>
      <c r="I111" s="1"/>
      <c r="J111" s="1"/>
      <c r="K111" s="1"/>
      <c r="L111" s="1"/>
      <c r="M111" s="1"/>
      <c r="N111" s="1"/>
      <c r="O111" s="1"/>
      <c r="P111" s="1"/>
      <c r="T111" s="1"/>
      <c r="W111" s="1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  <c r="DE111" s="4"/>
      <c r="DF111" s="4"/>
      <c r="DG111" s="4"/>
      <c r="DH111" s="4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</row>
    <row r="112" spans="3:131" x14ac:dyDescent="0.25">
      <c r="C112" s="4"/>
      <c r="F112" s="4"/>
      <c r="G112" s="1"/>
      <c r="H112" s="1"/>
      <c r="I112" s="1"/>
      <c r="J112" s="1"/>
      <c r="K112" s="1"/>
      <c r="L112" s="1"/>
      <c r="M112" s="1"/>
      <c r="N112" s="1"/>
      <c r="O112" s="1"/>
      <c r="P112" s="1"/>
      <c r="T112" s="1"/>
      <c r="W112" s="1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  <c r="DE112" s="4"/>
      <c r="DF112" s="4"/>
      <c r="DG112" s="4"/>
      <c r="DH112" s="4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</row>
    <row r="113" spans="3:131" x14ac:dyDescent="0.25">
      <c r="C113" s="4"/>
      <c r="F113" s="4"/>
      <c r="G113" s="1"/>
      <c r="H113" s="1"/>
      <c r="I113" s="1"/>
      <c r="J113" s="1"/>
      <c r="K113" s="1"/>
      <c r="L113" s="1"/>
      <c r="M113" s="1"/>
      <c r="N113" s="1"/>
      <c r="O113" s="1"/>
      <c r="P113" s="1"/>
      <c r="T113" s="1"/>
      <c r="W113" s="1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  <c r="DE113" s="4"/>
      <c r="DF113" s="4"/>
      <c r="DG113" s="4"/>
      <c r="DH113" s="4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</row>
    <row r="114" spans="3:131" x14ac:dyDescent="0.25">
      <c r="C114" s="4"/>
      <c r="F114" s="4"/>
      <c r="G114" s="1"/>
      <c r="H114" s="1"/>
      <c r="I114" s="1"/>
      <c r="J114" s="1"/>
      <c r="K114" s="1"/>
      <c r="L114" s="1"/>
      <c r="M114" s="1"/>
      <c r="N114" s="1"/>
      <c r="O114" s="1"/>
      <c r="P114" s="1"/>
      <c r="T114" s="1"/>
      <c r="W114" s="1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  <c r="DE114" s="4"/>
      <c r="DF114" s="4"/>
      <c r="DG114" s="4"/>
      <c r="DH114" s="4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</row>
    <row r="115" spans="3:131" x14ac:dyDescent="0.25">
      <c r="C115" s="4"/>
      <c r="F115" s="4"/>
      <c r="G115" s="1"/>
      <c r="H115" s="1"/>
      <c r="I115" s="1"/>
      <c r="J115" s="1"/>
      <c r="K115" s="1"/>
      <c r="L115" s="1"/>
      <c r="M115" s="1"/>
      <c r="N115" s="1"/>
      <c r="O115" s="1"/>
      <c r="P115" s="1"/>
      <c r="T115" s="1"/>
      <c r="W115" s="1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  <c r="DE115" s="4"/>
      <c r="DF115" s="4"/>
      <c r="DG115" s="4"/>
      <c r="DH115" s="4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</row>
    <row r="116" spans="3:131" x14ac:dyDescent="0.25">
      <c r="C116" s="4"/>
      <c r="F116" s="4"/>
      <c r="G116" s="1"/>
      <c r="H116" s="1"/>
      <c r="I116" s="1"/>
      <c r="J116" s="1"/>
      <c r="K116" s="1"/>
      <c r="L116" s="1"/>
      <c r="M116" s="1"/>
      <c r="N116" s="1"/>
      <c r="O116" s="1"/>
      <c r="P116" s="1"/>
      <c r="T116" s="1"/>
      <c r="W116" s="1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  <c r="DE116" s="4"/>
      <c r="DF116" s="4"/>
      <c r="DG116" s="4"/>
      <c r="DH116" s="4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</row>
    <row r="117" spans="3:131" x14ac:dyDescent="0.25">
      <c r="C117" s="4"/>
      <c r="F117" s="4"/>
      <c r="G117" s="1"/>
      <c r="H117" s="1"/>
      <c r="I117" s="1"/>
      <c r="J117" s="1"/>
      <c r="K117" s="1"/>
      <c r="L117" s="1"/>
      <c r="M117" s="1"/>
      <c r="N117" s="1"/>
      <c r="O117" s="1"/>
      <c r="P117" s="1"/>
      <c r="T117" s="1"/>
      <c r="W117" s="1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  <c r="DE117" s="4"/>
      <c r="DF117" s="4"/>
      <c r="DG117" s="4"/>
      <c r="DH117" s="4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</row>
    <row r="118" spans="3:131" x14ac:dyDescent="0.25">
      <c r="C118" s="4"/>
      <c r="F118" s="4"/>
      <c r="G118" s="1"/>
      <c r="H118" s="1"/>
      <c r="I118" s="1"/>
      <c r="J118" s="1"/>
      <c r="K118" s="1"/>
      <c r="L118" s="1"/>
      <c r="M118" s="1"/>
      <c r="N118" s="1"/>
      <c r="O118" s="1"/>
      <c r="P118" s="1"/>
      <c r="T118" s="1"/>
      <c r="W118" s="1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  <c r="DE118" s="4"/>
      <c r="DF118" s="4"/>
      <c r="DG118" s="4"/>
      <c r="DH118" s="4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</row>
    <row r="119" spans="3:131" x14ac:dyDescent="0.25">
      <c r="C119" s="4"/>
      <c r="F119" s="4"/>
      <c r="G119" s="1"/>
      <c r="H119" s="1"/>
      <c r="I119" s="1"/>
      <c r="J119" s="1"/>
      <c r="K119" s="1"/>
      <c r="L119" s="1"/>
      <c r="M119" s="1"/>
      <c r="N119" s="1"/>
      <c r="O119" s="1"/>
      <c r="P119" s="1"/>
      <c r="T119" s="1"/>
      <c r="W119" s="1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  <c r="DE119" s="4"/>
      <c r="DF119" s="4"/>
      <c r="DG119" s="4"/>
      <c r="DH119" s="4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</row>
    <row r="120" spans="3:131" x14ac:dyDescent="0.25">
      <c r="C120" s="4"/>
      <c r="F120" s="4"/>
      <c r="G120" s="1"/>
      <c r="H120" s="1"/>
      <c r="I120" s="1"/>
      <c r="J120" s="1"/>
      <c r="K120" s="1"/>
      <c r="L120" s="1"/>
      <c r="M120" s="1"/>
      <c r="N120" s="1"/>
      <c r="O120" s="1"/>
      <c r="P120" s="1"/>
      <c r="T120" s="1"/>
      <c r="W120" s="1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  <c r="DE120" s="4"/>
      <c r="DF120" s="4"/>
      <c r="DG120" s="4"/>
      <c r="DH120" s="4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</row>
    <row r="121" spans="3:131" x14ac:dyDescent="0.25">
      <c r="C121" s="4"/>
      <c r="F121" s="4"/>
      <c r="G121" s="1"/>
      <c r="H121" s="1"/>
      <c r="I121" s="1"/>
      <c r="J121" s="1"/>
      <c r="K121" s="1"/>
      <c r="L121" s="1"/>
      <c r="M121" s="1"/>
      <c r="N121" s="1"/>
      <c r="O121" s="1"/>
      <c r="P121" s="1"/>
      <c r="T121" s="1"/>
      <c r="W121" s="1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  <c r="DE121" s="4"/>
      <c r="DF121" s="4"/>
      <c r="DG121" s="4"/>
      <c r="DH121" s="4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</row>
    <row r="122" spans="3:131" x14ac:dyDescent="0.25">
      <c r="C122" s="4"/>
      <c r="F122" s="4"/>
      <c r="G122" s="1"/>
      <c r="H122" s="1"/>
      <c r="I122" s="1"/>
      <c r="J122" s="1"/>
      <c r="K122" s="1"/>
      <c r="L122" s="1"/>
      <c r="M122" s="1"/>
      <c r="N122" s="1"/>
      <c r="O122" s="1"/>
      <c r="P122" s="1"/>
      <c r="T122" s="1"/>
      <c r="W122" s="1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  <c r="DE122" s="4"/>
      <c r="DF122" s="4"/>
      <c r="DG122" s="4"/>
      <c r="DH122" s="4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</row>
    <row r="123" spans="3:131" x14ac:dyDescent="0.25">
      <c r="C123" s="4"/>
      <c r="F123" s="4"/>
      <c r="G123" s="1"/>
      <c r="H123" s="1"/>
      <c r="I123" s="1"/>
      <c r="J123" s="1"/>
      <c r="K123" s="1"/>
      <c r="L123" s="1"/>
      <c r="M123" s="1"/>
      <c r="N123" s="1"/>
      <c r="O123" s="1"/>
      <c r="P123" s="1"/>
      <c r="T123" s="1"/>
      <c r="W123" s="1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  <c r="DE123" s="4"/>
      <c r="DF123" s="4"/>
      <c r="DG123" s="4"/>
      <c r="DH123" s="4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</row>
    <row r="124" spans="3:131" x14ac:dyDescent="0.25">
      <c r="C124" s="4"/>
      <c r="F124" s="4"/>
      <c r="G124" s="1"/>
      <c r="H124" s="1"/>
      <c r="I124" s="1"/>
      <c r="J124" s="1"/>
      <c r="K124" s="1"/>
      <c r="L124" s="1"/>
      <c r="M124" s="1"/>
      <c r="N124" s="1"/>
      <c r="O124" s="1"/>
      <c r="P124" s="1"/>
      <c r="T124" s="1"/>
      <c r="W124" s="1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  <c r="DE124" s="4"/>
      <c r="DF124" s="4"/>
      <c r="DG124" s="4"/>
      <c r="DH124" s="4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</row>
    <row r="125" spans="3:131" x14ac:dyDescent="0.25">
      <c r="C125" s="4"/>
      <c r="F125" s="4"/>
      <c r="G125" s="1"/>
      <c r="H125" s="1"/>
      <c r="I125" s="1"/>
      <c r="J125" s="1"/>
      <c r="K125" s="1"/>
      <c r="L125" s="1"/>
      <c r="M125" s="1"/>
      <c r="N125" s="1"/>
      <c r="O125" s="1"/>
      <c r="P125" s="1"/>
      <c r="T125" s="1"/>
      <c r="W125" s="1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  <c r="DE125" s="4"/>
      <c r="DF125" s="4"/>
      <c r="DG125" s="4"/>
      <c r="DH125" s="4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7" manualBreakCount="7">
    <brk id="27" max="1048575" man="1"/>
    <brk id="39" max="1048575" man="1"/>
    <brk id="55" max="1048575" man="1"/>
    <brk id="119" max="95" man="1"/>
    <brk id="155" max="1048575" man="1"/>
    <brk id="179" max="1048575" man="1"/>
    <brk id="187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V124"/>
  <sheetViews>
    <sheetView zoomScale="73" zoomScaleNormal="73" zoomScaleSheetLayoutView="100" workbookViewId="0">
      <pane xSplit="2" ySplit="5" topLeftCell="C15" activePane="bottomRight" state="frozen"/>
      <selection activeCell="C21" sqref="C21:O38"/>
      <selection pane="topRight" activeCell="C21" sqref="C21:O38"/>
      <selection pane="bottomLeft" activeCell="C21" sqref="C21:O38"/>
      <selection pane="bottomRight" activeCell="A36" sqref="A36:XFD36"/>
    </sheetView>
  </sheetViews>
  <sheetFormatPr defaultColWidth="8.85546875" defaultRowHeight="15" x14ac:dyDescent="0.25"/>
  <cols>
    <col min="1" max="1" width="11" style="1" customWidth="1"/>
    <col min="2" max="2" width="23" style="1" customWidth="1"/>
    <col min="3" max="6" width="16.7109375" style="1" customWidth="1"/>
    <col min="7" max="16" width="16.7109375" style="4" customWidth="1"/>
    <col min="17" max="18" width="9.140625" style="1" customWidth="1"/>
    <col min="19" max="19" width="10.28515625" style="4" customWidth="1"/>
    <col min="20" max="21" width="9.140625" style="1" customWidth="1"/>
    <col min="22" max="22" width="10.28515625" style="1" customWidth="1"/>
    <col min="23" max="23" width="10.42578125" style="1" customWidth="1"/>
    <col min="24" max="24" width="10.5703125" style="4" customWidth="1"/>
    <col min="25" max="25" width="10.42578125" style="1" customWidth="1"/>
    <col min="26" max="26" width="10" style="1" customWidth="1"/>
    <col min="27" max="27" width="11.5703125" style="4" customWidth="1"/>
    <col min="28" max="29" width="9.140625" style="1" customWidth="1"/>
    <col min="30" max="30" width="11.85546875" style="1" customWidth="1"/>
    <col min="31" max="31" width="11.28515625" style="1" customWidth="1"/>
    <col min="32" max="32" width="11.7109375" style="4" customWidth="1"/>
    <col min="33" max="33" width="9.140625" style="1" customWidth="1"/>
    <col min="34" max="34" width="10.85546875" style="1" customWidth="1"/>
    <col min="35" max="35" width="10.85546875" style="4" customWidth="1"/>
    <col min="36" max="36" width="11" style="1" customWidth="1"/>
    <col min="37" max="39" width="11.42578125" style="1" customWidth="1"/>
    <col min="40" max="67" width="9.140625" style="1" customWidth="1"/>
    <col min="68" max="68" width="12.42578125" style="1" customWidth="1"/>
    <col min="69" max="90" width="9.140625" style="1" customWidth="1"/>
    <col min="91" max="91" width="12.140625" style="1" customWidth="1"/>
    <col min="92" max="95" width="9.140625" style="1" customWidth="1"/>
    <col min="96" max="100" width="9.140625" style="1" hidden="1" customWidth="1"/>
    <col min="101" max="101" width="9.140625" style="1" customWidth="1"/>
    <col min="102" max="106" width="9.140625" style="1" hidden="1" customWidth="1"/>
    <col min="107" max="107" width="9.140625" style="1" customWidth="1"/>
    <col min="108" max="112" width="9.140625" style="1" hidden="1" customWidth="1"/>
    <col min="113" max="113" width="9.140625" style="1" customWidth="1"/>
    <col min="114" max="118" width="9.140625" style="1" hidden="1" customWidth="1"/>
    <col min="119" max="119" width="9.140625" style="1" customWidth="1"/>
    <col min="120" max="124" width="9.140625" style="1" hidden="1" customWidth="1"/>
    <col min="125" max="125" width="9.140625" style="4" customWidth="1"/>
    <col min="126" max="130" width="9.140625" style="4" hidden="1" customWidth="1"/>
    <col min="131" max="131" width="9.140625" style="4" customWidth="1"/>
    <col min="132" max="136" width="9.140625" style="4" hidden="1" customWidth="1"/>
    <col min="137" max="137" width="9.140625" style="4" customWidth="1"/>
    <col min="138" max="142" width="9.140625" style="4" hidden="1" customWidth="1"/>
    <col min="143" max="143" width="9.140625" style="4" customWidth="1"/>
    <col min="144" max="173" width="9.140625" style="1" customWidth="1"/>
    <col min="174" max="174" width="9.140625" style="1" hidden="1" customWidth="1"/>
    <col min="175" max="182" width="9.140625" style="1" customWidth="1"/>
    <col min="183" max="183" width="9.140625" style="1" hidden="1" customWidth="1"/>
    <col min="184" max="188" width="9.140625" style="1" customWidth="1"/>
    <col min="189" max="189" width="9.140625" style="1" hidden="1" customWidth="1"/>
    <col min="190" max="199" width="9.140625" style="1" customWidth="1"/>
    <col min="200" max="203" width="8.85546875" style="1"/>
    <col min="204" max="204" width="12.7109375" style="1" bestFit="1" customWidth="1"/>
    <col min="205" max="16384" width="8.85546875" style="1"/>
  </cols>
  <sheetData>
    <row r="1" spans="1:204" x14ac:dyDescent="0.25">
      <c r="A1" s="1" t="s">
        <v>53</v>
      </c>
      <c r="B1" s="1" t="s">
        <v>76</v>
      </c>
      <c r="AH1" s="5"/>
    </row>
    <row r="2" spans="1:204" ht="15.75" x14ac:dyDescent="0.25">
      <c r="A2" s="9" t="s">
        <v>52</v>
      </c>
      <c r="I2" s="4" t="str">
        <f>[1]GSVA_cur!$I$3</f>
        <v>As on 17.03.2025</v>
      </c>
    </row>
    <row r="3" spans="1:204" ht="15.75" x14ac:dyDescent="0.25">
      <c r="A3" s="9"/>
    </row>
    <row r="4" spans="1:204" ht="15.75" x14ac:dyDescent="0.25">
      <c r="A4" s="9"/>
      <c r="E4" s="8"/>
      <c r="F4" s="8" t="s">
        <v>57</v>
      </c>
      <c r="W4" s="4"/>
    </row>
    <row r="5" spans="1:204" ht="15.75" x14ac:dyDescent="0.25">
      <c r="A5" s="10" t="s">
        <v>0</v>
      </c>
      <c r="B5" s="11" t="s">
        <v>1</v>
      </c>
      <c r="C5" s="2" t="s">
        <v>21</v>
      </c>
      <c r="D5" s="2" t="s">
        <v>22</v>
      </c>
      <c r="E5" s="2" t="s">
        <v>23</v>
      </c>
      <c r="F5" s="2" t="s">
        <v>56</v>
      </c>
      <c r="G5" s="24" t="s">
        <v>75</v>
      </c>
      <c r="H5" s="24" t="s">
        <v>77</v>
      </c>
      <c r="I5" s="24" t="s">
        <v>78</v>
      </c>
      <c r="J5" s="24" t="s">
        <v>79</v>
      </c>
      <c r="K5" s="24" t="s">
        <v>80</v>
      </c>
      <c r="L5" s="24" t="s">
        <v>81</v>
      </c>
      <c r="M5" s="39" t="s">
        <v>82</v>
      </c>
      <c r="N5" s="39" t="s">
        <v>83</v>
      </c>
      <c r="O5" s="39" t="s">
        <v>84</v>
      </c>
      <c r="P5" s="39" t="s">
        <v>86</v>
      </c>
      <c r="Q5" s="4"/>
      <c r="W5" s="4"/>
    </row>
    <row r="6" spans="1:204" s="59" customFormat="1" ht="30" x14ac:dyDescent="0.25">
      <c r="A6" s="64" t="s">
        <v>26</v>
      </c>
      <c r="B6" s="65" t="s">
        <v>2</v>
      </c>
      <c r="C6" s="62">
        <f>SUM(C7:C10)</f>
        <v>7510242.2142386725</v>
      </c>
      <c r="D6" s="62">
        <f t="shared" ref="D6:N6" si="0">SUM(D7:D10)</f>
        <v>7561119.3409669818</v>
      </c>
      <c r="E6" s="62">
        <f t="shared" si="0"/>
        <v>7792560</v>
      </c>
      <c r="F6" s="62">
        <f t="shared" si="0"/>
        <v>7487896</v>
      </c>
      <c r="G6" s="62">
        <f t="shared" si="0"/>
        <v>7585069</v>
      </c>
      <c r="H6" s="62">
        <f t="shared" si="0"/>
        <v>8068250.7826141817</v>
      </c>
      <c r="I6" s="62">
        <f t="shared" si="0"/>
        <v>8458333.5660229009</v>
      </c>
      <c r="J6" s="62">
        <f t="shared" si="0"/>
        <v>8639386.0020940825</v>
      </c>
      <c r="K6" s="62">
        <f t="shared" si="0"/>
        <v>8786726.8452345002</v>
      </c>
      <c r="L6" s="62">
        <f t="shared" si="0"/>
        <v>8860534.7239679173</v>
      </c>
      <c r="M6" s="62">
        <f t="shared" si="0"/>
        <v>8947427.3309852425</v>
      </c>
      <c r="N6" s="62">
        <f t="shared" si="0"/>
        <v>9145410.4654827155</v>
      </c>
      <c r="O6" s="62">
        <f t="shared" ref="O6:P6" si="1">SUM(O7:O10)</f>
        <v>9236231.1121992078</v>
      </c>
      <c r="P6" s="62">
        <f t="shared" si="1"/>
        <v>9543344.3254538625</v>
      </c>
      <c r="Q6" s="79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3"/>
      <c r="AV6" s="53"/>
      <c r="AW6" s="53"/>
      <c r="AX6" s="53"/>
      <c r="AY6" s="53"/>
      <c r="AZ6" s="53"/>
      <c r="BA6" s="53"/>
      <c r="BB6" s="53"/>
      <c r="BC6" s="53"/>
      <c r="BD6" s="53"/>
      <c r="BE6" s="53"/>
      <c r="BF6" s="53"/>
      <c r="BG6" s="53"/>
      <c r="BH6" s="53"/>
      <c r="BI6" s="53"/>
      <c r="BJ6" s="53"/>
      <c r="BK6" s="53"/>
      <c r="BL6" s="53"/>
      <c r="BM6" s="53"/>
      <c r="BN6" s="53"/>
      <c r="BO6" s="53"/>
      <c r="BP6" s="53"/>
      <c r="BQ6" s="53"/>
      <c r="BR6" s="53"/>
      <c r="BS6" s="53"/>
      <c r="BT6" s="53"/>
      <c r="BU6" s="53"/>
      <c r="BV6" s="53"/>
      <c r="BW6" s="53"/>
      <c r="BX6" s="53"/>
      <c r="BY6" s="53"/>
      <c r="BZ6" s="53"/>
      <c r="CA6" s="53"/>
      <c r="CB6" s="53"/>
      <c r="CC6" s="53"/>
      <c r="CD6" s="53"/>
      <c r="CE6" s="53"/>
      <c r="CF6" s="53"/>
      <c r="CG6" s="53"/>
      <c r="CH6" s="53"/>
      <c r="CI6" s="53"/>
      <c r="CJ6" s="53"/>
      <c r="CK6" s="53"/>
      <c r="CL6" s="53"/>
      <c r="CM6" s="53"/>
      <c r="CN6" s="53"/>
      <c r="CO6" s="53"/>
      <c r="CP6" s="53"/>
      <c r="CQ6" s="53"/>
      <c r="CR6" s="53"/>
      <c r="CS6" s="53"/>
      <c r="CT6" s="53"/>
      <c r="CU6" s="53"/>
      <c r="CV6" s="53"/>
      <c r="CW6" s="53"/>
      <c r="CX6" s="53"/>
      <c r="CY6" s="53"/>
      <c r="CZ6" s="53"/>
      <c r="DA6" s="53"/>
      <c r="DB6" s="53"/>
      <c r="DC6" s="53"/>
      <c r="DD6" s="53"/>
      <c r="DE6" s="53"/>
      <c r="DF6" s="53"/>
      <c r="DG6" s="53"/>
      <c r="DH6" s="53"/>
      <c r="DI6" s="53"/>
      <c r="DJ6" s="53"/>
      <c r="DK6" s="53"/>
      <c r="DL6" s="53"/>
      <c r="DM6" s="53"/>
      <c r="DN6" s="53"/>
      <c r="DO6" s="53"/>
      <c r="DP6" s="53"/>
      <c r="DQ6" s="53"/>
      <c r="DR6" s="53"/>
      <c r="DS6" s="53"/>
      <c r="DT6" s="53"/>
      <c r="DU6" s="53"/>
      <c r="DV6" s="53"/>
      <c r="DW6" s="53"/>
      <c r="DX6" s="53"/>
      <c r="DY6" s="53"/>
      <c r="DZ6" s="53"/>
      <c r="EA6" s="53"/>
      <c r="EB6" s="53"/>
      <c r="EC6" s="53"/>
      <c r="ED6" s="53"/>
      <c r="EE6" s="53"/>
      <c r="EF6" s="53"/>
      <c r="EG6" s="53"/>
      <c r="EH6" s="53"/>
      <c r="EI6" s="53"/>
      <c r="EJ6" s="53"/>
      <c r="EK6" s="53"/>
      <c r="EL6" s="53"/>
      <c r="EM6" s="53"/>
      <c r="EN6" s="53"/>
      <c r="EO6" s="53"/>
      <c r="EP6" s="53"/>
      <c r="EQ6" s="53"/>
      <c r="ER6" s="53"/>
      <c r="ES6" s="53"/>
      <c r="ET6" s="53"/>
      <c r="EU6" s="53"/>
      <c r="EV6" s="53"/>
      <c r="EW6" s="53"/>
      <c r="EX6" s="53"/>
      <c r="EY6" s="53"/>
      <c r="EZ6" s="53"/>
      <c r="FA6" s="53"/>
      <c r="FB6" s="53"/>
      <c r="FC6" s="53"/>
      <c r="FD6" s="53"/>
      <c r="FE6" s="53"/>
      <c r="FF6" s="53"/>
      <c r="FG6" s="53"/>
      <c r="FH6" s="53"/>
      <c r="FI6" s="53"/>
      <c r="FJ6" s="53"/>
      <c r="FK6" s="53"/>
      <c r="FL6" s="53"/>
      <c r="FM6" s="53"/>
      <c r="FN6" s="53"/>
      <c r="FO6" s="53"/>
      <c r="FP6" s="53"/>
      <c r="FQ6" s="53"/>
      <c r="FR6" s="53"/>
      <c r="FS6" s="53"/>
      <c r="FT6" s="53"/>
      <c r="FU6" s="53"/>
      <c r="FV6" s="53"/>
      <c r="FW6" s="53"/>
      <c r="FX6" s="53"/>
      <c r="FY6" s="53"/>
      <c r="FZ6" s="53"/>
      <c r="GA6" s="53"/>
      <c r="GB6" s="53"/>
      <c r="GC6" s="53"/>
      <c r="GD6" s="53"/>
      <c r="GE6" s="53"/>
      <c r="GF6" s="53"/>
      <c r="GG6" s="53"/>
      <c r="GH6" s="53"/>
      <c r="GI6" s="53"/>
      <c r="GJ6" s="53"/>
      <c r="GK6" s="53"/>
      <c r="GL6" s="53"/>
      <c r="GM6" s="53"/>
      <c r="GN6" s="53"/>
      <c r="GO6" s="53"/>
      <c r="GP6" s="53"/>
      <c r="GQ6" s="53"/>
      <c r="GR6" s="53"/>
      <c r="GV6" s="58"/>
    </row>
    <row r="7" spans="1:204" ht="15.75" x14ac:dyDescent="0.25">
      <c r="A7" s="14">
        <v>1.1000000000000001</v>
      </c>
      <c r="B7" s="15" t="s">
        <v>59</v>
      </c>
      <c r="C7" s="40">
        <v>4744201.835293428</v>
      </c>
      <c r="D7" s="41">
        <v>4732731</v>
      </c>
      <c r="E7" s="41">
        <v>4866514</v>
      </c>
      <c r="F7" s="41">
        <v>4495122</v>
      </c>
      <c r="G7" s="41">
        <v>4453609</v>
      </c>
      <c r="H7" s="41">
        <v>4762161</v>
      </c>
      <c r="I7" s="41">
        <v>4923198.8767951606</v>
      </c>
      <c r="J7" s="41">
        <v>4903356.7452384802</v>
      </c>
      <c r="K7" s="41">
        <v>4841581.3746900903</v>
      </c>
      <c r="L7" s="41">
        <v>4902733.6690791398</v>
      </c>
      <c r="M7" s="41">
        <v>4761076</v>
      </c>
      <c r="N7" s="41">
        <v>4862640.6670835754</v>
      </c>
      <c r="O7" s="41">
        <v>5120077.751496762</v>
      </c>
      <c r="P7" s="41">
        <v>5148224.7910798276</v>
      </c>
      <c r="Q7" s="79"/>
      <c r="R7" s="6"/>
      <c r="S7" s="5"/>
      <c r="T7" s="6"/>
      <c r="U7" s="6"/>
      <c r="V7" s="6"/>
      <c r="W7" s="5"/>
      <c r="X7" s="5"/>
      <c r="Y7" s="6"/>
      <c r="Z7" s="6"/>
      <c r="AA7" s="5"/>
      <c r="AB7" s="5"/>
      <c r="AC7" s="5"/>
      <c r="AD7" s="5"/>
      <c r="AE7" s="6"/>
      <c r="AF7" s="5"/>
      <c r="AG7" s="6"/>
      <c r="AH7" s="6"/>
      <c r="AI7" s="5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4"/>
      <c r="GT7" s="4"/>
      <c r="GU7" s="4"/>
    </row>
    <row r="8" spans="1:204" ht="15.75" x14ac:dyDescent="0.25">
      <c r="A8" s="14">
        <v>1.2</v>
      </c>
      <c r="B8" s="15" t="s">
        <v>60</v>
      </c>
      <c r="C8" s="40">
        <v>2006468.5153415983</v>
      </c>
      <c r="D8" s="41">
        <v>2080668</v>
      </c>
      <c r="E8" s="41">
        <v>2189613</v>
      </c>
      <c r="F8" s="41">
        <v>2253551</v>
      </c>
      <c r="G8" s="41">
        <v>2370736</v>
      </c>
      <c r="H8" s="41">
        <v>2514535</v>
      </c>
      <c r="I8" s="41">
        <v>2713905.3172976961</v>
      </c>
      <c r="J8" s="41">
        <v>2897911.2568556028</v>
      </c>
      <c r="K8" s="41">
        <v>3084680.6100613112</v>
      </c>
      <c r="L8" s="41">
        <v>3084390.1762076402</v>
      </c>
      <c r="M8" s="41">
        <v>3270330</v>
      </c>
      <c r="N8" s="41">
        <v>3350976.2820022153</v>
      </c>
      <c r="O8" s="41">
        <v>3165520.6337707592</v>
      </c>
      <c r="P8" s="41">
        <v>3411310.0231670523</v>
      </c>
      <c r="Q8" s="79"/>
      <c r="R8" s="6"/>
      <c r="S8" s="5"/>
      <c r="T8" s="6"/>
      <c r="U8" s="6"/>
      <c r="V8" s="6"/>
      <c r="W8" s="5"/>
      <c r="X8" s="5"/>
      <c r="Y8" s="6"/>
      <c r="Z8" s="6"/>
      <c r="AA8" s="5"/>
      <c r="AB8" s="5"/>
      <c r="AC8" s="5"/>
      <c r="AD8" s="5"/>
      <c r="AE8" s="6"/>
      <c r="AF8" s="5"/>
      <c r="AG8" s="6"/>
      <c r="AH8" s="6"/>
      <c r="AI8" s="5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4"/>
      <c r="GT8" s="4"/>
      <c r="GU8" s="4"/>
    </row>
    <row r="9" spans="1:204" ht="15.75" x14ac:dyDescent="0.25">
      <c r="A9" s="14">
        <v>1.3</v>
      </c>
      <c r="B9" s="15" t="s">
        <v>61</v>
      </c>
      <c r="C9" s="40">
        <v>707859</v>
      </c>
      <c r="D9" s="41">
        <v>695362</v>
      </c>
      <c r="E9" s="41">
        <v>682516</v>
      </c>
      <c r="F9" s="41">
        <v>679276</v>
      </c>
      <c r="G9" s="41">
        <v>697935</v>
      </c>
      <c r="H9" s="41">
        <v>721937</v>
      </c>
      <c r="I9" s="41">
        <v>748297</v>
      </c>
      <c r="J9" s="41">
        <v>764389</v>
      </c>
      <c r="K9" s="41">
        <v>777725.43616676284</v>
      </c>
      <c r="L9" s="41">
        <v>783930.44322621753</v>
      </c>
      <c r="M9" s="41">
        <v>811408</v>
      </c>
      <c r="N9" s="41">
        <v>828492.76303390379</v>
      </c>
      <c r="O9" s="41">
        <v>848798.0962832761</v>
      </c>
      <c r="P9" s="41">
        <v>868716.18638371571</v>
      </c>
      <c r="Q9" s="79"/>
      <c r="R9" s="6"/>
      <c r="S9" s="5"/>
      <c r="T9" s="6"/>
      <c r="U9" s="6"/>
      <c r="V9" s="6"/>
      <c r="W9" s="5"/>
      <c r="X9" s="5"/>
      <c r="Y9" s="6"/>
      <c r="Z9" s="6"/>
      <c r="AA9" s="5"/>
      <c r="AB9" s="5"/>
      <c r="AC9" s="5"/>
      <c r="AD9" s="5"/>
      <c r="AE9" s="6"/>
      <c r="AF9" s="5"/>
      <c r="AG9" s="6"/>
      <c r="AH9" s="6"/>
      <c r="AI9" s="5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4"/>
      <c r="GT9" s="4"/>
      <c r="GU9" s="4"/>
    </row>
    <row r="10" spans="1:204" ht="15.75" x14ac:dyDescent="0.25">
      <c r="A10" s="14">
        <v>1.4</v>
      </c>
      <c r="B10" s="15" t="s">
        <v>62</v>
      </c>
      <c r="C10" s="40">
        <v>51712.863603645703</v>
      </c>
      <c r="D10" s="41">
        <v>52358.340966981486</v>
      </c>
      <c r="E10" s="41">
        <v>53917</v>
      </c>
      <c r="F10" s="41">
        <v>59947</v>
      </c>
      <c r="G10" s="41">
        <v>62789</v>
      </c>
      <c r="H10" s="41">
        <v>69617.782614181997</v>
      </c>
      <c r="I10" s="41">
        <v>72932.371930043737</v>
      </c>
      <c r="J10" s="41">
        <v>73729</v>
      </c>
      <c r="K10" s="41">
        <v>82739.42431633595</v>
      </c>
      <c r="L10" s="41">
        <v>89480.435454919469</v>
      </c>
      <c r="M10" s="41">
        <v>104613.33098524206</v>
      </c>
      <c r="N10" s="41">
        <v>103300.75336301993</v>
      </c>
      <c r="O10" s="41">
        <v>101834.63064841043</v>
      </c>
      <c r="P10" s="41">
        <v>115093.32482326857</v>
      </c>
      <c r="Q10" s="79"/>
      <c r="R10" s="6"/>
      <c r="S10" s="5"/>
      <c r="T10" s="6"/>
      <c r="U10" s="6"/>
      <c r="V10" s="6"/>
      <c r="W10" s="5"/>
      <c r="X10" s="5"/>
      <c r="Y10" s="6"/>
      <c r="Z10" s="6"/>
      <c r="AA10" s="5"/>
      <c r="AB10" s="5"/>
      <c r="AC10" s="5"/>
      <c r="AD10" s="5"/>
      <c r="AE10" s="6"/>
      <c r="AF10" s="5"/>
      <c r="AG10" s="6"/>
      <c r="AH10" s="6"/>
      <c r="AI10" s="5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4"/>
      <c r="GT10" s="4"/>
      <c r="GU10" s="4"/>
    </row>
    <row r="11" spans="1:204" ht="15.75" x14ac:dyDescent="0.25">
      <c r="A11" s="16" t="s">
        <v>31</v>
      </c>
      <c r="B11" s="15" t="s">
        <v>3</v>
      </c>
      <c r="C11" s="40">
        <v>3205</v>
      </c>
      <c r="D11" s="41">
        <v>1688.8959842646325</v>
      </c>
      <c r="E11" s="41">
        <v>6504</v>
      </c>
      <c r="F11" s="41">
        <v>6359</v>
      </c>
      <c r="G11" s="41">
        <v>2954</v>
      </c>
      <c r="H11" s="41">
        <v>3836</v>
      </c>
      <c r="I11" s="41">
        <v>3695</v>
      </c>
      <c r="J11" s="41">
        <v>4044.6075900137421</v>
      </c>
      <c r="K11" s="41">
        <v>5354.85</v>
      </c>
      <c r="L11" s="41">
        <v>4859.863875</v>
      </c>
      <c r="M11" s="41">
        <v>4939.8599999999997</v>
      </c>
      <c r="N11" s="41">
        <v>5080</v>
      </c>
      <c r="O11" s="41">
        <v>5153.66</v>
      </c>
      <c r="P11" s="41">
        <v>5255.7024679999995</v>
      </c>
      <c r="Q11" s="79"/>
      <c r="R11" s="6"/>
      <c r="S11" s="5"/>
      <c r="T11" s="6"/>
      <c r="U11" s="6"/>
      <c r="V11" s="6"/>
      <c r="W11" s="5"/>
      <c r="X11" s="5"/>
      <c r="Y11" s="6"/>
      <c r="Z11" s="6"/>
      <c r="AA11" s="5"/>
      <c r="AB11" s="5"/>
      <c r="AC11" s="5"/>
      <c r="AD11" s="5"/>
      <c r="AE11" s="6"/>
      <c r="AF11" s="5"/>
      <c r="AG11" s="6"/>
      <c r="AH11" s="6"/>
      <c r="AI11" s="5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4"/>
      <c r="GT11" s="4"/>
      <c r="GU11" s="4"/>
    </row>
    <row r="12" spans="1:204" s="58" customFormat="1" ht="15.75" x14ac:dyDescent="0.25">
      <c r="A12" s="66"/>
      <c r="B12" s="67" t="s">
        <v>28</v>
      </c>
      <c r="C12" s="63">
        <f>C6+C11</f>
        <v>7513447.2142386725</v>
      </c>
      <c r="D12" s="63">
        <f t="shared" ref="D12:N12" si="2">D6+D11</f>
        <v>7562808.2369512469</v>
      </c>
      <c r="E12" s="63">
        <f t="shared" si="2"/>
        <v>7799064</v>
      </c>
      <c r="F12" s="63">
        <f t="shared" si="2"/>
        <v>7494255</v>
      </c>
      <c r="G12" s="63">
        <f t="shared" si="2"/>
        <v>7588023</v>
      </c>
      <c r="H12" s="63">
        <f t="shared" si="2"/>
        <v>8072086.7826141817</v>
      </c>
      <c r="I12" s="63">
        <f t="shared" si="2"/>
        <v>8462028.5660229009</v>
      </c>
      <c r="J12" s="63">
        <f t="shared" si="2"/>
        <v>8643430.6096840966</v>
      </c>
      <c r="K12" s="63">
        <f t="shared" si="2"/>
        <v>8792081.6952344999</v>
      </c>
      <c r="L12" s="63">
        <f t="shared" si="2"/>
        <v>8865394.5878429171</v>
      </c>
      <c r="M12" s="63">
        <f t="shared" si="2"/>
        <v>8952367.1909852419</v>
      </c>
      <c r="N12" s="63">
        <f t="shared" si="2"/>
        <v>9150490.4654827155</v>
      </c>
      <c r="O12" s="63">
        <f t="shared" ref="O12:P12" si="3">O6+O11</f>
        <v>9241384.7721992079</v>
      </c>
      <c r="P12" s="63">
        <f t="shared" si="3"/>
        <v>9548600.0279218629</v>
      </c>
      <c r="Q12" s="79"/>
      <c r="R12" s="6"/>
      <c r="S12" s="5"/>
      <c r="T12" s="6"/>
      <c r="U12" s="6"/>
      <c r="V12" s="6"/>
      <c r="W12" s="5"/>
      <c r="X12" s="5"/>
      <c r="Y12" s="6"/>
      <c r="Z12" s="6"/>
      <c r="AA12" s="5"/>
      <c r="AB12" s="5"/>
      <c r="AC12" s="5"/>
      <c r="AD12" s="5"/>
      <c r="AE12" s="6"/>
      <c r="AF12" s="5"/>
      <c r="AG12" s="6"/>
      <c r="AH12" s="6"/>
      <c r="AI12" s="5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  <c r="CA12" s="60"/>
      <c r="CB12" s="60"/>
      <c r="CC12" s="60"/>
      <c r="CD12" s="60"/>
      <c r="CE12" s="60"/>
      <c r="CF12" s="60"/>
      <c r="CG12" s="60"/>
      <c r="CH12" s="60"/>
      <c r="CI12" s="60"/>
      <c r="CJ12" s="60"/>
      <c r="CK12" s="60"/>
      <c r="CL12" s="60"/>
      <c r="CM12" s="60"/>
      <c r="CN12" s="60"/>
      <c r="CO12" s="60"/>
      <c r="CP12" s="60"/>
      <c r="CQ12" s="60"/>
      <c r="CR12" s="60"/>
      <c r="CS12" s="60"/>
      <c r="CT12" s="60"/>
      <c r="CU12" s="60"/>
      <c r="CV12" s="60"/>
      <c r="CW12" s="60"/>
      <c r="CX12" s="60"/>
      <c r="CY12" s="60"/>
      <c r="CZ12" s="60"/>
      <c r="DA12" s="60"/>
      <c r="DB12" s="60"/>
      <c r="DC12" s="60"/>
      <c r="DD12" s="60"/>
      <c r="DE12" s="60"/>
      <c r="DF12" s="60"/>
      <c r="DG12" s="60"/>
      <c r="DH12" s="60"/>
      <c r="DI12" s="60"/>
      <c r="DJ12" s="60"/>
      <c r="DK12" s="60"/>
      <c r="DL12" s="60"/>
      <c r="DM12" s="60"/>
      <c r="DN12" s="60"/>
      <c r="DO12" s="60"/>
      <c r="DP12" s="60"/>
      <c r="DQ12" s="60"/>
      <c r="DR12" s="60"/>
      <c r="DS12" s="60"/>
      <c r="DT12" s="60"/>
      <c r="DU12" s="53"/>
      <c r="DV12" s="53"/>
      <c r="DW12" s="53"/>
      <c r="DX12" s="53"/>
      <c r="DY12" s="53"/>
      <c r="DZ12" s="53"/>
      <c r="EA12" s="53"/>
      <c r="EB12" s="53"/>
      <c r="EC12" s="53"/>
      <c r="ED12" s="53"/>
      <c r="EE12" s="53"/>
      <c r="EF12" s="53"/>
      <c r="EG12" s="53"/>
      <c r="EH12" s="53"/>
      <c r="EI12" s="53"/>
      <c r="EJ12" s="53"/>
      <c r="EK12" s="53"/>
      <c r="EL12" s="53"/>
      <c r="EM12" s="53"/>
      <c r="EN12" s="60"/>
      <c r="EO12" s="60"/>
      <c r="EP12" s="60"/>
      <c r="EQ12" s="60"/>
      <c r="ER12" s="60"/>
      <c r="ES12" s="60"/>
      <c r="ET12" s="60"/>
      <c r="EU12" s="60"/>
      <c r="EV12" s="60"/>
      <c r="EW12" s="60"/>
      <c r="EX12" s="60"/>
      <c r="EY12" s="60"/>
      <c r="EZ12" s="60"/>
      <c r="FA12" s="60"/>
      <c r="FB12" s="60"/>
      <c r="FC12" s="60"/>
      <c r="FD12" s="60"/>
      <c r="FE12" s="60"/>
      <c r="FF12" s="60"/>
      <c r="FG12" s="60"/>
      <c r="FH12" s="60"/>
      <c r="FI12" s="60"/>
      <c r="FJ12" s="60"/>
      <c r="FK12" s="60"/>
      <c r="FL12" s="60"/>
      <c r="FM12" s="60"/>
      <c r="FN12" s="60"/>
      <c r="FO12" s="60"/>
      <c r="FP12" s="60"/>
      <c r="FQ12" s="60"/>
      <c r="FR12" s="60"/>
      <c r="FS12" s="60"/>
      <c r="FT12" s="60"/>
      <c r="FU12" s="60"/>
      <c r="FV12" s="60"/>
      <c r="FW12" s="60"/>
      <c r="FX12" s="60"/>
      <c r="FY12" s="60"/>
      <c r="FZ12" s="60"/>
      <c r="GA12" s="60"/>
      <c r="GB12" s="60"/>
      <c r="GC12" s="60"/>
      <c r="GD12" s="60"/>
      <c r="GE12" s="60"/>
      <c r="GF12" s="60"/>
      <c r="GG12" s="60"/>
      <c r="GH12" s="60"/>
      <c r="GI12" s="60"/>
      <c r="GJ12" s="60"/>
      <c r="GK12" s="60"/>
      <c r="GL12" s="60"/>
      <c r="GM12" s="60"/>
      <c r="GN12" s="60"/>
      <c r="GO12" s="60"/>
      <c r="GP12" s="60"/>
      <c r="GQ12" s="60"/>
      <c r="GR12" s="60"/>
      <c r="GS12" s="59"/>
      <c r="GT12" s="59"/>
      <c r="GU12" s="59"/>
    </row>
    <row r="13" spans="1:204" s="4" customFormat="1" ht="15.75" x14ac:dyDescent="0.25">
      <c r="A13" s="12" t="s">
        <v>32</v>
      </c>
      <c r="B13" s="13" t="s">
        <v>4</v>
      </c>
      <c r="C13" s="40">
        <v>2940858</v>
      </c>
      <c r="D13" s="41">
        <v>3092551.6526880166</v>
      </c>
      <c r="E13" s="41">
        <v>3257929</v>
      </c>
      <c r="F13" s="41">
        <v>3493724</v>
      </c>
      <c r="G13" s="41">
        <v>3751196</v>
      </c>
      <c r="H13" s="41">
        <v>4123948</v>
      </c>
      <c r="I13" s="41">
        <v>4385019</v>
      </c>
      <c r="J13" s="41">
        <v>4581177</v>
      </c>
      <c r="K13" s="41">
        <v>4599021</v>
      </c>
      <c r="L13" s="41">
        <v>4420119</v>
      </c>
      <c r="M13" s="41">
        <v>4781273</v>
      </c>
      <c r="N13" s="41">
        <v>5010027</v>
      </c>
      <c r="O13" s="41">
        <v>5369875</v>
      </c>
      <c r="P13" s="41">
        <v>5730193.6124999998</v>
      </c>
      <c r="Q13" s="79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V13" s="1"/>
    </row>
    <row r="14" spans="1:204" ht="45" x14ac:dyDescent="0.25">
      <c r="A14" s="16" t="s">
        <v>33</v>
      </c>
      <c r="B14" s="15" t="s">
        <v>5</v>
      </c>
      <c r="C14" s="40">
        <v>475027</v>
      </c>
      <c r="D14" s="41">
        <v>490821</v>
      </c>
      <c r="E14" s="41">
        <v>507389</v>
      </c>
      <c r="F14" s="41">
        <v>531931</v>
      </c>
      <c r="G14" s="41">
        <v>662189</v>
      </c>
      <c r="H14" s="41">
        <v>715781</v>
      </c>
      <c r="I14" s="41">
        <v>741985</v>
      </c>
      <c r="J14" s="41">
        <v>762829</v>
      </c>
      <c r="K14" s="41">
        <v>868611</v>
      </c>
      <c r="L14" s="41">
        <v>815984</v>
      </c>
      <c r="M14" s="41">
        <v>877657</v>
      </c>
      <c r="N14" s="41">
        <v>955656.85379999992</v>
      </c>
      <c r="O14" s="41">
        <v>1024097.9143487005</v>
      </c>
      <c r="P14" s="41">
        <v>1074246.2339947629</v>
      </c>
      <c r="Q14" s="79"/>
      <c r="R14" s="6"/>
      <c r="S14" s="5"/>
      <c r="T14" s="6"/>
      <c r="U14" s="6"/>
      <c r="V14" s="6"/>
      <c r="W14" s="5"/>
      <c r="X14" s="5"/>
      <c r="Y14" s="6"/>
      <c r="Z14" s="6"/>
      <c r="AA14" s="5"/>
      <c r="AB14" s="5"/>
      <c r="AC14" s="5"/>
      <c r="AD14" s="5"/>
      <c r="AE14" s="6"/>
      <c r="AF14" s="5"/>
      <c r="AG14" s="6"/>
      <c r="AH14" s="6"/>
      <c r="AI14" s="5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5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5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5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4"/>
      <c r="GT14" s="4"/>
      <c r="GU14" s="4"/>
    </row>
    <row r="15" spans="1:204" ht="15.75" x14ac:dyDescent="0.25">
      <c r="A15" s="16" t="s">
        <v>34</v>
      </c>
      <c r="B15" s="15" t="s">
        <v>6</v>
      </c>
      <c r="C15" s="40">
        <v>1885045</v>
      </c>
      <c r="D15" s="41">
        <v>1838752</v>
      </c>
      <c r="E15" s="41">
        <v>1868970</v>
      </c>
      <c r="F15" s="41">
        <v>1899471</v>
      </c>
      <c r="G15" s="41">
        <v>1944607</v>
      </c>
      <c r="H15" s="41">
        <v>1984357</v>
      </c>
      <c r="I15" s="41">
        <v>2065523</v>
      </c>
      <c r="J15" s="41">
        <v>2211507</v>
      </c>
      <c r="K15" s="41">
        <v>2262983</v>
      </c>
      <c r="L15" s="41">
        <v>2260330</v>
      </c>
      <c r="M15" s="41">
        <v>2474493</v>
      </c>
      <c r="N15" s="41">
        <v>2724058.0931244544</v>
      </c>
      <c r="O15" s="41">
        <v>2902143.7559500178</v>
      </c>
      <c r="P15" s="41">
        <v>3101233.1624892028</v>
      </c>
      <c r="Q15" s="79"/>
      <c r="R15" s="6"/>
      <c r="S15" s="5"/>
      <c r="T15" s="6"/>
      <c r="U15" s="6"/>
      <c r="V15" s="6"/>
      <c r="W15" s="5"/>
      <c r="X15" s="5"/>
      <c r="Y15" s="6"/>
      <c r="Z15" s="6"/>
      <c r="AA15" s="5"/>
      <c r="AB15" s="5"/>
      <c r="AC15" s="5"/>
      <c r="AD15" s="5"/>
      <c r="AE15" s="6"/>
      <c r="AF15" s="5"/>
      <c r="AG15" s="6"/>
      <c r="AH15" s="6"/>
      <c r="AI15" s="5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5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5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5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4"/>
      <c r="GT15" s="4"/>
      <c r="GU15" s="4"/>
    </row>
    <row r="16" spans="1:204" s="58" customFormat="1" ht="15.75" x14ac:dyDescent="0.25">
      <c r="A16" s="66"/>
      <c r="B16" s="67" t="s">
        <v>29</v>
      </c>
      <c r="C16" s="63">
        <f>+C13+C14+C15</f>
        <v>5300930</v>
      </c>
      <c r="D16" s="63">
        <f t="shared" ref="D16:H16" si="4">+D13+D14+D15</f>
        <v>5422124.6526880171</v>
      </c>
      <c r="E16" s="63">
        <f t="shared" si="4"/>
        <v>5634288</v>
      </c>
      <c r="F16" s="63">
        <f t="shared" si="4"/>
        <v>5925126</v>
      </c>
      <c r="G16" s="63">
        <f t="shared" si="4"/>
        <v>6357992</v>
      </c>
      <c r="H16" s="63">
        <f t="shared" si="4"/>
        <v>6824086</v>
      </c>
      <c r="I16" s="63">
        <f t="shared" ref="I16:N16" si="5">+I13+I14+I15</f>
        <v>7192527</v>
      </c>
      <c r="J16" s="63">
        <f t="shared" si="5"/>
        <v>7555513</v>
      </c>
      <c r="K16" s="63">
        <f t="shared" si="5"/>
        <v>7730615</v>
      </c>
      <c r="L16" s="63">
        <f t="shared" si="5"/>
        <v>7496433</v>
      </c>
      <c r="M16" s="63">
        <f t="shared" si="5"/>
        <v>8133423</v>
      </c>
      <c r="N16" s="63">
        <f t="shared" si="5"/>
        <v>8689741.9469244536</v>
      </c>
      <c r="O16" s="63">
        <f t="shared" ref="O16:P16" si="6">+O13+O14+O15</f>
        <v>9296116.6702987179</v>
      </c>
      <c r="P16" s="63">
        <f t="shared" si="6"/>
        <v>9905673.008983966</v>
      </c>
      <c r="Q16" s="79"/>
      <c r="R16" s="6"/>
      <c r="S16" s="5"/>
      <c r="T16" s="6"/>
      <c r="U16" s="6"/>
      <c r="V16" s="6"/>
      <c r="W16" s="5"/>
      <c r="X16" s="5"/>
      <c r="Y16" s="6"/>
      <c r="Z16" s="6"/>
      <c r="AA16" s="5"/>
      <c r="AB16" s="5"/>
      <c r="AC16" s="5"/>
      <c r="AD16" s="5"/>
      <c r="AE16" s="6"/>
      <c r="AF16" s="5"/>
      <c r="AG16" s="6"/>
      <c r="AH16" s="6"/>
      <c r="AI16" s="5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0"/>
      <c r="AV16" s="60"/>
      <c r="AW16" s="60"/>
      <c r="AX16" s="60"/>
      <c r="AY16" s="60"/>
      <c r="AZ16" s="60"/>
      <c r="BA16" s="60"/>
      <c r="BB16" s="60"/>
      <c r="BC16" s="60"/>
      <c r="BD16" s="60"/>
      <c r="BE16" s="60"/>
      <c r="BF16" s="60"/>
      <c r="BG16" s="60"/>
      <c r="BH16" s="60"/>
      <c r="BI16" s="60"/>
      <c r="BJ16" s="60"/>
      <c r="BK16" s="60"/>
      <c r="BL16" s="60"/>
      <c r="BM16" s="60"/>
      <c r="BN16" s="60"/>
      <c r="BO16" s="60"/>
      <c r="BP16" s="60"/>
      <c r="BQ16" s="60"/>
      <c r="BR16" s="60"/>
      <c r="BS16" s="60"/>
      <c r="BT16" s="60"/>
      <c r="BU16" s="60"/>
      <c r="BV16" s="60"/>
      <c r="BW16" s="60"/>
      <c r="BX16" s="60"/>
      <c r="BY16" s="60"/>
      <c r="BZ16" s="60"/>
      <c r="CA16" s="60"/>
      <c r="CB16" s="60"/>
      <c r="CC16" s="60"/>
      <c r="CD16" s="60"/>
      <c r="CE16" s="60"/>
      <c r="CF16" s="60"/>
      <c r="CG16" s="60"/>
      <c r="CH16" s="60"/>
      <c r="CI16" s="60"/>
      <c r="CJ16" s="60"/>
      <c r="CK16" s="60"/>
      <c r="CL16" s="60"/>
      <c r="CM16" s="60"/>
      <c r="CN16" s="60"/>
      <c r="CO16" s="60"/>
      <c r="CP16" s="60"/>
      <c r="CQ16" s="60"/>
      <c r="CR16" s="60"/>
      <c r="CS16" s="60"/>
      <c r="CT16" s="60"/>
      <c r="CU16" s="60"/>
      <c r="CV16" s="60"/>
      <c r="CW16" s="60"/>
      <c r="CX16" s="60"/>
      <c r="CY16" s="60"/>
      <c r="CZ16" s="60"/>
      <c r="DA16" s="60"/>
      <c r="DB16" s="60"/>
      <c r="DC16" s="60"/>
      <c r="DD16" s="60"/>
      <c r="DE16" s="60"/>
      <c r="DF16" s="60"/>
      <c r="DG16" s="60"/>
      <c r="DH16" s="60"/>
      <c r="DI16" s="53"/>
      <c r="DJ16" s="60"/>
      <c r="DK16" s="60"/>
      <c r="DL16" s="60"/>
      <c r="DM16" s="60"/>
      <c r="DN16" s="60"/>
      <c r="DO16" s="60"/>
      <c r="DP16" s="60"/>
      <c r="DQ16" s="60"/>
      <c r="DR16" s="60"/>
      <c r="DS16" s="60"/>
      <c r="DT16" s="60"/>
      <c r="DU16" s="53"/>
      <c r="DV16" s="53"/>
      <c r="DW16" s="53"/>
      <c r="DX16" s="53"/>
      <c r="DY16" s="53"/>
      <c r="DZ16" s="53"/>
      <c r="EA16" s="53"/>
      <c r="EB16" s="53"/>
      <c r="EC16" s="53"/>
      <c r="ED16" s="53"/>
      <c r="EE16" s="53"/>
      <c r="EF16" s="53"/>
      <c r="EG16" s="53"/>
      <c r="EH16" s="53"/>
      <c r="EI16" s="53"/>
      <c r="EJ16" s="53"/>
      <c r="EK16" s="53"/>
      <c r="EL16" s="53"/>
      <c r="EM16" s="53"/>
      <c r="EN16" s="60"/>
      <c r="EO16" s="60"/>
      <c r="EP16" s="60"/>
      <c r="EQ16" s="60"/>
      <c r="ER16" s="60"/>
      <c r="ES16" s="60"/>
      <c r="ET16" s="60"/>
      <c r="EU16" s="60"/>
      <c r="EV16" s="60"/>
      <c r="EW16" s="60"/>
      <c r="EX16" s="60"/>
      <c r="EY16" s="60"/>
      <c r="EZ16" s="60"/>
      <c r="FA16" s="60"/>
      <c r="FB16" s="60"/>
      <c r="FC16" s="60"/>
      <c r="FD16" s="60"/>
      <c r="FE16" s="53"/>
      <c r="FF16" s="60"/>
      <c r="FG16" s="60"/>
      <c r="FH16" s="60"/>
      <c r="FI16" s="60"/>
      <c r="FJ16" s="60"/>
      <c r="FK16" s="60"/>
      <c r="FL16" s="60"/>
      <c r="FM16" s="60"/>
      <c r="FN16" s="60"/>
      <c r="FO16" s="60"/>
      <c r="FP16" s="60"/>
      <c r="FQ16" s="60"/>
      <c r="FR16" s="60"/>
      <c r="FS16" s="60"/>
      <c r="FT16" s="60"/>
      <c r="FU16" s="60"/>
      <c r="FV16" s="60"/>
      <c r="FW16" s="60"/>
      <c r="FX16" s="60"/>
      <c r="FY16" s="60"/>
      <c r="FZ16" s="60"/>
      <c r="GA16" s="60"/>
      <c r="GB16" s="60"/>
      <c r="GC16" s="53"/>
      <c r="GD16" s="60"/>
      <c r="GE16" s="60"/>
      <c r="GF16" s="60"/>
      <c r="GG16" s="60"/>
      <c r="GH16" s="60"/>
      <c r="GI16" s="60"/>
      <c r="GJ16" s="60"/>
      <c r="GK16" s="60"/>
      <c r="GL16" s="60"/>
      <c r="GM16" s="60"/>
      <c r="GN16" s="60"/>
      <c r="GO16" s="60"/>
      <c r="GP16" s="60"/>
      <c r="GQ16" s="60"/>
      <c r="GR16" s="60"/>
      <c r="GS16" s="59"/>
      <c r="GT16" s="59"/>
      <c r="GU16" s="59"/>
    </row>
    <row r="17" spans="1:204" s="59" customFormat="1" ht="30" x14ac:dyDescent="0.25">
      <c r="A17" s="64" t="s">
        <v>35</v>
      </c>
      <c r="B17" s="65" t="s">
        <v>7</v>
      </c>
      <c r="C17" s="62">
        <f>C18+C19</f>
        <v>2340552</v>
      </c>
      <c r="D17" s="62">
        <f t="shared" ref="D17:H17" si="7">D18+D19</f>
        <v>2538774</v>
      </c>
      <c r="E17" s="62">
        <f t="shared" si="7"/>
        <v>2753696</v>
      </c>
      <c r="F17" s="62">
        <f t="shared" si="7"/>
        <v>2964169</v>
      </c>
      <c r="G17" s="62">
        <f t="shared" si="7"/>
        <v>3135894</v>
      </c>
      <c r="H17" s="62">
        <f t="shared" si="7"/>
        <v>3309222</v>
      </c>
      <c r="I17" s="62">
        <f t="shared" ref="I17:N17" si="8">I18+I19</f>
        <v>3521258</v>
      </c>
      <c r="J17" s="62">
        <f t="shared" si="8"/>
        <v>3732532</v>
      </c>
      <c r="K17" s="62">
        <f t="shared" si="8"/>
        <v>3949853</v>
      </c>
      <c r="L17" s="62">
        <f t="shared" si="8"/>
        <v>3335434</v>
      </c>
      <c r="M17" s="62">
        <f t="shared" si="8"/>
        <v>3630599</v>
      </c>
      <c r="N17" s="62">
        <f t="shared" si="8"/>
        <v>3913031.5214256439</v>
      </c>
      <c r="O17" s="62">
        <f t="shared" ref="O17:P17" si="9">O18+O19</f>
        <v>4137840.1775292782</v>
      </c>
      <c r="P17" s="62">
        <f t="shared" si="9"/>
        <v>4370764.2520576334</v>
      </c>
      <c r="Q17" s="79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3"/>
      <c r="AV17" s="53"/>
      <c r="AW17" s="53"/>
      <c r="AX17" s="53"/>
      <c r="AY17" s="53"/>
      <c r="AZ17" s="53"/>
      <c r="BA17" s="53"/>
      <c r="BB17" s="53"/>
      <c r="BC17" s="53"/>
      <c r="BD17" s="53"/>
      <c r="BE17" s="53"/>
      <c r="BF17" s="53"/>
      <c r="BG17" s="53"/>
      <c r="BH17" s="53"/>
      <c r="BI17" s="53"/>
      <c r="BJ17" s="53"/>
      <c r="BK17" s="53"/>
      <c r="BL17" s="53"/>
      <c r="BM17" s="53"/>
      <c r="BN17" s="53"/>
      <c r="BO17" s="53"/>
      <c r="BP17" s="53"/>
      <c r="BQ17" s="53"/>
      <c r="BR17" s="53"/>
      <c r="BS17" s="53"/>
      <c r="BT17" s="53"/>
      <c r="BU17" s="53"/>
      <c r="BV17" s="53"/>
      <c r="BW17" s="53"/>
      <c r="BX17" s="53"/>
      <c r="BY17" s="53"/>
      <c r="BZ17" s="53"/>
      <c r="CA17" s="53"/>
      <c r="CB17" s="53"/>
      <c r="CC17" s="53"/>
      <c r="CD17" s="53"/>
      <c r="CE17" s="53"/>
      <c r="CF17" s="53"/>
      <c r="CG17" s="53"/>
      <c r="CH17" s="53"/>
      <c r="CI17" s="53"/>
      <c r="CJ17" s="53"/>
      <c r="CK17" s="53"/>
      <c r="CL17" s="53"/>
      <c r="CM17" s="53"/>
      <c r="CN17" s="53"/>
      <c r="CO17" s="53"/>
      <c r="CP17" s="53"/>
      <c r="CQ17" s="53"/>
      <c r="CR17" s="53"/>
      <c r="CS17" s="53"/>
      <c r="CT17" s="53"/>
      <c r="CU17" s="53"/>
      <c r="CV17" s="53"/>
      <c r="CW17" s="53"/>
      <c r="CX17" s="53"/>
      <c r="CY17" s="53"/>
      <c r="CZ17" s="53"/>
      <c r="DA17" s="53"/>
      <c r="DB17" s="53"/>
      <c r="DC17" s="53"/>
      <c r="DD17" s="53"/>
      <c r="DE17" s="53"/>
      <c r="DF17" s="53"/>
      <c r="DG17" s="53"/>
      <c r="DH17" s="53"/>
      <c r="DI17" s="53"/>
      <c r="DJ17" s="53"/>
      <c r="DK17" s="53"/>
      <c r="DL17" s="53"/>
      <c r="DM17" s="53"/>
      <c r="DN17" s="53"/>
      <c r="DO17" s="53"/>
      <c r="DP17" s="53"/>
      <c r="DQ17" s="53"/>
      <c r="DR17" s="53"/>
      <c r="DS17" s="53"/>
      <c r="DT17" s="53"/>
      <c r="DU17" s="53"/>
      <c r="DV17" s="53"/>
      <c r="DW17" s="53"/>
      <c r="DX17" s="53"/>
      <c r="DY17" s="53"/>
      <c r="DZ17" s="53"/>
      <c r="EA17" s="53"/>
      <c r="EB17" s="53"/>
      <c r="EC17" s="53"/>
      <c r="ED17" s="53"/>
      <c r="EE17" s="53"/>
      <c r="EF17" s="53"/>
      <c r="EG17" s="53"/>
      <c r="EH17" s="53"/>
      <c r="EI17" s="53"/>
      <c r="EJ17" s="53"/>
      <c r="EK17" s="53"/>
      <c r="EL17" s="53"/>
      <c r="EM17" s="53"/>
      <c r="EN17" s="53"/>
      <c r="EO17" s="53"/>
      <c r="EP17" s="53"/>
      <c r="EQ17" s="53"/>
      <c r="ER17" s="53"/>
      <c r="ES17" s="53"/>
      <c r="ET17" s="53"/>
      <c r="EU17" s="53"/>
      <c r="EV17" s="53"/>
      <c r="EW17" s="53"/>
      <c r="EX17" s="53"/>
      <c r="EY17" s="53"/>
      <c r="EZ17" s="53"/>
      <c r="FA17" s="53"/>
      <c r="FB17" s="53"/>
      <c r="FC17" s="53"/>
      <c r="FD17" s="53"/>
      <c r="FE17" s="53"/>
      <c r="FF17" s="53"/>
      <c r="FG17" s="53"/>
      <c r="FH17" s="53"/>
      <c r="FI17" s="53"/>
      <c r="FJ17" s="53"/>
      <c r="FK17" s="53"/>
      <c r="FL17" s="53"/>
      <c r="FM17" s="53"/>
      <c r="FN17" s="53"/>
      <c r="FO17" s="53"/>
      <c r="FP17" s="53"/>
      <c r="FQ17" s="53"/>
      <c r="FR17" s="53"/>
      <c r="FS17" s="53"/>
      <c r="FT17" s="53"/>
      <c r="FU17" s="53"/>
      <c r="FV17" s="53"/>
      <c r="FW17" s="53"/>
      <c r="FX17" s="53"/>
      <c r="FY17" s="53"/>
      <c r="FZ17" s="53"/>
      <c r="GA17" s="53"/>
      <c r="GB17" s="53"/>
      <c r="GC17" s="53"/>
      <c r="GD17" s="53"/>
      <c r="GE17" s="53"/>
      <c r="GF17" s="53"/>
      <c r="GG17" s="53"/>
      <c r="GH17" s="53"/>
      <c r="GI17" s="53"/>
      <c r="GJ17" s="53"/>
      <c r="GK17" s="53"/>
      <c r="GL17" s="53"/>
      <c r="GM17" s="53"/>
      <c r="GN17" s="53"/>
      <c r="GO17" s="53"/>
      <c r="GP17" s="53"/>
      <c r="GQ17" s="53"/>
      <c r="GR17" s="53"/>
      <c r="GV17" s="58"/>
    </row>
    <row r="18" spans="1:204" ht="15.75" x14ac:dyDescent="0.25">
      <c r="A18" s="14">
        <v>6.1</v>
      </c>
      <c r="B18" s="15" t="s">
        <v>8</v>
      </c>
      <c r="C18" s="40">
        <v>2184771</v>
      </c>
      <c r="D18" s="41">
        <v>2373712</v>
      </c>
      <c r="E18" s="41">
        <v>2591411</v>
      </c>
      <c r="F18" s="41">
        <v>2797430</v>
      </c>
      <c r="G18" s="41">
        <v>2958973</v>
      </c>
      <c r="H18" s="41">
        <v>3116618</v>
      </c>
      <c r="I18" s="41">
        <v>3313385</v>
      </c>
      <c r="J18" s="41">
        <v>3512611</v>
      </c>
      <c r="K18" s="41">
        <v>3709142</v>
      </c>
      <c r="L18" s="41">
        <v>3129176</v>
      </c>
      <c r="M18" s="41">
        <v>3402857</v>
      </c>
      <c r="N18" s="41">
        <v>3659670.6835242724</v>
      </c>
      <c r="O18" s="41">
        <v>3869246.3196747513</v>
      </c>
      <c r="P18" s="41">
        <v>4083238.6382671893</v>
      </c>
      <c r="Q18" s="79"/>
      <c r="R18" s="6"/>
      <c r="S18" s="5"/>
      <c r="T18" s="6"/>
      <c r="U18" s="6"/>
      <c r="V18" s="6"/>
      <c r="W18" s="5"/>
      <c r="X18" s="5"/>
      <c r="Y18" s="6"/>
      <c r="Z18" s="6"/>
      <c r="AA18" s="5"/>
      <c r="AB18" s="5"/>
      <c r="AC18" s="5"/>
      <c r="AD18" s="5"/>
      <c r="AE18" s="6"/>
      <c r="AF18" s="5"/>
      <c r="AG18" s="6"/>
      <c r="AH18" s="6"/>
      <c r="AI18" s="5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4"/>
      <c r="GT18" s="4"/>
      <c r="GU18" s="4"/>
    </row>
    <row r="19" spans="1:204" ht="15.75" x14ac:dyDescent="0.25">
      <c r="A19" s="14">
        <v>6.2</v>
      </c>
      <c r="B19" s="15" t="s">
        <v>9</v>
      </c>
      <c r="C19" s="40">
        <v>155781</v>
      </c>
      <c r="D19" s="41">
        <v>165062</v>
      </c>
      <c r="E19" s="41">
        <v>162285</v>
      </c>
      <c r="F19" s="41">
        <v>166739</v>
      </c>
      <c r="G19" s="41">
        <v>176921</v>
      </c>
      <c r="H19" s="41">
        <v>192604</v>
      </c>
      <c r="I19" s="41">
        <v>207873</v>
      </c>
      <c r="J19" s="41">
        <v>219921</v>
      </c>
      <c r="K19" s="41">
        <v>240711</v>
      </c>
      <c r="L19" s="41">
        <v>206258</v>
      </c>
      <c r="M19" s="41">
        <v>227742</v>
      </c>
      <c r="N19" s="41">
        <v>253360.8379013713</v>
      </c>
      <c r="O19" s="41">
        <v>268593.85785452707</v>
      </c>
      <c r="P19" s="41">
        <v>287525.61379044416</v>
      </c>
      <c r="Q19" s="79"/>
      <c r="R19" s="6"/>
      <c r="S19" s="5"/>
      <c r="T19" s="6"/>
      <c r="U19" s="6"/>
      <c r="V19" s="6"/>
      <c r="W19" s="5"/>
      <c r="X19" s="5"/>
      <c r="Y19" s="6"/>
      <c r="Z19" s="6"/>
      <c r="AA19" s="5"/>
      <c r="AB19" s="5"/>
      <c r="AC19" s="5"/>
      <c r="AD19" s="5"/>
      <c r="AE19" s="6"/>
      <c r="AF19" s="5"/>
      <c r="AG19" s="6"/>
      <c r="AH19" s="6"/>
      <c r="AI19" s="5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4"/>
      <c r="GT19" s="4"/>
      <c r="GU19" s="4"/>
    </row>
    <row r="20" spans="1:204" s="59" customFormat="1" ht="60" x14ac:dyDescent="0.25">
      <c r="A20" s="68" t="s">
        <v>36</v>
      </c>
      <c r="B20" s="69" t="s">
        <v>10</v>
      </c>
      <c r="C20" s="62">
        <f>SUM(C21:C27)</f>
        <v>1085431</v>
      </c>
      <c r="D20" s="62">
        <f t="shared" ref="D20:N20" si="10">SUM(D21:D27)</f>
        <v>1209110.455985965</v>
      </c>
      <c r="E20" s="62">
        <f t="shared" si="10"/>
        <v>1182445</v>
      </c>
      <c r="F20" s="62">
        <f t="shared" si="10"/>
        <v>1313685</v>
      </c>
      <c r="G20" s="62">
        <f t="shared" si="10"/>
        <v>1424103</v>
      </c>
      <c r="H20" s="62">
        <f t="shared" si="10"/>
        <v>1491423</v>
      </c>
      <c r="I20" s="62">
        <f t="shared" si="10"/>
        <v>1514801</v>
      </c>
      <c r="J20" s="62">
        <f t="shared" si="10"/>
        <v>1518239</v>
      </c>
      <c r="K20" s="62">
        <f t="shared" si="10"/>
        <v>1520400</v>
      </c>
      <c r="L20" s="62">
        <f t="shared" si="10"/>
        <v>1399132</v>
      </c>
      <c r="M20" s="62">
        <f t="shared" si="10"/>
        <v>1550366</v>
      </c>
      <c r="N20" s="62">
        <f t="shared" si="10"/>
        <v>1675303.400903183</v>
      </c>
      <c r="O20" s="62">
        <f t="shared" ref="O20:P20" si="11">SUM(O21:O27)</f>
        <v>1792432.4155398179</v>
      </c>
      <c r="P20" s="62">
        <f t="shared" si="11"/>
        <v>1891921.4020663181</v>
      </c>
      <c r="Q20" s="79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3"/>
      <c r="AV20" s="53"/>
      <c r="AW20" s="53"/>
      <c r="AX20" s="53"/>
      <c r="AY20" s="53"/>
      <c r="AZ20" s="53"/>
      <c r="BA20" s="53"/>
      <c r="BB20" s="53"/>
      <c r="BC20" s="53"/>
      <c r="BD20" s="53"/>
      <c r="BE20" s="53"/>
      <c r="BF20" s="53"/>
      <c r="BG20" s="53"/>
      <c r="BH20" s="53"/>
      <c r="BI20" s="53"/>
      <c r="BJ20" s="53"/>
      <c r="BK20" s="53"/>
      <c r="BL20" s="53"/>
      <c r="BM20" s="53"/>
      <c r="BN20" s="53"/>
      <c r="BO20" s="53"/>
      <c r="BP20" s="53"/>
      <c r="BQ20" s="53"/>
      <c r="BR20" s="53"/>
      <c r="BS20" s="53"/>
      <c r="BT20" s="53"/>
      <c r="BU20" s="53"/>
      <c r="BV20" s="53"/>
      <c r="BW20" s="53"/>
      <c r="BX20" s="53"/>
      <c r="BY20" s="53"/>
      <c r="BZ20" s="53"/>
      <c r="CA20" s="53"/>
      <c r="CB20" s="53"/>
      <c r="CC20" s="53"/>
      <c r="CD20" s="53"/>
      <c r="CE20" s="53"/>
      <c r="CF20" s="53"/>
      <c r="CG20" s="53"/>
      <c r="CH20" s="53"/>
      <c r="CI20" s="53"/>
      <c r="CJ20" s="53"/>
      <c r="CK20" s="53"/>
      <c r="CL20" s="53"/>
      <c r="CM20" s="53"/>
      <c r="CN20" s="53"/>
      <c r="CO20" s="53"/>
      <c r="CP20" s="53"/>
      <c r="CQ20" s="53"/>
      <c r="CR20" s="53"/>
      <c r="CS20" s="53"/>
      <c r="CT20" s="53"/>
      <c r="CU20" s="53"/>
      <c r="CV20" s="53"/>
      <c r="CW20" s="53"/>
      <c r="CX20" s="53"/>
      <c r="CY20" s="53"/>
      <c r="CZ20" s="53"/>
      <c r="DA20" s="53"/>
      <c r="DB20" s="53"/>
      <c r="DC20" s="53"/>
      <c r="DD20" s="53"/>
      <c r="DE20" s="53"/>
      <c r="DF20" s="53"/>
      <c r="DG20" s="53"/>
      <c r="DH20" s="53"/>
      <c r="DI20" s="53"/>
      <c r="DJ20" s="53"/>
      <c r="DK20" s="53"/>
      <c r="DL20" s="53"/>
      <c r="DM20" s="53"/>
      <c r="DN20" s="53"/>
      <c r="DO20" s="53"/>
      <c r="DP20" s="53"/>
      <c r="DQ20" s="53"/>
      <c r="DR20" s="53"/>
      <c r="DS20" s="53"/>
      <c r="DT20" s="53"/>
      <c r="DU20" s="53"/>
      <c r="DV20" s="53"/>
      <c r="DW20" s="53"/>
      <c r="DX20" s="53"/>
      <c r="DY20" s="53"/>
      <c r="DZ20" s="53"/>
      <c r="EA20" s="53"/>
      <c r="EB20" s="53"/>
      <c r="EC20" s="53"/>
      <c r="ED20" s="53"/>
      <c r="EE20" s="53"/>
      <c r="EF20" s="53"/>
      <c r="EG20" s="53"/>
      <c r="EH20" s="53"/>
      <c r="EI20" s="53"/>
      <c r="EJ20" s="53"/>
      <c r="EK20" s="53"/>
      <c r="EL20" s="53"/>
      <c r="EM20" s="53"/>
      <c r="EN20" s="53"/>
      <c r="EO20" s="53"/>
      <c r="EP20" s="53"/>
      <c r="EQ20" s="53"/>
      <c r="ER20" s="53"/>
      <c r="ES20" s="53"/>
      <c r="ET20" s="53"/>
      <c r="EU20" s="53"/>
      <c r="EV20" s="53"/>
      <c r="EW20" s="53"/>
      <c r="EX20" s="53"/>
      <c r="EY20" s="53"/>
      <c r="EZ20" s="53"/>
      <c r="FA20" s="53"/>
      <c r="FB20" s="53"/>
      <c r="FC20" s="53"/>
      <c r="FD20" s="53"/>
      <c r="FE20" s="53"/>
      <c r="FF20" s="53"/>
      <c r="FG20" s="53"/>
      <c r="FH20" s="53"/>
      <c r="FI20" s="53"/>
      <c r="FJ20" s="53"/>
      <c r="FK20" s="53"/>
      <c r="FL20" s="53"/>
      <c r="FM20" s="53"/>
      <c r="FN20" s="53"/>
      <c r="FO20" s="53"/>
      <c r="FP20" s="53"/>
      <c r="FQ20" s="53"/>
      <c r="FR20" s="53"/>
      <c r="FS20" s="53"/>
      <c r="FT20" s="53"/>
      <c r="FU20" s="53"/>
      <c r="FV20" s="53"/>
      <c r="FW20" s="53"/>
      <c r="FX20" s="53"/>
      <c r="FY20" s="53"/>
      <c r="FZ20" s="53"/>
      <c r="GA20" s="53"/>
      <c r="GB20" s="53"/>
      <c r="GC20" s="53"/>
      <c r="GD20" s="53"/>
      <c r="GE20" s="53"/>
      <c r="GF20" s="53"/>
      <c r="GG20" s="53"/>
      <c r="GH20" s="53"/>
      <c r="GI20" s="53"/>
      <c r="GJ20" s="53"/>
      <c r="GK20" s="53"/>
      <c r="GL20" s="53"/>
      <c r="GM20" s="53"/>
      <c r="GN20" s="53"/>
      <c r="GO20" s="53"/>
      <c r="GP20" s="53"/>
      <c r="GQ20" s="53"/>
      <c r="GR20" s="53"/>
      <c r="GV20" s="58"/>
    </row>
    <row r="21" spans="1:204" ht="15.75" x14ac:dyDescent="0.25">
      <c r="A21" s="14">
        <v>7.1</v>
      </c>
      <c r="B21" s="15" t="s">
        <v>11</v>
      </c>
      <c r="C21" s="40">
        <v>120725</v>
      </c>
      <c r="D21" s="41">
        <v>152819.37605538758</v>
      </c>
      <c r="E21" s="41">
        <v>118973</v>
      </c>
      <c r="F21" s="41">
        <v>127708</v>
      </c>
      <c r="G21" s="41">
        <v>125573</v>
      </c>
      <c r="H21" s="41">
        <v>114993</v>
      </c>
      <c r="I21" s="41">
        <v>105148</v>
      </c>
      <c r="J21" s="41">
        <v>106244</v>
      </c>
      <c r="K21" s="41">
        <v>66887</v>
      </c>
      <c r="L21" s="41">
        <v>83109</v>
      </c>
      <c r="M21" s="41">
        <v>88290</v>
      </c>
      <c r="N21" s="41">
        <v>99058.699933143012</v>
      </c>
      <c r="O21" s="41">
        <v>105270.98480696799</v>
      </c>
      <c r="P21" s="41">
        <v>110587.22391528101</v>
      </c>
      <c r="Q21" s="79"/>
      <c r="R21" s="6"/>
      <c r="S21" s="5"/>
      <c r="T21" s="6"/>
      <c r="U21" s="6"/>
      <c r="V21" s="6"/>
      <c r="W21" s="5"/>
      <c r="X21" s="5"/>
      <c r="Y21" s="6"/>
      <c r="Z21" s="6"/>
      <c r="AA21" s="5"/>
      <c r="AB21" s="5"/>
      <c r="AC21" s="5"/>
      <c r="AD21" s="5"/>
      <c r="AE21" s="6"/>
      <c r="AF21" s="5"/>
      <c r="AG21" s="6"/>
      <c r="AH21" s="6"/>
      <c r="AI21" s="5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4"/>
      <c r="GT21" s="4"/>
      <c r="GU21" s="4"/>
    </row>
    <row r="22" spans="1:204" ht="15.75" x14ac:dyDescent="0.25">
      <c r="A22" s="14">
        <v>7.2</v>
      </c>
      <c r="B22" s="15" t="s">
        <v>12</v>
      </c>
      <c r="C22" s="40">
        <v>552098</v>
      </c>
      <c r="D22" s="41">
        <v>591176</v>
      </c>
      <c r="E22" s="41">
        <v>635630</v>
      </c>
      <c r="F22" s="41">
        <v>679689</v>
      </c>
      <c r="G22" s="41">
        <v>728986</v>
      </c>
      <c r="H22" s="41">
        <v>772318</v>
      </c>
      <c r="I22" s="41">
        <v>820779</v>
      </c>
      <c r="J22" s="41">
        <v>848427</v>
      </c>
      <c r="K22" s="41">
        <v>882429</v>
      </c>
      <c r="L22" s="41">
        <v>753564</v>
      </c>
      <c r="M22" s="41">
        <v>838407</v>
      </c>
      <c r="N22" s="41">
        <v>907875.34162969003</v>
      </c>
      <c r="O22" s="41">
        <v>975288.2218327201</v>
      </c>
      <c r="P22" s="41">
        <v>1033609.928500292</v>
      </c>
      <c r="Q22" s="79"/>
      <c r="R22" s="6"/>
      <c r="S22" s="5"/>
      <c r="T22" s="6"/>
      <c r="U22" s="6"/>
      <c r="V22" s="6"/>
      <c r="W22" s="5"/>
      <c r="X22" s="5"/>
      <c r="Y22" s="6"/>
      <c r="Z22" s="6"/>
      <c r="AA22" s="5"/>
      <c r="AB22" s="5"/>
      <c r="AC22" s="5"/>
      <c r="AD22" s="5"/>
      <c r="AE22" s="6"/>
      <c r="AF22" s="5"/>
      <c r="AG22" s="6"/>
      <c r="AH22" s="6"/>
      <c r="AI22" s="5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4"/>
      <c r="GT22" s="4"/>
      <c r="GU22" s="4"/>
    </row>
    <row r="23" spans="1:204" ht="15.75" x14ac:dyDescent="0.25">
      <c r="A23" s="14">
        <v>7.3</v>
      </c>
      <c r="B23" s="15" t="s">
        <v>13</v>
      </c>
      <c r="C23" s="40">
        <v>0</v>
      </c>
      <c r="D23" s="41">
        <v>0</v>
      </c>
      <c r="E23" s="41">
        <v>0</v>
      </c>
      <c r="F23" s="41">
        <v>0</v>
      </c>
      <c r="G23" s="41">
        <v>0</v>
      </c>
      <c r="H23" s="41">
        <v>0</v>
      </c>
      <c r="I23" s="41">
        <v>0</v>
      </c>
      <c r="J23" s="41">
        <v>0</v>
      </c>
      <c r="K23" s="41">
        <v>0</v>
      </c>
      <c r="L23" s="41">
        <v>0</v>
      </c>
      <c r="M23" s="41">
        <v>0</v>
      </c>
      <c r="N23" s="41">
        <v>0</v>
      </c>
      <c r="O23" s="41">
        <v>0</v>
      </c>
      <c r="P23" s="41">
        <v>0</v>
      </c>
      <c r="Q23" s="79"/>
      <c r="R23" s="6"/>
      <c r="S23" s="5"/>
      <c r="T23" s="6"/>
      <c r="U23" s="6"/>
      <c r="V23" s="6"/>
      <c r="W23" s="5"/>
      <c r="X23" s="5"/>
      <c r="Y23" s="6"/>
      <c r="Z23" s="6"/>
      <c r="AA23" s="5"/>
      <c r="AB23" s="5"/>
      <c r="AC23" s="5"/>
      <c r="AD23" s="5"/>
      <c r="AE23" s="6"/>
      <c r="AF23" s="5"/>
      <c r="AG23" s="6"/>
      <c r="AH23" s="6"/>
      <c r="AI23" s="5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4"/>
      <c r="GT23" s="4"/>
      <c r="GU23" s="4"/>
    </row>
    <row r="24" spans="1:204" ht="15.75" x14ac:dyDescent="0.25">
      <c r="A24" s="14">
        <v>7.4</v>
      </c>
      <c r="B24" s="15" t="s">
        <v>14</v>
      </c>
      <c r="C24" s="40">
        <v>2177</v>
      </c>
      <c r="D24" s="41">
        <v>3841</v>
      </c>
      <c r="E24" s="41">
        <v>1571</v>
      </c>
      <c r="F24" s="41">
        <v>7740</v>
      </c>
      <c r="G24" s="41">
        <v>9517</v>
      </c>
      <c r="H24" s="41">
        <v>10210</v>
      </c>
      <c r="I24" s="41">
        <v>11070</v>
      </c>
      <c r="J24" s="41">
        <v>12268</v>
      </c>
      <c r="K24" s="41">
        <v>10319</v>
      </c>
      <c r="L24" s="41">
        <v>8660</v>
      </c>
      <c r="M24" s="41">
        <v>11076</v>
      </c>
      <c r="N24" s="41">
        <v>13527.575625450001</v>
      </c>
      <c r="O24" s="41">
        <v>15868.754765149999</v>
      </c>
      <c r="P24" s="41">
        <v>16830.05734611049</v>
      </c>
      <c r="Q24" s="79"/>
      <c r="R24" s="6"/>
      <c r="S24" s="5"/>
      <c r="T24" s="6"/>
      <c r="U24" s="6"/>
      <c r="V24" s="6"/>
      <c r="W24" s="5"/>
      <c r="X24" s="5"/>
      <c r="Y24" s="6"/>
      <c r="Z24" s="6"/>
      <c r="AA24" s="5"/>
      <c r="AB24" s="5"/>
      <c r="AC24" s="5"/>
      <c r="AD24" s="5"/>
      <c r="AE24" s="6"/>
      <c r="AF24" s="5"/>
      <c r="AG24" s="6"/>
      <c r="AH24" s="6"/>
      <c r="AI24" s="5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6"/>
      <c r="GS24" s="4"/>
      <c r="GT24" s="4"/>
      <c r="GU24" s="4"/>
    </row>
    <row r="25" spans="1:204" ht="30" x14ac:dyDescent="0.25">
      <c r="A25" s="14">
        <v>7.5</v>
      </c>
      <c r="B25" s="15" t="s">
        <v>15</v>
      </c>
      <c r="C25" s="40">
        <v>28394</v>
      </c>
      <c r="D25" s="41">
        <v>30762</v>
      </c>
      <c r="E25" s="41">
        <v>32686</v>
      </c>
      <c r="F25" s="41">
        <v>36527</v>
      </c>
      <c r="G25" s="41">
        <v>39146</v>
      </c>
      <c r="H25" s="41">
        <v>39336</v>
      </c>
      <c r="I25" s="41">
        <v>42255</v>
      </c>
      <c r="J25" s="41">
        <v>43982</v>
      </c>
      <c r="K25" s="41">
        <v>43445</v>
      </c>
      <c r="L25" s="41">
        <v>39714</v>
      </c>
      <c r="M25" s="41">
        <v>42746</v>
      </c>
      <c r="N25" s="41">
        <v>45692.783714899997</v>
      </c>
      <c r="O25" s="41">
        <v>48747.454134979998</v>
      </c>
      <c r="P25" s="41">
        <v>52074.016304634468</v>
      </c>
      <c r="Q25" s="79"/>
      <c r="R25" s="6"/>
      <c r="S25" s="5"/>
      <c r="T25" s="6"/>
      <c r="U25" s="6"/>
      <c r="V25" s="6"/>
      <c r="W25" s="5"/>
      <c r="X25" s="5"/>
      <c r="Y25" s="6"/>
      <c r="Z25" s="6"/>
      <c r="AA25" s="5"/>
      <c r="AB25" s="5"/>
      <c r="AC25" s="5"/>
      <c r="AD25" s="5"/>
      <c r="AE25" s="6"/>
      <c r="AF25" s="5"/>
      <c r="AG25" s="6"/>
      <c r="AH25" s="6"/>
      <c r="AI25" s="5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4"/>
      <c r="GT25" s="4"/>
      <c r="GU25" s="4"/>
    </row>
    <row r="26" spans="1:204" ht="15.75" x14ac:dyDescent="0.25">
      <c r="A26" s="14">
        <v>7.6</v>
      </c>
      <c r="B26" s="15" t="s">
        <v>16</v>
      </c>
      <c r="C26" s="40">
        <v>41129</v>
      </c>
      <c r="D26" s="41">
        <v>74471</v>
      </c>
      <c r="E26" s="41">
        <v>10236</v>
      </c>
      <c r="F26" s="41">
        <v>19558</v>
      </c>
      <c r="G26" s="41">
        <v>30554</v>
      </c>
      <c r="H26" s="41">
        <v>32125</v>
      </c>
      <c r="I26" s="41">
        <v>34171</v>
      </c>
      <c r="J26" s="41">
        <v>37305</v>
      </c>
      <c r="K26" s="41">
        <v>47862</v>
      </c>
      <c r="L26" s="41">
        <v>44440</v>
      </c>
      <c r="M26" s="41">
        <v>54147</v>
      </c>
      <c r="N26" s="41">
        <v>56066</v>
      </c>
      <c r="O26" s="41">
        <v>59319</v>
      </c>
      <c r="P26" s="41">
        <v>65488.175999999999</v>
      </c>
      <c r="Q26" s="79"/>
      <c r="R26" s="6"/>
      <c r="S26" s="5"/>
      <c r="T26" s="6"/>
      <c r="U26" s="6"/>
      <c r="V26" s="6"/>
      <c r="W26" s="5"/>
      <c r="X26" s="5"/>
      <c r="Y26" s="6"/>
      <c r="Z26" s="6"/>
      <c r="AA26" s="5"/>
      <c r="AB26" s="5"/>
      <c r="AC26" s="5"/>
      <c r="AD26" s="5"/>
      <c r="AE26" s="6"/>
      <c r="AF26" s="5"/>
      <c r="AG26" s="6"/>
      <c r="AH26" s="6"/>
      <c r="AI26" s="5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4"/>
      <c r="GT26" s="4"/>
      <c r="GU26" s="4"/>
    </row>
    <row r="27" spans="1:204" ht="45" x14ac:dyDescent="0.25">
      <c r="A27" s="14">
        <v>7.7</v>
      </c>
      <c r="B27" s="15" t="s">
        <v>17</v>
      </c>
      <c r="C27" s="40">
        <v>340908</v>
      </c>
      <c r="D27" s="41">
        <v>356041.07993057749</v>
      </c>
      <c r="E27" s="41">
        <v>383349</v>
      </c>
      <c r="F27" s="41">
        <v>442463</v>
      </c>
      <c r="G27" s="41">
        <v>490327</v>
      </c>
      <c r="H27" s="41">
        <v>522441</v>
      </c>
      <c r="I27" s="41">
        <v>501378</v>
      </c>
      <c r="J27" s="41">
        <v>470013</v>
      </c>
      <c r="K27" s="41">
        <v>469458</v>
      </c>
      <c r="L27" s="41">
        <v>469645</v>
      </c>
      <c r="M27" s="41">
        <v>515700</v>
      </c>
      <c r="N27" s="41">
        <v>553083</v>
      </c>
      <c r="O27" s="41">
        <v>587938</v>
      </c>
      <c r="P27" s="41">
        <v>613332</v>
      </c>
      <c r="Q27" s="79"/>
      <c r="R27" s="6"/>
      <c r="S27" s="5"/>
      <c r="T27" s="6"/>
      <c r="U27" s="6"/>
      <c r="V27" s="6"/>
      <c r="W27" s="5"/>
      <c r="X27" s="5"/>
      <c r="Y27" s="6"/>
      <c r="Z27" s="6"/>
      <c r="AA27" s="5"/>
      <c r="AB27" s="5"/>
      <c r="AC27" s="5"/>
      <c r="AD27" s="5"/>
      <c r="AE27" s="6"/>
      <c r="AF27" s="5"/>
      <c r="AG27" s="6"/>
      <c r="AH27" s="6"/>
      <c r="AI27" s="5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6"/>
      <c r="GS27" s="4"/>
      <c r="GT27" s="4"/>
      <c r="GU27" s="4"/>
    </row>
    <row r="28" spans="1:204" ht="15.75" x14ac:dyDescent="0.25">
      <c r="A28" s="16" t="s">
        <v>37</v>
      </c>
      <c r="B28" s="15" t="s">
        <v>18</v>
      </c>
      <c r="C28" s="40">
        <v>1441182</v>
      </c>
      <c r="D28" s="41">
        <v>1524619.9426112936</v>
      </c>
      <c r="E28" s="41">
        <v>1578653</v>
      </c>
      <c r="F28" s="41">
        <v>1623882</v>
      </c>
      <c r="G28" s="41">
        <v>1697781</v>
      </c>
      <c r="H28" s="41">
        <v>1762978.4575927397</v>
      </c>
      <c r="I28" s="41">
        <v>1853396</v>
      </c>
      <c r="J28" s="41">
        <v>1955333.4427034378</v>
      </c>
      <c r="K28" s="41">
        <v>2054223.7945836</v>
      </c>
      <c r="L28" s="41">
        <v>2041693.02943664</v>
      </c>
      <c r="M28" s="41">
        <v>2109392.1891088807</v>
      </c>
      <c r="N28" s="41">
        <v>2179336.1408013953</v>
      </c>
      <c r="O28" s="41">
        <v>2249741.4365764908</v>
      </c>
      <c r="P28" s="41">
        <v>2323757.9298398574</v>
      </c>
      <c r="Q28" s="79"/>
      <c r="R28" s="6"/>
      <c r="S28" s="5"/>
      <c r="T28" s="6"/>
      <c r="U28" s="6"/>
      <c r="V28" s="6"/>
      <c r="W28" s="5"/>
      <c r="X28" s="5"/>
      <c r="Y28" s="6"/>
      <c r="Z28" s="6"/>
      <c r="AA28" s="5"/>
      <c r="AB28" s="5"/>
      <c r="AC28" s="5"/>
      <c r="AD28" s="5"/>
      <c r="AE28" s="6"/>
      <c r="AF28" s="5"/>
      <c r="AG28" s="6"/>
      <c r="AH28" s="6"/>
      <c r="AI28" s="5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4"/>
      <c r="GT28" s="4"/>
      <c r="GU28" s="4"/>
    </row>
    <row r="29" spans="1:204" ht="45" x14ac:dyDescent="0.25">
      <c r="A29" s="16" t="s">
        <v>38</v>
      </c>
      <c r="B29" s="15" t="s">
        <v>19</v>
      </c>
      <c r="C29" s="40">
        <v>1951905</v>
      </c>
      <c r="D29" s="41">
        <v>2091764.1127247682</v>
      </c>
      <c r="E29" s="41">
        <v>2216835</v>
      </c>
      <c r="F29" s="41">
        <v>2379557</v>
      </c>
      <c r="G29" s="41">
        <v>2489984</v>
      </c>
      <c r="H29" s="41">
        <v>2661300</v>
      </c>
      <c r="I29" s="41">
        <v>2844207</v>
      </c>
      <c r="J29" s="41">
        <v>3076666</v>
      </c>
      <c r="K29" s="41">
        <v>3179792</v>
      </c>
      <c r="L29" s="41">
        <v>3170640</v>
      </c>
      <c r="M29" s="41">
        <v>3304645</v>
      </c>
      <c r="N29" s="41">
        <v>3455307.9559999998</v>
      </c>
      <c r="O29" s="41">
        <v>3670678.7192070624</v>
      </c>
      <c r="P29" s="41">
        <v>3906792.9977509854</v>
      </c>
      <c r="Q29" s="79"/>
      <c r="R29" s="6"/>
      <c r="S29" s="5"/>
      <c r="T29" s="6"/>
      <c r="U29" s="6"/>
      <c r="V29" s="6"/>
      <c r="W29" s="5"/>
      <c r="X29" s="5"/>
      <c r="Y29" s="6"/>
      <c r="Z29" s="6"/>
      <c r="AA29" s="5"/>
      <c r="AB29" s="5"/>
      <c r="AC29" s="5"/>
      <c r="AD29" s="5"/>
      <c r="AE29" s="6"/>
      <c r="AF29" s="5"/>
      <c r="AG29" s="6"/>
      <c r="AH29" s="6"/>
      <c r="AI29" s="5"/>
      <c r="AJ29" s="7"/>
      <c r="AK29" s="7"/>
      <c r="AL29" s="7"/>
      <c r="AM29" s="7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4"/>
      <c r="GT29" s="4"/>
      <c r="GU29" s="4"/>
    </row>
    <row r="30" spans="1:204" ht="15.75" x14ac:dyDescent="0.25">
      <c r="A30" s="16" t="s">
        <v>39</v>
      </c>
      <c r="B30" s="15" t="s">
        <v>54</v>
      </c>
      <c r="C30" s="40">
        <v>979511</v>
      </c>
      <c r="D30" s="41">
        <v>1078750.7141232067</v>
      </c>
      <c r="E30" s="41">
        <v>1146534</v>
      </c>
      <c r="F30" s="41">
        <v>1242651</v>
      </c>
      <c r="G30" s="41">
        <v>1331875</v>
      </c>
      <c r="H30" s="41">
        <v>1428282</v>
      </c>
      <c r="I30" s="41">
        <v>1563767</v>
      </c>
      <c r="J30" s="41">
        <v>1660600</v>
      </c>
      <c r="K30" s="41">
        <v>1800456</v>
      </c>
      <c r="L30" s="41">
        <v>1908085</v>
      </c>
      <c r="M30" s="41">
        <v>2045636</v>
      </c>
      <c r="N30" s="41">
        <v>2316045</v>
      </c>
      <c r="O30" s="41">
        <v>2459653</v>
      </c>
      <c r="P30" s="41">
        <v>2627862</v>
      </c>
      <c r="Q30" s="79"/>
      <c r="R30" s="6"/>
      <c r="S30" s="5"/>
      <c r="T30" s="6"/>
      <c r="U30" s="6"/>
      <c r="V30" s="6"/>
      <c r="W30" s="5"/>
      <c r="X30" s="5"/>
      <c r="Y30" s="6"/>
      <c r="Z30" s="6"/>
      <c r="AA30" s="5"/>
      <c r="AB30" s="5"/>
      <c r="AC30" s="5"/>
      <c r="AD30" s="5"/>
      <c r="AE30" s="6"/>
      <c r="AF30" s="5"/>
      <c r="AG30" s="6"/>
      <c r="AH30" s="6"/>
      <c r="AI30" s="5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4"/>
      <c r="GT30" s="4"/>
      <c r="GU30" s="4"/>
    </row>
    <row r="31" spans="1:204" ht="15.75" x14ac:dyDescent="0.25">
      <c r="A31" s="16" t="s">
        <v>40</v>
      </c>
      <c r="B31" s="15" t="s">
        <v>20</v>
      </c>
      <c r="C31" s="40">
        <v>2024337</v>
      </c>
      <c r="D31" s="41">
        <v>2211138.5919172927</v>
      </c>
      <c r="E31" s="41">
        <v>2420134</v>
      </c>
      <c r="F31" s="41">
        <v>2701993</v>
      </c>
      <c r="G31" s="41">
        <v>2979514.6616927953</v>
      </c>
      <c r="H31" s="41">
        <v>3241412</v>
      </c>
      <c r="I31" s="41">
        <v>3481757</v>
      </c>
      <c r="J31" s="41">
        <v>3844515.8725336241</v>
      </c>
      <c r="K31" s="41">
        <v>4179406.2935177442</v>
      </c>
      <c r="L31" s="41">
        <v>3835859.0961905858</v>
      </c>
      <c r="M31" s="41">
        <v>3975352.7446521036</v>
      </c>
      <c r="N31" s="41">
        <v>4274299.2710499419</v>
      </c>
      <c r="O31" s="41">
        <v>4602992.8849936826</v>
      </c>
      <c r="P31" s="41">
        <v>4892060.8381712856</v>
      </c>
      <c r="Q31" s="79"/>
      <c r="R31" s="6"/>
      <c r="S31" s="5"/>
      <c r="T31" s="6"/>
      <c r="U31" s="6"/>
      <c r="V31" s="6"/>
      <c r="W31" s="5"/>
      <c r="X31" s="5"/>
      <c r="Y31" s="6"/>
      <c r="Z31" s="6"/>
      <c r="AA31" s="5"/>
      <c r="AB31" s="5"/>
      <c r="AC31" s="5"/>
      <c r="AD31" s="5"/>
      <c r="AE31" s="6"/>
      <c r="AF31" s="5"/>
      <c r="AG31" s="6"/>
      <c r="AH31" s="6"/>
      <c r="AI31" s="5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4"/>
      <c r="GT31" s="4"/>
      <c r="GU31" s="4"/>
    </row>
    <row r="32" spans="1:204" s="58" customFormat="1" ht="15.75" x14ac:dyDescent="0.25">
      <c r="A32" s="66"/>
      <c r="B32" s="67" t="s">
        <v>30</v>
      </c>
      <c r="C32" s="63">
        <f>C17+C20+C28+C29+C30+C31</f>
        <v>9822918</v>
      </c>
      <c r="D32" s="63">
        <f t="shared" ref="D32:M32" si="12">D17+D20+D28+D29+D30+D31</f>
        <v>10654157.817362526</v>
      </c>
      <c r="E32" s="63">
        <f t="shared" si="12"/>
        <v>11298297</v>
      </c>
      <c r="F32" s="63">
        <f t="shared" si="12"/>
        <v>12225937</v>
      </c>
      <c r="G32" s="63">
        <f t="shared" si="12"/>
        <v>13059151.661692794</v>
      </c>
      <c r="H32" s="63">
        <f t="shared" si="12"/>
        <v>13894617.457592741</v>
      </c>
      <c r="I32" s="63">
        <f t="shared" si="12"/>
        <v>14779186</v>
      </c>
      <c r="J32" s="63">
        <f t="shared" si="12"/>
        <v>15787886.31523706</v>
      </c>
      <c r="K32" s="63">
        <f t="shared" si="12"/>
        <v>16684131.088101344</v>
      </c>
      <c r="L32" s="63">
        <f t="shared" si="12"/>
        <v>15690843.125627227</v>
      </c>
      <c r="M32" s="63">
        <f t="shared" si="12"/>
        <v>16615990.933760984</v>
      </c>
      <c r="N32" s="63">
        <f t="shared" ref="N32:P32" si="13">N17+N20+N28+N29+N30+N31</f>
        <v>17813323.290180165</v>
      </c>
      <c r="O32" s="63">
        <f t="shared" si="13"/>
        <v>18913338.633846331</v>
      </c>
      <c r="P32" s="63">
        <f t="shared" si="13"/>
        <v>20013159.419886079</v>
      </c>
      <c r="Q32" s="79"/>
      <c r="R32" s="6"/>
      <c r="S32" s="5"/>
      <c r="T32" s="6"/>
      <c r="U32" s="6"/>
      <c r="V32" s="6"/>
      <c r="W32" s="5"/>
      <c r="X32" s="5"/>
      <c r="Y32" s="6"/>
      <c r="Z32" s="6"/>
      <c r="AA32" s="5"/>
      <c r="AB32" s="5"/>
      <c r="AC32" s="5"/>
      <c r="AD32" s="5"/>
      <c r="AE32" s="6"/>
      <c r="AF32" s="5"/>
      <c r="AG32" s="6"/>
      <c r="AH32" s="6"/>
      <c r="AI32" s="5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0"/>
      <c r="BM32" s="60"/>
      <c r="BN32" s="60"/>
      <c r="BO32" s="60"/>
      <c r="BP32" s="60"/>
      <c r="BQ32" s="60"/>
      <c r="BR32" s="60"/>
      <c r="BS32" s="60"/>
      <c r="BT32" s="60"/>
      <c r="BU32" s="60"/>
      <c r="BV32" s="60"/>
      <c r="BW32" s="60"/>
      <c r="BX32" s="60"/>
      <c r="BY32" s="60"/>
      <c r="BZ32" s="60"/>
      <c r="CA32" s="60"/>
      <c r="CB32" s="60"/>
      <c r="CC32" s="60"/>
      <c r="CD32" s="60"/>
      <c r="CE32" s="60"/>
      <c r="CF32" s="60"/>
      <c r="CG32" s="60"/>
      <c r="CH32" s="60"/>
      <c r="CI32" s="60"/>
      <c r="CJ32" s="60"/>
      <c r="CK32" s="60"/>
      <c r="CL32" s="60"/>
      <c r="CM32" s="60"/>
      <c r="CN32" s="60"/>
      <c r="CO32" s="60"/>
      <c r="CP32" s="60"/>
      <c r="CQ32" s="60"/>
      <c r="CR32" s="60"/>
      <c r="CS32" s="60"/>
      <c r="CT32" s="60"/>
      <c r="CU32" s="60"/>
      <c r="CV32" s="60"/>
      <c r="CW32" s="60"/>
      <c r="CX32" s="60"/>
      <c r="CY32" s="60"/>
      <c r="CZ32" s="60"/>
      <c r="DA32" s="60"/>
      <c r="DB32" s="60"/>
      <c r="DC32" s="60"/>
      <c r="DD32" s="60"/>
      <c r="DE32" s="60"/>
      <c r="DF32" s="60"/>
      <c r="DG32" s="60"/>
      <c r="DH32" s="60"/>
      <c r="DI32" s="60"/>
      <c r="DJ32" s="60"/>
      <c r="DK32" s="60"/>
      <c r="DL32" s="60"/>
      <c r="DM32" s="60"/>
      <c r="DN32" s="60"/>
      <c r="DO32" s="60"/>
      <c r="DP32" s="60"/>
      <c r="DQ32" s="60"/>
      <c r="DR32" s="60"/>
      <c r="DS32" s="60"/>
      <c r="DT32" s="60"/>
      <c r="DU32" s="53"/>
      <c r="DV32" s="53"/>
      <c r="DW32" s="53"/>
      <c r="DX32" s="53"/>
      <c r="DY32" s="53"/>
      <c r="DZ32" s="53"/>
      <c r="EA32" s="53"/>
      <c r="EB32" s="53"/>
      <c r="EC32" s="53"/>
      <c r="ED32" s="53"/>
      <c r="EE32" s="53"/>
      <c r="EF32" s="53"/>
      <c r="EG32" s="53"/>
      <c r="EH32" s="53"/>
      <c r="EI32" s="53"/>
      <c r="EJ32" s="53"/>
      <c r="EK32" s="53"/>
      <c r="EL32" s="53"/>
      <c r="EM32" s="53"/>
      <c r="EN32" s="60"/>
      <c r="EO32" s="60"/>
      <c r="EP32" s="60"/>
      <c r="EQ32" s="60"/>
      <c r="ER32" s="60"/>
      <c r="ES32" s="60"/>
      <c r="ET32" s="60"/>
      <c r="EU32" s="60"/>
      <c r="EV32" s="60"/>
      <c r="EW32" s="60"/>
      <c r="EX32" s="60"/>
      <c r="EY32" s="60"/>
      <c r="EZ32" s="60"/>
      <c r="FA32" s="60"/>
      <c r="FB32" s="60"/>
      <c r="FC32" s="60"/>
      <c r="FD32" s="60"/>
      <c r="FE32" s="60"/>
      <c r="FF32" s="60"/>
      <c r="FG32" s="60"/>
      <c r="FH32" s="60"/>
      <c r="FI32" s="60"/>
      <c r="FJ32" s="60"/>
      <c r="FK32" s="60"/>
      <c r="FL32" s="60"/>
      <c r="FM32" s="60"/>
      <c r="FN32" s="60"/>
      <c r="FO32" s="60"/>
      <c r="FP32" s="60"/>
      <c r="FQ32" s="60"/>
      <c r="FR32" s="60"/>
      <c r="FS32" s="60"/>
      <c r="FT32" s="60"/>
      <c r="FU32" s="60"/>
      <c r="FV32" s="60"/>
      <c r="FW32" s="60"/>
      <c r="FX32" s="60"/>
      <c r="FY32" s="60"/>
      <c r="FZ32" s="60"/>
      <c r="GA32" s="60"/>
      <c r="GB32" s="60"/>
      <c r="GC32" s="60"/>
      <c r="GD32" s="60"/>
      <c r="GE32" s="60"/>
      <c r="GF32" s="60"/>
      <c r="GG32" s="60"/>
      <c r="GH32" s="60"/>
      <c r="GI32" s="60"/>
      <c r="GJ32" s="60"/>
      <c r="GK32" s="60"/>
      <c r="GL32" s="60"/>
      <c r="GM32" s="60"/>
      <c r="GN32" s="60"/>
      <c r="GO32" s="60"/>
      <c r="GP32" s="60"/>
      <c r="GQ32" s="60"/>
      <c r="GR32" s="60"/>
      <c r="GS32" s="59"/>
      <c r="GT32" s="59"/>
      <c r="GU32" s="59"/>
    </row>
    <row r="33" spans="1:204" s="59" customFormat="1" ht="30" x14ac:dyDescent="0.25">
      <c r="A33" s="64" t="s">
        <v>27</v>
      </c>
      <c r="B33" s="65" t="s">
        <v>51</v>
      </c>
      <c r="C33" s="62">
        <f>C6+C11+C13+C14+C15+C17+C20+C28+C29+C30+C31</f>
        <v>22637295.214238673</v>
      </c>
      <c r="D33" s="62">
        <f t="shared" ref="D33:M33" si="14">D6+D11+D13+D14+D15+D17+D20+D28+D29+D30+D31</f>
        <v>23639090.70700179</v>
      </c>
      <c r="E33" s="62">
        <f t="shared" si="14"/>
        <v>24731649</v>
      </c>
      <c r="F33" s="62">
        <f t="shared" si="14"/>
        <v>25645318</v>
      </c>
      <c r="G33" s="62">
        <f t="shared" si="14"/>
        <v>27005166.661692794</v>
      </c>
      <c r="H33" s="62">
        <f t="shared" si="14"/>
        <v>28790790.240206923</v>
      </c>
      <c r="I33" s="62">
        <f t="shared" si="14"/>
        <v>30433741.566022903</v>
      </c>
      <c r="J33" s="62">
        <f t="shared" si="14"/>
        <v>31986829.924921155</v>
      </c>
      <c r="K33" s="62">
        <f t="shared" si="14"/>
        <v>33206827.783335842</v>
      </c>
      <c r="L33" s="62">
        <f t="shared" si="14"/>
        <v>32052670.713470146</v>
      </c>
      <c r="M33" s="62">
        <f t="shared" si="14"/>
        <v>33701781.124746226</v>
      </c>
      <c r="N33" s="62">
        <f t="shared" ref="N33:P33" si="15">N6+N11+N13+N14+N15+N17+N20+N28+N29+N30+N31</f>
        <v>35653555.702587336</v>
      </c>
      <c r="O33" s="62">
        <f t="shared" si="15"/>
        <v>37450840.076344259</v>
      </c>
      <c r="P33" s="62">
        <f t="shared" si="15"/>
        <v>39467432.456791908</v>
      </c>
      <c r="Q33" s="79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3"/>
      <c r="AV33" s="53"/>
      <c r="AW33" s="53"/>
      <c r="AX33" s="53"/>
      <c r="AY33" s="53"/>
      <c r="AZ33" s="53"/>
      <c r="BA33" s="53"/>
      <c r="BB33" s="53"/>
      <c r="BC33" s="53"/>
      <c r="BD33" s="53"/>
      <c r="BE33" s="53"/>
      <c r="BF33" s="53"/>
      <c r="BG33" s="53"/>
      <c r="BH33" s="53"/>
      <c r="BI33" s="53"/>
      <c r="BJ33" s="53"/>
      <c r="BK33" s="53"/>
      <c r="BL33" s="53"/>
      <c r="BM33" s="53"/>
      <c r="BN33" s="53"/>
      <c r="BO33" s="53"/>
      <c r="BP33" s="53"/>
      <c r="BQ33" s="53"/>
      <c r="BR33" s="53"/>
      <c r="BS33" s="53"/>
      <c r="BT33" s="53"/>
      <c r="BU33" s="53"/>
      <c r="BV33" s="53"/>
      <c r="BW33" s="53"/>
      <c r="BX33" s="53"/>
      <c r="BY33" s="53"/>
      <c r="BZ33" s="53"/>
      <c r="CA33" s="53"/>
      <c r="CB33" s="53"/>
      <c r="CC33" s="53"/>
      <c r="CD33" s="53"/>
      <c r="CE33" s="53"/>
      <c r="CF33" s="53"/>
      <c r="CG33" s="53"/>
      <c r="CH33" s="53"/>
      <c r="CI33" s="53"/>
      <c r="CJ33" s="53"/>
      <c r="CK33" s="53"/>
      <c r="CL33" s="53"/>
      <c r="CM33" s="53"/>
      <c r="CN33" s="53"/>
      <c r="CO33" s="53"/>
      <c r="CP33" s="53"/>
      <c r="CQ33" s="53"/>
      <c r="CR33" s="53"/>
      <c r="CS33" s="53"/>
      <c r="CT33" s="53"/>
      <c r="CU33" s="53"/>
      <c r="CV33" s="53"/>
      <c r="CW33" s="53"/>
      <c r="CX33" s="53"/>
      <c r="CY33" s="53"/>
      <c r="CZ33" s="53"/>
      <c r="DA33" s="53"/>
      <c r="DB33" s="53"/>
      <c r="DC33" s="53"/>
      <c r="DD33" s="53"/>
      <c r="DE33" s="53"/>
      <c r="DF33" s="53"/>
      <c r="DG33" s="53"/>
      <c r="DH33" s="53"/>
      <c r="DI33" s="53"/>
      <c r="DJ33" s="53"/>
      <c r="DK33" s="53"/>
      <c r="DL33" s="53"/>
      <c r="DM33" s="53"/>
      <c r="DN33" s="53"/>
      <c r="DO33" s="53"/>
      <c r="DP33" s="53"/>
      <c r="DQ33" s="53"/>
      <c r="DR33" s="53"/>
      <c r="DS33" s="53"/>
      <c r="DT33" s="53"/>
      <c r="DU33" s="53"/>
      <c r="DV33" s="53"/>
      <c r="DW33" s="53"/>
      <c r="DX33" s="53"/>
      <c r="DY33" s="53"/>
      <c r="DZ33" s="53"/>
      <c r="EA33" s="53"/>
      <c r="EB33" s="53"/>
      <c r="EC33" s="53"/>
      <c r="ED33" s="53"/>
      <c r="EE33" s="53"/>
      <c r="EF33" s="53"/>
      <c r="EG33" s="53"/>
      <c r="EH33" s="53"/>
      <c r="EI33" s="53"/>
      <c r="EJ33" s="53"/>
      <c r="EK33" s="53"/>
      <c r="EL33" s="53"/>
      <c r="EM33" s="53"/>
      <c r="EN33" s="53"/>
      <c r="EO33" s="53"/>
      <c r="EP33" s="53"/>
      <c r="EQ33" s="53"/>
      <c r="ER33" s="53"/>
      <c r="ES33" s="53"/>
      <c r="ET33" s="53"/>
      <c r="EU33" s="53"/>
      <c r="EV33" s="53"/>
      <c r="EW33" s="53"/>
      <c r="EX33" s="53"/>
      <c r="EY33" s="53"/>
      <c r="EZ33" s="53"/>
      <c r="FA33" s="53"/>
      <c r="FB33" s="53"/>
      <c r="FC33" s="53"/>
      <c r="FD33" s="53"/>
      <c r="FE33" s="53"/>
      <c r="FF33" s="53"/>
      <c r="FG33" s="53"/>
      <c r="FH33" s="53"/>
      <c r="FI33" s="53"/>
      <c r="FJ33" s="53"/>
      <c r="FK33" s="53"/>
      <c r="FL33" s="53"/>
      <c r="FM33" s="53"/>
      <c r="FN33" s="53"/>
      <c r="FO33" s="53"/>
      <c r="FP33" s="53"/>
      <c r="FQ33" s="53"/>
      <c r="FR33" s="53"/>
      <c r="FS33" s="53"/>
      <c r="FT33" s="53"/>
      <c r="FU33" s="53"/>
      <c r="FV33" s="53"/>
      <c r="FW33" s="53"/>
      <c r="FX33" s="53"/>
      <c r="FY33" s="53"/>
      <c r="FZ33" s="53"/>
      <c r="GA33" s="53"/>
      <c r="GB33" s="53"/>
      <c r="GC33" s="53"/>
      <c r="GD33" s="53"/>
      <c r="GE33" s="53"/>
      <c r="GF33" s="53"/>
      <c r="GG33" s="53"/>
      <c r="GH33" s="53"/>
      <c r="GI33" s="53"/>
      <c r="GJ33" s="53"/>
      <c r="GK33" s="53"/>
      <c r="GL33" s="53"/>
      <c r="GM33" s="53"/>
      <c r="GN33" s="53"/>
      <c r="GO33" s="53"/>
      <c r="GP33" s="53"/>
      <c r="GQ33" s="53"/>
      <c r="GR33" s="53"/>
      <c r="GV33" s="58"/>
    </row>
    <row r="34" spans="1:204" s="58" customFormat="1" ht="15.75" x14ac:dyDescent="0.25">
      <c r="A34" s="70" t="s">
        <v>43</v>
      </c>
      <c r="B34" s="71" t="s">
        <v>25</v>
      </c>
      <c r="C34" s="63">
        <f>GSVA_const!C34</f>
        <v>2192500</v>
      </c>
      <c r="D34" s="63">
        <f>GSVA_const!D34</f>
        <v>2488955.8232931728</v>
      </c>
      <c r="E34" s="63">
        <f>GSVA_const!E34</f>
        <v>2810436</v>
      </c>
      <c r="F34" s="63">
        <f>GSVA_const!F34</f>
        <v>2999774</v>
      </c>
      <c r="G34" s="63">
        <f>GSVA_const!G34</f>
        <v>3299751</v>
      </c>
      <c r="H34" s="63">
        <f>GSVA_const!H34</f>
        <v>3612237</v>
      </c>
      <c r="I34" s="63">
        <f>GSVA_const!I34</f>
        <v>3902848</v>
      </c>
      <c r="J34" s="63">
        <f>GSVA_const!J34</f>
        <v>4246304</v>
      </c>
      <c r="K34" s="63">
        <f>GSVA_const!K34</f>
        <v>4440700</v>
      </c>
      <c r="L34" s="63">
        <f>GSVA_const!L34</f>
        <v>4624854</v>
      </c>
      <c r="M34" s="63">
        <f>GSVA_const!M34</f>
        <v>5220465</v>
      </c>
      <c r="N34" s="63">
        <f>GSVA_const!N34</f>
        <v>5651153.3624999998</v>
      </c>
      <c r="O34" s="63">
        <f>GSVA_const!O34</f>
        <v>6191968.7392912498</v>
      </c>
      <c r="P34" s="61">
        <f>GSVA_const!P34</f>
        <v>6689183.8290563375</v>
      </c>
      <c r="Q34" s="79"/>
      <c r="R34" s="6"/>
      <c r="S34" s="5"/>
      <c r="T34" s="6"/>
      <c r="U34" s="6"/>
      <c r="V34" s="6"/>
      <c r="W34" s="6"/>
      <c r="X34" s="5"/>
      <c r="Y34" s="6"/>
      <c r="Z34" s="6"/>
      <c r="AA34" s="5"/>
      <c r="AB34" s="5"/>
      <c r="AC34" s="5"/>
      <c r="AD34" s="5"/>
      <c r="AE34" s="6"/>
      <c r="AF34" s="5"/>
      <c r="AG34" s="6"/>
      <c r="AH34" s="6"/>
      <c r="AI34" s="5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  <c r="BM34" s="60"/>
      <c r="BN34" s="60"/>
      <c r="BO34" s="60"/>
      <c r="BP34" s="60"/>
      <c r="BQ34" s="60"/>
      <c r="BR34" s="60"/>
      <c r="BS34" s="60"/>
      <c r="BT34" s="60"/>
      <c r="BU34" s="60"/>
      <c r="BV34" s="60"/>
      <c r="BW34" s="60"/>
      <c r="BX34" s="60"/>
      <c r="BY34" s="60"/>
      <c r="BZ34" s="60"/>
      <c r="CA34" s="60"/>
      <c r="CB34" s="60"/>
      <c r="CC34" s="60"/>
      <c r="CD34" s="60"/>
      <c r="CE34" s="60"/>
      <c r="CF34" s="60"/>
      <c r="CG34" s="60"/>
      <c r="CH34" s="60"/>
      <c r="CI34" s="60"/>
      <c r="CJ34" s="60"/>
      <c r="CK34" s="60"/>
      <c r="CL34" s="60"/>
      <c r="CM34" s="60"/>
      <c r="CN34" s="60"/>
      <c r="CO34" s="60"/>
      <c r="CP34" s="60"/>
      <c r="CQ34" s="60"/>
      <c r="CR34" s="60"/>
      <c r="CS34" s="60"/>
      <c r="CT34" s="60"/>
      <c r="CU34" s="60"/>
      <c r="CV34" s="60"/>
      <c r="CW34" s="60"/>
      <c r="CX34" s="60"/>
      <c r="CY34" s="60"/>
      <c r="CZ34" s="60"/>
      <c r="DA34" s="60"/>
      <c r="DB34" s="60"/>
      <c r="DC34" s="60"/>
      <c r="DD34" s="60"/>
      <c r="DE34" s="60"/>
      <c r="DF34" s="60"/>
      <c r="DG34" s="60"/>
      <c r="DH34" s="60"/>
      <c r="DI34" s="60"/>
      <c r="DJ34" s="60"/>
      <c r="DK34" s="60"/>
      <c r="DL34" s="60"/>
      <c r="DM34" s="60"/>
      <c r="DN34" s="60"/>
      <c r="DO34" s="60"/>
      <c r="DP34" s="60"/>
      <c r="DQ34" s="60"/>
      <c r="DR34" s="60"/>
      <c r="DS34" s="60"/>
      <c r="DT34" s="60"/>
      <c r="DU34" s="53"/>
      <c r="DV34" s="53"/>
      <c r="DW34" s="53"/>
      <c r="DX34" s="53"/>
      <c r="DY34" s="53"/>
      <c r="DZ34" s="53"/>
      <c r="EA34" s="53"/>
      <c r="EB34" s="53"/>
      <c r="EC34" s="53"/>
      <c r="ED34" s="53"/>
      <c r="EE34" s="53"/>
      <c r="EF34" s="53"/>
      <c r="EG34" s="53"/>
      <c r="EH34" s="53"/>
      <c r="EI34" s="53"/>
      <c r="EJ34" s="53"/>
      <c r="EK34" s="53"/>
      <c r="EL34" s="53"/>
      <c r="EM34" s="53"/>
      <c r="EN34" s="60"/>
      <c r="EO34" s="60"/>
      <c r="EP34" s="60"/>
      <c r="EQ34" s="60"/>
      <c r="ER34" s="60"/>
      <c r="ES34" s="60"/>
      <c r="ET34" s="60"/>
      <c r="EU34" s="60"/>
      <c r="EV34" s="60"/>
      <c r="EW34" s="60"/>
      <c r="EX34" s="60"/>
      <c r="EY34" s="60"/>
      <c r="EZ34" s="60"/>
      <c r="FA34" s="60"/>
      <c r="FB34" s="60"/>
      <c r="FC34" s="60"/>
      <c r="FD34" s="60"/>
      <c r="FE34" s="60"/>
      <c r="FF34" s="60"/>
      <c r="FG34" s="60"/>
      <c r="FH34" s="60"/>
      <c r="FI34" s="60"/>
      <c r="FJ34" s="60"/>
      <c r="FK34" s="60"/>
      <c r="FL34" s="60"/>
      <c r="FM34" s="60"/>
      <c r="FN34" s="60"/>
      <c r="FO34" s="60"/>
      <c r="FP34" s="60"/>
      <c r="FQ34" s="60"/>
      <c r="FR34" s="60"/>
      <c r="FS34" s="60"/>
      <c r="FT34" s="60"/>
      <c r="FU34" s="60"/>
      <c r="FV34" s="60"/>
      <c r="FW34" s="60"/>
      <c r="FX34" s="60"/>
      <c r="FY34" s="60"/>
      <c r="FZ34" s="60"/>
      <c r="GA34" s="60"/>
      <c r="GB34" s="60"/>
      <c r="GC34" s="60"/>
      <c r="GD34" s="60"/>
      <c r="GE34" s="60"/>
      <c r="GF34" s="60"/>
      <c r="GG34" s="60"/>
      <c r="GH34" s="60"/>
      <c r="GI34" s="60"/>
      <c r="GJ34" s="60"/>
      <c r="GK34" s="60"/>
      <c r="GL34" s="60"/>
      <c r="GM34" s="60"/>
      <c r="GN34" s="60"/>
      <c r="GO34" s="60"/>
      <c r="GP34" s="60"/>
      <c r="GQ34" s="60"/>
    </row>
    <row r="35" spans="1:204" s="58" customFormat="1" ht="15.75" x14ac:dyDescent="0.25">
      <c r="A35" s="70" t="s">
        <v>44</v>
      </c>
      <c r="B35" s="71" t="s">
        <v>24</v>
      </c>
      <c r="C35" s="63">
        <f>GSVA_const!C35</f>
        <v>907100</v>
      </c>
      <c r="D35" s="63">
        <f>GSVA_const!D35</f>
        <v>946787.14859437756</v>
      </c>
      <c r="E35" s="63">
        <f>GSVA_const!E35</f>
        <v>790564</v>
      </c>
      <c r="F35" s="63">
        <f>GSVA_const!F35</f>
        <v>796632</v>
      </c>
      <c r="G35" s="63">
        <f>GSVA_const!G35</f>
        <v>815432</v>
      </c>
      <c r="H35" s="63">
        <f>GSVA_const!H35</f>
        <v>824728</v>
      </c>
      <c r="I35" s="63">
        <f>GSVA_const!I35</f>
        <v>830911</v>
      </c>
      <c r="J35" s="63">
        <f>GSVA_const!J35</f>
        <v>838887</v>
      </c>
      <c r="K35" s="63">
        <f>GSVA_const!K35</f>
        <v>891715</v>
      </c>
      <c r="L35" s="63">
        <f>GSVA_const!L35</f>
        <v>1157062</v>
      </c>
      <c r="M35" s="63">
        <f>GSVA_const!M35</f>
        <v>1254862</v>
      </c>
      <c r="N35" s="63">
        <f>GSVA_const!N35</f>
        <v>1277700.4883999999</v>
      </c>
      <c r="O35" s="63">
        <f>GSVA_const!O35</f>
        <v>1304532.1986564</v>
      </c>
      <c r="P35" s="61">
        <f>GSVA_const!P35</f>
        <v>1345233.6032544796</v>
      </c>
      <c r="Q35" s="79"/>
      <c r="R35" s="6"/>
      <c r="S35" s="5"/>
      <c r="T35" s="6"/>
      <c r="U35" s="6"/>
      <c r="V35" s="6"/>
      <c r="W35" s="6"/>
      <c r="X35" s="5"/>
      <c r="Y35" s="6"/>
      <c r="Z35" s="6"/>
      <c r="AA35" s="5"/>
      <c r="AB35" s="5"/>
      <c r="AC35" s="5"/>
      <c r="AD35" s="5"/>
      <c r="AE35" s="6"/>
      <c r="AF35" s="5"/>
      <c r="AG35" s="6"/>
      <c r="AH35" s="6"/>
      <c r="AI35" s="5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  <c r="BM35" s="60"/>
      <c r="BN35" s="60"/>
      <c r="BO35" s="60"/>
      <c r="BP35" s="60"/>
      <c r="BQ35" s="60"/>
      <c r="BR35" s="60"/>
      <c r="BS35" s="60"/>
      <c r="BT35" s="60"/>
      <c r="BU35" s="60"/>
      <c r="BV35" s="60"/>
      <c r="BW35" s="60"/>
      <c r="BX35" s="60"/>
      <c r="BY35" s="60"/>
      <c r="BZ35" s="60"/>
      <c r="CA35" s="60"/>
      <c r="CB35" s="60"/>
      <c r="CC35" s="60"/>
      <c r="CD35" s="60"/>
      <c r="CE35" s="60"/>
      <c r="CF35" s="60"/>
      <c r="CG35" s="60"/>
      <c r="CH35" s="60"/>
      <c r="CI35" s="60"/>
      <c r="CJ35" s="60"/>
      <c r="CK35" s="60"/>
      <c r="CL35" s="60"/>
      <c r="CM35" s="60"/>
      <c r="CN35" s="60"/>
      <c r="CO35" s="60"/>
      <c r="CP35" s="60"/>
      <c r="CQ35" s="60"/>
      <c r="CR35" s="60"/>
      <c r="CS35" s="60"/>
      <c r="CT35" s="60"/>
      <c r="CU35" s="60"/>
      <c r="CV35" s="60"/>
      <c r="CW35" s="60"/>
      <c r="CX35" s="60"/>
      <c r="CY35" s="60"/>
      <c r="CZ35" s="60"/>
      <c r="DA35" s="60"/>
      <c r="DB35" s="60"/>
      <c r="DC35" s="60"/>
      <c r="DD35" s="60"/>
      <c r="DE35" s="60"/>
      <c r="DF35" s="60"/>
      <c r="DG35" s="60"/>
      <c r="DH35" s="60"/>
      <c r="DI35" s="60"/>
      <c r="DJ35" s="60"/>
      <c r="DK35" s="60"/>
      <c r="DL35" s="60"/>
      <c r="DM35" s="60"/>
      <c r="DN35" s="60"/>
      <c r="DO35" s="60"/>
      <c r="DP35" s="60"/>
      <c r="DQ35" s="60"/>
      <c r="DR35" s="60"/>
      <c r="DS35" s="60"/>
      <c r="DT35" s="60"/>
      <c r="DU35" s="53"/>
      <c r="DV35" s="53"/>
      <c r="DW35" s="53"/>
      <c r="DX35" s="53"/>
      <c r="DY35" s="53"/>
      <c r="DZ35" s="53"/>
      <c r="EA35" s="53"/>
      <c r="EB35" s="53"/>
      <c r="EC35" s="53"/>
      <c r="ED35" s="53"/>
      <c r="EE35" s="53"/>
      <c r="EF35" s="53"/>
      <c r="EG35" s="53"/>
      <c r="EH35" s="53"/>
      <c r="EI35" s="53"/>
      <c r="EJ35" s="53"/>
      <c r="EK35" s="53"/>
      <c r="EL35" s="53"/>
      <c r="EM35" s="53"/>
      <c r="EN35" s="60"/>
      <c r="EO35" s="60"/>
      <c r="EP35" s="60"/>
      <c r="EQ35" s="60"/>
      <c r="ER35" s="60"/>
      <c r="ES35" s="60"/>
      <c r="ET35" s="60"/>
      <c r="EU35" s="60"/>
      <c r="EV35" s="60"/>
      <c r="EW35" s="60"/>
      <c r="EX35" s="60"/>
      <c r="EY35" s="60"/>
      <c r="EZ35" s="60"/>
      <c r="FA35" s="60"/>
      <c r="FB35" s="60"/>
      <c r="FC35" s="60"/>
      <c r="FD35" s="60"/>
      <c r="FE35" s="60"/>
      <c r="FF35" s="60"/>
      <c r="FG35" s="60"/>
      <c r="FH35" s="60"/>
      <c r="FI35" s="60"/>
      <c r="FJ35" s="60"/>
      <c r="FK35" s="60"/>
      <c r="FL35" s="60"/>
      <c r="FM35" s="60"/>
      <c r="FN35" s="60"/>
      <c r="FO35" s="60"/>
      <c r="FP35" s="60"/>
      <c r="FQ35" s="60"/>
      <c r="FR35" s="60"/>
      <c r="FS35" s="60"/>
      <c r="FT35" s="60"/>
      <c r="FU35" s="60"/>
      <c r="FV35" s="60"/>
      <c r="FW35" s="60"/>
      <c r="FX35" s="60"/>
      <c r="FY35" s="60"/>
      <c r="FZ35" s="60"/>
      <c r="GA35" s="60"/>
      <c r="GB35" s="60"/>
      <c r="GC35" s="60"/>
      <c r="GD35" s="60"/>
      <c r="GE35" s="60"/>
      <c r="GF35" s="60"/>
      <c r="GG35" s="60"/>
      <c r="GH35" s="60"/>
      <c r="GI35" s="60"/>
      <c r="GJ35" s="60"/>
      <c r="GK35" s="60"/>
      <c r="GL35" s="60"/>
      <c r="GM35" s="60"/>
      <c r="GN35" s="60"/>
      <c r="GO35" s="60"/>
      <c r="GP35" s="60"/>
      <c r="GQ35" s="60"/>
    </row>
    <row r="36" spans="1:204" s="58" customFormat="1" ht="30" x14ac:dyDescent="0.25">
      <c r="A36" s="70" t="s">
        <v>45</v>
      </c>
      <c r="B36" s="71" t="s">
        <v>63</v>
      </c>
      <c r="C36" s="63">
        <f>C33+C34-C35</f>
        <v>23922695.214238673</v>
      </c>
      <c r="D36" s="63">
        <f t="shared" ref="D36:M36" si="16">D33+D34-D35</f>
        <v>25181259.381700583</v>
      </c>
      <c r="E36" s="63">
        <f t="shared" si="16"/>
        <v>26751521</v>
      </c>
      <c r="F36" s="63">
        <f t="shared" si="16"/>
        <v>27848460</v>
      </c>
      <c r="G36" s="63">
        <f t="shared" si="16"/>
        <v>29489485.661692794</v>
      </c>
      <c r="H36" s="63">
        <f t="shared" si="16"/>
        <v>31578299.240206923</v>
      </c>
      <c r="I36" s="63">
        <f t="shared" si="16"/>
        <v>33505678.566022903</v>
      </c>
      <c r="J36" s="63">
        <f t="shared" si="16"/>
        <v>35394246.924921155</v>
      </c>
      <c r="K36" s="63">
        <f t="shared" si="16"/>
        <v>36755812.783335842</v>
      </c>
      <c r="L36" s="63">
        <f t="shared" si="16"/>
        <v>35520462.713470146</v>
      </c>
      <c r="M36" s="63">
        <f t="shared" si="16"/>
        <v>37667384.124746226</v>
      </c>
      <c r="N36" s="63">
        <f t="shared" ref="N36:P36" si="17">N33+N34-N35</f>
        <v>40027008.576687336</v>
      </c>
      <c r="O36" s="63">
        <f t="shared" si="17"/>
        <v>42338276.616979107</v>
      </c>
      <c r="P36" s="63">
        <f t="shared" si="17"/>
        <v>44811382.682593763</v>
      </c>
      <c r="Q36" s="79"/>
      <c r="R36" s="6"/>
      <c r="S36" s="5"/>
      <c r="T36" s="6"/>
      <c r="U36" s="6"/>
      <c r="V36" s="6"/>
      <c r="W36" s="6"/>
      <c r="X36" s="5"/>
      <c r="Y36" s="6"/>
      <c r="Z36" s="6"/>
      <c r="AA36" s="5"/>
      <c r="AB36" s="5"/>
      <c r="AC36" s="5"/>
      <c r="AD36" s="5"/>
      <c r="AE36" s="6"/>
      <c r="AF36" s="5"/>
      <c r="AG36" s="6"/>
      <c r="AH36" s="6"/>
      <c r="AI36" s="5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  <c r="BM36" s="60"/>
      <c r="BN36" s="60"/>
      <c r="BO36" s="60"/>
      <c r="BP36" s="60"/>
      <c r="BQ36" s="60"/>
      <c r="BR36" s="60"/>
      <c r="BS36" s="60"/>
      <c r="BT36" s="60"/>
      <c r="BU36" s="60"/>
      <c r="BV36" s="60"/>
      <c r="BW36" s="60"/>
      <c r="BX36" s="60"/>
      <c r="BY36" s="60"/>
      <c r="BZ36" s="60"/>
      <c r="CA36" s="60"/>
      <c r="CB36" s="60"/>
      <c r="CC36" s="60"/>
      <c r="CD36" s="60"/>
      <c r="CE36" s="60"/>
      <c r="CF36" s="60"/>
      <c r="CG36" s="60"/>
      <c r="CH36" s="60"/>
      <c r="CI36" s="60"/>
      <c r="CJ36" s="60"/>
      <c r="CK36" s="60"/>
      <c r="CL36" s="60"/>
      <c r="CM36" s="60"/>
      <c r="CN36" s="60"/>
      <c r="CO36" s="60"/>
      <c r="CP36" s="60"/>
      <c r="CQ36" s="60"/>
      <c r="CR36" s="60"/>
      <c r="CS36" s="60"/>
      <c r="CT36" s="60"/>
      <c r="CU36" s="60"/>
      <c r="CV36" s="60"/>
      <c r="CW36" s="60"/>
      <c r="CX36" s="60"/>
      <c r="CY36" s="60"/>
      <c r="CZ36" s="60"/>
      <c r="DA36" s="60"/>
      <c r="DB36" s="60"/>
      <c r="DC36" s="60"/>
      <c r="DD36" s="60"/>
      <c r="DE36" s="60"/>
      <c r="DF36" s="60"/>
      <c r="DG36" s="60"/>
      <c r="DH36" s="60"/>
      <c r="DI36" s="60"/>
      <c r="DJ36" s="60"/>
      <c r="DK36" s="60"/>
      <c r="DL36" s="60"/>
      <c r="DM36" s="60"/>
      <c r="DN36" s="60"/>
      <c r="DO36" s="60"/>
      <c r="DP36" s="60"/>
      <c r="DQ36" s="60"/>
      <c r="DR36" s="60"/>
      <c r="DS36" s="60"/>
      <c r="DT36" s="60"/>
      <c r="DU36" s="53"/>
      <c r="DV36" s="53"/>
      <c r="DW36" s="53"/>
      <c r="DX36" s="53"/>
      <c r="DY36" s="53"/>
      <c r="DZ36" s="53"/>
      <c r="EA36" s="53"/>
      <c r="EB36" s="53"/>
      <c r="EC36" s="53"/>
      <c r="ED36" s="53"/>
      <c r="EE36" s="53"/>
      <c r="EF36" s="53"/>
      <c r="EG36" s="53"/>
      <c r="EH36" s="53"/>
      <c r="EI36" s="53"/>
      <c r="EJ36" s="53"/>
      <c r="EK36" s="53"/>
      <c r="EL36" s="53"/>
      <c r="EM36" s="53"/>
      <c r="EN36" s="60"/>
      <c r="EO36" s="60"/>
      <c r="EP36" s="60"/>
      <c r="EQ36" s="60"/>
      <c r="ER36" s="60"/>
      <c r="ES36" s="60"/>
      <c r="ET36" s="60"/>
      <c r="EU36" s="60"/>
      <c r="EV36" s="60"/>
      <c r="EW36" s="60"/>
      <c r="EX36" s="60"/>
      <c r="EY36" s="60"/>
      <c r="EZ36" s="60"/>
      <c r="FA36" s="60"/>
      <c r="FB36" s="60"/>
      <c r="FC36" s="60"/>
      <c r="FD36" s="60"/>
      <c r="FE36" s="60"/>
      <c r="FF36" s="60"/>
      <c r="FG36" s="60"/>
      <c r="FH36" s="60"/>
      <c r="FI36" s="60"/>
      <c r="FJ36" s="60"/>
      <c r="FK36" s="60"/>
      <c r="FL36" s="60"/>
      <c r="FM36" s="60"/>
      <c r="FN36" s="60"/>
      <c r="FO36" s="60"/>
      <c r="FP36" s="60"/>
      <c r="FQ36" s="60"/>
      <c r="FR36" s="60"/>
      <c r="FS36" s="60"/>
      <c r="FT36" s="60"/>
      <c r="FU36" s="60"/>
      <c r="FV36" s="60"/>
      <c r="FW36" s="60"/>
      <c r="FX36" s="60"/>
      <c r="FY36" s="60"/>
      <c r="FZ36" s="60"/>
      <c r="GA36" s="60"/>
      <c r="GB36" s="60"/>
      <c r="GC36" s="60"/>
      <c r="GD36" s="60"/>
      <c r="GE36" s="60"/>
      <c r="GF36" s="60"/>
      <c r="GG36" s="60"/>
      <c r="GH36" s="60"/>
      <c r="GI36" s="60"/>
      <c r="GJ36" s="60"/>
      <c r="GK36" s="60"/>
      <c r="GL36" s="60"/>
      <c r="GM36" s="60"/>
      <c r="GN36" s="60"/>
      <c r="GO36" s="60"/>
      <c r="GP36" s="60"/>
      <c r="GQ36" s="60"/>
    </row>
    <row r="37" spans="1:204" s="58" customFormat="1" ht="15.75" x14ac:dyDescent="0.25">
      <c r="A37" s="70" t="s">
        <v>46</v>
      </c>
      <c r="B37" s="71" t="s">
        <v>42</v>
      </c>
      <c r="C37" s="63">
        <f>GSVA_cur!C37</f>
        <v>279547</v>
      </c>
      <c r="D37" s="63">
        <f>GSVA_cur!D37</f>
        <v>283207</v>
      </c>
      <c r="E37" s="63">
        <f>GSVA_cur!E37</f>
        <v>286916</v>
      </c>
      <c r="F37" s="63">
        <f>GSVA_cur!F37</f>
        <v>290673</v>
      </c>
      <c r="G37" s="63">
        <f>GSVA_cur!G37</f>
        <v>294479</v>
      </c>
      <c r="H37" s="63">
        <f>GSVA_cur!H37</f>
        <v>298335</v>
      </c>
      <c r="I37" s="63">
        <f>GSVA_cur!I37</f>
        <v>302241</v>
      </c>
      <c r="J37" s="63">
        <f>GSVA_cur!J37</f>
        <v>306199</v>
      </c>
      <c r="K37" s="63">
        <f>GSVA_cur!K37</f>
        <v>310209</v>
      </c>
      <c r="L37" s="63">
        <f>GSVA_cur!L37</f>
        <v>314271</v>
      </c>
      <c r="M37" s="63">
        <f>GSVA_cur!M37</f>
        <v>318386</v>
      </c>
      <c r="N37" s="63">
        <f>GSVA_cur!N37</f>
        <v>322556</v>
      </c>
      <c r="O37" s="63">
        <f>GSVA_cur!O37</f>
        <v>326781.48359999998</v>
      </c>
      <c r="P37" s="61">
        <f>GSVA_cur!P37</f>
        <v>331062.32103515998</v>
      </c>
      <c r="Q37" s="79"/>
      <c r="R37" s="1"/>
      <c r="S37" s="4"/>
      <c r="T37" s="1"/>
      <c r="U37" s="1"/>
      <c r="V37" s="1"/>
      <c r="W37" s="1"/>
      <c r="X37" s="4"/>
      <c r="Y37" s="1"/>
      <c r="Z37" s="1"/>
      <c r="AA37" s="4"/>
      <c r="AB37" s="4"/>
      <c r="AC37" s="4"/>
      <c r="AD37" s="4"/>
      <c r="AE37" s="1"/>
      <c r="AF37" s="4"/>
      <c r="AG37" s="1"/>
      <c r="AH37" s="1"/>
      <c r="AI37" s="4"/>
      <c r="AJ37" s="4"/>
      <c r="AK37" s="4"/>
      <c r="AL37" s="4"/>
      <c r="AM37" s="4"/>
      <c r="AN37" s="1"/>
      <c r="AO37" s="1"/>
      <c r="AP37" s="1"/>
      <c r="AQ37" s="1"/>
      <c r="AR37" s="1"/>
      <c r="AS37" s="1"/>
      <c r="AT37" s="1"/>
      <c r="DU37" s="59"/>
      <c r="DV37" s="59"/>
      <c r="DW37" s="59"/>
      <c r="DX37" s="59"/>
      <c r="DY37" s="59"/>
      <c r="DZ37" s="59"/>
      <c r="EA37" s="59"/>
      <c r="EB37" s="59"/>
      <c r="EC37" s="59"/>
      <c r="ED37" s="59"/>
      <c r="EE37" s="59"/>
      <c r="EF37" s="59"/>
      <c r="EG37" s="59"/>
      <c r="EH37" s="59"/>
      <c r="EI37" s="59"/>
      <c r="EJ37" s="59"/>
      <c r="EK37" s="59"/>
      <c r="EL37" s="59"/>
      <c r="EM37" s="59"/>
    </row>
    <row r="38" spans="1:204" s="58" customFormat="1" ht="15.75" x14ac:dyDescent="0.25">
      <c r="A38" s="70" t="s">
        <v>47</v>
      </c>
      <c r="B38" s="71" t="s">
        <v>64</v>
      </c>
      <c r="C38" s="63">
        <f>C36/C37*1000</f>
        <v>85576.64798491371</v>
      </c>
      <c r="D38" s="63">
        <f t="shared" ref="D38:M38" si="18">D36/D37*1000</f>
        <v>88914.678597988677</v>
      </c>
      <c r="E38" s="63">
        <f t="shared" si="18"/>
        <v>93238.163783128155</v>
      </c>
      <c r="F38" s="63">
        <f t="shared" si="18"/>
        <v>95806.834484111008</v>
      </c>
      <c r="G38" s="63">
        <f t="shared" si="18"/>
        <v>100141.21774962831</v>
      </c>
      <c r="H38" s="63">
        <f t="shared" si="18"/>
        <v>105848.45640037851</v>
      </c>
      <c r="I38" s="63">
        <f t="shared" si="18"/>
        <v>110857.48977148336</v>
      </c>
      <c r="J38" s="63">
        <f t="shared" si="18"/>
        <v>115592.3008400457</v>
      </c>
      <c r="K38" s="63">
        <f t="shared" si="18"/>
        <v>118487.25466809745</v>
      </c>
      <c r="L38" s="63">
        <f t="shared" si="18"/>
        <v>113024.94571077237</v>
      </c>
      <c r="M38" s="63">
        <f t="shared" si="18"/>
        <v>118307.28777253468</v>
      </c>
      <c r="N38" s="63">
        <f t="shared" ref="N38:P38" si="19">N36/N37*1000</f>
        <v>124093.20730876914</v>
      </c>
      <c r="O38" s="63">
        <f t="shared" si="19"/>
        <v>129561.43093102449</v>
      </c>
      <c r="P38" s="63">
        <f t="shared" si="19"/>
        <v>135356.33575720215</v>
      </c>
      <c r="Q38" s="79"/>
      <c r="R38" s="1"/>
      <c r="S38" s="5"/>
      <c r="T38" s="1"/>
      <c r="U38" s="1"/>
      <c r="V38" s="1"/>
      <c r="W38" s="1"/>
      <c r="X38" s="4"/>
      <c r="Y38" s="1"/>
      <c r="Z38" s="1"/>
      <c r="AA38" s="5"/>
      <c r="AB38" s="5"/>
      <c r="AC38" s="5"/>
      <c r="AD38" s="5"/>
      <c r="AE38" s="1"/>
      <c r="AF38" s="4"/>
      <c r="AG38" s="1"/>
      <c r="AH38" s="1"/>
      <c r="AI38" s="5"/>
      <c r="AJ38" s="5"/>
      <c r="AK38" s="5"/>
      <c r="AL38" s="5"/>
      <c r="AM38" s="5"/>
      <c r="AN38" s="1"/>
      <c r="AO38" s="1"/>
      <c r="AP38" s="1"/>
      <c r="AQ38" s="1"/>
      <c r="AR38" s="1"/>
      <c r="AS38" s="1"/>
      <c r="AT38" s="1"/>
      <c r="CN38" s="60"/>
      <c r="CO38" s="60"/>
      <c r="CP38" s="60"/>
      <c r="CQ38" s="60"/>
      <c r="DU38" s="59"/>
      <c r="DV38" s="59"/>
      <c r="DW38" s="59"/>
      <c r="DX38" s="59"/>
      <c r="DY38" s="59"/>
      <c r="DZ38" s="59"/>
      <c r="EA38" s="59"/>
      <c r="EB38" s="59"/>
      <c r="EC38" s="59"/>
      <c r="ED38" s="59"/>
      <c r="EE38" s="59"/>
      <c r="EF38" s="59"/>
      <c r="EG38" s="59"/>
      <c r="EH38" s="59"/>
      <c r="EI38" s="59"/>
      <c r="EJ38" s="59"/>
      <c r="EK38" s="59"/>
      <c r="EL38" s="59"/>
      <c r="EM38" s="59"/>
    </row>
    <row r="39" spans="1:204" x14ac:dyDescent="0.25">
      <c r="A39" s="1" t="str">
        <f>[1]GSVA_cur!$A$39</f>
        <v>Source:  Directorate of Economics &amp; Statistics of respective State Governments.</v>
      </c>
    </row>
    <row r="40" spans="1:204" s="58" customFormat="1" x14ac:dyDescent="0.25">
      <c r="A40" s="1"/>
      <c r="B40" s="1"/>
      <c r="C40" s="4"/>
      <c r="D40" s="1"/>
      <c r="E40" s="1"/>
      <c r="F40" s="1"/>
      <c r="G40" s="1"/>
      <c r="H40" s="4"/>
      <c r="I40" s="1"/>
      <c r="J40" s="1"/>
      <c r="K40" s="4"/>
      <c r="L40" s="1"/>
      <c r="M40" s="1"/>
      <c r="N40" s="1"/>
      <c r="O40" s="1"/>
      <c r="P40" s="4"/>
      <c r="Q40" s="1"/>
      <c r="R40" s="1"/>
      <c r="S40" s="4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DE40" s="59"/>
      <c r="DF40" s="59"/>
      <c r="DG40" s="59"/>
      <c r="DH40" s="59"/>
      <c r="DI40" s="59"/>
      <c r="DJ40" s="59"/>
      <c r="DK40" s="59"/>
      <c r="DL40" s="59"/>
      <c r="DM40" s="59"/>
      <c r="DN40" s="59"/>
      <c r="DO40" s="59"/>
      <c r="DP40" s="59"/>
      <c r="DQ40" s="59"/>
      <c r="DR40" s="59"/>
      <c r="DS40" s="59"/>
      <c r="DT40" s="59"/>
      <c r="DU40" s="59"/>
      <c r="DV40" s="59"/>
      <c r="DW40" s="59"/>
    </row>
    <row r="41" spans="1:204" s="58" customFormat="1" x14ac:dyDescent="0.25">
      <c r="A41" s="1"/>
      <c r="B41" s="1"/>
      <c r="C41" s="4"/>
      <c r="D41" s="1"/>
      <c r="E41" s="1"/>
      <c r="F41" s="1"/>
      <c r="G41" s="1"/>
      <c r="H41" s="4"/>
      <c r="I41" s="1"/>
      <c r="J41" s="1"/>
      <c r="K41" s="4"/>
      <c r="L41" s="1"/>
      <c r="M41" s="1"/>
      <c r="N41" s="1"/>
      <c r="O41" s="1"/>
      <c r="P41" s="4"/>
      <c r="Q41" s="1"/>
      <c r="R41" s="1"/>
      <c r="S41" s="4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DE41" s="59"/>
      <c r="DF41" s="59"/>
      <c r="DG41" s="59"/>
      <c r="DH41" s="59"/>
      <c r="DI41" s="59"/>
      <c r="DJ41" s="59"/>
      <c r="DK41" s="59"/>
      <c r="DL41" s="59"/>
      <c r="DM41" s="59"/>
      <c r="DN41" s="59"/>
      <c r="DO41" s="59"/>
      <c r="DP41" s="59"/>
      <c r="DQ41" s="59"/>
      <c r="DR41" s="59"/>
      <c r="DS41" s="59"/>
      <c r="DT41" s="59"/>
      <c r="DU41" s="59"/>
      <c r="DV41" s="59"/>
      <c r="DW41" s="59"/>
    </row>
    <row r="42" spans="1:204" x14ac:dyDescent="0.25">
      <c r="C42" s="4"/>
      <c r="G42" s="1"/>
      <c r="I42" s="1"/>
      <c r="J42" s="1"/>
      <c r="L42" s="1"/>
      <c r="M42" s="1"/>
      <c r="N42" s="1"/>
      <c r="O42" s="1"/>
      <c r="X42" s="1"/>
      <c r="AA42" s="1"/>
      <c r="AF42" s="1"/>
      <c r="AI42" s="1"/>
      <c r="DE42" s="4"/>
      <c r="DF42" s="4"/>
      <c r="DG42" s="4"/>
      <c r="DH42" s="4"/>
      <c r="DI42" s="4"/>
      <c r="DJ42" s="4"/>
      <c r="DK42" s="4"/>
      <c r="DL42" s="4"/>
      <c r="DM42" s="4"/>
      <c r="DN42" s="4"/>
      <c r="DO42" s="4"/>
      <c r="DP42" s="4"/>
      <c r="DQ42" s="4"/>
      <c r="DR42" s="4"/>
      <c r="DS42" s="4"/>
      <c r="DT42" s="4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</row>
    <row r="43" spans="1:204" x14ac:dyDescent="0.25">
      <c r="C43" s="4"/>
      <c r="G43" s="1"/>
      <c r="I43" s="1"/>
      <c r="J43" s="1"/>
      <c r="L43" s="1"/>
      <c r="M43" s="1"/>
      <c r="N43" s="1"/>
      <c r="O43" s="1"/>
      <c r="X43" s="1"/>
      <c r="AA43" s="1"/>
      <c r="AF43" s="1"/>
      <c r="AI43" s="1"/>
      <c r="DE43" s="4"/>
      <c r="DF43" s="4"/>
      <c r="DG43" s="4"/>
      <c r="DH43" s="4"/>
      <c r="DI43" s="4"/>
      <c r="DJ43" s="4"/>
      <c r="DK43" s="4"/>
      <c r="DL43" s="4"/>
      <c r="DM43" s="4"/>
      <c r="DN43" s="4"/>
      <c r="DO43" s="4"/>
      <c r="DP43" s="4"/>
      <c r="DQ43" s="4"/>
      <c r="DR43" s="4"/>
      <c r="DS43" s="4"/>
      <c r="DT43" s="4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</row>
    <row r="44" spans="1:204" s="58" customFormat="1" x14ac:dyDescent="0.25">
      <c r="A44" s="1"/>
      <c r="B44" s="1"/>
      <c r="C44" s="4"/>
      <c r="D44" s="1"/>
      <c r="E44" s="1"/>
      <c r="F44" s="1"/>
      <c r="G44" s="1"/>
      <c r="H44" s="4"/>
      <c r="I44" s="1"/>
      <c r="J44" s="1"/>
      <c r="K44" s="4"/>
      <c r="L44" s="1"/>
      <c r="M44" s="1"/>
      <c r="N44" s="1"/>
      <c r="O44" s="1"/>
      <c r="P44" s="4"/>
      <c r="Q44" s="1"/>
      <c r="R44" s="1"/>
      <c r="S44" s="4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DE44" s="59"/>
      <c r="DF44" s="59"/>
      <c r="DG44" s="59"/>
      <c r="DH44" s="59"/>
      <c r="DI44" s="59"/>
      <c r="DJ44" s="59"/>
      <c r="DK44" s="59"/>
      <c r="DL44" s="59"/>
      <c r="DM44" s="59"/>
      <c r="DN44" s="59"/>
      <c r="DO44" s="59"/>
      <c r="DP44" s="59"/>
      <c r="DQ44" s="59"/>
      <c r="DR44" s="59"/>
      <c r="DS44" s="59"/>
      <c r="DT44" s="59"/>
      <c r="DU44" s="59"/>
      <c r="DV44" s="59"/>
      <c r="DW44" s="59"/>
    </row>
    <row r="45" spans="1:204" s="58" customFormat="1" x14ac:dyDescent="0.25">
      <c r="A45" s="1"/>
      <c r="B45" s="1"/>
      <c r="C45" s="4"/>
      <c r="D45" s="1"/>
      <c r="E45" s="1"/>
      <c r="F45" s="1"/>
      <c r="G45" s="1"/>
      <c r="H45" s="4"/>
      <c r="I45" s="1"/>
      <c r="J45" s="1"/>
      <c r="K45" s="4"/>
      <c r="L45" s="1"/>
      <c r="M45" s="1"/>
      <c r="N45" s="1"/>
      <c r="O45" s="1"/>
      <c r="P45" s="4"/>
      <c r="Q45" s="1"/>
      <c r="R45" s="1"/>
      <c r="S45" s="4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DE45" s="59"/>
      <c r="DF45" s="59"/>
      <c r="DG45" s="59"/>
      <c r="DH45" s="59"/>
      <c r="DI45" s="59"/>
      <c r="DJ45" s="59"/>
      <c r="DK45" s="59"/>
      <c r="DL45" s="59"/>
      <c r="DM45" s="59"/>
      <c r="DN45" s="59"/>
      <c r="DO45" s="59"/>
      <c r="DP45" s="59"/>
      <c r="DQ45" s="59"/>
      <c r="DR45" s="59"/>
      <c r="DS45" s="59"/>
      <c r="DT45" s="59"/>
      <c r="DU45" s="59"/>
      <c r="DV45" s="59"/>
      <c r="DW45" s="59"/>
    </row>
    <row r="46" spans="1:204" s="58" customFormat="1" x14ac:dyDescent="0.25">
      <c r="A46" s="1"/>
      <c r="B46" s="1"/>
      <c r="C46" s="4"/>
      <c r="D46" s="1"/>
      <c r="E46" s="1"/>
      <c r="F46" s="1"/>
      <c r="G46" s="1"/>
      <c r="H46" s="4"/>
      <c r="I46" s="1"/>
      <c r="J46" s="1"/>
      <c r="K46" s="4"/>
      <c r="L46" s="1"/>
      <c r="M46" s="1"/>
      <c r="N46" s="1"/>
      <c r="O46" s="1"/>
      <c r="P46" s="4"/>
      <c r="Q46" s="1"/>
      <c r="R46" s="1"/>
      <c r="S46" s="4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DE46" s="59"/>
      <c r="DF46" s="59"/>
      <c r="DG46" s="59"/>
      <c r="DH46" s="59"/>
      <c r="DI46" s="59"/>
      <c r="DJ46" s="59"/>
      <c r="DK46" s="59"/>
      <c r="DL46" s="59"/>
      <c r="DM46" s="59"/>
      <c r="DN46" s="59"/>
      <c r="DO46" s="59"/>
      <c r="DP46" s="59"/>
      <c r="DQ46" s="59"/>
      <c r="DR46" s="59"/>
      <c r="DS46" s="59"/>
      <c r="DT46" s="59"/>
      <c r="DU46" s="59"/>
      <c r="DV46" s="59"/>
      <c r="DW46" s="59"/>
    </row>
    <row r="47" spans="1:204" x14ac:dyDescent="0.25">
      <c r="C47" s="4"/>
      <c r="G47" s="1"/>
      <c r="I47" s="1"/>
      <c r="J47" s="1"/>
      <c r="L47" s="1"/>
      <c r="M47" s="1"/>
      <c r="N47" s="1"/>
      <c r="O47" s="1"/>
      <c r="X47" s="1"/>
      <c r="AA47" s="1"/>
      <c r="AF47" s="1"/>
      <c r="AI47" s="1"/>
      <c r="DE47" s="4"/>
      <c r="DF47" s="4"/>
      <c r="DG47" s="4"/>
      <c r="DH47" s="4"/>
      <c r="DI47" s="4"/>
      <c r="DJ47" s="4"/>
      <c r="DK47" s="4"/>
      <c r="DL47" s="4"/>
      <c r="DM47" s="4"/>
      <c r="DN47" s="4"/>
      <c r="DO47" s="4"/>
      <c r="DP47" s="4"/>
      <c r="DQ47" s="4"/>
      <c r="DR47" s="4"/>
      <c r="DS47" s="4"/>
      <c r="DT47" s="4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</row>
    <row r="48" spans="1:204" x14ac:dyDescent="0.25">
      <c r="C48" s="4"/>
      <c r="G48" s="1"/>
      <c r="I48" s="1"/>
      <c r="J48" s="1"/>
      <c r="L48" s="1"/>
      <c r="M48" s="1"/>
      <c r="N48" s="1"/>
      <c r="O48" s="1"/>
      <c r="X48" s="1"/>
      <c r="AA48" s="1"/>
      <c r="AF48" s="1"/>
      <c r="AI48" s="1"/>
      <c r="DE48" s="4"/>
      <c r="DF48" s="4"/>
      <c r="DG48" s="4"/>
      <c r="DH48" s="4"/>
      <c r="DI48" s="4"/>
      <c r="DJ48" s="4"/>
      <c r="DK48" s="4"/>
      <c r="DL48" s="4"/>
      <c r="DM48" s="4"/>
      <c r="DN48" s="4"/>
      <c r="DO48" s="4"/>
      <c r="DP48" s="4"/>
      <c r="DQ48" s="4"/>
      <c r="DR48" s="4"/>
      <c r="DS48" s="4"/>
      <c r="DT48" s="4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</row>
    <row r="49" spans="3:143" x14ac:dyDescent="0.25">
      <c r="C49" s="4"/>
      <c r="G49" s="1"/>
      <c r="I49" s="1"/>
      <c r="J49" s="1"/>
      <c r="L49" s="1"/>
      <c r="M49" s="1"/>
      <c r="N49" s="1"/>
      <c r="O49" s="1"/>
      <c r="X49" s="1"/>
      <c r="AA49" s="1"/>
      <c r="AF49" s="1"/>
      <c r="AI49" s="1"/>
      <c r="DE49" s="4"/>
      <c r="DF49" s="4"/>
      <c r="DG49" s="4"/>
      <c r="DH49" s="4"/>
      <c r="DI49" s="4"/>
      <c r="DJ49" s="4"/>
      <c r="DK49" s="4"/>
      <c r="DL49" s="4"/>
      <c r="DM49" s="4"/>
      <c r="DN49" s="4"/>
      <c r="DO49" s="4"/>
      <c r="DP49" s="4"/>
      <c r="DQ49" s="4"/>
      <c r="DR49" s="4"/>
      <c r="DS49" s="4"/>
      <c r="DT49" s="4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</row>
    <row r="50" spans="3:143" x14ac:dyDescent="0.25">
      <c r="C50" s="4"/>
      <c r="G50" s="1"/>
      <c r="I50" s="1"/>
      <c r="J50" s="1"/>
      <c r="L50" s="1"/>
      <c r="M50" s="1"/>
      <c r="N50" s="1"/>
      <c r="O50" s="1"/>
      <c r="X50" s="1"/>
      <c r="AA50" s="1"/>
      <c r="AF50" s="1"/>
      <c r="AI50" s="1"/>
      <c r="DE50" s="4"/>
      <c r="DF50" s="4"/>
      <c r="DG50" s="4"/>
      <c r="DH50" s="4"/>
      <c r="DI50" s="4"/>
      <c r="DJ50" s="4"/>
      <c r="DK50" s="4"/>
      <c r="DL50" s="4"/>
      <c r="DM50" s="4"/>
      <c r="DN50" s="4"/>
      <c r="DO50" s="4"/>
      <c r="DP50" s="4"/>
      <c r="DQ50" s="4"/>
      <c r="DR50" s="4"/>
      <c r="DS50" s="4"/>
      <c r="DT50" s="4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</row>
    <row r="51" spans="3:143" x14ac:dyDescent="0.25">
      <c r="C51" s="4"/>
      <c r="G51" s="1"/>
      <c r="I51" s="1"/>
      <c r="J51" s="1"/>
      <c r="L51" s="1"/>
      <c r="M51" s="1"/>
      <c r="N51" s="1"/>
      <c r="O51" s="1"/>
      <c r="X51" s="1"/>
      <c r="AA51" s="1"/>
      <c r="AF51" s="1"/>
      <c r="AI51" s="1"/>
      <c r="DE51" s="4"/>
      <c r="DF51" s="4"/>
      <c r="DG51" s="4"/>
      <c r="DH51" s="4"/>
      <c r="DI51" s="4"/>
      <c r="DJ51" s="4"/>
      <c r="DK51" s="4"/>
      <c r="DL51" s="4"/>
      <c r="DM51" s="4"/>
      <c r="DN51" s="4"/>
      <c r="DO51" s="4"/>
      <c r="DP51" s="4"/>
      <c r="DQ51" s="4"/>
      <c r="DR51" s="4"/>
      <c r="DS51" s="4"/>
      <c r="DT51" s="4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</row>
    <row r="52" spans="3:143" x14ac:dyDescent="0.25">
      <c r="C52" s="4"/>
      <c r="G52" s="1"/>
      <c r="I52" s="1"/>
      <c r="J52" s="1"/>
      <c r="L52" s="1"/>
      <c r="M52" s="1"/>
      <c r="N52" s="1"/>
      <c r="O52" s="1"/>
      <c r="X52" s="1"/>
      <c r="AA52" s="1"/>
      <c r="AF52" s="1"/>
      <c r="AI52" s="1"/>
      <c r="DE52" s="4"/>
      <c r="DF52" s="4"/>
      <c r="DG52" s="4"/>
      <c r="DH52" s="4"/>
      <c r="DI52" s="4"/>
      <c r="DJ52" s="4"/>
      <c r="DK52" s="4"/>
      <c r="DL52" s="4"/>
      <c r="DM52" s="4"/>
      <c r="DN52" s="4"/>
      <c r="DO52" s="4"/>
      <c r="DP52" s="4"/>
      <c r="DQ52" s="4"/>
      <c r="DR52" s="4"/>
      <c r="DS52" s="4"/>
      <c r="DT52" s="4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</row>
    <row r="53" spans="3:143" x14ac:dyDescent="0.25">
      <c r="C53" s="4"/>
      <c r="G53" s="1"/>
      <c r="I53" s="1"/>
      <c r="J53" s="1"/>
      <c r="L53" s="1"/>
      <c r="M53" s="1"/>
      <c r="N53" s="1"/>
      <c r="O53" s="1"/>
      <c r="X53" s="1"/>
      <c r="AA53" s="1"/>
      <c r="AF53" s="1"/>
      <c r="AI53" s="1"/>
      <c r="DE53" s="4"/>
      <c r="DF53" s="4"/>
      <c r="DG53" s="4"/>
      <c r="DH53" s="4"/>
      <c r="DI53" s="4"/>
      <c r="DJ53" s="4"/>
      <c r="DK53" s="4"/>
      <c r="DL53" s="4"/>
      <c r="DM53" s="4"/>
      <c r="DN53" s="4"/>
      <c r="DO53" s="4"/>
      <c r="DP53" s="4"/>
      <c r="DQ53" s="4"/>
      <c r="DR53" s="4"/>
      <c r="DS53" s="4"/>
      <c r="DT53" s="4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</row>
    <row r="54" spans="3:143" x14ac:dyDescent="0.25">
      <c r="C54" s="4"/>
      <c r="G54" s="1"/>
      <c r="I54" s="1"/>
      <c r="J54" s="1"/>
      <c r="L54" s="1"/>
      <c r="M54" s="1"/>
      <c r="N54" s="1"/>
      <c r="O54" s="1"/>
      <c r="X54" s="1"/>
      <c r="AA54" s="1"/>
      <c r="AF54" s="1"/>
      <c r="AI54" s="1"/>
      <c r="DE54" s="4"/>
      <c r="DF54" s="4"/>
      <c r="DG54" s="4"/>
      <c r="DH54" s="4"/>
      <c r="DI54" s="4"/>
      <c r="DJ54" s="4"/>
      <c r="DK54" s="4"/>
      <c r="DL54" s="4"/>
      <c r="DM54" s="4"/>
      <c r="DN54" s="4"/>
      <c r="DO54" s="4"/>
      <c r="DP54" s="4"/>
      <c r="DQ54" s="4"/>
      <c r="DR54" s="4"/>
      <c r="DS54" s="4"/>
      <c r="DT54" s="4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</row>
    <row r="55" spans="3:143" x14ac:dyDescent="0.25">
      <c r="C55" s="4"/>
      <c r="G55" s="1"/>
      <c r="I55" s="1"/>
      <c r="J55" s="1"/>
      <c r="L55" s="1"/>
      <c r="M55" s="1"/>
      <c r="N55" s="1"/>
      <c r="O55" s="1"/>
      <c r="X55" s="1"/>
      <c r="AA55" s="1"/>
      <c r="AF55" s="1"/>
      <c r="AI55" s="1"/>
      <c r="DE55" s="4"/>
      <c r="DF55" s="4"/>
      <c r="DG55" s="4"/>
      <c r="DH55" s="4"/>
      <c r="DI55" s="4"/>
      <c r="DJ55" s="4"/>
      <c r="DK55" s="4"/>
      <c r="DL55" s="4"/>
      <c r="DM55" s="4"/>
      <c r="DN55" s="4"/>
      <c r="DO55" s="4"/>
      <c r="DP55" s="4"/>
      <c r="DQ55" s="4"/>
      <c r="DR55" s="4"/>
      <c r="DS55" s="4"/>
      <c r="DT55" s="4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</row>
    <row r="56" spans="3:143" x14ac:dyDescent="0.25">
      <c r="C56" s="4"/>
      <c r="G56" s="1"/>
      <c r="I56" s="1"/>
      <c r="J56" s="1"/>
      <c r="L56" s="1"/>
      <c r="M56" s="1"/>
      <c r="N56" s="1"/>
      <c r="O56" s="1"/>
      <c r="X56" s="1"/>
      <c r="AA56" s="1"/>
      <c r="AF56" s="1"/>
      <c r="AI56" s="1"/>
      <c r="DE56" s="4"/>
      <c r="DF56" s="4"/>
      <c r="DG56" s="4"/>
      <c r="DH56" s="4"/>
      <c r="DI56" s="4"/>
      <c r="DJ56" s="4"/>
      <c r="DK56" s="4"/>
      <c r="DL56" s="4"/>
      <c r="DM56" s="4"/>
      <c r="DN56" s="4"/>
      <c r="DO56" s="4"/>
      <c r="DP56" s="4"/>
      <c r="DQ56" s="4"/>
      <c r="DR56" s="4"/>
      <c r="DS56" s="4"/>
      <c r="DT56" s="4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</row>
    <row r="57" spans="3:143" x14ac:dyDescent="0.25">
      <c r="C57" s="4"/>
      <c r="G57" s="1"/>
      <c r="I57" s="1"/>
      <c r="J57" s="1"/>
      <c r="L57" s="1"/>
      <c r="M57" s="1"/>
      <c r="N57" s="1"/>
      <c r="O57" s="1"/>
      <c r="X57" s="1"/>
      <c r="AA57" s="1"/>
      <c r="AF57" s="1"/>
      <c r="AI57" s="1"/>
      <c r="DE57" s="4"/>
      <c r="DF57" s="4"/>
      <c r="DG57" s="4"/>
      <c r="DH57" s="4"/>
      <c r="DI57" s="4"/>
      <c r="DJ57" s="4"/>
      <c r="DK57" s="4"/>
      <c r="DL57" s="4"/>
      <c r="DM57" s="4"/>
      <c r="DN57" s="4"/>
      <c r="DO57" s="4"/>
      <c r="DP57" s="4"/>
      <c r="DQ57" s="4"/>
      <c r="DR57" s="4"/>
      <c r="DS57" s="4"/>
      <c r="DT57" s="4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</row>
    <row r="58" spans="3:143" x14ac:dyDescent="0.25">
      <c r="C58" s="4"/>
      <c r="G58" s="1"/>
      <c r="I58" s="1"/>
      <c r="J58" s="1"/>
      <c r="L58" s="1"/>
      <c r="M58" s="1"/>
      <c r="N58" s="1"/>
      <c r="O58" s="1"/>
      <c r="X58" s="1"/>
      <c r="AA58" s="1"/>
      <c r="AF58" s="1"/>
      <c r="AI58" s="1"/>
      <c r="DE58" s="4"/>
      <c r="DF58" s="4"/>
      <c r="DG58" s="4"/>
      <c r="DH58" s="4"/>
      <c r="DI58" s="4"/>
      <c r="DJ58" s="4"/>
      <c r="DK58" s="4"/>
      <c r="DL58" s="4"/>
      <c r="DM58" s="4"/>
      <c r="DN58" s="4"/>
      <c r="DO58" s="4"/>
      <c r="DP58" s="4"/>
      <c r="DQ58" s="4"/>
      <c r="DR58" s="4"/>
      <c r="DS58" s="4"/>
      <c r="DT58" s="4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</row>
    <row r="59" spans="3:143" x14ac:dyDescent="0.25">
      <c r="C59" s="4"/>
      <c r="G59" s="1"/>
      <c r="I59" s="1"/>
      <c r="J59" s="1"/>
      <c r="L59" s="1"/>
      <c r="M59" s="1"/>
      <c r="N59" s="1"/>
      <c r="O59" s="1"/>
      <c r="X59" s="1"/>
      <c r="AA59" s="1"/>
      <c r="AF59" s="1"/>
      <c r="AI59" s="1"/>
      <c r="DE59" s="4"/>
      <c r="DF59" s="4"/>
      <c r="DG59" s="4"/>
      <c r="DH59" s="4"/>
      <c r="DI59" s="4"/>
      <c r="DJ59" s="4"/>
      <c r="DK59" s="4"/>
      <c r="DL59" s="4"/>
      <c r="DM59" s="4"/>
      <c r="DN59" s="4"/>
      <c r="DO59" s="4"/>
      <c r="DP59" s="4"/>
      <c r="DQ59" s="4"/>
      <c r="DR59" s="4"/>
      <c r="DS59" s="4"/>
      <c r="DT59" s="4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</row>
    <row r="60" spans="3:143" x14ac:dyDescent="0.25">
      <c r="C60" s="4"/>
      <c r="G60" s="1"/>
      <c r="I60" s="1"/>
      <c r="J60" s="1"/>
      <c r="L60" s="1"/>
      <c r="M60" s="1"/>
      <c r="N60" s="1"/>
      <c r="O60" s="1"/>
      <c r="X60" s="1"/>
      <c r="AA60" s="1"/>
      <c r="AF60" s="1"/>
      <c r="AI60" s="1"/>
      <c r="DE60" s="4"/>
      <c r="DF60" s="4"/>
      <c r="DG60" s="4"/>
      <c r="DH60" s="4"/>
      <c r="DI60" s="4"/>
      <c r="DJ60" s="4"/>
      <c r="DK60" s="4"/>
      <c r="DL60" s="4"/>
      <c r="DM60" s="4"/>
      <c r="DN60" s="4"/>
      <c r="DO60" s="4"/>
      <c r="DP60" s="4"/>
      <c r="DQ60" s="4"/>
      <c r="DR60" s="4"/>
      <c r="DS60" s="4"/>
      <c r="DT60" s="4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</row>
    <row r="61" spans="3:143" x14ac:dyDescent="0.25">
      <c r="C61" s="4"/>
      <c r="G61" s="1"/>
      <c r="I61" s="1"/>
      <c r="J61" s="1"/>
      <c r="L61" s="1"/>
      <c r="M61" s="1"/>
      <c r="N61" s="1"/>
      <c r="O61" s="1"/>
      <c r="X61" s="1"/>
      <c r="AA61" s="1"/>
      <c r="AF61" s="1"/>
      <c r="AI61" s="1"/>
      <c r="DE61" s="4"/>
      <c r="DF61" s="4"/>
      <c r="DG61" s="4"/>
      <c r="DH61" s="4"/>
      <c r="DI61" s="4"/>
      <c r="DJ61" s="4"/>
      <c r="DK61" s="4"/>
      <c r="DL61" s="4"/>
      <c r="DM61" s="4"/>
      <c r="DN61" s="4"/>
      <c r="DO61" s="4"/>
      <c r="DP61" s="4"/>
      <c r="DQ61" s="4"/>
      <c r="DR61" s="4"/>
      <c r="DS61" s="4"/>
      <c r="DT61" s="4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</row>
    <row r="62" spans="3:143" x14ac:dyDescent="0.25">
      <c r="C62" s="4"/>
      <c r="G62" s="1"/>
      <c r="I62" s="1"/>
      <c r="J62" s="1"/>
      <c r="L62" s="1"/>
      <c r="M62" s="1"/>
      <c r="N62" s="1"/>
      <c r="O62" s="1"/>
      <c r="X62" s="1"/>
      <c r="AA62" s="1"/>
      <c r="AF62" s="1"/>
      <c r="AI62" s="1"/>
      <c r="DE62" s="4"/>
      <c r="DF62" s="4"/>
      <c r="DG62" s="4"/>
      <c r="DH62" s="4"/>
      <c r="DI62" s="4"/>
      <c r="DJ62" s="4"/>
      <c r="DK62" s="4"/>
      <c r="DL62" s="4"/>
      <c r="DM62" s="4"/>
      <c r="DN62" s="4"/>
      <c r="DO62" s="4"/>
      <c r="DP62" s="4"/>
      <c r="DQ62" s="4"/>
      <c r="DR62" s="4"/>
      <c r="DS62" s="4"/>
      <c r="DT62" s="4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</row>
    <row r="63" spans="3:143" x14ac:dyDescent="0.25">
      <c r="C63" s="4"/>
      <c r="G63" s="1"/>
      <c r="I63" s="1"/>
      <c r="J63" s="1"/>
      <c r="L63" s="1"/>
      <c r="M63" s="1"/>
      <c r="N63" s="1"/>
      <c r="O63" s="1"/>
      <c r="X63" s="1"/>
      <c r="AA63" s="1"/>
      <c r="AF63" s="1"/>
      <c r="AI63" s="1"/>
      <c r="DE63" s="4"/>
      <c r="DF63" s="4"/>
      <c r="DG63" s="4"/>
      <c r="DH63" s="4"/>
      <c r="DI63" s="4"/>
      <c r="DJ63" s="4"/>
      <c r="DK63" s="4"/>
      <c r="DL63" s="4"/>
      <c r="DM63" s="4"/>
      <c r="DN63" s="4"/>
      <c r="DO63" s="4"/>
      <c r="DP63" s="4"/>
      <c r="DQ63" s="4"/>
      <c r="DR63" s="4"/>
      <c r="DS63" s="4"/>
      <c r="DT63" s="4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</row>
    <row r="64" spans="3:143" x14ac:dyDescent="0.25">
      <c r="C64" s="4"/>
      <c r="G64" s="1"/>
      <c r="I64" s="1"/>
      <c r="J64" s="1"/>
      <c r="L64" s="1"/>
      <c r="M64" s="1"/>
      <c r="N64" s="1"/>
      <c r="O64" s="1"/>
      <c r="X64" s="1"/>
      <c r="AA64" s="1"/>
      <c r="AF64" s="1"/>
      <c r="AI64" s="1"/>
      <c r="DE64" s="4"/>
      <c r="DF64" s="4"/>
      <c r="DG64" s="4"/>
      <c r="DH64" s="4"/>
      <c r="DI64" s="4"/>
      <c r="DJ64" s="4"/>
      <c r="DK64" s="4"/>
      <c r="DL64" s="4"/>
      <c r="DM64" s="4"/>
      <c r="DN64" s="4"/>
      <c r="DO64" s="4"/>
      <c r="DP64" s="4"/>
      <c r="DQ64" s="4"/>
      <c r="DR64" s="4"/>
      <c r="DS64" s="4"/>
      <c r="DT64" s="4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</row>
    <row r="65" spans="3:143" x14ac:dyDescent="0.25">
      <c r="C65" s="4"/>
      <c r="G65" s="1"/>
      <c r="I65" s="1"/>
      <c r="J65" s="1"/>
      <c r="L65" s="1"/>
      <c r="M65" s="1"/>
      <c r="N65" s="1"/>
      <c r="O65" s="1"/>
      <c r="X65" s="1"/>
      <c r="AA65" s="1"/>
      <c r="AF65" s="1"/>
      <c r="AI65" s="1"/>
      <c r="DE65" s="4"/>
      <c r="DF65" s="4"/>
      <c r="DG65" s="4"/>
      <c r="DH65" s="4"/>
      <c r="DI65" s="4"/>
      <c r="DJ65" s="4"/>
      <c r="DK65" s="4"/>
      <c r="DL65" s="4"/>
      <c r="DM65" s="4"/>
      <c r="DN65" s="4"/>
      <c r="DO65" s="4"/>
      <c r="DP65" s="4"/>
      <c r="DQ65" s="4"/>
      <c r="DR65" s="4"/>
      <c r="DS65" s="4"/>
      <c r="DT65" s="4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</row>
    <row r="66" spans="3:143" x14ac:dyDescent="0.25">
      <c r="C66" s="4"/>
      <c r="G66" s="1"/>
      <c r="I66" s="1"/>
      <c r="J66" s="1"/>
      <c r="L66" s="1"/>
      <c r="M66" s="1"/>
      <c r="N66" s="1"/>
      <c r="O66" s="1"/>
      <c r="X66" s="1"/>
      <c r="AA66" s="1"/>
      <c r="AF66" s="1"/>
      <c r="AI66" s="1"/>
      <c r="DE66" s="4"/>
      <c r="DF66" s="4"/>
      <c r="DG66" s="4"/>
      <c r="DH66" s="4"/>
      <c r="DI66" s="4"/>
      <c r="DJ66" s="4"/>
      <c r="DK66" s="4"/>
      <c r="DL66" s="4"/>
      <c r="DM66" s="4"/>
      <c r="DN66" s="4"/>
      <c r="DO66" s="4"/>
      <c r="DP66" s="4"/>
      <c r="DQ66" s="4"/>
      <c r="DR66" s="4"/>
      <c r="DS66" s="4"/>
      <c r="DT66" s="4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</row>
    <row r="67" spans="3:143" x14ac:dyDescent="0.25">
      <c r="C67" s="4"/>
      <c r="G67" s="1"/>
      <c r="I67" s="1"/>
      <c r="J67" s="1"/>
      <c r="L67" s="1"/>
      <c r="M67" s="1"/>
      <c r="N67" s="1"/>
      <c r="O67" s="1"/>
      <c r="X67" s="1"/>
      <c r="AA67" s="1"/>
      <c r="AF67" s="1"/>
      <c r="AI67" s="1"/>
      <c r="DE67" s="4"/>
      <c r="DF67" s="4"/>
      <c r="DG67" s="4"/>
      <c r="DH67" s="4"/>
      <c r="DI67" s="4"/>
      <c r="DJ67" s="4"/>
      <c r="DK67" s="4"/>
      <c r="DL67" s="4"/>
      <c r="DM67" s="4"/>
      <c r="DN67" s="4"/>
      <c r="DO67" s="4"/>
      <c r="DP67" s="4"/>
      <c r="DQ67" s="4"/>
      <c r="DR67" s="4"/>
      <c r="DS67" s="4"/>
      <c r="DT67" s="4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</row>
    <row r="68" spans="3:143" x14ac:dyDescent="0.25">
      <c r="C68" s="4"/>
      <c r="G68" s="1"/>
      <c r="I68" s="1"/>
      <c r="J68" s="1"/>
      <c r="L68" s="1"/>
      <c r="M68" s="1"/>
      <c r="N68" s="1"/>
      <c r="O68" s="1"/>
      <c r="X68" s="1"/>
      <c r="AA68" s="1"/>
      <c r="AF68" s="1"/>
      <c r="AI68" s="1"/>
      <c r="DE68" s="4"/>
      <c r="DF68" s="4"/>
      <c r="DG68" s="4"/>
      <c r="DH68" s="4"/>
      <c r="DI68" s="4"/>
      <c r="DJ68" s="4"/>
      <c r="DK68" s="4"/>
      <c r="DL68" s="4"/>
      <c r="DM68" s="4"/>
      <c r="DN68" s="4"/>
      <c r="DO68" s="4"/>
      <c r="DP68" s="4"/>
      <c r="DQ68" s="4"/>
      <c r="DR68" s="4"/>
      <c r="DS68" s="4"/>
      <c r="DT68" s="4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</row>
    <row r="69" spans="3:143" x14ac:dyDescent="0.25">
      <c r="C69" s="4"/>
      <c r="G69" s="1"/>
      <c r="I69" s="1"/>
      <c r="J69" s="1"/>
      <c r="L69" s="1"/>
      <c r="M69" s="1"/>
      <c r="N69" s="1"/>
      <c r="O69" s="1"/>
      <c r="X69" s="1"/>
      <c r="AA69" s="1"/>
      <c r="AF69" s="1"/>
      <c r="AI69" s="1"/>
      <c r="DE69" s="4"/>
      <c r="DF69" s="4"/>
      <c r="DG69" s="4"/>
      <c r="DH69" s="4"/>
      <c r="DI69" s="4"/>
      <c r="DJ69" s="4"/>
      <c r="DK69" s="4"/>
      <c r="DL69" s="4"/>
      <c r="DM69" s="4"/>
      <c r="DN69" s="4"/>
      <c r="DO69" s="4"/>
      <c r="DP69" s="4"/>
      <c r="DQ69" s="4"/>
      <c r="DR69" s="4"/>
      <c r="DS69" s="4"/>
      <c r="DT69" s="4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</row>
    <row r="70" spans="3:143" x14ac:dyDescent="0.25">
      <c r="C70" s="4"/>
      <c r="G70" s="1"/>
      <c r="I70" s="1"/>
      <c r="J70" s="1"/>
      <c r="L70" s="1"/>
      <c r="M70" s="1"/>
      <c r="N70" s="1"/>
      <c r="O70" s="1"/>
      <c r="X70" s="1"/>
      <c r="AA70" s="1"/>
      <c r="AF70" s="1"/>
      <c r="AI70" s="1"/>
      <c r="DE70" s="4"/>
      <c r="DF70" s="4"/>
      <c r="DG70" s="4"/>
      <c r="DH70" s="4"/>
      <c r="DI70" s="4"/>
      <c r="DJ70" s="4"/>
      <c r="DK70" s="4"/>
      <c r="DL70" s="4"/>
      <c r="DM70" s="4"/>
      <c r="DN70" s="4"/>
      <c r="DO70" s="4"/>
      <c r="DP70" s="4"/>
      <c r="DQ70" s="4"/>
      <c r="DR70" s="4"/>
      <c r="DS70" s="4"/>
      <c r="DT70" s="4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</row>
    <row r="71" spans="3:143" x14ac:dyDescent="0.25">
      <c r="C71" s="4"/>
      <c r="G71" s="1"/>
      <c r="I71" s="1"/>
      <c r="J71" s="1"/>
      <c r="L71" s="1"/>
      <c r="M71" s="1"/>
      <c r="N71" s="1"/>
      <c r="O71" s="1"/>
      <c r="X71" s="1"/>
      <c r="AA71" s="1"/>
      <c r="AF71" s="1"/>
      <c r="AI71" s="1"/>
      <c r="DE71" s="4"/>
      <c r="DF71" s="4"/>
      <c r="DG71" s="4"/>
      <c r="DH71" s="4"/>
      <c r="DI71" s="4"/>
      <c r="DJ71" s="4"/>
      <c r="DK71" s="4"/>
      <c r="DL71" s="4"/>
      <c r="DM71" s="4"/>
      <c r="DN71" s="4"/>
      <c r="DO71" s="4"/>
      <c r="DP71" s="4"/>
      <c r="DQ71" s="4"/>
      <c r="DR71" s="4"/>
      <c r="DS71" s="4"/>
      <c r="DT71" s="4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</row>
    <row r="72" spans="3:143" x14ac:dyDescent="0.25">
      <c r="C72" s="4"/>
      <c r="G72" s="1"/>
      <c r="I72" s="1"/>
      <c r="J72" s="1"/>
      <c r="L72" s="1"/>
      <c r="M72" s="1"/>
      <c r="N72" s="1"/>
      <c r="O72" s="1"/>
      <c r="X72" s="1"/>
      <c r="AA72" s="1"/>
      <c r="AF72" s="1"/>
      <c r="AI72" s="1"/>
      <c r="DE72" s="4"/>
      <c r="DF72" s="4"/>
      <c r="DG72" s="4"/>
      <c r="DH72" s="4"/>
      <c r="DI72" s="4"/>
      <c r="DJ72" s="4"/>
      <c r="DK72" s="4"/>
      <c r="DL72" s="4"/>
      <c r="DM72" s="4"/>
      <c r="DN72" s="4"/>
      <c r="DO72" s="4"/>
      <c r="DP72" s="4"/>
      <c r="DQ72" s="4"/>
      <c r="DR72" s="4"/>
      <c r="DS72" s="4"/>
      <c r="DT72" s="4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</row>
    <row r="73" spans="3:143" x14ac:dyDescent="0.25">
      <c r="C73" s="4"/>
      <c r="G73" s="1"/>
      <c r="I73" s="1"/>
      <c r="J73" s="1"/>
      <c r="L73" s="1"/>
      <c r="M73" s="1"/>
      <c r="N73" s="1"/>
      <c r="O73" s="1"/>
      <c r="X73" s="1"/>
      <c r="AA73" s="1"/>
      <c r="AF73" s="1"/>
      <c r="AI73" s="1"/>
      <c r="DE73" s="4"/>
      <c r="DF73" s="4"/>
      <c r="DG73" s="4"/>
      <c r="DH73" s="4"/>
      <c r="DI73" s="4"/>
      <c r="DJ73" s="4"/>
      <c r="DK73" s="4"/>
      <c r="DL73" s="4"/>
      <c r="DM73" s="4"/>
      <c r="DN73" s="4"/>
      <c r="DO73" s="4"/>
      <c r="DP73" s="4"/>
      <c r="DQ73" s="4"/>
      <c r="DR73" s="4"/>
      <c r="DS73" s="4"/>
      <c r="DT73" s="4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</row>
    <row r="74" spans="3:143" x14ac:dyDescent="0.25">
      <c r="C74" s="4"/>
      <c r="G74" s="1"/>
      <c r="I74" s="1"/>
      <c r="J74" s="1"/>
      <c r="L74" s="1"/>
      <c r="M74" s="1"/>
      <c r="N74" s="1"/>
      <c r="O74" s="1"/>
      <c r="X74" s="1"/>
      <c r="AA74" s="1"/>
      <c r="AF74" s="1"/>
      <c r="AI74" s="1"/>
      <c r="DE74" s="4"/>
      <c r="DF74" s="4"/>
      <c r="DG74" s="4"/>
      <c r="DH74" s="4"/>
      <c r="DI74" s="4"/>
      <c r="DJ74" s="4"/>
      <c r="DK74" s="4"/>
      <c r="DL74" s="4"/>
      <c r="DM74" s="4"/>
      <c r="DN74" s="4"/>
      <c r="DO74" s="4"/>
      <c r="DP74" s="4"/>
      <c r="DQ74" s="4"/>
      <c r="DR74" s="4"/>
      <c r="DS74" s="4"/>
      <c r="DT74" s="4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</row>
    <row r="75" spans="3:143" x14ac:dyDescent="0.25">
      <c r="C75" s="4"/>
      <c r="G75" s="1"/>
      <c r="I75" s="1"/>
      <c r="J75" s="1"/>
      <c r="L75" s="1"/>
      <c r="M75" s="1"/>
      <c r="N75" s="1"/>
      <c r="O75" s="1"/>
      <c r="X75" s="1"/>
      <c r="AA75" s="1"/>
      <c r="AF75" s="1"/>
      <c r="AI75" s="1"/>
      <c r="DE75" s="4"/>
      <c r="DF75" s="4"/>
      <c r="DG75" s="4"/>
      <c r="DH75" s="4"/>
      <c r="DI75" s="4"/>
      <c r="DJ75" s="4"/>
      <c r="DK75" s="4"/>
      <c r="DL75" s="4"/>
      <c r="DM75" s="4"/>
      <c r="DN75" s="4"/>
      <c r="DO75" s="4"/>
      <c r="DP75" s="4"/>
      <c r="DQ75" s="4"/>
      <c r="DR75" s="4"/>
      <c r="DS75" s="4"/>
      <c r="DT75" s="4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</row>
    <row r="76" spans="3:143" x14ac:dyDescent="0.25">
      <c r="C76" s="4"/>
      <c r="G76" s="1"/>
      <c r="I76" s="1"/>
      <c r="J76" s="1"/>
      <c r="L76" s="1"/>
      <c r="M76" s="1"/>
      <c r="N76" s="1"/>
      <c r="O76" s="1"/>
      <c r="X76" s="1"/>
      <c r="AA76" s="1"/>
      <c r="AF76" s="1"/>
      <c r="AI76" s="1"/>
      <c r="DE76" s="4"/>
      <c r="DF76" s="4"/>
      <c r="DG76" s="4"/>
      <c r="DH76" s="4"/>
      <c r="DI76" s="4"/>
      <c r="DJ76" s="4"/>
      <c r="DK76" s="4"/>
      <c r="DL76" s="4"/>
      <c r="DM76" s="4"/>
      <c r="DN76" s="4"/>
      <c r="DO76" s="4"/>
      <c r="DP76" s="4"/>
      <c r="DQ76" s="4"/>
      <c r="DR76" s="4"/>
      <c r="DS76" s="4"/>
      <c r="DT76" s="4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</row>
    <row r="77" spans="3:143" x14ac:dyDescent="0.25">
      <c r="C77" s="4"/>
      <c r="G77" s="1"/>
      <c r="I77" s="1"/>
      <c r="J77" s="1"/>
      <c r="L77" s="1"/>
      <c r="M77" s="1"/>
      <c r="N77" s="1"/>
      <c r="O77" s="1"/>
      <c r="X77" s="1"/>
      <c r="AA77" s="1"/>
      <c r="AF77" s="1"/>
      <c r="AI77" s="1"/>
      <c r="DE77" s="4"/>
      <c r="DF77" s="4"/>
      <c r="DG77" s="4"/>
      <c r="DH77" s="4"/>
      <c r="DI77" s="4"/>
      <c r="DJ77" s="4"/>
      <c r="DK77" s="4"/>
      <c r="DL77" s="4"/>
      <c r="DM77" s="4"/>
      <c r="DN77" s="4"/>
      <c r="DO77" s="4"/>
      <c r="DP77" s="4"/>
      <c r="DQ77" s="4"/>
      <c r="DR77" s="4"/>
      <c r="DS77" s="4"/>
      <c r="DT77" s="4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</row>
    <row r="78" spans="3:143" x14ac:dyDescent="0.25">
      <c r="C78" s="4"/>
      <c r="G78" s="1"/>
      <c r="I78" s="1"/>
      <c r="J78" s="1"/>
      <c r="L78" s="1"/>
      <c r="M78" s="1"/>
      <c r="N78" s="1"/>
      <c r="O78" s="1"/>
      <c r="X78" s="1"/>
      <c r="AA78" s="1"/>
      <c r="AF78" s="1"/>
      <c r="AI78" s="1"/>
      <c r="DE78" s="4"/>
      <c r="DF78" s="4"/>
      <c r="DG78" s="4"/>
      <c r="DH78" s="4"/>
      <c r="DI78" s="4"/>
      <c r="DJ78" s="4"/>
      <c r="DK78" s="4"/>
      <c r="DL78" s="4"/>
      <c r="DM78" s="4"/>
      <c r="DN78" s="4"/>
      <c r="DO78" s="4"/>
      <c r="DP78" s="4"/>
      <c r="DQ78" s="4"/>
      <c r="DR78" s="4"/>
      <c r="DS78" s="4"/>
      <c r="DT78" s="4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</row>
    <row r="79" spans="3:143" x14ac:dyDescent="0.25">
      <c r="C79" s="4"/>
      <c r="G79" s="1"/>
      <c r="I79" s="1"/>
      <c r="J79" s="1"/>
      <c r="L79" s="1"/>
      <c r="M79" s="1"/>
      <c r="N79" s="1"/>
      <c r="O79" s="1"/>
      <c r="X79" s="1"/>
      <c r="AA79" s="1"/>
      <c r="AF79" s="1"/>
      <c r="AI79" s="1"/>
      <c r="DE79" s="4"/>
      <c r="DF79" s="4"/>
      <c r="DG79" s="4"/>
      <c r="DH79" s="4"/>
      <c r="DI79" s="4"/>
      <c r="DJ79" s="4"/>
      <c r="DK79" s="4"/>
      <c r="DL79" s="4"/>
      <c r="DM79" s="4"/>
      <c r="DN79" s="4"/>
      <c r="DO79" s="4"/>
      <c r="DP79" s="4"/>
      <c r="DQ79" s="4"/>
      <c r="DR79" s="4"/>
      <c r="DS79" s="4"/>
      <c r="DT79" s="4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</row>
    <row r="80" spans="3:143" x14ac:dyDescent="0.25">
      <c r="C80" s="4"/>
      <c r="G80" s="1"/>
      <c r="I80" s="1"/>
      <c r="J80" s="1"/>
      <c r="L80" s="1"/>
      <c r="M80" s="1"/>
      <c r="N80" s="1"/>
      <c r="O80" s="1"/>
      <c r="X80" s="1"/>
      <c r="AA80" s="1"/>
      <c r="AF80" s="1"/>
      <c r="AI80" s="1"/>
      <c r="DE80" s="4"/>
      <c r="DF80" s="4"/>
      <c r="DG80" s="4"/>
      <c r="DH80" s="4"/>
      <c r="DI80" s="4"/>
      <c r="DJ80" s="4"/>
      <c r="DK80" s="4"/>
      <c r="DL80" s="4"/>
      <c r="DM80" s="4"/>
      <c r="DN80" s="4"/>
      <c r="DO80" s="4"/>
      <c r="DP80" s="4"/>
      <c r="DQ80" s="4"/>
      <c r="DR80" s="4"/>
      <c r="DS80" s="4"/>
      <c r="DT80" s="4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</row>
    <row r="81" spans="3:143" x14ac:dyDescent="0.25">
      <c r="C81" s="4"/>
      <c r="G81" s="1"/>
      <c r="I81" s="1"/>
      <c r="J81" s="1"/>
      <c r="L81" s="1"/>
      <c r="M81" s="1"/>
      <c r="N81" s="1"/>
      <c r="O81" s="1"/>
      <c r="X81" s="1"/>
      <c r="AA81" s="1"/>
      <c r="AF81" s="1"/>
      <c r="AI81" s="1"/>
      <c r="DE81" s="4"/>
      <c r="DF81" s="4"/>
      <c r="DG81" s="4"/>
      <c r="DH81" s="4"/>
      <c r="DI81" s="4"/>
      <c r="DJ81" s="4"/>
      <c r="DK81" s="4"/>
      <c r="DL81" s="4"/>
      <c r="DM81" s="4"/>
      <c r="DN81" s="4"/>
      <c r="DO81" s="4"/>
      <c r="DP81" s="4"/>
      <c r="DQ81" s="4"/>
      <c r="DR81" s="4"/>
      <c r="DS81" s="4"/>
      <c r="DT81" s="4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</row>
    <row r="82" spans="3:143" x14ac:dyDescent="0.25">
      <c r="C82" s="4"/>
      <c r="G82" s="1"/>
      <c r="I82" s="1"/>
      <c r="J82" s="1"/>
      <c r="L82" s="1"/>
      <c r="M82" s="1"/>
      <c r="N82" s="1"/>
      <c r="O82" s="1"/>
      <c r="X82" s="1"/>
      <c r="AA82" s="1"/>
      <c r="AF82" s="1"/>
      <c r="AI82" s="1"/>
      <c r="DE82" s="4"/>
      <c r="DF82" s="4"/>
      <c r="DG82" s="4"/>
      <c r="DH82" s="4"/>
      <c r="DI82" s="4"/>
      <c r="DJ82" s="4"/>
      <c r="DK82" s="4"/>
      <c r="DL82" s="4"/>
      <c r="DM82" s="4"/>
      <c r="DN82" s="4"/>
      <c r="DO82" s="4"/>
      <c r="DP82" s="4"/>
      <c r="DQ82" s="4"/>
      <c r="DR82" s="4"/>
      <c r="DS82" s="4"/>
      <c r="DT82" s="4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</row>
    <row r="83" spans="3:143" x14ac:dyDescent="0.25">
      <c r="C83" s="4"/>
      <c r="G83" s="1"/>
      <c r="I83" s="1"/>
      <c r="J83" s="1"/>
      <c r="L83" s="1"/>
      <c r="M83" s="1"/>
      <c r="N83" s="1"/>
      <c r="O83" s="1"/>
      <c r="X83" s="1"/>
      <c r="AA83" s="1"/>
      <c r="AF83" s="1"/>
      <c r="AI83" s="1"/>
      <c r="DE83" s="4"/>
      <c r="DF83" s="4"/>
      <c r="DG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T83" s="4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</row>
    <row r="84" spans="3:143" x14ac:dyDescent="0.25">
      <c r="C84" s="4"/>
      <c r="G84" s="1"/>
      <c r="I84" s="1"/>
      <c r="J84" s="1"/>
      <c r="L84" s="1"/>
      <c r="M84" s="1"/>
      <c r="N84" s="1"/>
      <c r="O84" s="1"/>
      <c r="X84" s="1"/>
      <c r="AA84" s="1"/>
      <c r="AF84" s="1"/>
      <c r="AI84" s="1"/>
      <c r="DE84" s="4"/>
      <c r="DF84" s="4"/>
      <c r="DG84" s="4"/>
      <c r="DH84" s="4"/>
      <c r="DI84" s="4"/>
      <c r="DJ84" s="4"/>
      <c r="DK84" s="4"/>
      <c r="DL84" s="4"/>
      <c r="DM84" s="4"/>
      <c r="DN84" s="4"/>
      <c r="DO84" s="4"/>
      <c r="DP84" s="4"/>
      <c r="DQ84" s="4"/>
      <c r="DR84" s="4"/>
      <c r="DS84" s="4"/>
      <c r="DT84" s="4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</row>
    <row r="85" spans="3:143" x14ac:dyDescent="0.25">
      <c r="C85" s="4"/>
      <c r="G85" s="1"/>
      <c r="I85" s="1"/>
      <c r="J85" s="1"/>
      <c r="L85" s="1"/>
      <c r="M85" s="1"/>
      <c r="N85" s="1"/>
      <c r="O85" s="1"/>
      <c r="X85" s="1"/>
      <c r="AA85" s="1"/>
      <c r="AF85" s="1"/>
      <c r="AI85" s="1"/>
      <c r="DE85" s="4"/>
      <c r="DF85" s="4"/>
      <c r="DG85" s="4"/>
      <c r="DH85" s="4"/>
      <c r="DI85" s="4"/>
      <c r="DJ85" s="4"/>
      <c r="DK85" s="4"/>
      <c r="DL85" s="4"/>
      <c r="DM85" s="4"/>
      <c r="DN85" s="4"/>
      <c r="DO85" s="4"/>
      <c r="DP85" s="4"/>
      <c r="DQ85" s="4"/>
      <c r="DR85" s="4"/>
      <c r="DS85" s="4"/>
      <c r="DT85" s="4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</row>
    <row r="86" spans="3:143" x14ac:dyDescent="0.25">
      <c r="C86" s="4"/>
      <c r="G86" s="1"/>
      <c r="I86" s="1"/>
      <c r="J86" s="1"/>
      <c r="L86" s="1"/>
      <c r="M86" s="1"/>
      <c r="N86" s="1"/>
      <c r="O86" s="1"/>
      <c r="X86" s="1"/>
      <c r="AA86" s="1"/>
      <c r="AF86" s="1"/>
      <c r="AI86" s="1"/>
      <c r="DE86" s="4"/>
      <c r="DF86" s="4"/>
      <c r="DG86" s="4"/>
      <c r="DH86" s="4"/>
      <c r="DI86" s="4"/>
      <c r="DJ86" s="4"/>
      <c r="DK86" s="4"/>
      <c r="DL86" s="4"/>
      <c r="DM86" s="4"/>
      <c r="DN86" s="4"/>
      <c r="DO86" s="4"/>
      <c r="DP86" s="4"/>
      <c r="DQ86" s="4"/>
      <c r="DR86" s="4"/>
      <c r="DS86" s="4"/>
      <c r="DT86" s="4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</row>
    <row r="87" spans="3:143" x14ac:dyDescent="0.25">
      <c r="C87" s="4"/>
      <c r="G87" s="1"/>
      <c r="I87" s="1"/>
      <c r="J87" s="1"/>
      <c r="L87" s="1"/>
      <c r="M87" s="1"/>
      <c r="N87" s="1"/>
      <c r="O87" s="1"/>
      <c r="X87" s="1"/>
      <c r="AA87" s="1"/>
      <c r="AF87" s="1"/>
      <c r="AI87" s="1"/>
      <c r="DE87" s="4"/>
      <c r="DF87" s="4"/>
      <c r="DG87" s="4"/>
      <c r="DH87" s="4"/>
      <c r="DI87" s="4"/>
      <c r="DJ87" s="4"/>
      <c r="DK87" s="4"/>
      <c r="DL87" s="4"/>
      <c r="DM87" s="4"/>
      <c r="DN87" s="4"/>
      <c r="DO87" s="4"/>
      <c r="DP87" s="4"/>
      <c r="DQ87" s="4"/>
      <c r="DR87" s="4"/>
      <c r="DS87" s="4"/>
      <c r="DT87" s="4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</row>
    <row r="88" spans="3:143" x14ac:dyDescent="0.25">
      <c r="C88" s="4"/>
      <c r="G88" s="1"/>
      <c r="I88" s="1"/>
      <c r="J88" s="1"/>
      <c r="L88" s="1"/>
      <c r="M88" s="1"/>
      <c r="N88" s="1"/>
      <c r="O88" s="1"/>
      <c r="X88" s="1"/>
      <c r="AA88" s="1"/>
      <c r="AF88" s="1"/>
      <c r="AI88" s="1"/>
      <c r="DE88" s="4"/>
      <c r="DF88" s="4"/>
      <c r="DG88" s="4"/>
      <c r="DH88" s="4"/>
      <c r="DI88" s="4"/>
      <c r="DJ88" s="4"/>
      <c r="DK88" s="4"/>
      <c r="DL88" s="4"/>
      <c r="DM88" s="4"/>
      <c r="DN88" s="4"/>
      <c r="DO88" s="4"/>
      <c r="DP88" s="4"/>
      <c r="DQ88" s="4"/>
      <c r="DR88" s="4"/>
      <c r="DS88" s="4"/>
      <c r="DT88" s="4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</row>
    <row r="89" spans="3:143" x14ac:dyDescent="0.25">
      <c r="C89" s="4"/>
      <c r="G89" s="1"/>
      <c r="I89" s="1"/>
      <c r="J89" s="1"/>
      <c r="L89" s="1"/>
      <c r="M89" s="1"/>
      <c r="N89" s="1"/>
      <c r="O89" s="1"/>
      <c r="X89" s="1"/>
      <c r="AA89" s="1"/>
      <c r="AF89" s="1"/>
      <c r="AI89" s="1"/>
      <c r="DE89" s="4"/>
      <c r="DF89" s="4"/>
      <c r="DG89" s="4"/>
      <c r="DH89" s="4"/>
      <c r="DI89" s="4"/>
      <c r="DJ89" s="4"/>
      <c r="DK89" s="4"/>
      <c r="DL89" s="4"/>
      <c r="DM89" s="4"/>
      <c r="DN89" s="4"/>
      <c r="DO89" s="4"/>
      <c r="DP89" s="4"/>
      <c r="DQ89" s="4"/>
      <c r="DR89" s="4"/>
      <c r="DS89" s="4"/>
      <c r="DT89" s="4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</row>
    <row r="90" spans="3:143" x14ac:dyDescent="0.25">
      <c r="C90" s="4"/>
      <c r="G90" s="1"/>
      <c r="I90" s="1"/>
      <c r="J90" s="1"/>
      <c r="L90" s="1"/>
      <c r="M90" s="1"/>
      <c r="N90" s="1"/>
      <c r="O90" s="1"/>
      <c r="X90" s="1"/>
      <c r="AA90" s="1"/>
      <c r="AF90" s="1"/>
      <c r="AI90" s="1"/>
      <c r="DE90" s="4"/>
      <c r="DF90" s="4"/>
      <c r="DG90" s="4"/>
      <c r="DH90" s="4"/>
      <c r="DI90" s="4"/>
      <c r="DJ90" s="4"/>
      <c r="DK90" s="4"/>
      <c r="DL90" s="4"/>
      <c r="DM90" s="4"/>
      <c r="DN90" s="4"/>
      <c r="DO90" s="4"/>
      <c r="DP90" s="4"/>
      <c r="DQ90" s="4"/>
      <c r="DR90" s="4"/>
      <c r="DS90" s="4"/>
      <c r="DT90" s="4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</row>
    <row r="91" spans="3:143" x14ac:dyDescent="0.25">
      <c r="C91" s="4"/>
      <c r="G91" s="1"/>
      <c r="I91" s="1"/>
      <c r="J91" s="1"/>
      <c r="L91" s="1"/>
      <c r="M91" s="1"/>
      <c r="N91" s="1"/>
      <c r="O91" s="1"/>
      <c r="X91" s="1"/>
      <c r="AA91" s="1"/>
      <c r="AF91" s="1"/>
      <c r="AI91" s="1"/>
      <c r="DE91" s="4"/>
      <c r="DF91" s="4"/>
      <c r="DG91" s="4"/>
      <c r="DH91" s="4"/>
      <c r="DI91" s="4"/>
      <c r="DJ91" s="4"/>
      <c r="DK91" s="4"/>
      <c r="DL91" s="4"/>
      <c r="DM91" s="4"/>
      <c r="DN91" s="4"/>
      <c r="DO91" s="4"/>
      <c r="DP91" s="4"/>
      <c r="DQ91" s="4"/>
      <c r="DR91" s="4"/>
      <c r="DS91" s="4"/>
      <c r="DT91" s="4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</row>
    <row r="92" spans="3:143" x14ac:dyDescent="0.25">
      <c r="C92" s="4"/>
      <c r="G92" s="1"/>
      <c r="I92" s="1"/>
      <c r="J92" s="1"/>
      <c r="L92" s="1"/>
      <c r="M92" s="1"/>
      <c r="N92" s="1"/>
      <c r="O92" s="1"/>
      <c r="X92" s="1"/>
      <c r="AA92" s="1"/>
      <c r="AF92" s="1"/>
      <c r="AI92" s="1"/>
      <c r="DE92" s="4"/>
      <c r="DF92" s="4"/>
      <c r="DG92" s="4"/>
      <c r="DH92" s="4"/>
      <c r="DI92" s="4"/>
      <c r="DJ92" s="4"/>
      <c r="DK92" s="4"/>
      <c r="DL92" s="4"/>
      <c r="DM92" s="4"/>
      <c r="DN92" s="4"/>
      <c r="DO92" s="4"/>
      <c r="DP92" s="4"/>
      <c r="DQ92" s="4"/>
      <c r="DR92" s="4"/>
      <c r="DS92" s="4"/>
      <c r="DT92" s="4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</row>
    <row r="93" spans="3:143" x14ac:dyDescent="0.25">
      <c r="C93" s="4"/>
      <c r="G93" s="1"/>
      <c r="I93" s="1"/>
      <c r="J93" s="1"/>
      <c r="L93" s="1"/>
      <c r="M93" s="1"/>
      <c r="N93" s="1"/>
      <c r="O93" s="1"/>
      <c r="X93" s="1"/>
      <c r="AA93" s="1"/>
      <c r="AF93" s="1"/>
      <c r="AI93" s="1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T93" s="4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</row>
    <row r="94" spans="3:143" x14ac:dyDescent="0.25">
      <c r="C94" s="4"/>
      <c r="G94" s="1"/>
      <c r="I94" s="1"/>
      <c r="J94" s="1"/>
      <c r="L94" s="1"/>
      <c r="M94" s="1"/>
      <c r="N94" s="1"/>
      <c r="O94" s="1"/>
      <c r="X94" s="1"/>
      <c r="AA94" s="1"/>
      <c r="AF94" s="1"/>
      <c r="AI94" s="1"/>
      <c r="DE94" s="4"/>
      <c r="DF94" s="4"/>
      <c r="DG94" s="4"/>
      <c r="DH94" s="4"/>
      <c r="DI94" s="4"/>
      <c r="DJ94" s="4"/>
      <c r="DK94" s="4"/>
      <c r="DL94" s="4"/>
      <c r="DM94" s="4"/>
      <c r="DN94" s="4"/>
      <c r="DO94" s="4"/>
      <c r="DP94" s="4"/>
      <c r="DQ94" s="4"/>
      <c r="DR94" s="4"/>
      <c r="DS94" s="4"/>
      <c r="DT94" s="4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</row>
    <row r="95" spans="3:143" x14ac:dyDescent="0.25">
      <c r="C95" s="4"/>
      <c r="G95" s="1"/>
      <c r="I95" s="1"/>
      <c r="J95" s="1"/>
      <c r="L95" s="1"/>
      <c r="M95" s="1"/>
      <c r="N95" s="1"/>
      <c r="O95" s="1"/>
      <c r="X95" s="1"/>
      <c r="AA95" s="1"/>
      <c r="AF95" s="1"/>
      <c r="AI95" s="1"/>
      <c r="DE95" s="4"/>
      <c r="DF95" s="4"/>
      <c r="DG95" s="4"/>
      <c r="DH95" s="4"/>
      <c r="DI95" s="4"/>
      <c r="DJ95" s="4"/>
      <c r="DK95" s="4"/>
      <c r="DL95" s="4"/>
      <c r="DM95" s="4"/>
      <c r="DN95" s="4"/>
      <c r="DO95" s="4"/>
      <c r="DP95" s="4"/>
      <c r="DQ95" s="4"/>
      <c r="DR95" s="4"/>
      <c r="DS95" s="4"/>
      <c r="DT95" s="4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</row>
    <row r="96" spans="3:143" x14ac:dyDescent="0.25">
      <c r="C96" s="4"/>
      <c r="G96" s="1"/>
      <c r="I96" s="1"/>
      <c r="J96" s="1"/>
      <c r="L96" s="1"/>
      <c r="M96" s="1"/>
      <c r="N96" s="1"/>
      <c r="O96" s="1"/>
      <c r="X96" s="1"/>
      <c r="AA96" s="1"/>
      <c r="AF96" s="1"/>
      <c r="AI96" s="1"/>
      <c r="DE96" s="4"/>
      <c r="DF96" s="4"/>
      <c r="DG96" s="4"/>
      <c r="DH96" s="4"/>
      <c r="DI96" s="4"/>
      <c r="DJ96" s="4"/>
      <c r="DK96" s="4"/>
      <c r="DL96" s="4"/>
      <c r="DM96" s="4"/>
      <c r="DN96" s="4"/>
      <c r="DO96" s="4"/>
      <c r="DP96" s="4"/>
      <c r="DQ96" s="4"/>
      <c r="DR96" s="4"/>
      <c r="DS96" s="4"/>
      <c r="DT96" s="4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</row>
    <row r="97" spans="3:143" x14ac:dyDescent="0.25">
      <c r="C97" s="4"/>
      <c r="G97" s="1"/>
      <c r="I97" s="1"/>
      <c r="J97" s="1"/>
      <c r="L97" s="1"/>
      <c r="M97" s="1"/>
      <c r="N97" s="1"/>
      <c r="O97" s="1"/>
      <c r="X97" s="1"/>
      <c r="AA97" s="1"/>
      <c r="AF97" s="1"/>
      <c r="AI97" s="1"/>
      <c r="DE97" s="4"/>
      <c r="DF97" s="4"/>
      <c r="DG97" s="4"/>
      <c r="DH97" s="4"/>
      <c r="DI97" s="4"/>
      <c r="DJ97" s="4"/>
      <c r="DK97" s="4"/>
      <c r="DL97" s="4"/>
      <c r="DM97" s="4"/>
      <c r="DN97" s="4"/>
      <c r="DO97" s="4"/>
      <c r="DP97" s="4"/>
      <c r="DQ97" s="4"/>
      <c r="DR97" s="4"/>
      <c r="DS97" s="4"/>
      <c r="DT97" s="4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</row>
    <row r="98" spans="3:143" x14ac:dyDescent="0.25">
      <c r="C98" s="4"/>
      <c r="G98" s="1"/>
      <c r="I98" s="1"/>
      <c r="J98" s="1"/>
      <c r="L98" s="1"/>
      <c r="M98" s="1"/>
      <c r="N98" s="1"/>
      <c r="O98" s="1"/>
      <c r="X98" s="1"/>
      <c r="AA98" s="1"/>
      <c r="AF98" s="1"/>
      <c r="AI98" s="1"/>
      <c r="DE98" s="4"/>
      <c r="DF98" s="4"/>
      <c r="DG98" s="4"/>
      <c r="DH98" s="4"/>
      <c r="DI98" s="4"/>
      <c r="DJ98" s="4"/>
      <c r="DK98" s="4"/>
      <c r="DL98" s="4"/>
      <c r="DM98" s="4"/>
      <c r="DN98" s="4"/>
      <c r="DO98" s="4"/>
      <c r="DP98" s="4"/>
      <c r="DQ98" s="4"/>
      <c r="DR98" s="4"/>
      <c r="DS98" s="4"/>
      <c r="DT98" s="4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</row>
    <row r="99" spans="3:143" x14ac:dyDescent="0.25">
      <c r="C99" s="4"/>
      <c r="G99" s="1"/>
      <c r="I99" s="1"/>
      <c r="J99" s="1"/>
      <c r="L99" s="1"/>
      <c r="M99" s="1"/>
      <c r="N99" s="1"/>
      <c r="O99" s="1"/>
      <c r="X99" s="1"/>
      <c r="AA99" s="1"/>
      <c r="AF99" s="1"/>
      <c r="AI99" s="1"/>
      <c r="DE99" s="4"/>
      <c r="DF99" s="4"/>
      <c r="DG99" s="4"/>
      <c r="DH99" s="4"/>
      <c r="DI99" s="4"/>
      <c r="DJ99" s="4"/>
      <c r="DK99" s="4"/>
      <c r="DL99" s="4"/>
      <c r="DM99" s="4"/>
      <c r="DN99" s="4"/>
      <c r="DO99" s="4"/>
      <c r="DP99" s="4"/>
      <c r="DQ99" s="4"/>
      <c r="DR99" s="4"/>
      <c r="DS99" s="4"/>
      <c r="DT99" s="4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</row>
    <row r="100" spans="3:143" x14ac:dyDescent="0.25">
      <c r="C100" s="4"/>
      <c r="G100" s="1"/>
      <c r="I100" s="1"/>
      <c r="J100" s="1"/>
      <c r="L100" s="1"/>
      <c r="M100" s="1"/>
      <c r="N100" s="1"/>
      <c r="O100" s="1"/>
      <c r="X100" s="1"/>
      <c r="AA100" s="1"/>
      <c r="AF100" s="1"/>
      <c r="AI100" s="1"/>
      <c r="DE100" s="4"/>
      <c r="DF100" s="4"/>
      <c r="DG100" s="4"/>
      <c r="DH100" s="4"/>
      <c r="DI100" s="4"/>
      <c r="DJ100" s="4"/>
      <c r="DK100" s="4"/>
      <c r="DL100" s="4"/>
      <c r="DM100" s="4"/>
      <c r="DN100" s="4"/>
      <c r="DO100" s="4"/>
      <c r="DP100" s="4"/>
      <c r="DQ100" s="4"/>
      <c r="DR100" s="4"/>
      <c r="DS100" s="4"/>
      <c r="DT100" s="4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</row>
    <row r="101" spans="3:143" x14ac:dyDescent="0.25">
      <c r="C101" s="4"/>
      <c r="G101" s="1"/>
      <c r="I101" s="1"/>
      <c r="J101" s="1"/>
      <c r="L101" s="1"/>
      <c r="M101" s="1"/>
      <c r="N101" s="1"/>
      <c r="O101" s="1"/>
      <c r="X101" s="1"/>
      <c r="AA101" s="1"/>
      <c r="AF101" s="1"/>
      <c r="AI101" s="1"/>
      <c r="DE101" s="4"/>
      <c r="DF101" s="4"/>
      <c r="DG101" s="4"/>
      <c r="DH101" s="4"/>
      <c r="DI101" s="4"/>
      <c r="DJ101" s="4"/>
      <c r="DK101" s="4"/>
      <c r="DL101" s="4"/>
      <c r="DM101" s="4"/>
      <c r="DN101" s="4"/>
      <c r="DO101" s="4"/>
      <c r="DP101" s="4"/>
      <c r="DQ101" s="4"/>
      <c r="DR101" s="4"/>
      <c r="DS101" s="4"/>
      <c r="DT101" s="4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</row>
    <row r="102" spans="3:143" x14ac:dyDescent="0.25">
      <c r="C102" s="4"/>
      <c r="G102" s="1"/>
      <c r="I102" s="1"/>
      <c r="J102" s="1"/>
      <c r="L102" s="1"/>
      <c r="M102" s="1"/>
      <c r="N102" s="1"/>
      <c r="O102" s="1"/>
      <c r="X102" s="1"/>
      <c r="AA102" s="1"/>
      <c r="AF102" s="1"/>
      <c r="AI102" s="1"/>
      <c r="DE102" s="4"/>
      <c r="DF102" s="4"/>
      <c r="DG102" s="4"/>
      <c r="DH102" s="4"/>
      <c r="DI102" s="4"/>
      <c r="DJ102" s="4"/>
      <c r="DK102" s="4"/>
      <c r="DL102" s="4"/>
      <c r="DM102" s="4"/>
      <c r="DN102" s="4"/>
      <c r="DO102" s="4"/>
      <c r="DP102" s="4"/>
      <c r="DQ102" s="4"/>
      <c r="DR102" s="4"/>
      <c r="DS102" s="4"/>
      <c r="DT102" s="4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</row>
    <row r="103" spans="3:143" x14ac:dyDescent="0.25">
      <c r="C103" s="4"/>
      <c r="G103" s="1"/>
      <c r="I103" s="1"/>
      <c r="J103" s="1"/>
      <c r="L103" s="1"/>
      <c r="M103" s="1"/>
      <c r="N103" s="1"/>
      <c r="O103" s="1"/>
      <c r="X103" s="1"/>
      <c r="AA103" s="1"/>
      <c r="AF103" s="1"/>
      <c r="AI103" s="1"/>
      <c r="DE103" s="4"/>
      <c r="DF103" s="4"/>
      <c r="DG103" s="4"/>
      <c r="DH103" s="4"/>
      <c r="DI103" s="4"/>
      <c r="DJ103" s="4"/>
      <c r="DK103" s="4"/>
      <c r="DL103" s="4"/>
      <c r="DM103" s="4"/>
      <c r="DN103" s="4"/>
      <c r="DO103" s="4"/>
      <c r="DP103" s="4"/>
      <c r="DQ103" s="4"/>
      <c r="DR103" s="4"/>
      <c r="DS103" s="4"/>
      <c r="DT103" s="4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</row>
    <row r="104" spans="3:143" x14ac:dyDescent="0.25">
      <c r="C104" s="4"/>
      <c r="G104" s="1"/>
      <c r="I104" s="1"/>
      <c r="J104" s="1"/>
      <c r="L104" s="1"/>
      <c r="M104" s="1"/>
      <c r="N104" s="1"/>
      <c r="O104" s="1"/>
      <c r="X104" s="1"/>
      <c r="AA104" s="1"/>
      <c r="AF104" s="1"/>
      <c r="AI104" s="1"/>
      <c r="DE104" s="4"/>
      <c r="DF104" s="4"/>
      <c r="DG104" s="4"/>
      <c r="DH104" s="4"/>
      <c r="DI104" s="4"/>
      <c r="DJ104" s="4"/>
      <c r="DK104" s="4"/>
      <c r="DL104" s="4"/>
      <c r="DM104" s="4"/>
      <c r="DN104" s="4"/>
      <c r="DO104" s="4"/>
      <c r="DP104" s="4"/>
      <c r="DQ104" s="4"/>
      <c r="DR104" s="4"/>
      <c r="DS104" s="4"/>
      <c r="DT104" s="4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</row>
    <row r="105" spans="3:143" x14ac:dyDescent="0.25">
      <c r="C105" s="4"/>
      <c r="G105" s="1"/>
      <c r="I105" s="1"/>
      <c r="J105" s="1"/>
      <c r="L105" s="1"/>
      <c r="M105" s="1"/>
      <c r="N105" s="1"/>
      <c r="O105" s="1"/>
      <c r="X105" s="1"/>
      <c r="AA105" s="1"/>
      <c r="AF105" s="1"/>
      <c r="AI105" s="1"/>
      <c r="DE105" s="4"/>
      <c r="DF105" s="4"/>
      <c r="DG105" s="4"/>
      <c r="DH105" s="4"/>
      <c r="DI105" s="4"/>
      <c r="DJ105" s="4"/>
      <c r="DK105" s="4"/>
      <c r="DL105" s="4"/>
      <c r="DM105" s="4"/>
      <c r="DN105" s="4"/>
      <c r="DO105" s="4"/>
      <c r="DP105" s="4"/>
      <c r="DQ105" s="4"/>
      <c r="DR105" s="4"/>
      <c r="DS105" s="4"/>
      <c r="DT105" s="4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</row>
    <row r="106" spans="3:143" x14ac:dyDescent="0.25">
      <c r="C106" s="4"/>
      <c r="G106" s="1"/>
      <c r="I106" s="1"/>
      <c r="J106" s="1"/>
      <c r="L106" s="1"/>
      <c r="M106" s="1"/>
      <c r="N106" s="1"/>
      <c r="O106" s="1"/>
      <c r="X106" s="1"/>
      <c r="AA106" s="1"/>
      <c r="AF106" s="1"/>
      <c r="AI106" s="1"/>
      <c r="DE106" s="4"/>
      <c r="DF106" s="4"/>
      <c r="DG106" s="4"/>
      <c r="DH106" s="4"/>
      <c r="DI106" s="4"/>
      <c r="DJ106" s="4"/>
      <c r="DK106" s="4"/>
      <c r="DL106" s="4"/>
      <c r="DM106" s="4"/>
      <c r="DN106" s="4"/>
      <c r="DO106" s="4"/>
      <c r="DP106" s="4"/>
      <c r="DQ106" s="4"/>
      <c r="DR106" s="4"/>
      <c r="DS106" s="4"/>
      <c r="DT106" s="4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</row>
    <row r="107" spans="3:143" x14ac:dyDescent="0.25">
      <c r="C107" s="4"/>
      <c r="G107" s="1"/>
      <c r="I107" s="1"/>
      <c r="J107" s="1"/>
      <c r="L107" s="1"/>
      <c r="M107" s="1"/>
      <c r="N107" s="1"/>
      <c r="O107" s="1"/>
      <c r="X107" s="1"/>
      <c r="AA107" s="1"/>
      <c r="AF107" s="1"/>
      <c r="AI107" s="1"/>
      <c r="DE107" s="4"/>
      <c r="DF107" s="4"/>
      <c r="DG107" s="4"/>
      <c r="DH107" s="4"/>
      <c r="DI107" s="4"/>
      <c r="DJ107" s="4"/>
      <c r="DK107" s="4"/>
      <c r="DL107" s="4"/>
      <c r="DM107" s="4"/>
      <c r="DN107" s="4"/>
      <c r="DO107" s="4"/>
      <c r="DP107" s="4"/>
      <c r="DQ107" s="4"/>
      <c r="DR107" s="4"/>
      <c r="DS107" s="4"/>
      <c r="DT107" s="4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</row>
    <row r="108" spans="3:143" x14ac:dyDescent="0.25">
      <c r="C108" s="4"/>
      <c r="G108" s="1"/>
      <c r="I108" s="1"/>
      <c r="J108" s="1"/>
      <c r="L108" s="1"/>
      <c r="M108" s="1"/>
      <c r="N108" s="1"/>
      <c r="O108" s="1"/>
      <c r="X108" s="1"/>
      <c r="AA108" s="1"/>
      <c r="AF108" s="1"/>
      <c r="AI108" s="1"/>
      <c r="DE108" s="4"/>
      <c r="DF108" s="4"/>
      <c r="DG108" s="4"/>
      <c r="DH108" s="4"/>
      <c r="DI108" s="4"/>
      <c r="DJ108" s="4"/>
      <c r="DK108" s="4"/>
      <c r="DL108" s="4"/>
      <c r="DM108" s="4"/>
      <c r="DN108" s="4"/>
      <c r="DO108" s="4"/>
      <c r="DP108" s="4"/>
      <c r="DQ108" s="4"/>
      <c r="DR108" s="4"/>
      <c r="DS108" s="4"/>
      <c r="DT108" s="4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</row>
    <row r="109" spans="3:143" x14ac:dyDescent="0.25">
      <c r="C109" s="4"/>
      <c r="G109" s="1"/>
      <c r="I109" s="1"/>
      <c r="J109" s="1"/>
      <c r="L109" s="1"/>
      <c r="M109" s="1"/>
      <c r="N109" s="1"/>
      <c r="O109" s="1"/>
      <c r="X109" s="1"/>
      <c r="AA109" s="1"/>
      <c r="AF109" s="1"/>
      <c r="AI109" s="1"/>
      <c r="DE109" s="4"/>
      <c r="DF109" s="4"/>
      <c r="DG109" s="4"/>
      <c r="DH109" s="4"/>
      <c r="DI109" s="4"/>
      <c r="DJ109" s="4"/>
      <c r="DK109" s="4"/>
      <c r="DL109" s="4"/>
      <c r="DM109" s="4"/>
      <c r="DN109" s="4"/>
      <c r="DO109" s="4"/>
      <c r="DP109" s="4"/>
      <c r="DQ109" s="4"/>
      <c r="DR109" s="4"/>
      <c r="DS109" s="4"/>
      <c r="DT109" s="4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</row>
    <row r="110" spans="3:143" x14ac:dyDescent="0.25">
      <c r="C110" s="4"/>
      <c r="G110" s="1"/>
      <c r="I110" s="1"/>
      <c r="J110" s="1"/>
      <c r="L110" s="1"/>
      <c r="M110" s="1"/>
      <c r="N110" s="1"/>
      <c r="O110" s="1"/>
      <c r="X110" s="1"/>
      <c r="AA110" s="1"/>
      <c r="AF110" s="1"/>
      <c r="AI110" s="1"/>
      <c r="DE110" s="4"/>
      <c r="DF110" s="4"/>
      <c r="DG110" s="4"/>
      <c r="DH110" s="4"/>
      <c r="DI110" s="4"/>
      <c r="DJ110" s="4"/>
      <c r="DK110" s="4"/>
      <c r="DL110" s="4"/>
      <c r="DM110" s="4"/>
      <c r="DN110" s="4"/>
      <c r="DO110" s="4"/>
      <c r="DP110" s="4"/>
      <c r="DQ110" s="4"/>
      <c r="DR110" s="4"/>
      <c r="DS110" s="4"/>
      <c r="DT110" s="4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</row>
    <row r="111" spans="3:143" x14ac:dyDescent="0.25">
      <c r="C111" s="4"/>
      <c r="G111" s="1"/>
      <c r="I111" s="1"/>
      <c r="J111" s="1"/>
      <c r="L111" s="1"/>
      <c r="M111" s="1"/>
      <c r="N111" s="1"/>
      <c r="O111" s="1"/>
      <c r="X111" s="1"/>
      <c r="AA111" s="1"/>
      <c r="AF111" s="1"/>
      <c r="AI111" s="1"/>
      <c r="DE111" s="4"/>
      <c r="DF111" s="4"/>
      <c r="DG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T111" s="4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</row>
    <row r="112" spans="3:143" x14ac:dyDescent="0.25">
      <c r="C112" s="4"/>
      <c r="G112" s="1"/>
      <c r="I112" s="1"/>
      <c r="J112" s="1"/>
      <c r="L112" s="1"/>
      <c r="M112" s="1"/>
      <c r="N112" s="1"/>
      <c r="O112" s="1"/>
      <c r="X112" s="1"/>
      <c r="AA112" s="1"/>
      <c r="AF112" s="1"/>
      <c r="AI112" s="1"/>
      <c r="DE112" s="4"/>
      <c r="DF112" s="4"/>
      <c r="DG112" s="4"/>
      <c r="DH112" s="4"/>
      <c r="DI112" s="4"/>
      <c r="DJ112" s="4"/>
      <c r="DK112" s="4"/>
      <c r="DL112" s="4"/>
      <c r="DM112" s="4"/>
      <c r="DN112" s="4"/>
      <c r="DO112" s="4"/>
      <c r="DP112" s="4"/>
      <c r="DQ112" s="4"/>
      <c r="DR112" s="4"/>
      <c r="DS112" s="4"/>
      <c r="DT112" s="4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</row>
    <row r="113" spans="3:143" x14ac:dyDescent="0.25">
      <c r="C113" s="4"/>
      <c r="G113" s="1"/>
      <c r="I113" s="1"/>
      <c r="J113" s="1"/>
      <c r="L113" s="1"/>
      <c r="M113" s="1"/>
      <c r="N113" s="1"/>
      <c r="O113" s="1"/>
      <c r="X113" s="1"/>
      <c r="AA113" s="1"/>
      <c r="AF113" s="1"/>
      <c r="AI113" s="1"/>
      <c r="DE113" s="4"/>
      <c r="DF113" s="4"/>
      <c r="DG113" s="4"/>
      <c r="DH113" s="4"/>
      <c r="DI113" s="4"/>
      <c r="DJ113" s="4"/>
      <c r="DK113" s="4"/>
      <c r="DL113" s="4"/>
      <c r="DM113" s="4"/>
      <c r="DN113" s="4"/>
      <c r="DO113" s="4"/>
      <c r="DP113" s="4"/>
      <c r="DQ113" s="4"/>
      <c r="DR113" s="4"/>
      <c r="DS113" s="4"/>
      <c r="DT113" s="4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</row>
    <row r="114" spans="3:143" x14ac:dyDescent="0.25">
      <c r="C114" s="4"/>
      <c r="G114" s="1"/>
      <c r="I114" s="1"/>
      <c r="J114" s="1"/>
      <c r="L114" s="1"/>
      <c r="M114" s="1"/>
      <c r="N114" s="1"/>
      <c r="O114" s="1"/>
      <c r="X114" s="1"/>
      <c r="AA114" s="1"/>
      <c r="AF114" s="1"/>
      <c r="AI114" s="1"/>
      <c r="DE114" s="4"/>
      <c r="DF114" s="4"/>
      <c r="DG114" s="4"/>
      <c r="DH114" s="4"/>
      <c r="DI114" s="4"/>
      <c r="DJ114" s="4"/>
      <c r="DK114" s="4"/>
      <c r="DL114" s="4"/>
      <c r="DM114" s="4"/>
      <c r="DN114" s="4"/>
      <c r="DO114" s="4"/>
      <c r="DP114" s="4"/>
      <c r="DQ114" s="4"/>
      <c r="DR114" s="4"/>
      <c r="DS114" s="4"/>
      <c r="DT114" s="4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</row>
    <row r="115" spans="3:143" x14ac:dyDescent="0.25">
      <c r="C115" s="4"/>
      <c r="G115" s="1"/>
      <c r="I115" s="1"/>
      <c r="J115" s="1"/>
      <c r="L115" s="1"/>
      <c r="M115" s="1"/>
      <c r="N115" s="1"/>
      <c r="O115" s="1"/>
      <c r="X115" s="1"/>
      <c r="AA115" s="1"/>
      <c r="AF115" s="1"/>
      <c r="AI115" s="1"/>
      <c r="DE115" s="4"/>
      <c r="DF115" s="4"/>
      <c r="DG115" s="4"/>
      <c r="DH115" s="4"/>
      <c r="DI115" s="4"/>
      <c r="DJ115" s="4"/>
      <c r="DK115" s="4"/>
      <c r="DL115" s="4"/>
      <c r="DM115" s="4"/>
      <c r="DN115" s="4"/>
      <c r="DO115" s="4"/>
      <c r="DP115" s="4"/>
      <c r="DQ115" s="4"/>
      <c r="DR115" s="4"/>
      <c r="DS115" s="4"/>
      <c r="DT115" s="4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</row>
    <row r="116" spans="3:143" x14ac:dyDescent="0.25">
      <c r="C116" s="4"/>
      <c r="G116" s="1"/>
      <c r="I116" s="1"/>
      <c r="J116" s="1"/>
      <c r="L116" s="1"/>
      <c r="M116" s="1"/>
      <c r="N116" s="1"/>
      <c r="O116" s="1"/>
      <c r="X116" s="1"/>
      <c r="AA116" s="1"/>
      <c r="AF116" s="1"/>
      <c r="AI116" s="1"/>
      <c r="DE116" s="4"/>
      <c r="DF116" s="4"/>
      <c r="DG116" s="4"/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T116" s="4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</row>
    <row r="117" spans="3:143" x14ac:dyDescent="0.25">
      <c r="C117" s="4"/>
      <c r="G117" s="1"/>
      <c r="I117" s="1"/>
      <c r="J117" s="1"/>
      <c r="L117" s="1"/>
      <c r="M117" s="1"/>
      <c r="N117" s="1"/>
      <c r="O117" s="1"/>
      <c r="X117" s="1"/>
      <c r="AA117" s="1"/>
      <c r="AF117" s="1"/>
      <c r="AI117" s="1"/>
      <c r="DE117" s="4"/>
      <c r="DF117" s="4"/>
      <c r="DG117" s="4"/>
      <c r="DH117" s="4"/>
      <c r="DI117" s="4"/>
      <c r="DJ117" s="4"/>
      <c r="DK117" s="4"/>
      <c r="DL117" s="4"/>
      <c r="DM117" s="4"/>
      <c r="DN117" s="4"/>
      <c r="DO117" s="4"/>
      <c r="DP117" s="4"/>
      <c r="DQ117" s="4"/>
      <c r="DR117" s="4"/>
      <c r="DS117" s="4"/>
      <c r="DT117" s="4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</row>
    <row r="118" spans="3:143" x14ac:dyDescent="0.25">
      <c r="C118" s="4"/>
      <c r="G118" s="1"/>
      <c r="I118" s="1"/>
      <c r="J118" s="1"/>
      <c r="L118" s="1"/>
      <c r="M118" s="1"/>
      <c r="N118" s="1"/>
      <c r="O118" s="1"/>
      <c r="X118" s="1"/>
      <c r="AA118" s="1"/>
      <c r="AF118" s="1"/>
      <c r="AI118" s="1"/>
      <c r="DE118" s="4"/>
      <c r="DF118" s="4"/>
      <c r="DG118" s="4"/>
      <c r="DH118" s="4"/>
      <c r="DI118" s="4"/>
      <c r="DJ118" s="4"/>
      <c r="DK118" s="4"/>
      <c r="DL118" s="4"/>
      <c r="DM118" s="4"/>
      <c r="DN118" s="4"/>
      <c r="DO118" s="4"/>
      <c r="DP118" s="4"/>
      <c r="DQ118" s="4"/>
      <c r="DR118" s="4"/>
      <c r="DS118" s="4"/>
      <c r="DT118" s="4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</row>
    <row r="119" spans="3:143" x14ac:dyDescent="0.25">
      <c r="C119" s="4"/>
      <c r="G119" s="1"/>
      <c r="I119" s="1"/>
      <c r="J119" s="1"/>
      <c r="L119" s="1"/>
      <c r="M119" s="1"/>
      <c r="N119" s="1"/>
      <c r="O119" s="1"/>
      <c r="X119" s="1"/>
      <c r="AA119" s="1"/>
      <c r="AF119" s="1"/>
      <c r="AI119" s="1"/>
      <c r="DE119" s="4"/>
      <c r="DF119" s="4"/>
      <c r="DG119" s="4"/>
      <c r="DH119" s="4"/>
      <c r="DI119" s="4"/>
      <c r="DJ119" s="4"/>
      <c r="DK119" s="4"/>
      <c r="DL119" s="4"/>
      <c r="DM119" s="4"/>
      <c r="DN119" s="4"/>
      <c r="DO119" s="4"/>
      <c r="DP119" s="4"/>
      <c r="DQ119" s="4"/>
      <c r="DR119" s="4"/>
      <c r="DS119" s="4"/>
      <c r="DT119" s="4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</row>
    <row r="120" spans="3:143" x14ac:dyDescent="0.25">
      <c r="C120" s="4"/>
      <c r="G120" s="1"/>
      <c r="I120" s="1"/>
      <c r="J120" s="1"/>
      <c r="L120" s="1"/>
      <c r="M120" s="1"/>
      <c r="N120" s="1"/>
      <c r="O120" s="1"/>
      <c r="X120" s="1"/>
      <c r="AA120" s="1"/>
      <c r="AF120" s="1"/>
      <c r="AI120" s="1"/>
      <c r="DE120" s="4"/>
      <c r="DF120" s="4"/>
      <c r="DG120" s="4"/>
      <c r="DH120" s="4"/>
      <c r="DI120" s="4"/>
      <c r="DJ120" s="4"/>
      <c r="DK120" s="4"/>
      <c r="DL120" s="4"/>
      <c r="DM120" s="4"/>
      <c r="DN120" s="4"/>
      <c r="DO120" s="4"/>
      <c r="DP120" s="4"/>
      <c r="DQ120" s="4"/>
      <c r="DR120" s="4"/>
      <c r="DS120" s="4"/>
      <c r="DT120" s="4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</row>
    <row r="121" spans="3:143" x14ac:dyDescent="0.25">
      <c r="C121" s="4"/>
      <c r="G121" s="1"/>
      <c r="I121" s="1"/>
      <c r="J121" s="1"/>
      <c r="L121" s="1"/>
      <c r="M121" s="1"/>
      <c r="N121" s="1"/>
      <c r="O121" s="1"/>
      <c r="X121" s="1"/>
      <c r="AA121" s="1"/>
      <c r="AF121" s="1"/>
      <c r="AI121" s="1"/>
      <c r="DE121" s="4"/>
      <c r="DF121" s="4"/>
      <c r="DG121" s="4"/>
      <c r="DH121" s="4"/>
      <c r="DI121" s="4"/>
      <c r="DJ121" s="4"/>
      <c r="DK121" s="4"/>
      <c r="DL121" s="4"/>
      <c r="DM121" s="4"/>
      <c r="DN121" s="4"/>
      <c r="DO121" s="4"/>
      <c r="DP121" s="4"/>
      <c r="DQ121" s="4"/>
      <c r="DR121" s="4"/>
      <c r="DS121" s="4"/>
      <c r="DT121" s="4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</row>
    <row r="122" spans="3:143" x14ac:dyDescent="0.25">
      <c r="C122" s="4"/>
      <c r="G122" s="1"/>
      <c r="I122" s="1"/>
      <c r="J122" s="1"/>
      <c r="L122" s="1"/>
      <c r="M122" s="1"/>
      <c r="N122" s="1"/>
      <c r="O122" s="1"/>
      <c r="X122" s="1"/>
      <c r="AA122" s="1"/>
      <c r="AF122" s="1"/>
      <c r="AI122" s="1"/>
      <c r="DE122" s="4"/>
      <c r="DF122" s="4"/>
      <c r="DG122" s="4"/>
      <c r="DH122" s="4"/>
      <c r="DI122" s="4"/>
      <c r="DJ122" s="4"/>
      <c r="DK122" s="4"/>
      <c r="DL122" s="4"/>
      <c r="DM122" s="4"/>
      <c r="DN122" s="4"/>
      <c r="DO122" s="4"/>
      <c r="DP122" s="4"/>
      <c r="DQ122" s="4"/>
      <c r="DR122" s="4"/>
      <c r="DS122" s="4"/>
      <c r="DT122" s="4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</row>
    <row r="123" spans="3:143" x14ac:dyDescent="0.25">
      <c r="C123" s="4"/>
      <c r="G123" s="1"/>
      <c r="I123" s="1"/>
      <c r="J123" s="1"/>
      <c r="L123" s="1"/>
      <c r="M123" s="1"/>
      <c r="N123" s="1"/>
      <c r="O123" s="1"/>
      <c r="X123" s="1"/>
      <c r="AA123" s="1"/>
      <c r="AF123" s="1"/>
      <c r="AI123" s="1"/>
      <c r="DE123" s="4"/>
      <c r="DF123" s="4"/>
      <c r="DG123" s="4"/>
      <c r="DH123" s="4"/>
      <c r="DI123" s="4"/>
      <c r="DJ123" s="4"/>
      <c r="DK123" s="4"/>
      <c r="DL123" s="4"/>
      <c r="DM123" s="4"/>
      <c r="DN123" s="4"/>
      <c r="DO123" s="4"/>
      <c r="DP123" s="4"/>
      <c r="DQ123" s="4"/>
      <c r="DR123" s="4"/>
      <c r="DS123" s="4"/>
      <c r="DT123" s="4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</row>
    <row r="124" spans="3:143" x14ac:dyDescent="0.25">
      <c r="C124" s="4"/>
      <c r="G124" s="1"/>
      <c r="I124" s="1"/>
      <c r="J124" s="1"/>
      <c r="L124" s="1"/>
      <c r="M124" s="1"/>
      <c r="N124" s="1"/>
      <c r="O124" s="1"/>
      <c r="X124" s="1"/>
      <c r="AA124" s="1"/>
      <c r="AF124" s="1"/>
      <c r="AI124" s="1"/>
      <c r="DE124" s="4"/>
      <c r="DF124" s="4"/>
      <c r="DG124" s="4"/>
      <c r="DH124" s="4"/>
      <c r="DI124" s="4"/>
      <c r="DJ124" s="4"/>
      <c r="DK124" s="4"/>
      <c r="DL124" s="4"/>
      <c r="DM124" s="4"/>
      <c r="DN124" s="4"/>
      <c r="DO124" s="4"/>
      <c r="DP124" s="4"/>
      <c r="DQ124" s="4"/>
      <c r="DR124" s="4"/>
      <c r="DS124" s="4"/>
      <c r="DT124" s="4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8" manualBreakCount="8">
    <brk id="19" max="1048575" man="1"/>
    <brk id="39" max="1048575" man="1"/>
    <brk id="51" max="1048575" man="1"/>
    <brk id="67" max="1048575" man="1"/>
    <brk id="131" max="95" man="1"/>
    <brk id="167" max="1048575" man="1"/>
    <brk id="191" max="1048575" man="1"/>
    <brk id="199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2025-03-24T09:20:17Z</dcterms:modified>
</cp:coreProperties>
</file>