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100" tabRatio="609" activeTab="5"/>
  </bookViews>
  <sheets>
    <sheet name="SDP-Curr." sheetId="1" r:id="rId1"/>
    <sheet name="SDP-Con" sheetId="2" r:id="rId2"/>
    <sheet name="NDP-Curr." sheetId="3" r:id="rId3"/>
    <sheet name="NDP-Con." sheetId="4" r:id="rId4"/>
    <sheet name="PC curr." sheetId="5" r:id="rId5"/>
    <sheet name="PC con." sheetId="6" r:id="rId6"/>
  </sheets>
  <definedNames/>
  <calcPr fullCalcOnLoad="1"/>
</workbook>
</file>

<file path=xl/sharedStrings.xml><?xml version="1.0" encoding="utf-8"?>
<sst xmlns="http://schemas.openxmlformats.org/spreadsheetml/2006/main" count="724" uniqueCount="82">
  <si>
    <t>State\UT</t>
  </si>
  <si>
    <t>(1)</t>
  </si>
  <si>
    <t>(2)</t>
  </si>
  <si>
    <t>(3)</t>
  </si>
  <si>
    <t>(4)</t>
  </si>
  <si>
    <t>(5)</t>
  </si>
  <si>
    <t>(6)</t>
  </si>
  <si>
    <t>(7)</t>
  </si>
  <si>
    <t>(9)</t>
  </si>
  <si>
    <t>Assam</t>
  </si>
  <si>
    <t>Bihar</t>
  </si>
  <si>
    <t>Jharkhand</t>
  </si>
  <si>
    <t>Goa</t>
  </si>
  <si>
    <t>Gujarat</t>
  </si>
  <si>
    <t>Haryana</t>
  </si>
  <si>
    <t>Karnataka</t>
  </si>
  <si>
    <t>Kerala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</si>
  <si>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</si>
  <si>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</si>
  <si>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</si>
  <si>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</si>
  <si>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</si>
  <si>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</si>
  <si>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</si>
  <si>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</si>
  <si>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</si>
  <si>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</si>
  <si>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</si>
  <si>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</si>
  <si>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Chandigarh</t>
  </si>
  <si>
    <t>(% Growth over previous year)</t>
  </si>
  <si>
    <t>Uttarakhand</t>
  </si>
  <si>
    <t>2011-12</t>
  </si>
  <si>
    <t>Odisha</t>
  </si>
  <si>
    <t>Chhattisgarh</t>
  </si>
  <si>
    <t>Arunachal Pradesh</t>
  </si>
  <si>
    <t>Himachal Pradesh</t>
  </si>
  <si>
    <t>Jammu &amp; Kashmir</t>
  </si>
  <si>
    <t>Madhya Pradesh</t>
  </si>
  <si>
    <t>Andaman &amp; Nicobar Islands</t>
  </si>
  <si>
    <t>Puducherry</t>
  </si>
  <si>
    <t>2012-13</t>
  </si>
  <si>
    <t>2013-14</t>
  </si>
  <si>
    <t>Telangana</t>
  </si>
  <si>
    <t>2014-15</t>
  </si>
  <si>
    <t>2015-16</t>
  </si>
  <si>
    <t xml:space="preserve">Andhra Pradesh </t>
  </si>
  <si>
    <t>Andhra Pradesh</t>
  </si>
  <si>
    <t>S. No.</t>
  </si>
  <si>
    <t>(11)</t>
  </si>
  <si>
    <t>PER CAPITA NET STATE DOMESTIC PRODUCT AT CURRENT PRICES; BASE YEAR 2011-12</t>
  </si>
  <si>
    <t>NET STATE DOMESTIC PRODUCT AT CURRENT PRICES; BASE YEAR 2011-12</t>
  </si>
  <si>
    <t>GROSS STATE DOMESTIC PRODUCT AT CONSTANT (2011-12) PRICES; BASE YEAR 2011-12</t>
  </si>
  <si>
    <t>NET STATE DOMESTIC PRODUCT AT CONSTANT (2011-12) PRICES; BASE YEAR 2011-12</t>
  </si>
  <si>
    <t>GSDP - CURRENT PRICES (` in Crore)</t>
  </si>
  <si>
    <t>PER CAPITA NET STATE DOMESTIC PRODUCT AT CONSTANT PRICES; BASE YEAR 2011-12</t>
  </si>
  <si>
    <t>NSDP - CONSTANT PRICES (` in Crore)</t>
  </si>
  <si>
    <t>NSDP - CURRENT PRICES (` in Crore)</t>
  </si>
  <si>
    <t>GSDP - CONSTANT PRICES (` in Crore)</t>
  </si>
  <si>
    <t>NA</t>
  </si>
  <si>
    <t>2016-17</t>
  </si>
  <si>
    <t>2017-18</t>
  </si>
  <si>
    <t>2018-19</t>
  </si>
  <si>
    <t>2019-20</t>
  </si>
  <si>
    <t>Source:  For Sl. No. 1-33 -- Directorate of Economics &amp; Statistics of respective State Governments</t>
  </si>
  <si>
    <t>(8)</t>
  </si>
  <si>
    <t>(10)</t>
  </si>
  <si>
    <t>(12)</t>
  </si>
  <si>
    <t>(13)</t>
  </si>
  <si>
    <t>(14)</t>
  </si>
  <si>
    <t>(15)</t>
  </si>
  <si>
    <t>(16)</t>
  </si>
  <si>
    <t>(17)</t>
  </si>
  <si>
    <t>(18)</t>
  </si>
  <si>
    <t>(19)</t>
  </si>
  <si>
    <t>GROSS STATE DOMESTIC PRODUCT AT CURRENT PRICES; BASE YEAR 2011-12</t>
  </si>
  <si>
    <t>As on 15.03.2020</t>
  </si>
  <si>
    <t>Delhi *</t>
  </si>
  <si>
    <t>*Estimates published in Economy Survey of Delhi as on 23.03.2020.</t>
  </si>
  <si>
    <t>(in Rupee)</t>
  </si>
  <si>
    <t>PER CAPITA NSDP AT CONSTANT PRICES (Rs.)</t>
  </si>
  <si>
    <t>PER CAPITA NSDP AT CURRENT PRICES (Rs.)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</si>
</sst>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  <numFmt numFmtId="184" formatCode="0.0_ ;\-0.0\ "/>
    <numFmt numFmtId="185" formatCode="0.00000000"/>
    <numFmt numFmtId="186" formatCode="[$-409]dddd\,\ mmmm\ d\,\ yyyy"/>
    <numFmt numFmtId="187" formatCode="[$-409]h:mm:ss\ AM/P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Rupee Foradian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 quotePrefix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0" xfId="0" applyFill="1" applyAlignment="1">
      <alignment/>
    </xf>
    <xf numFmtId="1" fontId="10" fillId="0" borderId="15" xfId="0" applyNumberFormat="1" applyFont="1" applyBorder="1" applyAlignment="1">
      <alignment horizontal="right"/>
    </xf>
    <xf numFmtId="0" fontId="10" fillId="0" borderId="16" xfId="0" applyFont="1" applyBorder="1" applyAlignment="1" quotePrefix="1">
      <alignment horizontal="right"/>
    </xf>
    <xf numFmtId="0" fontId="7" fillId="0" borderId="0" xfId="0" applyFont="1" applyBorder="1" applyAlignment="1">
      <alignment horizontal="right"/>
    </xf>
    <xf numFmtId="1" fontId="10" fillId="0" borderId="17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0" fillId="0" borderId="19" xfId="0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" fontId="10" fillId="0" borderId="24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0" fillId="0" borderId="25" xfId="0" applyFont="1" applyBorder="1" applyAlignment="1" quotePrefix="1">
      <alignment horizontal="righ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1" fontId="10" fillId="0" borderId="13" xfId="0" applyNumberFormat="1" applyFont="1" applyBorder="1" applyAlignment="1">
      <alignment horizontal="right"/>
    </xf>
    <xf numFmtId="0" fontId="19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/>
    </xf>
    <xf numFmtId="1" fontId="10" fillId="0" borderId="32" xfId="0" applyNumberFormat="1" applyFont="1" applyBorder="1" applyAlignment="1">
      <alignment horizontal="right"/>
    </xf>
    <xf numFmtId="1" fontId="10" fillId="0" borderId="33" xfId="0" applyNumberFormat="1" applyFont="1" applyBorder="1" applyAlignment="1">
      <alignment horizontal="right"/>
    </xf>
    <xf numFmtId="1" fontId="10" fillId="0" borderId="34" xfId="0" applyNumberFormat="1" applyFont="1" applyBorder="1" applyAlignment="1">
      <alignment horizontal="right"/>
    </xf>
    <xf numFmtId="1" fontId="10" fillId="0" borderId="35" xfId="0" applyNumberFormat="1" applyFont="1" applyBorder="1" applyAlignment="1">
      <alignment horizontal="right"/>
    </xf>
    <xf numFmtId="1" fontId="10" fillId="0" borderId="36" xfId="0" applyNumberFormat="1" applyFont="1" applyBorder="1" applyAlignment="1">
      <alignment horizontal="right"/>
    </xf>
    <xf numFmtId="1" fontId="10" fillId="0" borderId="37" xfId="0" applyNumberFormat="1" applyFont="1" applyBorder="1" applyAlignment="1">
      <alignment horizontal="right"/>
    </xf>
    <xf numFmtId="2" fontId="10" fillId="0" borderId="38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2" fontId="10" fillId="0" borderId="42" xfId="0" applyNumberFormat="1" applyFont="1" applyBorder="1" applyAlignment="1">
      <alignment horizontal="right"/>
    </xf>
    <xf numFmtId="1" fontId="10" fillId="0" borderId="38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1" fontId="10" fillId="0" borderId="39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2" fontId="10" fillId="0" borderId="15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0" fontId="19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0" fillId="0" borderId="45" xfId="0" applyFont="1" applyBorder="1" applyAlignment="1" quotePrefix="1">
      <alignment horizontal="right"/>
    </xf>
    <xf numFmtId="0" fontId="10" fillId="0" borderId="46" xfId="0" applyFont="1" applyBorder="1" applyAlignment="1" quotePrefix="1">
      <alignment horizontal="right"/>
    </xf>
    <xf numFmtId="1" fontId="10" fillId="0" borderId="23" xfId="0" applyNumberFormat="1" applyFont="1" applyBorder="1" applyAlignment="1">
      <alignment horizontal="right"/>
    </xf>
    <xf numFmtId="1" fontId="10" fillId="0" borderId="47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0" fillId="0" borderId="17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1" xfId="0" applyFont="1" applyBorder="1" applyAlignment="1" quotePrefix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 quotePrefix="1">
      <alignment horizontal="right"/>
    </xf>
    <xf numFmtId="0" fontId="1" fillId="0" borderId="11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  <xf numFmtId="0" fontId="10" fillId="0" borderId="1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33" xfId="0" applyFont="1" applyBorder="1" applyAlignment="1" quotePrefix="1">
      <alignment horizontal="right"/>
    </xf>
    <xf numFmtId="0" fontId="10" fillId="0" borderId="35" xfId="0" applyFont="1" applyBorder="1" applyAlignment="1" quotePrefix="1">
      <alignment horizontal="right"/>
    </xf>
    <xf numFmtId="0" fontId="10" fillId="0" borderId="49" xfId="0" applyFont="1" applyBorder="1" applyAlignment="1" quotePrefix="1">
      <alignment horizontal="right"/>
    </xf>
    <xf numFmtId="0" fontId="10" fillId="0" borderId="50" xfId="0" applyFont="1" applyBorder="1" applyAlignment="1" quotePrefix="1">
      <alignment horizontal="right"/>
    </xf>
    <xf numFmtId="0" fontId="10" fillId="0" borderId="37" xfId="0" applyFont="1" applyBorder="1" applyAlignment="1" quotePrefix="1">
      <alignment horizontal="right"/>
    </xf>
    <xf numFmtId="2" fontId="10" fillId="0" borderId="51" xfId="0" applyNumberFormat="1" applyFont="1" applyBorder="1" applyAlignment="1">
      <alignment horizontal="right"/>
    </xf>
    <xf numFmtId="2" fontId="10" fillId="0" borderId="52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10" fillId="0" borderId="42" xfId="0" applyNumberFormat="1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9" fillId="0" borderId="25" xfId="0" applyFont="1" applyBorder="1" applyAlignment="1">
      <alignment horizontal="right"/>
    </xf>
    <xf numFmtId="0" fontId="19" fillId="0" borderId="43" xfId="0" applyFont="1" applyBorder="1" applyAlignment="1">
      <alignment horizontal="right"/>
    </xf>
    <xf numFmtId="0" fontId="0" fillId="0" borderId="43" xfId="0" applyBorder="1" applyAlignment="1">
      <alignment/>
    </xf>
    <xf numFmtId="0" fontId="8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0" fillId="0" borderId="53" xfId="0" applyFont="1" applyBorder="1" applyAlignment="1" quotePrefix="1">
      <alignment horizontal="right"/>
    </xf>
    <xf numFmtId="0" fontId="11" fillId="0" borderId="43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5" fillId="0" borderId="43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1" fillId="0" borderId="46" xfId="0" applyFont="1" applyBorder="1" applyAlignment="1" quotePrefix="1">
      <alignment horizontal="right"/>
    </xf>
    <xf numFmtId="2" fontId="10" fillId="0" borderId="4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0" fillId="0" borderId="54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1" fontId="10" fillId="0" borderId="5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zoomScaleSheetLayoutView="100" zoomScalePageLayoutView="0" workbookViewId="0" topLeftCell="A30">
      <selection activeCell="C5" sqref="C5:K39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11" width="19.140625" style="0" customWidth="1"/>
    <col min="12" max="19" width="14.28125" style="0" customWidth="1"/>
  </cols>
  <sheetData>
    <row r="1" spans="1:15" s="1" customFormat="1" ht="15" customHeight="1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O2" s="65" t="s">
        <v>76</v>
      </c>
    </row>
    <row r="3" spans="1:11" s="1" customFormat="1" ht="16.5" thickBot="1">
      <c r="A3" s="15"/>
      <c r="B3" s="38"/>
      <c r="E3" s="16"/>
      <c r="F3" s="16"/>
      <c r="G3" s="37"/>
      <c r="H3" s="37"/>
      <c r="I3" s="37"/>
      <c r="J3" s="37"/>
      <c r="K3" s="37"/>
    </row>
    <row r="4" spans="1:19" s="1" customFormat="1" ht="16.5" thickBot="1">
      <c r="A4" s="15"/>
      <c r="B4" s="15"/>
      <c r="C4" s="109" t="s">
        <v>54</v>
      </c>
      <c r="D4" s="110"/>
      <c r="E4" s="110"/>
      <c r="F4" s="110"/>
      <c r="G4" s="110"/>
      <c r="H4" s="78"/>
      <c r="I4" s="78"/>
      <c r="J4" s="78"/>
      <c r="K4" s="78"/>
      <c r="L4" s="111" t="s">
        <v>30</v>
      </c>
      <c r="M4" s="112"/>
      <c r="N4" s="112"/>
      <c r="O4" s="112"/>
      <c r="P4" s="112"/>
      <c r="Q4" s="131"/>
      <c r="R4" s="131"/>
      <c r="S4" s="132"/>
    </row>
    <row r="5" spans="1:19" s="1" customFormat="1" ht="15" customHeight="1" thickBot="1">
      <c r="A5" s="59" t="s">
        <v>48</v>
      </c>
      <c r="B5" s="69" t="s">
        <v>0</v>
      </c>
      <c r="C5" s="119" t="s">
        <v>32</v>
      </c>
      <c r="D5" s="120" t="s">
        <v>41</v>
      </c>
      <c r="E5" s="120" t="s">
        <v>42</v>
      </c>
      <c r="F5" s="120" t="s">
        <v>44</v>
      </c>
      <c r="G5" s="121" t="s">
        <v>45</v>
      </c>
      <c r="H5" s="122" t="s">
        <v>60</v>
      </c>
      <c r="I5" s="123" t="s">
        <v>61</v>
      </c>
      <c r="J5" s="124" t="s">
        <v>62</v>
      </c>
      <c r="K5" s="123" t="s">
        <v>63</v>
      </c>
      <c r="L5" s="133" t="s">
        <v>41</v>
      </c>
      <c r="M5" s="122" t="s">
        <v>42</v>
      </c>
      <c r="N5" s="122" t="s">
        <v>44</v>
      </c>
      <c r="O5" s="122" t="s">
        <v>45</v>
      </c>
      <c r="P5" s="134" t="s">
        <v>60</v>
      </c>
      <c r="Q5" s="134" t="s">
        <v>61</v>
      </c>
      <c r="R5" s="135" t="s">
        <v>62</v>
      </c>
      <c r="S5" s="136" t="s">
        <v>63</v>
      </c>
    </row>
    <row r="6" spans="1:19" s="1" customFormat="1" ht="15" customHeight="1" thickBot="1">
      <c r="A6" s="51" t="s">
        <v>1</v>
      </c>
      <c r="B6" s="70" t="s">
        <v>2</v>
      </c>
      <c r="C6" s="68" t="s">
        <v>3</v>
      </c>
      <c r="D6" s="58" t="s">
        <v>4</v>
      </c>
      <c r="E6" s="58" t="s">
        <v>5</v>
      </c>
      <c r="F6" s="58" t="s">
        <v>6</v>
      </c>
      <c r="G6" s="115" t="s">
        <v>7</v>
      </c>
      <c r="H6" s="58" t="s">
        <v>65</v>
      </c>
      <c r="I6" s="116" t="s">
        <v>8</v>
      </c>
      <c r="J6" s="64" t="s">
        <v>66</v>
      </c>
      <c r="K6" s="75" t="s">
        <v>49</v>
      </c>
      <c r="L6" s="137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</row>
    <row r="7" spans="1:19" s="1" customFormat="1" ht="14.25">
      <c r="A7" s="60">
        <v>1</v>
      </c>
      <c r="B7" s="71" t="s">
        <v>46</v>
      </c>
      <c r="C7" s="66">
        <v>379402.03</v>
      </c>
      <c r="D7" s="66">
        <v>411403.71</v>
      </c>
      <c r="E7" s="66">
        <v>464272.01</v>
      </c>
      <c r="F7" s="66">
        <v>524975.64</v>
      </c>
      <c r="G7" s="95">
        <v>604228.6195319999</v>
      </c>
      <c r="H7" s="63">
        <v>684415.87</v>
      </c>
      <c r="I7" s="118">
        <v>793186.07</v>
      </c>
      <c r="J7" s="79">
        <v>862957.0819000001</v>
      </c>
      <c r="K7" s="95" t="s">
        <v>59</v>
      </c>
      <c r="L7" s="125">
        <f>IF(D7&gt;0,D7/C7*100-100,"NA")</f>
        <v>8.434767731738276</v>
      </c>
      <c r="M7" s="105">
        <f aca="true" t="shared" si="0" ref="M7:M39">IF(E7&gt;0,E7/D7*100-100,"NA")</f>
        <v>12.850710558735585</v>
      </c>
      <c r="N7" s="105">
        <f aca="true" t="shared" si="1" ref="N7:N39">IF(F7&gt;0,F7/E7*100-100,"NA")</f>
        <v>13.075013934180532</v>
      </c>
      <c r="O7" s="105">
        <f aca="true" t="shared" si="2" ref="O7:O39">IF(G7&gt;0,G7/F7*100-100,"NA")</f>
        <v>15.096506103026016</v>
      </c>
      <c r="P7" s="105">
        <f aca="true" t="shared" si="3" ref="P7:P39">IF(H7&gt;0,H7/G7*100-100,"NA")</f>
        <v>13.271011646238875</v>
      </c>
      <c r="Q7" s="105">
        <f aca="true" t="shared" si="4" ref="Q7:Q39">IF(I7&gt;0,I7/H7*100-100,"NA")</f>
        <v>15.89241348246351</v>
      </c>
      <c r="R7" s="105">
        <f aca="true" t="shared" si="5" ref="R7:S39">IF(J7&gt;0,J7/I7*100-100,"NA")</f>
        <v>8.79629818763712</v>
      </c>
      <c r="S7" s="67" t="s">
        <v>59</v>
      </c>
    </row>
    <row r="8" spans="1:19" s="1" customFormat="1" ht="14.25">
      <c r="A8" s="61">
        <v>2</v>
      </c>
      <c r="B8" s="72" t="s">
        <v>35</v>
      </c>
      <c r="C8" s="73">
        <v>11062.69</v>
      </c>
      <c r="D8" s="73">
        <v>12546.62</v>
      </c>
      <c r="E8" s="73">
        <v>14581.07</v>
      </c>
      <c r="F8" s="73">
        <v>17959.41</v>
      </c>
      <c r="G8" s="117">
        <v>18509.16</v>
      </c>
      <c r="H8" s="100">
        <v>19845.43</v>
      </c>
      <c r="I8" s="118">
        <v>22432.47</v>
      </c>
      <c r="J8" s="79">
        <v>24602.88</v>
      </c>
      <c r="K8" s="95" t="s">
        <v>59</v>
      </c>
      <c r="L8" s="101">
        <f aca="true" t="shared" si="6" ref="L8:L39">IF(D8&gt;0,D8/C8*100-100,"NA")</f>
        <v>13.413826112817048</v>
      </c>
      <c r="M8" s="94">
        <f t="shared" si="0"/>
        <v>16.215124073256376</v>
      </c>
      <c r="N8" s="94">
        <f t="shared" si="1"/>
        <v>23.169355884033195</v>
      </c>
      <c r="O8" s="94">
        <f t="shared" si="2"/>
        <v>3.0610693781143254</v>
      </c>
      <c r="P8" s="94">
        <f t="shared" si="3"/>
        <v>7.219506449779473</v>
      </c>
      <c r="Q8" s="94">
        <f t="shared" si="4"/>
        <v>13.035948326642455</v>
      </c>
      <c r="R8" s="94">
        <f t="shared" si="5"/>
        <v>9.675305483524554</v>
      </c>
      <c r="S8" s="102" t="s">
        <v>59</v>
      </c>
    </row>
    <row r="9" spans="1:19" s="1" customFormat="1" ht="14.25">
      <c r="A9" s="61">
        <v>3</v>
      </c>
      <c r="B9" s="72" t="s">
        <v>9</v>
      </c>
      <c r="C9" s="73">
        <v>143174.91</v>
      </c>
      <c r="D9" s="73">
        <v>156864.24</v>
      </c>
      <c r="E9" s="73">
        <v>177745.22</v>
      </c>
      <c r="F9" s="73">
        <v>195723.14641510363</v>
      </c>
      <c r="G9" s="117">
        <v>227958.82836413325</v>
      </c>
      <c r="H9" s="100">
        <v>254382.36188881157</v>
      </c>
      <c r="I9" s="118">
        <v>288690.6265854198</v>
      </c>
      <c r="J9" s="79">
        <v>324037.76801671955</v>
      </c>
      <c r="K9" s="95" t="s">
        <v>59</v>
      </c>
      <c r="L9" s="101">
        <f t="shared" si="6"/>
        <v>9.561263212947011</v>
      </c>
      <c r="M9" s="94">
        <f t="shared" si="0"/>
        <v>13.311497891425091</v>
      </c>
      <c r="N9" s="94">
        <f t="shared" si="1"/>
        <v>10.11443594100794</v>
      </c>
      <c r="O9" s="94">
        <f t="shared" si="2"/>
        <v>16.470040738391717</v>
      </c>
      <c r="P9" s="94">
        <f t="shared" si="3"/>
        <v>11.591362227248482</v>
      </c>
      <c r="Q9" s="94">
        <f t="shared" si="4"/>
        <v>13.48688817961525</v>
      </c>
      <c r="R9" s="94">
        <f t="shared" si="5"/>
        <v>12.243951890430012</v>
      </c>
      <c r="S9" s="102" t="s">
        <v>59</v>
      </c>
    </row>
    <row r="10" spans="1:19" s="1" customFormat="1" ht="14.25">
      <c r="A10" s="61">
        <v>4</v>
      </c>
      <c r="B10" s="72" t="s">
        <v>10</v>
      </c>
      <c r="C10" s="73">
        <v>247143.96064296618</v>
      </c>
      <c r="D10" s="73">
        <v>282367.9309410417</v>
      </c>
      <c r="E10" s="73">
        <v>317101.3413195521</v>
      </c>
      <c r="F10" s="73">
        <v>342950.940686132</v>
      </c>
      <c r="G10" s="117">
        <v>371601.7901542762</v>
      </c>
      <c r="H10" s="100">
        <v>422316.3704420498</v>
      </c>
      <c r="I10" s="118">
        <v>484739.9567729674</v>
      </c>
      <c r="J10" s="79">
        <v>557490.4533363837</v>
      </c>
      <c r="K10" s="95" t="s">
        <v>59</v>
      </c>
      <c r="L10" s="101">
        <f t="shared" si="6"/>
        <v>14.252409893584826</v>
      </c>
      <c r="M10" s="94">
        <f t="shared" si="0"/>
        <v>12.300763143588966</v>
      </c>
      <c r="N10" s="94">
        <f t="shared" si="1"/>
        <v>8.15184169799224</v>
      </c>
      <c r="O10" s="94">
        <f t="shared" si="2"/>
        <v>8.354212241209552</v>
      </c>
      <c r="P10" s="94">
        <f t="shared" si="3"/>
        <v>13.64756081145859</v>
      </c>
      <c r="Q10" s="94">
        <f t="shared" si="4"/>
        <v>14.78123764550665</v>
      </c>
      <c r="R10" s="94">
        <f t="shared" si="5"/>
        <v>15.008149327679547</v>
      </c>
      <c r="S10" s="102" t="s">
        <v>59</v>
      </c>
    </row>
    <row r="11" spans="1:19" s="1" customFormat="1" ht="14.25">
      <c r="A11" s="61">
        <v>5</v>
      </c>
      <c r="B11" s="72" t="s">
        <v>34</v>
      </c>
      <c r="C11" s="73">
        <v>158073.8209457494</v>
      </c>
      <c r="D11" s="73">
        <v>177511.31912815903</v>
      </c>
      <c r="E11" s="73">
        <v>206833.18</v>
      </c>
      <c r="F11" s="73">
        <v>221118.11</v>
      </c>
      <c r="G11" s="117">
        <v>227382.8</v>
      </c>
      <c r="H11" s="100">
        <v>254721.94</v>
      </c>
      <c r="I11" s="118">
        <v>284193.52</v>
      </c>
      <c r="J11" s="79">
        <v>311659.54</v>
      </c>
      <c r="K11" s="95" t="s">
        <v>59</v>
      </c>
      <c r="L11" s="101">
        <f t="shared" si="6"/>
        <v>12.296468868858753</v>
      </c>
      <c r="M11" s="94">
        <f t="shared" si="0"/>
        <v>16.5183048697144</v>
      </c>
      <c r="N11" s="94">
        <f t="shared" si="1"/>
        <v>6.906498270732001</v>
      </c>
      <c r="O11" s="94">
        <f t="shared" si="2"/>
        <v>2.8331872047929494</v>
      </c>
      <c r="P11" s="94">
        <f t="shared" si="3"/>
        <v>12.023398427673527</v>
      </c>
      <c r="Q11" s="94">
        <f t="shared" si="4"/>
        <v>11.570098751603425</v>
      </c>
      <c r="R11" s="94">
        <f t="shared" si="5"/>
        <v>9.664548297934445</v>
      </c>
      <c r="S11" s="102" t="s">
        <v>59</v>
      </c>
    </row>
    <row r="12" spans="1:19" s="1" customFormat="1" ht="14.25">
      <c r="A12" s="61">
        <v>6</v>
      </c>
      <c r="B12" s="72" t="s">
        <v>12</v>
      </c>
      <c r="C12" s="73">
        <v>42366.65807303397</v>
      </c>
      <c r="D12" s="73">
        <v>38120.01707715096</v>
      </c>
      <c r="E12" s="73">
        <v>35921.10427981561</v>
      </c>
      <c r="F12" s="73">
        <v>47814.18019281367</v>
      </c>
      <c r="G12" s="117">
        <v>55053.85314152223</v>
      </c>
      <c r="H12" s="100">
        <v>63459.52727714105</v>
      </c>
      <c r="I12" s="118">
        <v>70493.5185918641</v>
      </c>
      <c r="J12" s="79">
        <v>77125.78921846545</v>
      </c>
      <c r="K12" s="95" t="s">
        <v>59</v>
      </c>
      <c r="L12" s="101">
        <f t="shared" si="6"/>
        <v>-10.023544903075475</v>
      </c>
      <c r="M12" s="94">
        <f t="shared" si="0"/>
        <v>-5.768394051044041</v>
      </c>
      <c r="N12" s="94">
        <f t="shared" si="1"/>
        <v>33.1088816767832</v>
      </c>
      <c r="O12" s="94">
        <f t="shared" si="2"/>
        <v>15.141267547648269</v>
      </c>
      <c r="P12" s="94">
        <f t="shared" si="3"/>
        <v>15.268094158661484</v>
      </c>
      <c r="Q12" s="94">
        <f t="shared" si="4"/>
        <v>11.08421637621744</v>
      </c>
      <c r="R12" s="94">
        <f t="shared" si="5"/>
        <v>9.408341020683281</v>
      </c>
      <c r="S12" s="102" t="s">
        <v>59</v>
      </c>
    </row>
    <row r="13" spans="1:19" s="1" customFormat="1" ht="14.25">
      <c r="A13" s="61">
        <v>7</v>
      </c>
      <c r="B13" s="72" t="s">
        <v>13</v>
      </c>
      <c r="C13" s="73">
        <v>615606.0741365079</v>
      </c>
      <c r="D13" s="73">
        <v>724495.3612328758</v>
      </c>
      <c r="E13" s="73">
        <v>807623.1939663677</v>
      </c>
      <c r="F13" s="73">
        <v>921773.1468741298</v>
      </c>
      <c r="G13" s="117">
        <v>1029009.7408125672</v>
      </c>
      <c r="H13" s="100">
        <v>1167155.5792687687</v>
      </c>
      <c r="I13" s="118">
        <v>1328068.4211468983</v>
      </c>
      <c r="J13" s="79">
        <v>1501944.368066771</v>
      </c>
      <c r="K13" s="95" t="s">
        <v>59</v>
      </c>
      <c r="L13" s="101">
        <f t="shared" si="6"/>
        <v>17.688143712536245</v>
      </c>
      <c r="M13" s="94">
        <f t="shared" si="0"/>
        <v>11.473894407278621</v>
      </c>
      <c r="N13" s="94">
        <f t="shared" si="1"/>
        <v>14.134060755134243</v>
      </c>
      <c r="O13" s="94">
        <f t="shared" si="2"/>
        <v>11.633729437887467</v>
      </c>
      <c r="P13" s="94">
        <f t="shared" si="3"/>
        <v>13.425124464527755</v>
      </c>
      <c r="Q13" s="94">
        <f t="shared" si="4"/>
        <v>13.786751718133644</v>
      </c>
      <c r="R13" s="94">
        <f t="shared" si="5"/>
        <v>13.092393746529723</v>
      </c>
      <c r="S13" s="102" t="s">
        <v>59</v>
      </c>
    </row>
    <row r="14" spans="1:19" s="1" customFormat="1" ht="14.25">
      <c r="A14" s="61">
        <v>8</v>
      </c>
      <c r="B14" s="72" t="s">
        <v>14</v>
      </c>
      <c r="C14" s="73">
        <v>297538.52068239864</v>
      </c>
      <c r="D14" s="73">
        <v>347032.0126692626</v>
      </c>
      <c r="E14" s="73">
        <v>399268.116189777</v>
      </c>
      <c r="F14" s="73">
        <v>437144.71134774183</v>
      </c>
      <c r="G14" s="117">
        <v>495504.1064016296</v>
      </c>
      <c r="H14" s="100">
        <v>561610.051167375</v>
      </c>
      <c r="I14" s="118">
        <v>649591.7717354307</v>
      </c>
      <c r="J14" s="79">
        <v>734162.8198384343</v>
      </c>
      <c r="K14" s="95">
        <v>831610.2108245011</v>
      </c>
      <c r="L14" s="101">
        <f t="shared" si="6"/>
        <v>16.63431406237808</v>
      </c>
      <c r="M14" s="94">
        <f t="shared" si="0"/>
        <v>15.052243485760997</v>
      </c>
      <c r="N14" s="94">
        <f t="shared" si="1"/>
        <v>9.486506340506693</v>
      </c>
      <c r="O14" s="94">
        <f t="shared" si="2"/>
        <v>13.350131784498203</v>
      </c>
      <c r="P14" s="94">
        <f t="shared" si="3"/>
        <v>13.341149732503595</v>
      </c>
      <c r="Q14" s="94">
        <f t="shared" si="4"/>
        <v>15.665980404940228</v>
      </c>
      <c r="R14" s="94">
        <f t="shared" si="5"/>
        <v>13.01910704273024</v>
      </c>
      <c r="S14" s="96">
        <f>IF(K14&gt;0,K14/J14*100-100,"NA")</f>
        <v>13.27326695834472</v>
      </c>
    </row>
    <row r="15" spans="1:19" s="1" customFormat="1" ht="14.25">
      <c r="A15" s="61">
        <v>9</v>
      </c>
      <c r="B15" s="72" t="s">
        <v>36</v>
      </c>
      <c r="C15" s="73">
        <v>72719.82932127529</v>
      </c>
      <c r="D15" s="73">
        <v>82819.78741222607</v>
      </c>
      <c r="E15" s="73">
        <v>94764.15975047124</v>
      </c>
      <c r="F15" s="73">
        <v>103772.32513205722</v>
      </c>
      <c r="G15" s="117">
        <v>114239.41069484907</v>
      </c>
      <c r="H15" s="100">
        <v>125633.64747417897</v>
      </c>
      <c r="I15" s="118">
        <v>138351.06055076083</v>
      </c>
      <c r="J15" s="79">
        <v>153844.7960470199</v>
      </c>
      <c r="K15" s="95">
        <v>165472.3942831928</v>
      </c>
      <c r="L15" s="101">
        <f t="shared" si="6"/>
        <v>13.888863856279542</v>
      </c>
      <c r="M15" s="94">
        <f t="shared" si="0"/>
        <v>14.42212388060527</v>
      </c>
      <c r="N15" s="94">
        <f t="shared" si="1"/>
        <v>9.505877966211983</v>
      </c>
      <c r="O15" s="94">
        <f t="shared" si="2"/>
        <v>10.086586717096083</v>
      </c>
      <c r="P15" s="94">
        <f t="shared" si="3"/>
        <v>9.973998211322765</v>
      </c>
      <c r="Q15" s="94">
        <f t="shared" si="4"/>
        <v>10.1226170952297</v>
      </c>
      <c r="R15" s="94">
        <f t="shared" si="5"/>
        <v>11.198855602971264</v>
      </c>
      <c r="S15" s="96">
        <f t="shared" si="5"/>
        <v>7.558005558159508</v>
      </c>
    </row>
    <row r="16" spans="1:19" s="1" customFormat="1" ht="14.25">
      <c r="A16" s="61">
        <v>10</v>
      </c>
      <c r="B16" s="72" t="s">
        <v>37</v>
      </c>
      <c r="C16" s="73">
        <v>78255.54808235224</v>
      </c>
      <c r="D16" s="73">
        <v>87137.7340696136</v>
      </c>
      <c r="E16" s="73">
        <v>95618.73829412252</v>
      </c>
      <c r="F16" s="73">
        <v>98366.74696648336</v>
      </c>
      <c r="G16" s="117">
        <v>117167.95243207287</v>
      </c>
      <c r="H16" s="100">
        <v>125379.33826869076</v>
      </c>
      <c r="I16" s="118">
        <v>137427.2990184262</v>
      </c>
      <c r="J16" s="79">
        <v>154379.81660171368</v>
      </c>
      <c r="K16" s="95" t="s">
        <v>59</v>
      </c>
      <c r="L16" s="101">
        <f t="shared" si="6"/>
        <v>11.35023165119766</v>
      </c>
      <c r="M16" s="94">
        <f t="shared" si="0"/>
        <v>9.732872119136744</v>
      </c>
      <c r="N16" s="94">
        <f t="shared" si="1"/>
        <v>2.8739227492293367</v>
      </c>
      <c r="O16" s="94">
        <f t="shared" si="2"/>
        <v>19.113375246612208</v>
      </c>
      <c r="P16" s="94">
        <f t="shared" si="3"/>
        <v>7.008218259492381</v>
      </c>
      <c r="Q16" s="94">
        <f t="shared" si="4"/>
        <v>9.609207478760482</v>
      </c>
      <c r="R16" s="94">
        <f t="shared" si="5"/>
        <v>12.33562596687176</v>
      </c>
      <c r="S16" s="102" t="s">
        <v>59</v>
      </c>
    </row>
    <row r="17" spans="1:19" s="1" customFormat="1" ht="14.25">
      <c r="A17" s="61">
        <v>11</v>
      </c>
      <c r="B17" s="72" t="s">
        <v>11</v>
      </c>
      <c r="C17" s="73">
        <v>150917.59</v>
      </c>
      <c r="D17" s="73">
        <v>174723.69</v>
      </c>
      <c r="E17" s="73">
        <v>188566.71</v>
      </c>
      <c r="F17" s="73">
        <v>218525.17</v>
      </c>
      <c r="G17" s="117">
        <v>206612.8</v>
      </c>
      <c r="H17" s="100">
        <v>236249.72</v>
      </c>
      <c r="I17" s="118">
        <v>276242.89</v>
      </c>
      <c r="J17" s="79">
        <v>307580.7342750327</v>
      </c>
      <c r="K17" s="95" t="s">
        <v>59</v>
      </c>
      <c r="L17" s="101">
        <f t="shared" si="6"/>
        <v>15.774238112336675</v>
      </c>
      <c r="M17" s="94">
        <f t="shared" si="0"/>
        <v>7.922806575341895</v>
      </c>
      <c r="N17" s="94">
        <f t="shared" si="1"/>
        <v>15.887459668782483</v>
      </c>
      <c r="O17" s="94">
        <f t="shared" si="2"/>
        <v>-5.451257628583477</v>
      </c>
      <c r="P17" s="94">
        <f t="shared" si="3"/>
        <v>14.344183903417402</v>
      </c>
      <c r="Q17" s="94">
        <f t="shared" si="4"/>
        <v>16.928345989150813</v>
      </c>
      <c r="R17" s="94">
        <f t="shared" si="5"/>
        <v>11.344308001930003</v>
      </c>
      <c r="S17" s="102" t="s">
        <v>59</v>
      </c>
    </row>
    <row r="18" spans="1:19" s="1" customFormat="1" ht="14.25">
      <c r="A18" s="61">
        <v>12</v>
      </c>
      <c r="B18" s="72" t="s">
        <v>15</v>
      </c>
      <c r="C18" s="73">
        <v>606009.8097050015</v>
      </c>
      <c r="D18" s="73">
        <v>695413.0453039801</v>
      </c>
      <c r="E18" s="73">
        <v>816666.1527643311</v>
      </c>
      <c r="F18" s="73">
        <v>913923.0299352312</v>
      </c>
      <c r="G18" s="117">
        <v>1045168.0997677989</v>
      </c>
      <c r="H18" s="100">
        <v>1209136.3539297536</v>
      </c>
      <c r="I18" s="118">
        <v>1357579.0453494592</v>
      </c>
      <c r="J18" s="79">
        <v>1544398.8165339436</v>
      </c>
      <c r="K18" s="95">
        <v>1699115.3286267272</v>
      </c>
      <c r="L18" s="101">
        <f t="shared" si="6"/>
        <v>14.75277036233112</v>
      </c>
      <c r="M18" s="94">
        <f t="shared" si="0"/>
        <v>17.436127820603147</v>
      </c>
      <c r="N18" s="94">
        <f t="shared" si="1"/>
        <v>11.90901286182799</v>
      </c>
      <c r="O18" s="94">
        <f t="shared" si="2"/>
        <v>14.36062617241069</v>
      </c>
      <c r="P18" s="94">
        <f t="shared" si="3"/>
        <v>15.688218402224763</v>
      </c>
      <c r="Q18" s="94">
        <f t="shared" si="4"/>
        <v>12.276753646291368</v>
      </c>
      <c r="R18" s="94">
        <f t="shared" si="5"/>
        <v>13.76124446119411</v>
      </c>
      <c r="S18" s="96">
        <f t="shared" si="5"/>
        <v>10.017911852588043</v>
      </c>
    </row>
    <row r="19" spans="1:19" s="1" customFormat="1" ht="14.25">
      <c r="A19" s="61">
        <v>13</v>
      </c>
      <c r="B19" s="72" t="s">
        <v>16</v>
      </c>
      <c r="C19" s="73">
        <v>364047.87857622263</v>
      </c>
      <c r="D19" s="73">
        <v>412313.003565981</v>
      </c>
      <c r="E19" s="73">
        <v>465041.2082727668</v>
      </c>
      <c r="F19" s="73">
        <v>512564.0460768819</v>
      </c>
      <c r="G19" s="117">
        <v>561993.6112846457</v>
      </c>
      <c r="H19" s="100">
        <v>634886.3992924016</v>
      </c>
      <c r="I19" s="118">
        <v>701577.3815606103</v>
      </c>
      <c r="J19" s="79">
        <v>781653.2553460984</v>
      </c>
      <c r="K19" s="95" t="s">
        <v>59</v>
      </c>
      <c r="L19" s="101">
        <f t="shared" si="6"/>
        <v>13.257905849780371</v>
      </c>
      <c r="M19" s="94">
        <f t="shared" si="0"/>
        <v>12.78839237442287</v>
      </c>
      <c r="N19" s="94">
        <f t="shared" si="1"/>
        <v>10.219059506709542</v>
      </c>
      <c r="O19" s="94">
        <f t="shared" si="2"/>
        <v>9.64358807179184</v>
      </c>
      <c r="P19" s="94">
        <f t="shared" si="3"/>
        <v>12.970394421590001</v>
      </c>
      <c r="Q19" s="94">
        <f t="shared" si="4"/>
        <v>10.504396115988229</v>
      </c>
      <c r="R19" s="94">
        <f t="shared" si="5"/>
        <v>11.41369090425421</v>
      </c>
      <c r="S19" s="102" t="s">
        <v>59</v>
      </c>
    </row>
    <row r="20" spans="1:19" s="1" customFormat="1" ht="14.25">
      <c r="A20" s="61">
        <v>14</v>
      </c>
      <c r="B20" s="72" t="s">
        <v>38</v>
      </c>
      <c r="C20" s="73">
        <v>315561.59</v>
      </c>
      <c r="D20" s="73">
        <v>380924.8</v>
      </c>
      <c r="E20" s="73">
        <v>439483.44</v>
      </c>
      <c r="F20" s="73">
        <v>479939.04</v>
      </c>
      <c r="G20" s="117">
        <v>541067.51</v>
      </c>
      <c r="H20" s="100">
        <v>649822.81</v>
      </c>
      <c r="I20" s="118">
        <v>724728.86</v>
      </c>
      <c r="J20" s="79">
        <v>809591.72</v>
      </c>
      <c r="K20" s="95">
        <v>906671.79</v>
      </c>
      <c r="L20" s="101">
        <f t="shared" si="6"/>
        <v>20.713297204517175</v>
      </c>
      <c r="M20" s="94">
        <f t="shared" si="0"/>
        <v>15.372755987533495</v>
      </c>
      <c r="N20" s="94">
        <f t="shared" si="1"/>
        <v>9.205261522481933</v>
      </c>
      <c r="O20" s="94">
        <f t="shared" si="2"/>
        <v>12.736715479532563</v>
      </c>
      <c r="P20" s="94">
        <f t="shared" si="3"/>
        <v>20.10013500903058</v>
      </c>
      <c r="Q20" s="94">
        <f t="shared" si="4"/>
        <v>11.52714999339588</v>
      </c>
      <c r="R20" s="94">
        <f t="shared" si="5"/>
        <v>11.70960129833935</v>
      </c>
      <c r="S20" s="96">
        <f t="shared" si="5"/>
        <v>11.991238003274063</v>
      </c>
    </row>
    <row r="21" spans="1:19" s="1" customFormat="1" ht="14.25">
      <c r="A21" s="61">
        <v>15</v>
      </c>
      <c r="B21" s="72" t="s">
        <v>17</v>
      </c>
      <c r="C21" s="73">
        <v>1280369.437102405</v>
      </c>
      <c r="D21" s="73">
        <v>1459628.6252241891</v>
      </c>
      <c r="E21" s="73">
        <v>1649646.6356952896</v>
      </c>
      <c r="F21" s="73">
        <v>1779137.966189689</v>
      </c>
      <c r="G21" s="117">
        <v>1966147.1207164335</v>
      </c>
      <c r="H21" s="100">
        <v>2188532.0101509974</v>
      </c>
      <c r="I21" s="118">
        <v>2411599.9395277686</v>
      </c>
      <c r="J21" s="79" t="s">
        <v>59</v>
      </c>
      <c r="K21" s="95" t="s">
        <v>59</v>
      </c>
      <c r="L21" s="101">
        <f t="shared" si="6"/>
        <v>14.00058318538629</v>
      </c>
      <c r="M21" s="94">
        <f t="shared" si="0"/>
        <v>13.018243626313847</v>
      </c>
      <c r="N21" s="94">
        <f t="shared" si="1"/>
        <v>7.8496405043630375</v>
      </c>
      <c r="O21" s="94">
        <f t="shared" si="2"/>
        <v>10.511222742733935</v>
      </c>
      <c r="P21" s="94">
        <f t="shared" si="3"/>
        <v>11.310694255348011</v>
      </c>
      <c r="Q21" s="94">
        <f t="shared" si="4"/>
        <v>10.192582440746705</v>
      </c>
      <c r="R21" s="100" t="s">
        <v>59</v>
      </c>
      <c r="S21" s="102" t="s">
        <v>59</v>
      </c>
    </row>
    <row r="22" spans="1:19" s="1" customFormat="1" ht="14.25">
      <c r="A22" s="61">
        <v>16</v>
      </c>
      <c r="B22" s="72" t="s">
        <v>18</v>
      </c>
      <c r="C22" s="73">
        <v>12914.599100000001</v>
      </c>
      <c r="D22" s="73">
        <v>13743.243800000002</v>
      </c>
      <c r="E22" s="73">
        <v>16182.0361</v>
      </c>
      <c r="F22" s="73">
        <v>18129.05</v>
      </c>
      <c r="G22" s="117">
        <v>19530.67</v>
      </c>
      <c r="H22" s="100">
        <v>21293.89</v>
      </c>
      <c r="I22" s="118">
        <v>23834.89</v>
      </c>
      <c r="J22" s="79">
        <v>26248.80540537468</v>
      </c>
      <c r="K22" s="95" t="s">
        <v>59</v>
      </c>
      <c r="L22" s="101">
        <f t="shared" si="6"/>
        <v>6.41634086806458</v>
      </c>
      <c r="M22" s="94">
        <f t="shared" si="0"/>
        <v>17.745390647875993</v>
      </c>
      <c r="N22" s="94">
        <f t="shared" si="1"/>
        <v>12.031946338322655</v>
      </c>
      <c r="O22" s="94">
        <f t="shared" si="2"/>
        <v>7.7313483056199885</v>
      </c>
      <c r="P22" s="94">
        <f t="shared" si="3"/>
        <v>9.027954494136665</v>
      </c>
      <c r="Q22" s="94">
        <f t="shared" si="4"/>
        <v>11.933000499204226</v>
      </c>
      <c r="R22" s="94">
        <f t="shared" si="5"/>
        <v>10.127654901594596</v>
      </c>
      <c r="S22" s="102" t="s">
        <v>59</v>
      </c>
    </row>
    <row r="23" spans="1:19" s="1" customFormat="1" ht="14.25">
      <c r="A23" s="61">
        <v>17</v>
      </c>
      <c r="B23" s="72" t="s">
        <v>19</v>
      </c>
      <c r="C23" s="73">
        <v>19917.74837899492</v>
      </c>
      <c r="D23" s="73">
        <v>21872.023727052358</v>
      </c>
      <c r="E23" s="73">
        <v>22938.236084605836</v>
      </c>
      <c r="F23" s="73">
        <v>23234.53469801982</v>
      </c>
      <c r="G23" s="117">
        <v>25117.36374083773</v>
      </c>
      <c r="H23" s="100">
        <v>27438.623853801935</v>
      </c>
      <c r="I23" s="118">
        <v>30789.645323729656</v>
      </c>
      <c r="J23" s="79">
        <v>34388.91031044225</v>
      </c>
      <c r="K23" s="95">
        <v>38541.723719552</v>
      </c>
      <c r="L23" s="101">
        <f t="shared" si="6"/>
        <v>9.811728268032567</v>
      </c>
      <c r="M23" s="94">
        <f t="shared" si="0"/>
        <v>4.874776887859426</v>
      </c>
      <c r="N23" s="94">
        <f t="shared" si="1"/>
        <v>1.2917236195542898</v>
      </c>
      <c r="O23" s="94">
        <f t="shared" si="2"/>
        <v>8.103579724273004</v>
      </c>
      <c r="P23" s="94">
        <f t="shared" si="3"/>
        <v>9.241655043559078</v>
      </c>
      <c r="Q23" s="94">
        <f t="shared" si="4"/>
        <v>12.212789853392735</v>
      </c>
      <c r="R23" s="94">
        <f t="shared" si="5"/>
        <v>11.689855303200346</v>
      </c>
      <c r="S23" s="96">
        <f>IF(K23&gt;0,K23/J23*100-100,"NA")</f>
        <v>12.0760250081223</v>
      </c>
    </row>
    <row r="24" spans="1:19" s="1" customFormat="1" ht="14.25">
      <c r="A24" s="61">
        <v>18</v>
      </c>
      <c r="B24" s="72" t="s">
        <v>20</v>
      </c>
      <c r="C24" s="73">
        <v>7258.69</v>
      </c>
      <c r="D24" s="73">
        <v>8361.93</v>
      </c>
      <c r="E24" s="73">
        <v>10293.370385</v>
      </c>
      <c r="F24" s="73">
        <v>13509.4</v>
      </c>
      <c r="G24" s="117">
        <v>15138.856960778097</v>
      </c>
      <c r="H24" s="100">
        <v>17191.908113034027</v>
      </c>
      <c r="I24" s="118">
        <v>18736.82550845604</v>
      </c>
      <c r="J24" s="79">
        <v>19428.032646392137</v>
      </c>
      <c r="K24" s="95">
        <v>22630.034206182783</v>
      </c>
      <c r="L24" s="101">
        <f t="shared" si="6"/>
        <v>15.19888574935699</v>
      </c>
      <c r="M24" s="94">
        <f t="shared" si="0"/>
        <v>23.09802144959356</v>
      </c>
      <c r="N24" s="94">
        <f t="shared" si="1"/>
        <v>31.243698562392694</v>
      </c>
      <c r="O24" s="94">
        <f t="shared" si="2"/>
        <v>12.061653076954542</v>
      </c>
      <c r="P24" s="94">
        <f t="shared" si="3"/>
        <v>13.561467405201029</v>
      </c>
      <c r="Q24" s="94">
        <f t="shared" si="4"/>
        <v>8.986305564597188</v>
      </c>
      <c r="R24" s="94">
        <f t="shared" si="5"/>
        <v>3.6890301274575563</v>
      </c>
      <c r="S24" s="96">
        <f t="shared" si="5"/>
        <v>16.481347432701952</v>
      </c>
    </row>
    <row r="25" spans="1:19" s="1" customFormat="1" ht="14.25">
      <c r="A25" s="61">
        <v>19</v>
      </c>
      <c r="B25" s="72" t="s">
        <v>21</v>
      </c>
      <c r="C25" s="73">
        <v>12176.764360773537</v>
      </c>
      <c r="D25" s="73">
        <v>14121.269653379619</v>
      </c>
      <c r="E25" s="73">
        <v>16611.726403</v>
      </c>
      <c r="F25" s="73">
        <v>18400.670089080002</v>
      </c>
      <c r="G25" s="117">
        <v>19523.949396</v>
      </c>
      <c r="H25" s="100">
        <v>21722.452787000002</v>
      </c>
      <c r="I25" s="118">
        <v>24491.696936999997</v>
      </c>
      <c r="J25" s="79">
        <v>27283.037049999995</v>
      </c>
      <c r="K25" s="95" t="s">
        <v>59</v>
      </c>
      <c r="L25" s="101">
        <f t="shared" si="6"/>
        <v>15.968981865742165</v>
      </c>
      <c r="M25" s="94">
        <f t="shared" si="0"/>
        <v>17.63620985046728</v>
      </c>
      <c r="N25" s="94">
        <f t="shared" si="1"/>
        <v>10.76916175164628</v>
      </c>
      <c r="O25" s="94">
        <f t="shared" si="2"/>
        <v>6.104556526920263</v>
      </c>
      <c r="P25" s="94">
        <f t="shared" si="3"/>
        <v>11.260546451992056</v>
      </c>
      <c r="Q25" s="94">
        <f t="shared" si="4"/>
        <v>12.74830322870939</v>
      </c>
      <c r="R25" s="94">
        <f t="shared" si="5"/>
        <v>11.397087429997853</v>
      </c>
      <c r="S25" s="102" t="s">
        <v>59</v>
      </c>
    </row>
    <row r="26" spans="1:19" s="1" customFormat="1" ht="14.25">
      <c r="A26" s="61">
        <v>20</v>
      </c>
      <c r="B26" s="72" t="s">
        <v>33</v>
      </c>
      <c r="C26" s="73">
        <v>230987.075183241</v>
      </c>
      <c r="D26" s="73">
        <v>261699.6018958861</v>
      </c>
      <c r="E26" s="73">
        <v>296475.3757954291</v>
      </c>
      <c r="F26" s="73">
        <v>314249.94609488954</v>
      </c>
      <c r="G26" s="117">
        <v>328549.5029936412</v>
      </c>
      <c r="H26" s="100">
        <v>393562.43860047625</v>
      </c>
      <c r="I26" s="118">
        <v>434769.19087989494</v>
      </c>
      <c r="J26" s="79">
        <v>495840.1101905119</v>
      </c>
      <c r="K26" s="95">
        <v>533822.4489954445</v>
      </c>
      <c r="L26" s="101">
        <f t="shared" si="6"/>
        <v>13.296210053433072</v>
      </c>
      <c r="M26" s="94">
        <f t="shared" si="0"/>
        <v>13.288432098333146</v>
      </c>
      <c r="N26" s="94">
        <f t="shared" si="1"/>
        <v>5.995293960509244</v>
      </c>
      <c r="O26" s="94">
        <f t="shared" si="2"/>
        <v>4.550376881984832</v>
      </c>
      <c r="P26" s="94">
        <f t="shared" si="3"/>
        <v>19.787866064156944</v>
      </c>
      <c r="Q26" s="94">
        <f t="shared" si="4"/>
        <v>10.470194367620934</v>
      </c>
      <c r="R26" s="94">
        <f t="shared" si="5"/>
        <v>14.046744937703707</v>
      </c>
      <c r="S26" s="96">
        <f>IF(K26&gt;0,K26/J26*100-100,"NA")</f>
        <v>7.66019892790419</v>
      </c>
    </row>
    <row r="27" spans="1:19" s="1" customFormat="1" ht="14.25">
      <c r="A27" s="61">
        <v>21</v>
      </c>
      <c r="B27" s="72" t="s">
        <v>22</v>
      </c>
      <c r="C27" s="73">
        <v>266628.2723750707</v>
      </c>
      <c r="D27" s="73">
        <v>297733.8215586205</v>
      </c>
      <c r="E27" s="73">
        <v>332146.9356626755</v>
      </c>
      <c r="F27" s="73">
        <v>355101.82</v>
      </c>
      <c r="G27" s="117">
        <v>390087.44</v>
      </c>
      <c r="H27" s="100">
        <v>426988.0986809052</v>
      </c>
      <c r="I27" s="118">
        <v>478636.2448443117</v>
      </c>
      <c r="J27" s="79">
        <v>527119.5269718084</v>
      </c>
      <c r="K27" s="95" t="s">
        <v>59</v>
      </c>
      <c r="L27" s="101">
        <f t="shared" si="6"/>
        <v>11.666260635628703</v>
      </c>
      <c r="M27" s="94">
        <f t="shared" si="0"/>
        <v>11.558348972214233</v>
      </c>
      <c r="N27" s="94">
        <f t="shared" si="1"/>
        <v>6.911063108719233</v>
      </c>
      <c r="O27" s="94">
        <f t="shared" si="2"/>
        <v>9.852278425382323</v>
      </c>
      <c r="P27" s="94">
        <f t="shared" si="3"/>
        <v>9.45958646628182</v>
      </c>
      <c r="Q27" s="94">
        <f t="shared" si="4"/>
        <v>12.095921718418651</v>
      </c>
      <c r="R27" s="94">
        <f t="shared" si="5"/>
        <v>10.129463167434622</v>
      </c>
      <c r="S27" s="102" t="s">
        <v>59</v>
      </c>
    </row>
    <row r="28" spans="1:19" s="1" customFormat="1" ht="14.25">
      <c r="A28" s="61">
        <v>22</v>
      </c>
      <c r="B28" s="72" t="s">
        <v>23</v>
      </c>
      <c r="C28" s="73">
        <v>434836.63657800003</v>
      </c>
      <c r="D28" s="73">
        <v>493551.24139294</v>
      </c>
      <c r="E28" s="73">
        <v>551031.0163488</v>
      </c>
      <c r="F28" s="73">
        <v>615641.5569259999</v>
      </c>
      <c r="G28" s="117">
        <v>681482.25611</v>
      </c>
      <c r="H28" s="100">
        <v>760749.562122</v>
      </c>
      <c r="I28" s="118">
        <v>835170.4287170001</v>
      </c>
      <c r="J28" s="79">
        <v>942586.0436070001</v>
      </c>
      <c r="K28" s="95">
        <v>1020989.0889343602</v>
      </c>
      <c r="L28" s="101">
        <f t="shared" si="6"/>
        <v>13.502681208511262</v>
      </c>
      <c r="M28" s="94">
        <f t="shared" si="0"/>
        <v>11.646161560375361</v>
      </c>
      <c r="N28" s="94">
        <f t="shared" si="1"/>
        <v>11.72539088730747</v>
      </c>
      <c r="O28" s="94">
        <f t="shared" si="2"/>
        <v>10.69464828085249</v>
      </c>
      <c r="P28" s="94">
        <f t="shared" si="3"/>
        <v>11.63160233466229</v>
      </c>
      <c r="Q28" s="94">
        <f t="shared" si="4"/>
        <v>9.782571072063945</v>
      </c>
      <c r="R28" s="94">
        <f t="shared" si="5"/>
        <v>12.861520379141453</v>
      </c>
      <c r="S28" s="96">
        <f>IF(K28&gt;0,K28/J28*100-100,"NA")</f>
        <v>8.317866136372515</v>
      </c>
    </row>
    <row r="29" spans="1:19" s="1" customFormat="1" ht="14.25">
      <c r="A29" s="61">
        <v>23</v>
      </c>
      <c r="B29" s="72" t="s">
        <v>24</v>
      </c>
      <c r="C29" s="73">
        <v>11165.096836957988</v>
      </c>
      <c r="D29" s="73">
        <v>12338.420375050755</v>
      </c>
      <c r="E29" s="73">
        <v>13861.902317311406</v>
      </c>
      <c r="F29" s="73">
        <v>15406.721352201046</v>
      </c>
      <c r="G29" s="117">
        <v>18033.94257129716</v>
      </c>
      <c r="H29" s="100">
        <v>20687.185681201154</v>
      </c>
      <c r="I29" s="118">
        <v>23495.396919002036</v>
      </c>
      <c r="J29" s="79">
        <v>26785.590382698396</v>
      </c>
      <c r="K29" s="95" t="s">
        <v>59</v>
      </c>
      <c r="L29" s="101">
        <f t="shared" si="6"/>
        <v>10.508852321001868</v>
      </c>
      <c r="M29" s="94">
        <f t="shared" si="0"/>
        <v>12.347463418747267</v>
      </c>
      <c r="N29" s="94">
        <f t="shared" si="1"/>
        <v>11.144350894468474</v>
      </c>
      <c r="O29" s="94">
        <f t="shared" si="2"/>
        <v>17.052435486027548</v>
      </c>
      <c r="P29" s="94">
        <f t="shared" si="3"/>
        <v>14.71249616890151</v>
      </c>
      <c r="Q29" s="94">
        <f t="shared" si="4"/>
        <v>13.574641234804389</v>
      </c>
      <c r="R29" s="94">
        <f t="shared" si="5"/>
        <v>14.003566209325854</v>
      </c>
      <c r="S29" s="102" t="s">
        <v>59</v>
      </c>
    </row>
    <row r="30" spans="1:19" s="1" customFormat="1" ht="14.25">
      <c r="A30" s="61">
        <v>24</v>
      </c>
      <c r="B30" s="72" t="s">
        <v>25</v>
      </c>
      <c r="C30" s="73">
        <v>751485.7583219999</v>
      </c>
      <c r="D30" s="73">
        <v>854825.3506840854</v>
      </c>
      <c r="E30" s="73">
        <v>968530.45244</v>
      </c>
      <c r="F30" s="73">
        <v>1072677.9671179997</v>
      </c>
      <c r="G30" s="117">
        <v>1176500.031415976</v>
      </c>
      <c r="H30" s="100">
        <v>1302638.5807570003</v>
      </c>
      <c r="I30" s="118">
        <v>1461840.5352349998</v>
      </c>
      <c r="J30" s="79">
        <v>1664159.3331858718</v>
      </c>
      <c r="K30" s="95">
        <v>1854951.7715582668</v>
      </c>
      <c r="L30" s="101">
        <f t="shared" si="6"/>
        <v>13.751370697008753</v>
      </c>
      <c r="M30" s="94">
        <f t="shared" si="0"/>
        <v>13.301559396304825</v>
      </c>
      <c r="N30" s="94">
        <f t="shared" si="1"/>
        <v>10.75314817573603</v>
      </c>
      <c r="O30" s="94">
        <f t="shared" si="2"/>
        <v>9.678772891823101</v>
      </c>
      <c r="P30" s="94">
        <f t="shared" si="3"/>
        <v>10.721508369975169</v>
      </c>
      <c r="Q30" s="94">
        <f t="shared" si="4"/>
        <v>12.221498490048006</v>
      </c>
      <c r="R30" s="94">
        <f t="shared" si="5"/>
        <v>13.840004643074693</v>
      </c>
      <c r="S30" s="96">
        <f>IF(K30&gt;0,K30/J30*100-100,"NA")</f>
        <v>11.464793939360447</v>
      </c>
    </row>
    <row r="31" spans="1:19" s="1" customFormat="1" ht="14.25">
      <c r="A31" s="61">
        <v>25</v>
      </c>
      <c r="B31" s="72" t="s">
        <v>43</v>
      </c>
      <c r="C31" s="73">
        <v>359434.11</v>
      </c>
      <c r="D31" s="73">
        <v>401593.61</v>
      </c>
      <c r="E31" s="73">
        <v>451580.4</v>
      </c>
      <c r="F31" s="73">
        <v>505848.79</v>
      </c>
      <c r="G31" s="117">
        <v>577902.0551910375</v>
      </c>
      <c r="H31" s="100">
        <v>658325.34</v>
      </c>
      <c r="I31" s="118">
        <v>753126.65</v>
      </c>
      <c r="J31" s="79">
        <v>861030.9</v>
      </c>
      <c r="K31" s="95">
        <v>969604.09</v>
      </c>
      <c r="L31" s="101">
        <f t="shared" si="6"/>
        <v>11.729409877098206</v>
      </c>
      <c r="M31" s="94">
        <f t="shared" si="0"/>
        <v>12.44710791090526</v>
      </c>
      <c r="N31" s="94">
        <f t="shared" si="1"/>
        <v>12.01743698353603</v>
      </c>
      <c r="O31" s="94">
        <f t="shared" si="2"/>
        <v>14.24403233049891</v>
      </c>
      <c r="P31" s="94">
        <f t="shared" si="3"/>
        <v>13.916421318553176</v>
      </c>
      <c r="Q31" s="94">
        <f t="shared" si="4"/>
        <v>14.400373833399755</v>
      </c>
      <c r="R31" s="94">
        <f t="shared" si="5"/>
        <v>14.32750387999151</v>
      </c>
      <c r="S31" s="96">
        <f>IF(K31&gt;0,K31/J31*100-100,"NA")</f>
        <v>12.609674054670975</v>
      </c>
    </row>
    <row r="32" spans="1:19" s="1" customFormat="1" ht="14.25">
      <c r="A32" s="61">
        <v>26</v>
      </c>
      <c r="B32" s="72" t="s">
        <v>26</v>
      </c>
      <c r="C32" s="73">
        <v>19208.41</v>
      </c>
      <c r="D32" s="73">
        <v>21663.2</v>
      </c>
      <c r="E32" s="73">
        <v>25592.83</v>
      </c>
      <c r="F32" s="73">
        <v>29533.46</v>
      </c>
      <c r="G32" s="117">
        <v>35937.73</v>
      </c>
      <c r="H32" s="100">
        <v>39479.4</v>
      </c>
      <c r="I32" s="118">
        <v>44218.81</v>
      </c>
      <c r="J32" s="79">
        <v>50397.68</v>
      </c>
      <c r="K32" s="95" t="s">
        <v>59</v>
      </c>
      <c r="L32" s="101">
        <f t="shared" si="6"/>
        <v>12.779766779238884</v>
      </c>
      <c r="M32" s="94">
        <f t="shared" si="0"/>
        <v>18.13965619114444</v>
      </c>
      <c r="N32" s="94">
        <f t="shared" si="1"/>
        <v>15.397398411977093</v>
      </c>
      <c r="O32" s="94">
        <f t="shared" si="2"/>
        <v>21.68479412842248</v>
      </c>
      <c r="P32" s="94">
        <f t="shared" si="3"/>
        <v>9.855018667010953</v>
      </c>
      <c r="Q32" s="94">
        <f t="shared" si="4"/>
        <v>12.004767043065485</v>
      </c>
      <c r="R32" s="94">
        <f t="shared" si="5"/>
        <v>13.973397294047501</v>
      </c>
      <c r="S32" s="102" t="s">
        <v>59</v>
      </c>
    </row>
    <row r="33" spans="1:19" s="1" customFormat="1" ht="14.25">
      <c r="A33" s="61">
        <v>27</v>
      </c>
      <c r="B33" s="72" t="s">
        <v>27</v>
      </c>
      <c r="C33" s="73">
        <v>724050.44</v>
      </c>
      <c r="D33" s="73">
        <v>822392.9187</v>
      </c>
      <c r="E33" s="73">
        <v>940356.43</v>
      </c>
      <c r="F33" s="73">
        <v>1011789.68</v>
      </c>
      <c r="G33" s="117">
        <v>1137807.94</v>
      </c>
      <c r="H33" s="100">
        <v>1290289.33</v>
      </c>
      <c r="I33" s="118">
        <v>1460442.73</v>
      </c>
      <c r="J33" s="79">
        <v>1668229.24</v>
      </c>
      <c r="K33" s="95">
        <v>1794507.88</v>
      </c>
      <c r="L33" s="101">
        <f t="shared" si="6"/>
        <v>13.582269033632528</v>
      </c>
      <c r="M33" s="94">
        <f t="shared" si="0"/>
        <v>14.343935680583343</v>
      </c>
      <c r="N33" s="94">
        <f t="shared" si="1"/>
        <v>7.59640150490597</v>
      </c>
      <c r="O33" s="94">
        <f t="shared" si="2"/>
        <v>12.454985704143567</v>
      </c>
      <c r="P33" s="94">
        <f t="shared" si="3"/>
        <v>13.401329401867244</v>
      </c>
      <c r="Q33" s="94">
        <f t="shared" si="4"/>
        <v>13.187228324983508</v>
      </c>
      <c r="R33" s="94">
        <f t="shared" si="5"/>
        <v>14.227638354569365</v>
      </c>
      <c r="S33" s="96">
        <f>IF(K33&gt;0,K33/J33*100-100,"NA")</f>
        <v>7.56962154673657</v>
      </c>
    </row>
    <row r="34" spans="1:19" s="1" customFormat="1" ht="14.25">
      <c r="A34" s="61">
        <v>28</v>
      </c>
      <c r="B34" s="72" t="s">
        <v>31</v>
      </c>
      <c r="C34" s="73">
        <v>115327.59465600485</v>
      </c>
      <c r="D34" s="73">
        <v>131612.865033969</v>
      </c>
      <c r="E34" s="73">
        <v>149074.3674477091</v>
      </c>
      <c r="F34" s="73">
        <v>161438.88640004725</v>
      </c>
      <c r="G34" s="117">
        <v>177163.0071469929</v>
      </c>
      <c r="H34" s="100">
        <v>195124.83831104334</v>
      </c>
      <c r="I34" s="118">
        <v>222836.04047411587</v>
      </c>
      <c r="J34" s="79">
        <v>245894.60495392393</v>
      </c>
      <c r="K34" s="95" t="s">
        <v>59</v>
      </c>
      <c r="L34" s="101">
        <f t="shared" si="6"/>
        <v>14.120879245369935</v>
      </c>
      <c r="M34" s="94">
        <f t="shared" si="0"/>
        <v>13.267321860392101</v>
      </c>
      <c r="N34" s="94">
        <f t="shared" si="1"/>
        <v>8.294195148388098</v>
      </c>
      <c r="O34" s="94">
        <f t="shared" si="2"/>
        <v>9.739983406464475</v>
      </c>
      <c r="P34" s="94">
        <f t="shared" si="3"/>
        <v>10.138590134196264</v>
      </c>
      <c r="Q34" s="94">
        <f t="shared" si="4"/>
        <v>14.201780974136582</v>
      </c>
      <c r="R34" s="94">
        <f t="shared" si="5"/>
        <v>10.347771586116707</v>
      </c>
      <c r="S34" s="102" t="s">
        <v>59</v>
      </c>
    </row>
    <row r="35" spans="1:19" s="1" customFormat="1" ht="14.25">
      <c r="A35" s="61">
        <v>29</v>
      </c>
      <c r="B35" s="72" t="s">
        <v>28</v>
      </c>
      <c r="C35" s="73">
        <v>520485.0454179093</v>
      </c>
      <c r="D35" s="73">
        <v>591464.4491434527</v>
      </c>
      <c r="E35" s="73">
        <v>676848.0602795185</v>
      </c>
      <c r="F35" s="73">
        <v>718081.6587674783</v>
      </c>
      <c r="G35" s="117">
        <v>797299.7986067506</v>
      </c>
      <c r="H35" s="100">
        <v>872527.2298160713</v>
      </c>
      <c r="I35" s="118">
        <v>999585.0283420521</v>
      </c>
      <c r="J35" s="79">
        <v>1177585.7516641936</v>
      </c>
      <c r="K35" s="95" t="s">
        <v>59</v>
      </c>
      <c r="L35" s="101">
        <f t="shared" si="6"/>
        <v>13.637164861970703</v>
      </c>
      <c r="M35" s="94">
        <f t="shared" si="0"/>
        <v>14.435966736414457</v>
      </c>
      <c r="N35" s="94">
        <f t="shared" si="1"/>
        <v>6.09200216529122</v>
      </c>
      <c r="O35" s="94">
        <f t="shared" si="2"/>
        <v>11.031912439490938</v>
      </c>
      <c r="P35" s="94">
        <f t="shared" si="3"/>
        <v>9.43527533065702</v>
      </c>
      <c r="Q35" s="94">
        <f t="shared" si="4"/>
        <v>14.56204393217213</v>
      </c>
      <c r="R35" s="94">
        <f t="shared" si="5"/>
        <v>17.807461924212674</v>
      </c>
      <c r="S35" s="102" t="s">
        <v>59</v>
      </c>
    </row>
    <row r="36" spans="1:19" s="1" customFormat="1" ht="14.25">
      <c r="A36" s="61">
        <v>30</v>
      </c>
      <c r="B36" s="72" t="s">
        <v>39</v>
      </c>
      <c r="C36" s="73">
        <v>3978.431748488696</v>
      </c>
      <c r="D36" s="73">
        <v>4421.178673900771</v>
      </c>
      <c r="E36" s="73">
        <v>5022.625383483677</v>
      </c>
      <c r="F36" s="73">
        <v>5477.216982252485</v>
      </c>
      <c r="G36" s="117">
        <v>6031.734889429159</v>
      </c>
      <c r="H36" s="100">
        <v>6835.859224131061</v>
      </c>
      <c r="I36" s="118">
        <v>7870.925508803555</v>
      </c>
      <c r="J36" s="79" t="s">
        <v>59</v>
      </c>
      <c r="K36" s="95" t="s">
        <v>59</v>
      </c>
      <c r="L36" s="101">
        <f t="shared" si="6"/>
        <v>11.128679675861306</v>
      </c>
      <c r="M36" s="94">
        <f t="shared" si="0"/>
        <v>13.60376392687732</v>
      </c>
      <c r="N36" s="94">
        <f t="shared" si="1"/>
        <v>9.050876067000331</v>
      </c>
      <c r="O36" s="94">
        <f t="shared" si="2"/>
        <v>10.124081426268972</v>
      </c>
      <c r="P36" s="94">
        <f t="shared" si="3"/>
        <v>13.331559649797597</v>
      </c>
      <c r="Q36" s="94">
        <f t="shared" si="4"/>
        <v>15.141714460980097</v>
      </c>
      <c r="R36" s="100" t="s">
        <v>59</v>
      </c>
      <c r="S36" s="102" t="s">
        <v>59</v>
      </c>
    </row>
    <row r="37" spans="1:19" s="1" customFormat="1" ht="14.25">
      <c r="A37" s="61">
        <v>31</v>
      </c>
      <c r="B37" s="72" t="s">
        <v>29</v>
      </c>
      <c r="C37" s="73">
        <v>18768.181389999998</v>
      </c>
      <c r="D37" s="73">
        <v>21608.559377999998</v>
      </c>
      <c r="E37" s="73">
        <v>24821.739154000003</v>
      </c>
      <c r="F37" s="73">
        <v>26548.56914</v>
      </c>
      <c r="G37" s="117">
        <v>29275.020715000002</v>
      </c>
      <c r="H37" s="100">
        <v>32733.64</v>
      </c>
      <c r="I37" s="118">
        <v>38760.19</v>
      </c>
      <c r="J37" s="79">
        <v>43226.52519237709</v>
      </c>
      <c r="K37" s="95" t="s">
        <v>59</v>
      </c>
      <c r="L37" s="101">
        <f t="shared" si="6"/>
        <v>15.134007547014662</v>
      </c>
      <c r="M37" s="94">
        <f t="shared" si="0"/>
        <v>14.869939822417734</v>
      </c>
      <c r="N37" s="94">
        <f t="shared" si="1"/>
        <v>6.956925843456531</v>
      </c>
      <c r="O37" s="94">
        <f t="shared" si="2"/>
        <v>10.269674273677268</v>
      </c>
      <c r="P37" s="94">
        <f t="shared" si="3"/>
        <v>11.81423343358341</v>
      </c>
      <c r="Q37" s="94">
        <f t="shared" si="4"/>
        <v>18.410876395048035</v>
      </c>
      <c r="R37" s="94">
        <f t="shared" si="5"/>
        <v>11.522996126636869</v>
      </c>
      <c r="S37" s="102" t="s">
        <v>59</v>
      </c>
    </row>
    <row r="38" spans="1:19" s="1" customFormat="1" ht="14.25">
      <c r="A38" s="61">
        <v>32</v>
      </c>
      <c r="B38" s="72" t="s">
        <v>77</v>
      </c>
      <c r="C38" s="73">
        <v>343797.50130944105</v>
      </c>
      <c r="D38" s="73">
        <v>391387.63923031685</v>
      </c>
      <c r="E38" s="73">
        <v>443959.89145741053</v>
      </c>
      <c r="F38" s="73">
        <v>494803.02276725223</v>
      </c>
      <c r="G38" s="117">
        <v>550803.702398096</v>
      </c>
      <c r="H38" s="100">
        <v>616085.0607122376</v>
      </c>
      <c r="I38" s="118">
        <v>686823.5761774868</v>
      </c>
      <c r="J38" s="79">
        <v>774870.3284291433</v>
      </c>
      <c r="K38" s="95">
        <v>856112.3154688601</v>
      </c>
      <c r="L38" s="101">
        <f t="shared" si="6"/>
        <v>13.842490925506027</v>
      </c>
      <c r="M38" s="94">
        <f t="shared" si="0"/>
        <v>13.432271987556788</v>
      </c>
      <c r="N38" s="94">
        <f t="shared" si="1"/>
        <v>11.452190228927279</v>
      </c>
      <c r="O38" s="94">
        <f t="shared" si="2"/>
        <v>11.317772336485007</v>
      </c>
      <c r="P38" s="94">
        <f t="shared" si="3"/>
        <v>11.85201879179803</v>
      </c>
      <c r="Q38" s="94">
        <f t="shared" si="4"/>
        <v>11.481939747649534</v>
      </c>
      <c r="R38" s="94">
        <f t="shared" si="5"/>
        <v>12.819413209674636</v>
      </c>
      <c r="S38" s="96">
        <f t="shared" si="5"/>
        <v>10.484591299864945</v>
      </c>
    </row>
    <row r="39" spans="1:19" s="1" customFormat="1" ht="15" thickBot="1">
      <c r="A39" s="86">
        <v>33</v>
      </c>
      <c r="B39" s="87" t="s">
        <v>40</v>
      </c>
      <c r="C39" s="88">
        <v>16818.01</v>
      </c>
      <c r="D39" s="88">
        <v>18875.45</v>
      </c>
      <c r="E39" s="88">
        <v>21870.12</v>
      </c>
      <c r="F39" s="88">
        <v>22573.962860999996</v>
      </c>
      <c r="G39" s="88">
        <v>26616.537907</v>
      </c>
      <c r="H39" s="88">
        <v>29572.664928000002</v>
      </c>
      <c r="I39" s="89">
        <v>32962.112295000006</v>
      </c>
      <c r="J39" s="90">
        <v>36656.432368355694</v>
      </c>
      <c r="K39" s="97">
        <v>40801.73606841316</v>
      </c>
      <c r="L39" s="103">
        <f t="shared" si="6"/>
        <v>12.233552007639446</v>
      </c>
      <c r="M39" s="98">
        <f t="shared" si="0"/>
        <v>15.865423076006138</v>
      </c>
      <c r="N39" s="98">
        <f t="shared" si="1"/>
        <v>3.218285318050377</v>
      </c>
      <c r="O39" s="98">
        <f t="shared" si="2"/>
        <v>17.908131907952125</v>
      </c>
      <c r="P39" s="98">
        <f t="shared" si="3"/>
        <v>11.10635437008716</v>
      </c>
      <c r="Q39" s="98">
        <f t="shared" si="4"/>
        <v>11.461420116354844</v>
      </c>
      <c r="R39" s="98">
        <f t="shared" si="5"/>
        <v>11.207777099637141</v>
      </c>
      <c r="S39" s="99">
        <f>IF(K39&gt;0,K39/J39*100-100,"NA")</f>
        <v>11.308530132997817</v>
      </c>
    </row>
    <row r="40" spans="1:19" s="1" customFormat="1" ht="14.25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</row>
    <row r="41" spans="2:15" s="47" customFormat="1" ht="15"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2:17" s="47" customFormat="1" ht="27.75" customHeight="1">
      <c r="B42" s="56" t="s">
        <v>78</v>
      </c>
      <c r="C42" s="56"/>
      <c r="D42" s="56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</row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SheetLayoutView="96" zoomScalePageLayoutView="0" workbookViewId="0" topLeftCell="B1">
      <selection activeCell="E9" sqref="E9"/>
    </sheetView>
  </sheetViews>
  <sheetFormatPr defaultColWidth="9.140625" defaultRowHeight="12.75"/>
  <cols>
    <col min="1" max="1" width="7.00390625" style="43" customWidth="1"/>
    <col min="2" max="2" width="25.7109375" style="12" customWidth="1"/>
    <col min="3" max="11" width="15.8515625" style="12" customWidth="1"/>
    <col min="12" max="13" width="12.7109375" style="12" customWidth="1"/>
    <col min="14" max="14" width="12.421875" style="12" customWidth="1"/>
    <col min="15" max="17" width="13.421875" style="12" customWidth="1"/>
    <col min="18" max="16384" width="9.140625" style="12" customWidth="1"/>
  </cols>
  <sheetData>
    <row r="1" spans="1:15" ht="15.75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42"/>
      <c r="C2" s="17"/>
      <c r="D2" s="17"/>
      <c r="E2" s="17"/>
      <c r="F2" s="17"/>
      <c r="G2" s="17"/>
      <c r="H2" s="17"/>
      <c r="I2" s="17"/>
      <c r="J2" s="17"/>
      <c r="K2" s="17"/>
      <c r="L2" s="13"/>
      <c r="M2" s="11"/>
      <c r="N2" s="14"/>
      <c r="O2" s="65" t="str">
        <f>'SDP-Curr.'!O2</f>
        <v>As on 15.03.2020</v>
      </c>
    </row>
    <row r="3" spans="1:14" ht="16.5" thickBot="1">
      <c r="A3" s="42"/>
      <c r="B3" s="15"/>
      <c r="C3" s="10"/>
      <c r="D3" s="37"/>
      <c r="E3" s="16"/>
      <c r="F3" s="16"/>
      <c r="G3" s="16"/>
      <c r="H3" s="16"/>
      <c r="I3" s="16"/>
      <c r="J3" s="16"/>
      <c r="K3" s="16"/>
      <c r="L3" s="50"/>
      <c r="M3" s="13"/>
      <c r="N3" s="13"/>
    </row>
    <row r="4" spans="1:19" ht="16.5" thickBot="1">
      <c r="A4" s="15"/>
      <c r="B4" s="173"/>
      <c r="C4" s="113" t="s">
        <v>58</v>
      </c>
      <c r="D4" s="114"/>
      <c r="E4" s="114"/>
      <c r="F4" s="114"/>
      <c r="G4" s="114"/>
      <c r="H4" s="74"/>
      <c r="I4" s="74"/>
      <c r="J4" s="74"/>
      <c r="K4" s="107"/>
      <c r="L4" s="127" t="s">
        <v>30</v>
      </c>
      <c r="M4" s="127"/>
      <c r="N4" s="127"/>
      <c r="O4" s="127"/>
      <c r="P4" s="127"/>
      <c r="Q4" s="128"/>
      <c r="R4" s="128"/>
      <c r="S4" s="143"/>
    </row>
    <row r="5" spans="1:19" ht="15.75" thickBot="1">
      <c r="A5" s="59" t="s">
        <v>48</v>
      </c>
      <c r="B5" s="172" t="s">
        <v>0</v>
      </c>
      <c r="C5" s="174" t="s">
        <v>32</v>
      </c>
      <c r="D5" s="175" t="s">
        <v>41</v>
      </c>
      <c r="E5" s="175" t="s">
        <v>42</v>
      </c>
      <c r="F5" s="175" t="s">
        <v>44</v>
      </c>
      <c r="G5" s="175" t="s">
        <v>45</v>
      </c>
      <c r="H5" s="76" t="s">
        <v>60</v>
      </c>
      <c r="I5" s="76" t="s">
        <v>61</v>
      </c>
      <c r="J5" s="141" t="s">
        <v>62</v>
      </c>
      <c r="K5" s="77" t="s">
        <v>63</v>
      </c>
      <c r="L5" s="169" t="s">
        <v>41</v>
      </c>
      <c r="M5" s="122" t="s">
        <v>42</v>
      </c>
      <c r="N5" s="122" t="s">
        <v>44</v>
      </c>
      <c r="O5" s="122" t="s">
        <v>45</v>
      </c>
      <c r="P5" s="122" t="s">
        <v>60</v>
      </c>
      <c r="Q5" s="144" t="s">
        <v>61</v>
      </c>
      <c r="R5" s="145" t="s">
        <v>62</v>
      </c>
      <c r="S5" s="146" t="s">
        <v>63</v>
      </c>
    </row>
    <row r="6" spans="1:19" ht="15" thickBot="1">
      <c r="A6" s="51" t="s">
        <v>1</v>
      </c>
      <c r="B6" s="70" t="s">
        <v>2</v>
      </c>
      <c r="C6" s="68" t="s">
        <v>3</v>
      </c>
      <c r="D6" s="58" t="s">
        <v>4</v>
      </c>
      <c r="E6" s="58" t="s">
        <v>5</v>
      </c>
      <c r="F6" s="58" t="s">
        <v>6</v>
      </c>
      <c r="G6" s="58" t="s">
        <v>7</v>
      </c>
      <c r="H6" s="58" t="s">
        <v>65</v>
      </c>
      <c r="I6" s="58" t="s">
        <v>8</v>
      </c>
      <c r="J6" s="115" t="s">
        <v>66</v>
      </c>
      <c r="K6" s="64" t="s">
        <v>49</v>
      </c>
      <c r="L6" s="170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</row>
    <row r="7" spans="1:19" ht="14.25">
      <c r="A7" s="60">
        <v>1</v>
      </c>
      <c r="B7" s="71" t="s">
        <v>46</v>
      </c>
      <c r="C7" s="66">
        <v>379402.03</v>
      </c>
      <c r="D7" s="63">
        <v>380629.01073573204</v>
      </c>
      <c r="E7" s="63">
        <v>407114.75244340533</v>
      </c>
      <c r="F7" s="63">
        <v>444564.28</v>
      </c>
      <c r="G7" s="63">
        <v>498606.26</v>
      </c>
      <c r="H7" s="63">
        <v>540211.77</v>
      </c>
      <c r="I7" s="63">
        <v>594840.79</v>
      </c>
      <c r="J7" s="92">
        <v>621301.3967</v>
      </c>
      <c r="K7" s="67" t="s">
        <v>59</v>
      </c>
      <c r="L7" s="171">
        <f>IF(D7&gt;0,D7/C7*100-100,"NA")</f>
        <v>0.32339856898815356</v>
      </c>
      <c r="M7" s="105">
        <f aca="true" t="shared" si="0" ref="M7:S22">IF(E7&gt;0,E7/D7*100-100,"NA")</f>
        <v>6.958413825703417</v>
      </c>
      <c r="N7" s="105">
        <f t="shared" si="0"/>
        <v>9.198764557617125</v>
      </c>
      <c r="O7" s="105">
        <f t="shared" si="0"/>
        <v>12.156167832467332</v>
      </c>
      <c r="P7" s="105">
        <f t="shared" si="0"/>
        <v>8.344361741467111</v>
      </c>
      <c r="Q7" s="105">
        <f t="shared" si="0"/>
        <v>10.112519392163549</v>
      </c>
      <c r="R7" s="105">
        <f t="shared" si="0"/>
        <v>4.448351078950054</v>
      </c>
      <c r="S7" s="106" t="s">
        <v>59</v>
      </c>
    </row>
    <row r="8" spans="1:19" ht="14.25">
      <c r="A8" s="61">
        <v>2</v>
      </c>
      <c r="B8" s="72" t="s">
        <v>35</v>
      </c>
      <c r="C8" s="66">
        <v>11062.69</v>
      </c>
      <c r="D8" s="63">
        <v>11299.17</v>
      </c>
      <c r="E8" s="63">
        <v>12338.34</v>
      </c>
      <c r="F8" s="63">
        <v>14382.65</v>
      </c>
      <c r="G8" s="63">
        <v>14240.46</v>
      </c>
      <c r="H8" s="63">
        <v>14746.34</v>
      </c>
      <c r="I8" s="63">
        <v>15943.54</v>
      </c>
      <c r="J8" s="92">
        <v>16675.95</v>
      </c>
      <c r="K8" s="102" t="s">
        <v>59</v>
      </c>
      <c r="L8" s="152">
        <f aca="true" t="shared" si="1" ref="L8:S39">IF(D8&gt;0,D8/C8*100-100,"NA")</f>
        <v>2.137635602190784</v>
      </c>
      <c r="M8" s="94">
        <f t="shared" si="0"/>
        <v>9.196870212590838</v>
      </c>
      <c r="N8" s="94">
        <f t="shared" si="0"/>
        <v>16.56876046534623</v>
      </c>
      <c r="O8" s="94">
        <f t="shared" si="0"/>
        <v>-0.9886217074044197</v>
      </c>
      <c r="P8" s="94">
        <f t="shared" si="0"/>
        <v>3.5524133349624947</v>
      </c>
      <c r="Q8" s="94">
        <f t="shared" si="0"/>
        <v>8.118624689244939</v>
      </c>
      <c r="R8" s="94">
        <f t="shared" si="0"/>
        <v>4.593772775682183</v>
      </c>
      <c r="S8" s="96" t="s">
        <v>59</v>
      </c>
    </row>
    <row r="9" spans="1:19" ht="14.25">
      <c r="A9" s="61">
        <v>3</v>
      </c>
      <c r="B9" s="72" t="s">
        <v>9</v>
      </c>
      <c r="C9" s="66">
        <v>143174.91</v>
      </c>
      <c r="D9" s="63">
        <v>147342.38</v>
      </c>
      <c r="E9" s="63">
        <v>154525.4</v>
      </c>
      <c r="F9" s="63">
        <v>165212.3026939982</v>
      </c>
      <c r="G9" s="63">
        <v>191108.9949410392</v>
      </c>
      <c r="H9" s="63">
        <v>202080.83917880512</v>
      </c>
      <c r="I9" s="63">
        <v>228713.64524184863</v>
      </c>
      <c r="J9" s="92">
        <v>246937.60064744749</v>
      </c>
      <c r="K9" s="102" t="s">
        <v>59</v>
      </c>
      <c r="L9" s="152">
        <f t="shared" si="1"/>
        <v>2.9107544052236562</v>
      </c>
      <c r="M9" s="94">
        <f t="shared" si="0"/>
        <v>4.875053599650016</v>
      </c>
      <c r="N9" s="94">
        <f t="shared" si="0"/>
        <v>6.915952130845952</v>
      </c>
      <c r="O9" s="94">
        <f t="shared" si="0"/>
        <v>15.674796504111526</v>
      </c>
      <c r="P9" s="94">
        <f t="shared" si="0"/>
        <v>5.741144858802144</v>
      </c>
      <c r="Q9" s="94">
        <f t="shared" si="0"/>
        <v>13.179283187496196</v>
      </c>
      <c r="R9" s="94">
        <f t="shared" si="0"/>
        <v>7.968022802630912</v>
      </c>
      <c r="S9" s="96" t="s">
        <v>59</v>
      </c>
    </row>
    <row r="10" spans="1:19" ht="14.25">
      <c r="A10" s="61">
        <v>4</v>
      </c>
      <c r="B10" s="72" t="s">
        <v>10</v>
      </c>
      <c r="C10" s="66">
        <v>247143.9614058995</v>
      </c>
      <c r="D10" s="63">
        <v>256850.961244604</v>
      </c>
      <c r="E10" s="63">
        <v>269649.8420090617</v>
      </c>
      <c r="F10" s="63">
        <v>279482.4369057513</v>
      </c>
      <c r="G10" s="63">
        <v>296488.1811084257</v>
      </c>
      <c r="H10" s="63">
        <v>323003.8853046064</v>
      </c>
      <c r="I10" s="63">
        <v>356768.35313875286</v>
      </c>
      <c r="J10" s="92">
        <v>394350.39121189475</v>
      </c>
      <c r="K10" s="102" t="s">
        <v>59</v>
      </c>
      <c r="L10" s="152">
        <f t="shared" si="1"/>
        <v>3.9276702467199414</v>
      </c>
      <c r="M10" s="94">
        <f t="shared" si="0"/>
        <v>4.982998974362076</v>
      </c>
      <c r="N10" s="94">
        <f t="shared" si="0"/>
        <v>3.6464308020470355</v>
      </c>
      <c r="O10" s="94">
        <f t="shared" si="0"/>
        <v>6.08472732345939</v>
      </c>
      <c r="P10" s="94">
        <f t="shared" si="0"/>
        <v>8.943258411533066</v>
      </c>
      <c r="Q10" s="94">
        <f t="shared" si="0"/>
        <v>10.453269873922764</v>
      </c>
      <c r="R10" s="94">
        <f t="shared" si="0"/>
        <v>10.534016748544303</v>
      </c>
      <c r="S10" s="96" t="s">
        <v>59</v>
      </c>
    </row>
    <row r="11" spans="1:19" ht="14.25">
      <c r="A11" s="61">
        <v>5</v>
      </c>
      <c r="B11" s="72" t="s">
        <v>34</v>
      </c>
      <c r="C11" s="66">
        <v>158073.82</v>
      </c>
      <c r="D11" s="63">
        <v>165977.4015932071</v>
      </c>
      <c r="E11" s="63">
        <v>182579.44981637812</v>
      </c>
      <c r="F11" s="63">
        <v>185813.4383055312</v>
      </c>
      <c r="G11" s="63">
        <v>191019.61</v>
      </c>
      <c r="H11" s="63">
        <v>207326.05</v>
      </c>
      <c r="I11" s="63">
        <v>218538.65</v>
      </c>
      <c r="J11" s="92">
        <v>231819.74</v>
      </c>
      <c r="K11" s="102" t="s">
        <v>59</v>
      </c>
      <c r="L11" s="152">
        <f t="shared" si="1"/>
        <v>4.9999307875314685</v>
      </c>
      <c r="M11" s="94">
        <f t="shared" si="0"/>
        <v>10.002595572535157</v>
      </c>
      <c r="N11" s="94">
        <f t="shared" si="0"/>
        <v>1.771277376728591</v>
      </c>
      <c r="O11" s="94">
        <f t="shared" si="0"/>
        <v>2.801827328499428</v>
      </c>
      <c r="P11" s="94">
        <f t="shared" si="0"/>
        <v>8.536526694824673</v>
      </c>
      <c r="Q11" s="94">
        <f t="shared" si="0"/>
        <v>5.408196413330586</v>
      </c>
      <c r="R11" s="94">
        <f t="shared" si="0"/>
        <v>6.077227071733077</v>
      </c>
      <c r="S11" s="96" t="s">
        <v>59</v>
      </c>
    </row>
    <row r="12" spans="1:19" ht="14.25">
      <c r="A12" s="61">
        <v>6</v>
      </c>
      <c r="B12" s="72" t="s">
        <v>12</v>
      </c>
      <c r="C12" s="66">
        <v>42366.656485520936</v>
      </c>
      <c r="D12" s="63">
        <v>35850.22047784334</v>
      </c>
      <c r="E12" s="63">
        <v>31568.462293091685</v>
      </c>
      <c r="F12" s="63">
        <v>40116.49145780097</v>
      </c>
      <c r="G12" s="63">
        <v>46090.86329790194</v>
      </c>
      <c r="H12" s="63">
        <v>51482.17392843374</v>
      </c>
      <c r="I12" s="63">
        <v>56742.32655003962</v>
      </c>
      <c r="J12" s="92">
        <v>66610.80890788206</v>
      </c>
      <c r="K12" s="102" t="s">
        <v>59</v>
      </c>
      <c r="L12" s="152">
        <f t="shared" si="1"/>
        <v>-15.381048560923446</v>
      </c>
      <c r="M12" s="94">
        <f t="shared" si="0"/>
        <v>-11.94346402248189</v>
      </c>
      <c r="N12" s="94">
        <f t="shared" si="0"/>
        <v>27.077749575974437</v>
      </c>
      <c r="O12" s="94">
        <f t="shared" si="0"/>
        <v>14.892558204860663</v>
      </c>
      <c r="P12" s="94">
        <f t="shared" si="0"/>
        <v>11.697135277518683</v>
      </c>
      <c r="Q12" s="94">
        <f t="shared" si="0"/>
        <v>10.217425217742587</v>
      </c>
      <c r="R12" s="94">
        <f t="shared" si="0"/>
        <v>17.39174785006334</v>
      </c>
      <c r="S12" s="96" t="s">
        <v>59</v>
      </c>
    </row>
    <row r="13" spans="1:19" ht="14.25">
      <c r="A13" s="61">
        <v>7</v>
      </c>
      <c r="B13" s="72" t="s">
        <v>13</v>
      </c>
      <c r="C13" s="66">
        <v>615606.0699313157</v>
      </c>
      <c r="D13" s="63">
        <v>682650.2122266744</v>
      </c>
      <c r="E13" s="63">
        <v>734283.8663430278</v>
      </c>
      <c r="F13" s="63">
        <v>811427.6440088967</v>
      </c>
      <c r="G13" s="63">
        <v>894465.3379629833</v>
      </c>
      <c r="H13" s="63">
        <v>981341.9645877223</v>
      </c>
      <c r="I13" s="63">
        <v>1089811.4354537132</v>
      </c>
      <c r="J13" s="92">
        <v>1190120.988845465</v>
      </c>
      <c r="K13" s="102" t="s">
        <v>59</v>
      </c>
      <c r="L13" s="152">
        <f t="shared" si="1"/>
        <v>10.890753936659351</v>
      </c>
      <c r="M13" s="94">
        <f t="shared" si="0"/>
        <v>7.563705861591146</v>
      </c>
      <c r="N13" s="94">
        <f t="shared" si="0"/>
        <v>10.505988378863606</v>
      </c>
      <c r="O13" s="94">
        <f t="shared" si="0"/>
        <v>10.233530317482774</v>
      </c>
      <c r="P13" s="94">
        <f t="shared" si="0"/>
        <v>9.712687897173083</v>
      </c>
      <c r="Q13" s="94">
        <f t="shared" si="0"/>
        <v>11.0531776669268</v>
      </c>
      <c r="R13" s="94">
        <f t="shared" si="0"/>
        <v>9.204303618817391</v>
      </c>
      <c r="S13" s="96" t="s">
        <v>59</v>
      </c>
    </row>
    <row r="14" spans="1:19" ht="14.25">
      <c r="A14" s="61">
        <v>8</v>
      </c>
      <c r="B14" s="72" t="s">
        <v>14</v>
      </c>
      <c r="C14" s="66">
        <v>297538.5206823987</v>
      </c>
      <c r="D14" s="63">
        <v>320911.9104536046</v>
      </c>
      <c r="E14" s="63">
        <v>347506.60695386736</v>
      </c>
      <c r="F14" s="63">
        <v>370534.5066647098</v>
      </c>
      <c r="G14" s="63">
        <v>413404.79240006447</v>
      </c>
      <c r="H14" s="63">
        <v>456659.35118979216</v>
      </c>
      <c r="I14" s="63">
        <v>494068.03228738933</v>
      </c>
      <c r="J14" s="92">
        <v>531085.1885924428</v>
      </c>
      <c r="K14" s="102">
        <v>572239.6970246532</v>
      </c>
      <c r="L14" s="152">
        <f t="shared" si="1"/>
        <v>7.8555844525944</v>
      </c>
      <c r="M14" s="94">
        <f t="shared" si="0"/>
        <v>8.287226380183753</v>
      </c>
      <c r="N14" s="94">
        <f t="shared" si="0"/>
        <v>6.626607739259342</v>
      </c>
      <c r="O14" s="94">
        <f t="shared" si="0"/>
        <v>11.569849761427804</v>
      </c>
      <c r="P14" s="94">
        <f t="shared" si="0"/>
        <v>10.463003715706549</v>
      </c>
      <c r="Q14" s="94">
        <f t="shared" si="0"/>
        <v>8.19181321922602</v>
      </c>
      <c r="R14" s="94">
        <f t="shared" si="0"/>
        <v>7.4923196576137485</v>
      </c>
      <c r="S14" s="96">
        <f t="shared" si="0"/>
        <v>7.749135038257023</v>
      </c>
    </row>
    <row r="15" spans="1:19" ht="14.25">
      <c r="A15" s="61">
        <v>9</v>
      </c>
      <c r="B15" s="72" t="s">
        <v>36</v>
      </c>
      <c r="C15" s="66">
        <v>72719.82952589175</v>
      </c>
      <c r="D15" s="63">
        <v>77384.27926523225</v>
      </c>
      <c r="E15" s="63">
        <v>82846.69234526165</v>
      </c>
      <c r="F15" s="63">
        <v>89060.19188982247</v>
      </c>
      <c r="G15" s="63">
        <v>96274.06146062279</v>
      </c>
      <c r="H15" s="63">
        <v>103054.9985894275</v>
      </c>
      <c r="I15" s="63">
        <v>110033.9334706617</v>
      </c>
      <c r="J15" s="92">
        <v>117850.57720405556</v>
      </c>
      <c r="K15" s="102">
        <v>124403.20701414545</v>
      </c>
      <c r="L15" s="152">
        <f t="shared" si="1"/>
        <v>6.414274854260668</v>
      </c>
      <c r="M15" s="94">
        <f t="shared" si="0"/>
        <v>7.05881495814819</v>
      </c>
      <c r="N15" s="94">
        <f t="shared" si="0"/>
        <v>7.499997125613916</v>
      </c>
      <c r="O15" s="94">
        <f t="shared" si="0"/>
        <v>8.099993294113588</v>
      </c>
      <c r="P15" s="94">
        <f t="shared" si="0"/>
        <v>7.043368718352227</v>
      </c>
      <c r="Q15" s="94">
        <f t="shared" si="0"/>
        <v>6.772048883371838</v>
      </c>
      <c r="R15" s="94">
        <f t="shared" si="0"/>
        <v>7.103848319189666</v>
      </c>
      <c r="S15" s="96">
        <f t="shared" si="0"/>
        <v>5.560116857759766</v>
      </c>
    </row>
    <row r="16" spans="1:19" ht="14.25">
      <c r="A16" s="61">
        <v>10</v>
      </c>
      <c r="B16" s="72" t="s">
        <v>37</v>
      </c>
      <c r="C16" s="66">
        <v>78255.54808235224</v>
      </c>
      <c r="D16" s="63">
        <v>80766.57270934341</v>
      </c>
      <c r="E16" s="63">
        <v>85115.49640131403</v>
      </c>
      <c r="F16" s="63">
        <v>82372.11287209377</v>
      </c>
      <c r="G16" s="63">
        <v>97001.34027889356</v>
      </c>
      <c r="H16" s="63">
        <v>100729.99418316914</v>
      </c>
      <c r="I16" s="63">
        <v>106505.5929350938</v>
      </c>
      <c r="J16" s="92">
        <v>112884.66865480314</v>
      </c>
      <c r="K16" s="102" t="s">
        <v>59</v>
      </c>
      <c r="L16" s="152">
        <f t="shared" si="1"/>
        <v>3.2087496522913597</v>
      </c>
      <c r="M16" s="94">
        <f t="shared" si="0"/>
        <v>5.384558916002533</v>
      </c>
      <c r="N16" s="94">
        <f t="shared" si="0"/>
        <v>-3.223130505267079</v>
      </c>
      <c r="O16" s="94">
        <f t="shared" si="0"/>
        <v>17.75992735492393</v>
      </c>
      <c r="P16" s="94">
        <f t="shared" si="0"/>
        <v>3.843919984564252</v>
      </c>
      <c r="Q16" s="94">
        <f t="shared" si="0"/>
        <v>5.733742763274876</v>
      </c>
      <c r="R16" s="94">
        <f t="shared" si="0"/>
        <v>5.989427920087593</v>
      </c>
      <c r="S16" s="96" t="s">
        <v>59</v>
      </c>
    </row>
    <row r="17" spans="1:19" ht="14.25">
      <c r="A17" s="61">
        <v>11</v>
      </c>
      <c r="B17" s="72" t="s">
        <v>11</v>
      </c>
      <c r="C17" s="66">
        <v>150917.59</v>
      </c>
      <c r="D17" s="63">
        <v>163250.27</v>
      </c>
      <c r="E17" s="63">
        <v>165816.26</v>
      </c>
      <c r="F17" s="63">
        <v>186534.39</v>
      </c>
      <c r="G17" s="63">
        <v>174881.15</v>
      </c>
      <c r="H17" s="63">
        <v>193173.92</v>
      </c>
      <c r="I17" s="63">
        <v>217617.5</v>
      </c>
      <c r="J17" s="92">
        <v>232820.54491756766</v>
      </c>
      <c r="K17" s="102" t="s">
        <v>59</v>
      </c>
      <c r="L17" s="152">
        <f t="shared" si="1"/>
        <v>8.171797601591706</v>
      </c>
      <c r="M17" s="94">
        <f t="shared" si="0"/>
        <v>1.5718136331413177</v>
      </c>
      <c r="N17" s="94">
        <f t="shared" si="0"/>
        <v>12.494631105538147</v>
      </c>
      <c r="O17" s="94">
        <f t="shared" si="0"/>
        <v>-6.247234089113547</v>
      </c>
      <c r="P17" s="94">
        <f t="shared" si="0"/>
        <v>10.460115341190289</v>
      </c>
      <c r="Q17" s="94">
        <f t="shared" si="0"/>
        <v>12.653664635474598</v>
      </c>
      <c r="R17" s="94">
        <f t="shared" si="0"/>
        <v>6.986131592159481</v>
      </c>
      <c r="S17" s="96" t="s">
        <v>59</v>
      </c>
    </row>
    <row r="18" spans="1:19" ht="14.25">
      <c r="A18" s="61">
        <v>12</v>
      </c>
      <c r="B18" s="72" t="s">
        <v>15</v>
      </c>
      <c r="C18" s="66">
        <v>606009.8104832795</v>
      </c>
      <c r="D18" s="63">
        <v>643033.0175293044</v>
      </c>
      <c r="E18" s="63">
        <v>704466.0370333764</v>
      </c>
      <c r="F18" s="63">
        <v>748429.1079701713</v>
      </c>
      <c r="G18" s="63">
        <v>831329.9130692348</v>
      </c>
      <c r="H18" s="63">
        <v>942221.0530728138</v>
      </c>
      <c r="I18" s="63">
        <v>1043533.3744312758</v>
      </c>
      <c r="J18" s="92">
        <v>1124422.8917680648</v>
      </c>
      <c r="K18" s="102">
        <v>1201031.2703048273</v>
      </c>
      <c r="L18" s="152">
        <f t="shared" si="1"/>
        <v>6.109341202991359</v>
      </c>
      <c r="M18" s="94">
        <f t="shared" si="0"/>
        <v>9.553633768311514</v>
      </c>
      <c r="N18" s="94">
        <f t="shared" si="0"/>
        <v>6.240623199087153</v>
      </c>
      <c r="O18" s="94">
        <f t="shared" si="0"/>
        <v>11.076640955868271</v>
      </c>
      <c r="P18" s="94">
        <f t="shared" si="0"/>
        <v>13.339005160318777</v>
      </c>
      <c r="Q18" s="94">
        <f t="shared" si="0"/>
        <v>10.752500278788887</v>
      </c>
      <c r="R18" s="94">
        <f t="shared" si="0"/>
        <v>7.75150266572679</v>
      </c>
      <c r="S18" s="96">
        <f t="shared" si="0"/>
        <v>6.813128681176337</v>
      </c>
    </row>
    <row r="19" spans="1:19" ht="14.25">
      <c r="A19" s="61">
        <v>13</v>
      </c>
      <c r="B19" s="72" t="s">
        <v>16</v>
      </c>
      <c r="C19" s="66">
        <v>364047.889385241</v>
      </c>
      <c r="D19" s="63">
        <v>387693.45827097044</v>
      </c>
      <c r="E19" s="63">
        <v>402781.3308011146</v>
      </c>
      <c r="F19" s="63">
        <v>419955.5533725537</v>
      </c>
      <c r="G19" s="63">
        <v>451210.01522775996</v>
      </c>
      <c r="H19" s="63">
        <v>485301.5354793688</v>
      </c>
      <c r="I19" s="63">
        <v>520578.51067444764</v>
      </c>
      <c r="J19" s="92">
        <v>559411.9561345768</v>
      </c>
      <c r="K19" s="102" t="s">
        <v>59</v>
      </c>
      <c r="L19" s="152">
        <f t="shared" si="1"/>
        <v>6.495180874598432</v>
      </c>
      <c r="M19" s="94">
        <f t="shared" si="0"/>
        <v>3.8917016029707696</v>
      </c>
      <c r="N19" s="94">
        <f t="shared" si="0"/>
        <v>4.263907301085766</v>
      </c>
      <c r="O19" s="94">
        <f t="shared" si="0"/>
        <v>7.442326123374187</v>
      </c>
      <c r="P19" s="94">
        <f t="shared" si="0"/>
        <v>7.555577026454131</v>
      </c>
      <c r="Q19" s="94">
        <f t="shared" si="0"/>
        <v>7.269083779063905</v>
      </c>
      <c r="R19" s="94">
        <f t="shared" si="0"/>
        <v>7.459671243405268</v>
      </c>
      <c r="S19" s="96" t="s">
        <v>59</v>
      </c>
    </row>
    <row r="20" spans="1:19" ht="14.25">
      <c r="A20" s="61">
        <v>14</v>
      </c>
      <c r="B20" s="72" t="s">
        <v>38</v>
      </c>
      <c r="C20" s="66">
        <v>315561.59</v>
      </c>
      <c r="D20" s="63">
        <v>351682.62</v>
      </c>
      <c r="E20" s="63">
        <v>365133.94</v>
      </c>
      <c r="F20" s="63">
        <v>383944.48</v>
      </c>
      <c r="G20" s="63">
        <v>418735.74</v>
      </c>
      <c r="H20" s="63">
        <v>470669.16</v>
      </c>
      <c r="I20" s="63">
        <v>493516.45</v>
      </c>
      <c r="J20" s="92">
        <v>522009.32</v>
      </c>
      <c r="K20" s="102">
        <v>561801.49</v>
      </c>
      <c r="L20" s="152">
        <f t="shared" si="1"/>
        <v>11.44658638587795</v>
      </c>
      <c r="M20" s="94">
        <f t="shared" si="0"/>
        <v>3.8248463913286344</v>
      </c>
      <c r="N20" s="94">
        <f t="shared" si="0"/>
        <v>5.151682147104708</v>
      </c>
      <c r="O20" s="94">
        <f t="shared" si="0"/>
        <v>9.061534105139373</v>
      </c>
      <c r="P20" s="94">
        <f t="shared" si="0"/>
        <v>12.402433095393278</v>
      </c>
      <c r="Q20" s="94">
        <f t="shared" si="0"/>
        <v>4.854214370025872</v>
      </c>
      <c r="R20" s="94">
        <f t="shared" si="0"/>
        <v>5.773438757715169</v>
      </c>
      <c r="S20" s="96">
        <f t="shared" si="0"/>
        <v>7.622884970712775</v>
      </c>
    </row>
    <row r="21" spans="1:19" ht="14.25">
      <c r="A21" s="61">
        <v>15</v>
      </c>
      <c r="B21" s="72" t="s">
        <v>17</v>
      </c>
      <c r="C21" s="66">
        <v>1280369.437102405</v>
      </c>
      <c r="D21" s="63">
        <v>1357941.8452649415</v>
      </c>
      <c r="E21" s="63">
        <v>1451614.6457084892</v>
      </c>
      <c r="F21" s="63">
        <v>1543164.9038451167</v>
      </c>
      <c r="G21" s="63">
        <v>1654209.4519669318</v>
      </c>
      <c r="H21" s="63">
        <v>1806581.3540629991</v>
      </c>
      <c r="I21" s="63">
        <v>1942768.951137891</v>
      </c>
      <c r="J21" s="92" t="s">
        <v>59</v>
      </c>
      <c r="K21" s="102" t="s">
        <v>59</v>
      </c>
      <c r="L21" s="152">
        <f t="shared" si="1"/>
        <v>6.058595739218049</v>
      </c>
      <c r="M21" s="94">
        <f t="shared" si="0"/>
        <v>6.89814521661431</v>
      </c>
      <c r="N21" s="94">
        <f t="shared" si="0"/>
        <v>6.306787990000245</v>
      </c>
      <c r="O21" s="94">
        <f t="shared" si="0"/>
        <v>7.195896423326147</v>
      </c>
      <c r="P21" s="94">
        <f t="shared" si="0"/>
        <v>9.211161374691088</v>
      </c>
      <c r="Q21" s="94">
        <f t="shared" si="0"/>
        <v>7.538414850159185</v>
      </c>
      <c r="R21" s="94" t="s">
        <v>59</v>
      </c>
      <c r="S21" s="96" t="s">
        <v>59</v>
      </c>
    </row>
    <row r="22" spans="1:19" ht="14.25">
      <c r="A22" s="61">
        <v>16</v>
      </c>
      <c r="B22" s="72" t="s">
        <v>18</v>
      </c>
      <c r="C22" s="66">
        <v>12914.595800000001</v>
      </c>
      <c r="D22" s="63">
        <v>12992.8126</v>
      </c>
      <c r="E22" s="63">
        <v>14115.0887</v>
      </c>
      <c r="F22" s="63">
        <v>15244.9</v>
      </c>
      <c r="G22" s="63">
        <v>16423.68</v>
      </c>
      <c r="H22" s="63">
        <v>17081.92</v>
      </c>
      <c r="I22" s="63">
        <v>17744.47</v>
      </c>
      <c r="J22" s="92">
        <v>18887.89569559012</v>
      </c>
      <c r="K22" s="102" t="s">
        <v>59</v>
      </c>
      <c r="L22" s="152">
        <f t="shared" si="1"/>
        <v>0.605646519730783</v>
      </c>
      <c r="M22" s="94">
        <f t="shared" si="0"/>
        <v>8.637668644585858</v>
      </c>
      <c r="N22" s="94">
        <f t="shared" si="0"/>
        <v>8.00428055404285</v>
      </c>
      <c r="O22" s="94">
        <f t="shared" si="0"/>
        <v>7.7322907988901335</v>
      </c>
      <c r="P22" s="94">
        <f t="shared" si="0"/>
        <v>4.007871561063041</v>
      </c>
      <c r="Q22" s="94">
        <f t="shared" si="0"/>
        <v>3.878662351773116</v>
      </c>
      <c r="R22" s="94">
        <f t="shared" si="0"/>
        <v>6.443842479319571</v>
      </c>
      <c r="S22" s="96" t="s">
        <v>59</v>
      </c>
    </row>
    <row r="23" spans="1:19" ht="14.25">
      <c r="A23" s="61">
        <v>17</v>
      </c>
      <c r="B23" s="72" t="s">
        <v>19</v>
      </c>
      <c r="C23" s="66">
        <v>19917.743723559008</v>
      </c>
      <c r="D23" s="63">
        <v>20353.565370676293</v>
      </c>
      <c r="E23" s="63">
        <v>20725.706245119665</v>
      </c>
      <c r="F23" s="63">
        <v>20140.332491840192</v>
      </c>
      <c r="G23" s="63">
        <v>20638.41797278111</v>
      </c>
      <c r="H23" s="63">
        <v>21730.228469751557</v>
      </c>
      <c r="I23" s="63">
        <v>23742.397609627424</v>
      </c>
      <c r="J23" s="92">
        <v>25890.482956270658</v>
      </c>
      <c r="K23" s="102">
        <v>28343.91571186464</v>
      </c>
      <c r="L23" s="152">
        <f t="shared" si="1"/>
        <v>2.1881075144158473</v>
      </c>
      <c r="M23" s="94">
        <f t="shared" si="1"/>
        <v>1.8283817486813376</v>
      </c>
      <c r="N23" s="94">
        <f t="shared" si="1"/>
        <v>-2.824385072124201</v>
      </c>
      <c r="O23" s="94">
        <f t="shared" si="1"/>
        <v>2.47307476747325</v>
      </c>
      <c r="P23" s="94">
        <f t="shared" si="1"/>
        <v>5.290185024890846</v>
      </c>
      <c r="Q23" s="94">
        <f t="shared" si="1"/>
        <v>9.259769830201293</v>
      </c>
      <c r="R23" s="94">
        <f t="shared" si="1"/>
        <v>9.047465980319515</v>
      </c>
      <c r="S23" s="96">
        <f t="shared" si="1"/>
        <v>9.47619540252633</v>
      </c>
    </row>
    <row r="24" spans="1:19" ht="14.25">
      <c r="A24" s="61">
        <v>18</v>
      </c>
      <c r="B24" s="72" t="s">
        <v>20</v>
      </c>
      <c r="C24" s="66">
        <v>7258.69</v>
      </c>
      <c r="D24" s="63">
        <v>7777.97</v>
      </c>
      <c r="E24" s="63">
        <v>9038.412496898154</v>
      </c>
      <c r="F24" s="63">
        <v>11261.04</v>
      </c>
      <c r="G24" s="63">
        <v>12323.593449647824</v>
      </c>
      <c r="H24" s="63">
        <v>13595.212815357316</v>
      </c>
      <c r="I24" s="63">
        <v>14247.759642602834</v>
      </c>
      <c r="J24" s="92">
        <v>14432.513157918685</v>
      </c>
      <c r="K24" s="102">
        <v>16112.655769076251</v>
      </c>
      <c r="L24" s="152">
        <f t="shared" si="1"/>
        <v>7.1539079365560525</v>
      </c>
      <c r="M24" s="94">
        <f t="shared" si="1"/>
        <v>16.20528874369731</v>
      </c>
      <c r="N24" s="94">
        <f t="shared" si="1"/>
        <v>24.590905801927263</v>
      </c>
      <c r="O24" s="94">
        <f t="shared" si="1"/>
        <v>9.435660024720832</v>
      </c>
      <c r="P24" s="94">
        <f t="shared" si="1"/>
        <v>10.318576078520607</v>
      </c>
      <c r="Q24" s="94">
        <f t="shared" si="1"/>
        <v>4.799827969654103</v>
      </c>
      <c r="R24" s="94">
        <f t="shared" si="1"/>
        <v>1.2967197647229654</v>
      </c>
      <c r="S24" s="96">
        <f t="shared" si="1"/>
        <v>11.641372453803882</v>
      </c>
    </row>
    <row r="25" spans="1:19" ht="14.25">
      <c r="A25" s="61">
        <v>19</v>
      </c>
      <c r="B25" s="72" t="s">
        <v>21</v>
      </c>
      <c r="C25" s="66">
        <v>12176.74186868489</v>
      </c>
      <c r="D25" s="63">
        <v>12867.896286694788</v>
      </c>
      <c r="E25" s="63">
        <v>13792.585259965263</v>
      </c>
      <c r="F25" s="63">
        <v>14398.769135854593</v>
      </c>
      <c r="G25" s="63">
        <v>14660.488641402178</v>
      </c>
      <c r="H25" s="63">
        <v>15649.923793493632</v>
      </c>
      <c r="I25" s="63">
        <v>16484.893513537583</v>
      </c>
      <c r="J25" s="92">
        <v>17647.357698211807</v>
      </c>
      <c r="K25" s="102" t="s">
        <v>59</v>
      </c>
      <c r="L25" s="152">
        <f t="shared" si="1"/>
        <v>5.676020937812183</v>
      </c>
      <c r="M25" s="94">
        <f t="shared" si="1"/>
        <v>7.186015123750948</v>
      </c>
      <c r="N25" s="94">
        <f t="shared" si="1"/>
        <v>4.394998214358381</v>
      </c>
      <c r="O25" s="94">
        <f t="shared" si="1"/>
        <v>1.817651933149449</v>
      </c>
      <c r="P25" s="94">
        <f t="shared" si="1"/>
        <v>6.7489916352257495</v>
      </c>
      <c r="Q25" s="94">
        <f t="shared" si="1"/>
        <v>5.335295756462941</v>
      </c>
      <c r="R25" s="94">
        <f t="shared" si="1"/>
        <v>7.051693623131968</v>
      </c>
      <c r="S25" s="96" t="s">
        <v>59</v>
      </c>
    </row>
    <row r="26" spans="1:19" ht="14.25">
      <c r="A26" s="61">
        <v>20</v>
      </c>
      <c r="B26" s="72" t="s">
        <v>33</v>
      </c>
      <c r="C26" s="66">
        <v>230987.075183241</v>
      </c>
      <c r="D26" s="63">
        <v>243363.48213095267</v>
      </c>
      <c r="E26" s="63">
        <v>265891.5330207882</v>
      </c>
      <c r="F26" s="63">
        <v>270665.3411787946</v>
      </c>
      <c r="G26" s="63">
        <v>292228.9296617245</v>
      </c>
      <c r="H26" s="63">
        <v>337695.7426804266</v>
      </c>
      <c r="I26" s="63">
        <v>359049.5148064617</v>
      </c>
      <c r="J26" s="92">
        <v>387403.10378534644</v>
      </c>
      <c r="K26" s="102">
        <v>411264.52851709514</v>
      </c>
      <c r="L26" s="152">
        <f t="shared" si="1"/>
        <v>5.3580517169168616</v>
      </c>
      <c r="M26" s="94">
        <f t="shared" si="1"/>
        <v>9.25695617624065</v>
      </c>
      <c r="N26" s="94">
        <f t="shared" si="1"/>
        <v>1.7953968310954593</v>
      </c>
      <c r="O26" s="94">
        <f t="shared" si="1"/>
        <v>7.966882050364006</v>
      </c>
      <c r="P26" s="94">
        <f t="shared" si="1"/>
        <v>15.558628323120914</v>
      </c>
      <c r="Q26" s="94">
        <f t="shared" si="1"/>
        <v>6.323376171858612</v>
      </c>
      <c r="R26" s="94">
        <f t="shared" si="1"/>
        <v>7.896846482070359</v>
      </c>
      <c r="S26" s="96">
        <f t="shared" si="1"/>
        <v>6.159327196554926</v>
      </c>
    </row>
    <row r="27" spans="1:19" ht="14.25">
      <c r="A27" s="61">
        <v>21</v>
      </c>
      <c r="B27" s="72" t="s">
        <v>22</v>
      </c>
      <c r="C27" s="66">
        <v>266628.2723750707</v>
      </c>
      <c r="D27" s="63">
        <v>280822.8467469879</v>
      </c>
      <c r="E27" s="63">
        <v>299449.73</v>
      </c>
      <c r="F27" s="63">
        <v>312125.33285999997</v>
      </c>
      <c r="G27" s="63">
        <v>330051.92661692796</v>
      </c>
      <c r="H27" s="63">
        <v>352720.5624020693</v>
      </c>
      <c r="I27" s="63">
        <v>375238.25248725206</v>
      </c>
      <c r="J27" s="92">
        <v>397669.4720051222</v>
      </c>
      <c r="K27" s="102" t="s">
        <v>59</v>
      </c>
      <c r="L27" s="152">
        <f t="shared" si="1"/>
        <v>5.323731892898962</v>
      </c>
      <c r="M27" s="94">
        <f t="shared" si="1"/>
        <v>6.632965753599905</v>
      </c>
      <c r="N27" s="94">
        <f t="shared" si="1"/>
        <v>4.232965199200535</v>
      </c>
      <c r="O27" s="94">
        <f t="shared" si="1"/>
        <v>5.743395959778994</v>
      </c>
      <c r="P27" s="94">
        <f t="shared" si="1"/>
        <v>6.868202836292326</v>
      </c>
      <c r="Q27" s="94">
        <f t="shared" si="1"/>
        <v>6.384002659735685</v>
      </c>
      <c r="R27" s="94">
        <f t="shared" si="1"/>
        <v>5.977860564370957</v>
      </c>
      <c r="S27" s="96" t="s">
        <v>59</v>
      </c>
    </row>
    <row r="28" spans="1:19" ht="14.25">
      <c r="A28" s="61">
        <v>22</v>
      </c>
      <c r="B28" s="72" t="s">
        <v>23</v>
      </c>
      <c r="C28" s="66">
        <v>434836.63657800003</v>
      </c>
      <c r="D28" s="63">
        <v>454564.34080674977</v>
      </c>
      <c r="E28" s="63">
        <v>486230.17928507214</v>
      </c>
      <c r="F28" s="63">
        <v>521508.9311101457</v>
      </c>
      <c r="G28" s="63">
        <v>563339.5310360461</v>
      </c>
      <c r="H28" s="63">
        <v>597266.6916480527</v>
      </c>
      <c r="I28" s="63">
        <v>633277.7347647137</v>
      </c>
      <c r="J28" s="92">
        <v>677427.9950797971</v>
      </c>
      <c r="K28" s="102">
        <v>711626.8557317993</v>
      </c>
      <c r="L28" s="152">
        <f t="shared" si="1"/>
        <v>4.536808210089944</v>
      </c>
      <c r="M28" s="94">
        <f t="shared" si="1"/>
        <v>6.966195021396217</v>
      </c>
      <c r="N28" s="94">
        <f t="shared" si="1"/>
        <v>7.255566052470371</v>
      </c>
      <c r="O28" s="94">
        <f t="shared" si="1"/>
        <v>8.021070672146465</v>
      </c>
      <c r="P28" s="94">
        <f t="shared" si="1"/>
        <v>6.022506631056174</v>
      </c>
      <c r="Q28" s="94">
        <f t="shared" si="1"/>
        <v>6.029307111919266</v>
      </c>
      <c r="R28" s="94">
        <f t="shared" si="1"/>
        <v>6.971705760583376</v>
      </c>
      <c r="S28" s="96">
        <f t="shared" si="1"/>
        <v>5.048338849352362</v>
      </c>
    </row>
    <row r="29" spans="1:19" ht="14.25">
      <c r="A29" s="61">
        <v>23</v>
      </c>
      <c r="B29" s="72" t="s">
        <v>24</v>
      </c>
      <c r="C29" s="66">
        <v>11165.096836957988</v>
      </c>
      <c r="D29" s="63">
        <v>11421.205359422387</v>
      </c>
      <c r="E29" s="63">
        <v>12114.047955056152</v>
      </c>
      <c r="F29" s="63">
        <v>13070.970912659413</v>
      </c>
      <c r="G29" s="63">
        <v>14369.5010715504</v>
      </c>
      <c r="H29" s="63">
        <v>15397.267406814493</v>
      </c>
      <c r="I29" s="63">
        <v>16467.20616121486</v>
      </c>
      <c r="J29" s="92">
        <v>17628.85799652677</v>
      </c>
      <c r="K29" s="102" t="s">
        <v>59</v>
      </c>
      <c r="L29" s="152">
        <f t="shared" si="1"/>
        <v>2.293831627296285</v>
      </c>
      <c r="M29" s="94">
        <f t="shared" si="1"/>
        <v>6.066282619304957</v>
      </c>
      <c r="N29" s="94">
        <f t="shared" si="1"/>
        <v>7.899283221871855</v>
      </c>
      <c r="O29" s="94">
        <f t="shared" si="1"/>
        <v>9.934458331885224</v>
      </c>
      <c r="P29" s="94">
        <f t="shared" si="1"/>
        <v>7.152414896985732</v>
      </c>
      <c r="Q29" s="94">
        <f t="shared" si="1"/>
        <v>6.948887267664361</v>
      </c>
      <c r="R29" s="94">
        <f t="shared" si="1"/>
        <v>7.054334681543878</v>
      </c>
      <c r="S29" s="96" t="s">
        <v>59</v>
      </c>
    </row>
    <row r="30" spans="1:19" ht="14.25">
      <c r="A30" s="61">
        <v>24</v>
      </c>
      <c r="B30" s="72" t="s">
        <v>25</v>
      </c>
      <c r="C30" s="66">
        <v>751485.760422</v>
      </c>
      <c r="D30" s="63">
        <v>791824.314844399</v>
      </c>
      <c r="E30" s="63">
        <v>851975.582318333</v>
      </c>
      <c r="F30" s="63">
        <v>893915.067307093</v>
      </c>
      <c r="G30" s="63">
        <v>967562.4605161254</v>
      </c>
      <c r="H30" s="63">
        <v>1036762.117219297</v>
      </c>
      <c r="I30" s="63">
        <v>1116333.8548887358</v>
      </c>
      <c r="J30" s="92">
        <v>1207525.5384435225</v>
      </c>
      <c r="K30" s="102">
        <v>1295292.0506255282</v>
      </c>
      <c r="L30" s="152">
        <f t="shared" si="1"/>
        <v>5.367840157043929</v>
      </c>
      <c r="M30" s="94">
        <f t="shared" si="1"/>
        <v>7.596542104892848</v>
      </c>
      <c r="N30" s="94">
        <f t="shared" si="1"/>
        <v>4.92261584242091</v>
      </c>
      <c r="O30" s="94">
        <f t="shared" si="1"/>
        <v>8.23874615190168</v>
      </c>
      <c r="P30" s="94">
        <f t="shared" si="1"/>
        <v>7.151957576594953</v>
      </c>
      <c r="Q30" s="94">
        <f t="shared" si="1"/>
        <v>7.675023647937536</v>
      </c>
      <c r="R30" s="94">
        <f t="shared" si="1"/>
        <v>8.16885407133654</v>
      </c>
      <c r="S30" s="96">
        <f t="shared" si="1"/>
        <v>7.268294490494597</v>
      </c>
    </row>
    <row r="31" spans="1:19" ht="14.25">
      <c r="A31" s="61">
        <v>25</v>
      </c>
      <c r="B31" s="72" t="s">
        <v>43</v>
      </c>
      <c r="C31" s="66">
        <v>359434.11</v>
      </c>
      <c r="D31" s="63">
        <v>370113.12</v>
      </c>
      <c r="E31" s="63">
        <v>389956.78</v>
      </c>
      <c r="F31" s="63">
        <v>416332.07</v>
      </c>
      <c r="G31" s="63">
        <v>464542.43563999457</v>
      </c>
      <c r="H31" s="63">
        <v>507946.1</v>
      </c>
      <c r="I31" s="63">
        <v>559491.54</v>
      </c>
      <c r="J31" s="92">
        <v>612828.21</v>
      </c>
      <c r="K31" s="102">
        <v>663257.8</v>
      </c>
      <c r="L31" s="152">
        <f t="shared" si="1"/>
        <v>2.9710619284296627</v>
      </c>
      <c r="M31" s="94">
        <f t="shared" si="1"/>
        <v>5.361512177682329</v>
      </c>
      <c r="N31" s="94">
        <f t="shared" si="1"/>
        <v>6.763644422338274</v>
      </c>
      <c r="O31" s="94">
        <f t="shared" si="1"/>
        <v>11.579786692866236</v>
      </c>
      <c r="P31" s="94">
        <f t="shared" si="1"/>
        <v>9.34331527758249</v>
      </c>
      <c r="Q31" s="94">
        <f t="shared" si="1"/>
        <v>10.14781686482091</v>
      </c>
      <c r="R31" s="94">
        <f t="shared" si="1"/>
        <v>9.533061036097152</v>
      </c>
      <c r="S31" s="96">
        <f t="shared" si="1"/>
        <v>8.228992917933738</v>
      </c>
    </row>
    <row r="32" spans="1:19" ht="14.25">
      <c r="A32" s="61">
        <v>26</v>
      </c>
      <c r="B32" s="72" t="s">
        <v>26</v>
      </c>
      <c r="C32" s="66">
        <v>19208.41</v>
      </c>
      <c r="D32" s="63">
        <v>20872.97</v>
      </c>
      <c r="E32" s="63">
        <v>22819.11</v>
      </c>
      <c r="F32" s="63">
        <v>26965.21</v>
      </c>
      <c r="G32" s="63">
        <v>26786.9</v>
      </c>
      <c r="H32" s="63">
        <v>30537.59</v>
      </c>
      <c r="I32" s="63">
        <v>33644.76</v>
      </c>
      <c r="J32" s="92">
        <v>37295.07</v>
      </c>
      <c r="K32" s="102" t="s">
        <v>59</v>
      </c>
      <c r="L32" s="152">
        <f t="shared" si="1"/>
        <v>8.665787537854513</v>
      </c>
      <c r="M32" s="94">
        <f t="shared" si="1"/>
        <v>9.323733038470323</v>
      </c>
      <c r="N32" s="94">
        <f t="shared" si="1"/>
        <v>18.169420279756736</v>
      </c>
      <c r="O32" s="94">
        <f t="shared" si="1"/>
        <v>-0.6612594524574433</v>
      </c>
      <c r="P32" s="94">
        <f t="shared" si="1"/>
        <v>14.001956180073094</v>
      </c>
      <c r="Q32" s="94">
        <f t="shared" si="1"/>
        <v>10.174902472657465</v>
      </c>
      <c r="R32" s="94">
        <f t="shared" si="1"/>
        <v>10.849564687041905</v>
      </c>
      <c r="S32" s="96" t="s">
        <v>59</v>
      </c>
    </row>
    <row r="33" spans="1:19" ht="14.25">
      <c r="A33" s="61">
        <v>27</v>
      </c>
      <c r="B33" s="72" t="s">
        <v>27</v>
      </c>
      <c r="C33" s="66">
        <v>724050.44</v>
      </c>
      <c r="D33" s="63">
        <v>758204.97</v>
      </c>
      <c r="E33" s="63">
        <v>802069.69</v>
      </c>
      <c r="F33" s="63">
        <v>834432.37</v>
      </c>
      <c r="G33" s="63">
        <v>908241.2992</v>
      </c>
      <c r="H33" s="63">
        <v>1007009.74</v>
      </c>
      <c r="I33" s="63">
        <v>1079879.35</v>
      </c>
      <c r="J33" s="92">
        <v>1137468.79</v>
      </c>
      <c r="K33" s="102">
        <v>1187276.67</v>
      </c>
      <c r="L33" s="152">
        <f t="shared" si="1"/>
        <v>4.717147882680678</v>
      </c>
      <c r="M33" s="94">
        <f t="shared" si="1"/>
        <v>5.7853379673836685</v>
      </c>
      <c r="N33" s="94">
        <f t="shared" si="1"/>
        <v>4.034896269425175</v>
      </c>
      <c r="O33" s="94">
        <f t="shared" si="1"/>
        <v>8.845405793641504</v>
      </c>
      <c r="P33" s="94">
        <f t="shared" si="1"/>
        <v>10.874691658152685</v>
      </c>
      <c r="Q33" s="94">
        <f t="shared" si="1"/>
        <v>7.236236861025816</v>
      </c>
      <c r="R33" s="94">
        <f t="shared" si="1"/>
        <v>5.332951315348325</v>
      </c>
      <c r="S33" s="96">
        <f t="shared" si="1"/>
        <v>4.3788348689549395</v>
      </c>
    </row>
    <row r="34" spans="1:19" ht="14.25">
      <c r="A34" s="61">
        <v>28</v>
      </c>
      <c r="B34" s="72" t="s">
        <v>31</v>
      </c>
      <c r="C34" s="66">
        <v>115327.599868864</v>
      </c>
      <c r="D34" s="63">
        <v>123710.06469206272</v>
      </c>
      <c r="E34" s="63">
        <v>134182.35866665997</v>
      </c>
      <c r="F34" s="63">
        <v>141277.64901368652</v>
      </c>
      <c r="G34" s="63">
        <v>152698.72988129756</v>
      </c>
      <c r="H34" s="63">
        <v>167703.25262564752</v>
      </c>
      <c r="I34" s="63">
        <v>180843.66094581186</v>
      </c>
      <c r="J34" s="92">
        <v>193272.7779088839</v>
      </c>
      <c r="K34" s="102" t="s">
        <v>59</v>
      </c>
      <c r="L34" s="152">
        <f t="shared" si="1"/>
        <v>7.268394410991121</v>
      </c>
      <c r="M34" s="94">
        <f aca="true" t="shared" si="2" ref="M34:R35">IF(E34&gt;0,E34/D34*100-100,"NA")</f>
        <v>8.465191575693325</v>
      </c>
      <c r="N34" s="94">
        <f t="shared" si="2"/>
        <v>5.287796710037625</v>
      </c>
      <c r="O34" s="94">
        <f t="shared" si="2"/>
        <v>8.084138536665918</v>
      </c>
      <c r="P34" s="94">
        <f t="shared" si="2"/>
        <v>9.826226292788377</v>
      </c>
      <c r="Q34" s="94">
        <f t="shared" si="2"/>
        <v>7.835511902381981</v>
      </c>
      <c r="R34" s="94">
        <f t="shared" si="2"/>
        <v>6.8728518865786015</v>
      </c>
      <c r="S34" s="96" t="s">
        <v>59</v>
      </c>
    </row>
    <row r="35" spans="1:19" ht="14.25">
      <c r="A35" s="61">
        <v>29</v>
      </c>
      <c r="B35" s="72" t="s">
        <v>28</v>
      </c>
      <c r="C35" s="66">
        <v>520485.04111790925</v>
      </c>
      <c r="D35" s="63">
        <v>542190.6863712027</v>
      </c>
      <c r="E35" s="63">
        <v>558497.0671410745</v>
      </c>
      <c r="F35" s="63">
        <v>574364.342896913</v>
      </c>
      <c r="G35" s="63">
        <v>609544.6708633207</v>
      </c>
      <c r="H35" s="63">
        <v>653415.9272824931</v>
      </c>
      <c r="I35" s="63">
        <v>711408.057504926</v>
      </c>
      <c r="J35" s="92">
        <v>800913.187200237</v>
      </c>
      <c r="K35" s="102" t="s">
        <v>59</v>
      </c>
      <c r="L35" s="152">
        <f t="shared" si="1"/>
        <v>4.170272637744517</v>
      </c>
      <c r="M35" s="94">
        <f t="shared" si="2"/>
        <v>3.007499239613992</v>
      </c>
      <c r="N35" s="94">
        <f t="shared" si="2"/>
        <v>2.841066979467314</v>
      </c>
      <c r="O35" s="94">
        <f t="shared" si="2"/>
        <v>6.1250891357512245</v>
      </c>
      <c r="P35" s="94">
        <f t="shared" si="2"/>
        <v>7.197381671311447</v>
      </c>
      <c r="Q35" s="94">
        <f t="shared" si="2"/>
        <v>8.875224462865134</v>
      </c>
      <c r="R35" s="94">
        <f t="shared" si="2"/>
        <v>12.58140510935823</v>
      </c>
      <c r="S35" s="96" t="s">
        <v>59</v>
      </c>
    </row>
    <row r="36" spans="1:19" ht="14.25">
      <c r="A36" s="61">
        <v>30</v>
      </c>
      <c r="B36" s="72" t="s">
        <v>39</v>
      </c>
      <c r="C36" s="66">
        <v>3978.431748488696</v>
      </c>
      <c r="D36" s="63">
        <v>4156.483693936062</v>
      </c>
      <c r="E36" s="63">
        <v>4488.392063051604</v>
      </c>
      <c r="F36" s="63">
        <v>4741.629428423355</v>
      </c>
      <c r="G36" s="63">
        <v>5092.082140379115</v>
      </c>
      <c r="H36" s="63">
        <v>5751.948748983475</v>
      </c>
      <c r="I36" s="63">
        <v>6482.27493207742</v>
      </c>
      <c r="J36" s="92" t="s">
        <v>59</v>
      </c>
      <c r="K36" s="102" t="s">
        <v>59</v>
      </c>
      <c r="L36" s="152">
        <f t="shared" si="1"/>
        <v>4.475430438513953</v>
      </c>
      <c r="M36" s="94">
        <f t="shared" si="1"/>
        <v>7.985316280676528</v>
      </c>
      <c r="N36" s="94">
        <f t="shared" si="1"/>
        <v>5.642050912985042</v>
      </c>
      <c r="O36" s="94">
        <f t="shared" si="1"/>
        <v>7.390976398429544</v>
      </c>
      <c r="P36" s="94">
        <f t="shared" si="1"/>
        <v>12.958679581614746</v>
      </c>
      <c r="Q36" s="94">
        <f t="shared" si="1"/>
        <v>12.697021739336847</v>
      </c>
      <c r="R36" s="94" t="s">
        <v>59</v>
      </c>
      <c r="S36" s="96" t="s">
        <v>59</v>
      </c>
    </row>
    <row r="37" spans="1:19" ht="14.25">
      <c r="A37" s="61">
        <v>31</v>
      </c>
      <c r="B37" s="72" t="s">
        <v>29</v>
      </c>
      <c r="C37" s="66">
        <v>18768.157772459752</v>
      </c>
      <c r="D37" s="63">
        <v>20285.13433622136</v>
      </c>
      <c r="E37" s="63">
        <v>22104.693891351948</v>
      </c>
      <c r="F37" s="63">
        <v>22870.118878415138</v>
      </c>
      <c r="G37" s="63">
        <v>24932.24099586744</v>
      </c>
      <c r="H37" s="63">
        <v>27213.790215577483</v>
      </c>
      <c r="I37" s="63">
        <v>30402.313138425063</v>
      </c>
      <c r="J37" s="92">
        <v>32398.333042964292</v>
      </c>
      <c r="K37" s="102" t="s">
        <v>59</v>
      </c>
      <c r="L37" s="152">
        <f t="shared" si="1"/>
        <v>8.08271425545881</v>
      </c>
      <c r="M37" s="94">
        <f t="shared" si="1"/>
        <v>8.969916220281377</v>
      </c>
      <c r="N37" s="94">
        <f t="shared" si="1"/>
        <v>3.4627260202080663</v>
      </c>
      <c r="O37" s="94">
        <f t="shared" si="1"/>
        <v>9.016665494461137</v>
      </c>
      <c r="P37" s="94">
        <f t="shared" si="1"/>
        <v>9.15099938304067</v>
      </c>
      <c r="Q37" s="94">
        <f t="shared" si="1"/>
        <v>11.716570523948675</v>
      </c>
      <c r="R37" s="94">
        <f t="shared" si="1"/>
        <v>6.565355390726808</v>
      </c>
      <c r="S37" s="96" t="s">
        <v>59</v>
      </c>
    </row>
    <row r="38" spans="1:19" ht="14.25">
      <c r="A38" s="61">
        <v>32</v>
      </c>
      <c r="B38" s="72" t="s">
        <v>77</v>
      </c>
      <c r="C38" s="66">
        <v>343797.50130944105</v>
      </c>
      <c r="D38" s="63">
        <v>366628.3662848582</v>
      </c>
      <c r="E38" s="63">
        <v>392908.38262600877</v>
      </c>
      <c r="F38" s="63">
        <v>428355.14952157275</v>
      </c>
      <c r="G38" s="63">
        <v>475622.50154364825</v>
      </c>
      <c r="H38" s="63">
        <v>511765.2387941717</v>
      </c>
      <c r="I38" s="63">
        <v>548304.1901633241</v>
      </c>
      <c r="J38" s="92">
        <v>590569.1382541093</v>
      </c>
      <c r="K38" s="102">
        <v>634407.6896289866</v>
      </c>
      <c r="L38" s="152">
        <f t="shared" si="1"/>
        <v>6.640788513139256</v>
      </c>
      <c r="M38" s="94">
        <f t="shared" si="1"/>
        <v>7.168025924303919</v>
      </c>
      <c r="N38" s="94">
        <f t="shared" si="1"/>
        <v>9.021636713030915</v>
      </c>
      <c r="O38" s="94">
        <f t="shared" si="1"/>
        <v>11.0346174371589</v>
      </c>
      <c r="P38" s="94">
        <f t="shared" si="1"/>
        <v>7.5990385512083805</v>
      </c>
      <c r="Q38" s="94">
        <f t="shared" si="1"/>
        <v>7.139787660304165</v>
      </c>
      <c r="R38" s="94">
        <f t="shared" si="1"/>
        <v>7.708302954641951</v>
      </c>
      <c r="S38" s="96">
        <f t="shared" si="1"/>
        <v>7.423102315247391</v>
      </c>
    </row>
    <row r="39" spans="1:19" ht="15" thickBot="1">
      <c r="A39" s="86">
        <v>33</v>
      </c>
      <c r="B39" s="87" t="s">
        <v>40</v>
      </c>
      <c r="C39" s="89">
        <v>16818.01</v>
      </c>
      <c r="D39" s="91">
        <v>17310.43</v>
      </c>
      <c r="E39" s="91">
        <v>19170.25</v>
      </c>
      <c r="F39" s="91">
        <v>18206.65247139588</v>
      </c>
      <c r="G39" s="91">
        <v>19060.238535707518</v>
      </c>
      <c r="H39" s="91">
        <v>20477.96005940594</v>
      </c>
      <c r="I39" s="91">
        <v>22489.17981777778</v>
      </c>
      <c r="J39" s="93">
        <v>24442.2105892353</v>
      </c>
      <c r="K39" s="176">
        <v>26525.53109047598</v>
      </c>
      <c r="L39" s="153">
        <f t="shared" si="1"/>
        <v>2.9279326150953864</v>
      </c>
      <c r="M39" s="98">
        <f t="shared" si="1"/>
        <v>10.74392721613502</v>
      </c>
      <c r="N39" s="98">
        <f t="shared" si="1"/>
        <v>-5.026525624882936</v>
      </c>
      <c r="O39" s="98">
        <f t="shared" si="1"/>
        <v>4.6883196438922</v>
      </c>
      <c r="P39" s="98">
        <f t="shared" si="1"/>
        <v>7.438110079485398</v>
      </c>
      <c r="Q39" s="98">
        <f t="shared" si="1"/>
        <v>9.821387250181886</v>
      </c>
      <c r="R39" s="98">
        <f t="shared" si="1"/>
        <v>8.684313022005568</v>
      </c>
      <c r="S39" s="99">
        <f t="shared" si="1"/>
        <v>8.523453693497757</v>
      </c>
    </row>
    <row r="40" spans="1:19" ht="14.25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</row>
    <row r="41" spans="1:14" s="47" customFormat="1" ht="15">
      <c r="A41" s="52"/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</row>
    <row r="42" spans="1:14" s="47" customFormat="1" ht="15">
      <c r="A42" s="54"/>
      <c r="B42" s="56" t="s">
        <v>78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SheetLayoutView="100" zoomScalePageLayoutView="0" workbookViewId="0" topLeftCell="A1">
      <selection activeCell="C5" sqref="C5:K39"/>
    </sheetView>
  </sheetViews>
  <sheetFormatPr defaultColWidth="9.140625" defaultRowHeight="12.75"/>
  <cols>
    <col min="1" max="1" width="6.7109375" style="0" customWidth="1"/>
    <col min="2" max="2" width="29.140625" style="0" customWidth="1"/>
    <col min="3" max="6" width="17.28125" style="0" customWidth="1"/>
    <col min="7" max="11" width="15.57421875" style="0" customWidth="1"/>
    <col min="12" max="19" width="13.421875" style="0" customWidth="1"/>
  </cols>
  <sheetData>
    <row r="1" spans="1:15" s="1" customFormat="1" ht="15.75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1" customFormat="1" ht="15.75">
      <c r="A2" s="15"/>
      <c r="C2" s="17"/>
      <c r="D2" s="17"/>
      <c r="E2" s="17"/>
      <c r="F2" s="17"/>
      <c r="G2" s="17"/>
      <c r="H2" s="17"/>
      <c r="I2" s="17"/>
      <c r="J2" s="17"/>
      <c r="K2" s="17"/>
      <c r="L2" s="4"/>
      <c r="M2" s="2"/>
      <c r="N2" s="3"/>
      <c r="O2" s="65" t="str">
        <f>'SDP-Curr.'!O2</f>
        <v>As on 15.03.2020</v>
      </c>
    </row>
    <row r="3" spans="1:14" s="1" customFormat="1" ht="16.5" thickBot="1">
      <c r="A3" s="15"/>
      <c r="B3" s="15"/>
      <c r="D3" s="37"/>
      <c r="E3" s="16"/>
      <c r="F3" s="16"/>
      <c r="G3" s="16"/>
      <c r="H3" s="16"/>
      <c r="I3" s="16"/>
      <c r="J3" s="16"/>
      <c r="K3" s="16"/>
      <c r="L3" s="50"/>
      <c r="M3" s="4"/>
      <c r="N3" s="4"/>
    </row>
    <row r="4" spans="1:19" s="1" customFormat="1" ht="16.5" thickBot="1">
      <c r="A4" s="15"/>
      <c r="B4" s="15"/>
      <c r="C4" s="109" t="s">
        <v>57</v>
      </c>
      <c r="D4" s="110"/>
      <c r="E4" s="110"/>
      <c r="F4" s="110"/>
      <c r="G4" s="110"/>
      <c r="H4" s="78"/>
      <c r="I4" s="78"/>
      <c r="J4" s="78"/>
      <c r="K4" s="78"/>
      <c r="L4" s="126" t="s">
        <v>30</v>
      </c>
      <c r="M4" s="127"/>
      <c r="N4" s="127"/>
      <c r="O4" s="127"/>
      <c r="P4" s="127"/>
      <c r="Q4" s="128"/>
      <c r="R4" s="128"/>
      <c r="S4" s="129"/>
    </row>
    <row r="5" spans="1:19" s="1" customFormat="1" ht="15" thickBot="1">
      <c r="A5" s="59" t="s">
        <v>48</v>
      </c>
      <c r="B5" s="69" t="s">
        <v>0</v>
      </c>
      <c r="C5" s="119" t="s">
        <v>32</v>
      </c>
      <c r="D5" s="120" t="s">
        <v>41</v>
      </c>
      <c r="E5" s="120" t="s">
        <v>42</v>
      </c>
      <c r="F5" s="120" t="s">
        <v>44</v>
      </c>
      <c r="G5" s="120" t="s">
        <v>45</v>
      </c>
      <c r="H5" s="122" t="s">
        <v>60</v>
      </c>
      <c r="I5" s="122" t="s">
        <v>61</v>
      </c>
      <c r="J5" s="122" t="s">
        <v>62</v>
      </c>
      <c r="K5" s="140" t="s">
        <v>63</v>
      </c>
      <c r="L5" s="154" t="s">
        <v>41</v>
      </c>
      <c r="M5" s="155" t="s">
        <v>42</v>
      </c>
      <c r="N5" s="155" t="s">
        <v>44</v>
      </c>
      <c r="O5" s="155" t="s">
        <v>45</v>
      </c>
      <c r="P5" s="155" t="s">
        <v>60</v>
      </c>
      <c r="Q5" s="134" t="s">
        <v>61</v>
      </c>
      <c r="R5" s="135" t="s">
        <v>62</v>
      </c>
      <c r="S5" s="136" t="s">
        <v>63</v>
      </c>
    </row>
    <row r="6" spans="1:19" s="1" customFormat="1" ht="15" thickBot="1">
      <c r="A6" s="51" t="s">
        <v>1</v>
      </c>
      <c r="B6" s="70" t="s">
        <v>2</v>
      </c>
      <c r="C6" s="68" t="s">
        <v>3</v>
      </c>
      <c r="D6" s="58" t="s">
        <v>4</v>
      </c>
      <c r="E6" s="58" t="s">
        <v>5</v>
      </c>
      <c r="F6" s="58" t="s">
        <v>6</v>
      </c>
      <c r="G6" s="58" t="s">
        <v>7</v>
      </c>
      <c r="H6" s="58" t="s">
        <v>65</v>
      </c>
      <c r="I6" s="58" t="s">
        <v>8</v>
      </c>
      <c r="J6" s="58" t="s">
        <v>66</v>
      </c>
      <c r="K6" s="64" t="s">
        <v>49</v>
      </c>
      <c r="L6" s="137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</row>
    <row r="7" spans="1:19" s="1" customFormat="1" ht="14.25">
      <c r="A7" s="60">
        <v>1</v>
      </c>
      <c r="B7" s="71" t="s">
        <v>47</v>
      </c>
      <c r="C7" s="66">
        <v>339995.52419439546</v>
      </c>
      <c r="D7" s="63">
        <v>370196.056454919</v>
      </c>
      <c r="E7" s="63">
        <v>413163.641514285</v>
      </c>
      <c r="F7" s="63">
        <v>470933.80719736824</v>
      </c>
      <c r="G7" s="63">
        <v>544827.24</v>
      </c>
      <c r="H7" s="63">
        <v>612348.7454396419</v>
      </c>
      <c r="I7" s="63">
        <v>712939.1105922274</v>
      </c>
      <c r="J7" s="92">
        <v>776139.7018018273</v>
      </c>
      <c r="K7" s="67" t="s">
        <v>59</v>
      </c>
      <c r="L7" s="125">
        <f>IF(D7&gt;0,D7/C7*100-100,"NA")</f>
        <v>8.882626420474907</v>
      </c>
      <c r="M7" s="105">
        <f aca="true" t="shared" si="0" ref="M7:R22">IF(E7&gt;0,E7/D7*100-100,"NA")</f>
        <v>11.606710636205392</v>
      </c>
      <c r="N7" s="105">
        <f t="shared" si="0"/>
        <v>13.982393385669155</v>
      </c>
      <c r="O7" s="105">
        <f t="shared" si="0"/>
        <v>15.690832060324581</v>
      </c>
      <c r="P7" s="105">
        <f t="shared" si="0"/>
        <v>12.393195582445898</v>
      </c>
      <c r="Q7" s="105">
        <f t="shared" si="0"/>
        <v>16.426973338594138</v>
      </c>
      <c r="R7" s="105">
        <f t="shared" si="0"/>
        <v>8.864795081462162</v>
      </c>
      <c r="S7" s="67" t="s">
        <v>59</v>
      </c>
    </row>
    <row r="8" spans="1:19" s="1" customFormat="1" ht="14.25">
      <c r="A8" s="61">
        <v>2</v>
      </c>
      <c r="B8" s="72" t="s">
        <v>35</v>
      </c>
      <c r="C8" s="66">
        <v>10229.46</v>
      </c>
      <c r="D8" s="63">
        <v>11617.23</v>
      </c>
      <c r="E8" s="63">
        <v>13376.57</v>
      </c>
      <c r="F8" s="63">
        <v>16495.17</v>
      </c>
      <c r="G8" s="63">
        <v>16986.23</v>
      </c>
      <c r="H8" s="63">
        <v>18153.09</v>
      </c>
      <c r="I8" s="63">
        <v>20558.18</v>
      </c>
      <c r="J8" s="92">
        <v>22487.55</v>
      </c>
      <c r="K8" s="102" t="s">
        <v>59</v>
      </c>
      <c r="L8" s="101">
        <f aca="true" t="shared" si="1" ref="L8:P39">IF(D8&gt;0,D8/C8*100-100,"NA")</f>
        <v>13.566405264794042</v>
      </c>
      <c r="M8" s="94">
        <f t="shared" si="0"/>
        <v>15.144229734626919</v>
      </c>
      <c r="N8" s="94">
        <f t="shared" si="0"/>
        <v>23.313898854489594</v>
      </c>
      <c r="O8" s="94">
        <f t="shared" si="0"/>
        <v>2.9769926590632423</v>
      </c>
      <c r="P8" s="94">
        <f t="shared" si="0"/>
        <v>6.869446604690978</v>
      </c>
      <c r="Q8" s="94">
        <f aca="true" t="shared" si="2" ref="Q8:Q39">IF(I8&gt;0,I8/H8*100-100,"NA")</f>
        <v>13.248928970219382</v>
      </c>
      <c r="R8" s="94">
        <f aca="true" t="shared" si="3" ref="R8:S39">IF(J8&gt;0,J8/I8*100-100,"NA")</f>
        <v>9.38492609754364</v>
      </c>
      <c r="S8" s="102" t="s">
        <v>59</v>
      </c>
    </row>
    <row r="9" spans="1:19" s="1" customFormat="1" ht="14.25">
      <c r="A9" s="61">
        <v>3</v>
      </c>
      <c r="B9" s="72" t="s">
        <v>9</v>
      </c>
      <c r="C9" s="66">
        <v>129354.12</v>
      </c>
      <c r="D9" s="63">
        <v>142039.46</v>
      </c>
      <c r="E9" s="63">
        <v>160441.53</v>
      </c>
      <c r="F9" s="63">
        <v>172848.88888515826</v>
      </c>
      <c r="G9" s="63">
        <v>201308.80709105634</v>
      </c>
      <c r="H9" s="63">
        <v>222396.5108765224</v>
      </c>
      <c r="I9" s="63">
        <v>251520.05616052717</v>
      </c>
      <c r="J9" s="92">
        <v>281785.9358758843</v>
      </c>
      <c r="K9" s="102" t="s">
        <v>59</v>
      </c>
      <c r="L9" s="101">
        <f t="shared" si="1"/>
        <v>9.806676432107466</v>
      </c>
      <c r="M9" s="94">
        <f t="shared" si="0"/>
        <v>12.95560402721891</v>
      </c>
      <c r="N9" s="94">
        <f t="shared" si="0"/>
        <v>7.7332588919828</v>
      </c>
      <c r="O9" s="94">
        <f t="shared" si="0"/>
        <v>16.46520170853225</v>
      </c>
      <c r="P9" s="94">
        <f t="shared" si="0"/>
        <v>10.475301150598753</v>
      </c>
      <c r="Q9" s="94">
        <f t="shared" si="2"/>
        <v>13.09532472844171</v>
      </c>
      <c r="R9" s="94">
        <f t="shared" si="3"/>
        <v>12.033187403568576</v>
      </c>
      <c r="S9" s="102" t="s">
        <v>59</v>
      </c>
    </row>
    <row r="10" spans="1:19" s="1" customFormat="1" ht="14.25">
      <c r="A10" s="61">
        <v>4</v>
      </c>
      <c r="B10" s="72" t="s">
        <v>10</v>
      </c>
      <c r="C10" s="66">
        <v>228497.44376739857</v>
      </c>
      <c r="D10" s="63">
        <v>261326.8232028601</v>
      </c>
      <c r="E10" s="63">
        <v>292142.7313195521</v>
      </c>
      <c r="F10" s="63">
        <v>315732.35068613203</v>
      </c>
      <c r="G10" s="63">
        <v>340118.9901542762</v>
      </c>
      <c r="H10" s="63">
        <v>388144.3604420498</v>
      </c>
      <c r="I10" s="63">
        <v>445941.7167729674</v>
      </c>
      <c r="J10" s="92">
        <v>513880.7809798459</v>
      </c>
      <c r="K10" s="102" t="s">
        <v>59</v>
      </c>
      <c r="L10" s="101">
        <f t="shared" si="1"/>
        <v>14.367504027257553</v>
      </c>
      <c r="M10" s="94">
        <f t="shared" si="0"/>
        <v>11.792095330669738</v>
      </c>
      <c r="N10" s="94">
        <f t="shared" si="0"/>
        <v>8.07468981344502</v>
      </c>
      <c r="O10" s="94">
        <f t="shared" si="0"/>
        <v>7.723832991819961</v>
      </c>
      <c r="P10" s="94">
        <f t="shared" si="0"/>
        <v>14.120167258520183</v>
      </c>
      <c r="Q10" s="94">
        <f t="shared" si="2"/>
        <v>14.890685585407809</v>
      </c>
      <c r="R10" s="94">
        <f t="shared" si="3"/>
        <v>15.234964940825861</v>
      </c>
      <c r="S10" s="102" t="s">
        <v>59</v>
      </c>
    </row>
    <row r="11" spans="1:19" s="1" customFormat="1" ht="14.25">
      <c r="A11" s="61">
        <v>5</v>
      </c>
      <c r="B11" s="72" t="s">
        <v>34</v>
      </c>
      <c r="C11" s="66">
        <v>142273.42606278046</v>
      </c>
      <c r="D11" s="63">
        <v>159431.41373714316</v>
      </c>
      <c r="E11" s="63">
        <v>186049.51</v>
      </c>
      <c r="F11" s="63">
        <v>197313.66</v>
      </c>
      <c r="G11" s="63">
        <v>202299.21</v>
      </c>
      <c r="H11" s="63">
        <v>228513.69</v>
      </c>
      <c r="I11" s="63">
        <v>254924.76</v>
      </c>
      <c r="J11" s="92">
        <v>279440.69</v>
      </c>
      <c r="K11" s="102" t="s">
        <v>59</v>
      </c>
      <c r="L11" s="101">
        <f t="shared" si="1"/>
        <v>12.059868205318566</v>
      </c>
      <c r="M11" s="94">
        <f t="shared" si="0"/>
        <v>16.695640864567935</v>
      </c>
      <c r="N11" s="94">
        <f t="shared" si="0"/>
        <v>6.054383051049143</v>
      </c>
      <c r="O11" s="94">
        <f t="shared" si="0"/>
        <v>2.5267130516964755</v>
      </c>
      <c r="P11" s="94">
        <f t="shared" si="0"/>
        <v>12.958271067889982</v>
      </c>
      <c r="Q11" s="94">
        <f t="shared" si="2"/>
        <v>11.557762688091032</v>
      </c>
      <c r="R11" s="94">
        <f t="shared" si="3"/>
        <v>9.616927755467913</v>
      </c>
      <c r="S11" s="102" t="s">
        <v>59</v>
      </c>
    </row>
    <row r="12" spans="1:19" s="1" customFormat="1" ht="14.25">
      <c r="A12" s="61">
        <v>6</v>
      </c>
      <c r="B12" s="72" t="s">
        <v>12</v>
      </c>
      <c r="C12" s="66">
        <v>38008.54807303398</v>
      </c>
      <c r="D12" s="63">
        <v>34567.26707715096</v>
      </c>
      <c r="E12" s="63">
        <v>32042.78427981561</v>
      </c>
      <c r="F12" s="63">
        <v>43233.09019281366</v>
      </c>
      <c r="G12" s="63">
        <v>50353.70314152223</v>
      </c>
      <c r="H12" s="63">
        <v>57932.467277141055</v>
      </c>
      <c r="I12" s="63">
        <v>64420.88859186409</v>
      </c>
      <c r="J12" s="92">
        <v>70395.51319685708</v>
      </c>
      <c r="K12" s="102" t="s">
        <v>59</v>
      </c>
      <c r="L12" s="101">
        <f t="shared" si="1"/>
        <v>-9.053965937532126</v>
      </c>
      <c r="M12" s="94">
        <f t="shared" si="0"/>
        <v>-7.303102069657214</v>
      </c>
      <c r="N12" s="94">
        <f t="shared" si="0"/>
        <v>34.9230136035558</v>
      </c>
      <c r="O12" s="94">
        <f t="shared" si="0"/>
        <v>16.470284490309652</v>
      </c>
      <c r="P12" s="94">
        <f t="shared" si="0"/>
        <v>15.051056154337331</v>
      </c>
      <c r="Q12" s="94">
        <f t="shared" si="2"/>
        <v>11.199974072713516</v>
      </c>
      <c r="R12" s="94">
        <f t="shared" si="3"/>
        <v>9.274359195578597</v>
      </c>
      <c r="S12" s="102" t="s">
        <v>59</v>
      </c>
    </row>
    <row r="13" spans="1:19" s="1" customFormat="1" ht="14.25">
      <c r="A13" s="61">
        <v>7</v>
      </c>
      <c r="B13" s="72" t="s">
        <v>13</v>
      </c>
      <c r="C13" s="66">
        <v>532809.4629340888</v>
      </c>
      <c r="D13" s="63">
        <v>634571.5543117719</v>
      </c>
      <c r="E13" s="63">
        <v>707455.9573498331</v>
      </c>
      <c r="F13" s="63">
        <v>804764.4198841408</v>
      </c>
      <c r="G13" s="63">
        <v>893996.5629805641</v>
      </c>
      <c r="H13" s="63">
        <v>1016683.160942108</v>
      </c>
      <c r="I13" s="63">
        <v>1140782.482953586</v>
      </c>
      <c r="J13" s="92">
        <v>1318627.3130828082</v>
      </c>
      <c r="K13" s="102" t="s">
        <v>59</v>
      </c>
      <c r="L13" s="101">
        <f t="shared" si="1"/>
        <v>19.099152409436755</v>
      </c>
      <c r="M13" s="94">
        <f t="shared" si="0"/>
        <v>11.485608288431465</v>
      </c>
      <c r="N13" s="94">
        <f t="shared" si="0"/>
        <v>13.75470253990514</v>
      </c>
      <c r="O13" s="94">
        <f t="shared" si="0"/>
        <v>11.087983127940674</v>
      </c>
      <c r="P13" s="94">
        <f t="shared" si="0"/>
        <v>13.72338586543438</v>
      </c>
      <c r="Q13" s="94">
        <f t="shared" si="2"/>
        <v>12.206292656256991</v>
      </c>
      <c r="R13" s="94">
        <f t="shared" si="3"/>
        <v>15.589723088030468</v>
      </c>
      <c r="S13" s="102" t="s">
        <v>59</v>
      </c>
    </row>
    <row r="14" spans="1:19" s="1" customFormat="1" ht="14.25">
      <c r="A14" s="61">
        <v>8</v>
      </c>
      <c r="B14" s="72" t="s">
        <v>14</v>
      </c>
      <c r="C14" s="66">
        <v>271152.48068239866</v>
      </c>
      <c r="D14" s="63">
        <v>314353.0226692626</v>
      </c>
      <c r="E14" s="63">
        <v>362196.4091375063</v>
      </c>
      <c r="F14" s="63">
        <v>392950.19134774193</v>
      </c>
      <c r="G14" s="63">
        <v>446059.01816662954</v>
      </c>
      <c r="H14" s="63">
        <v>507461.928267394</v>
      </c>
      <c r="I14" s="63">
        <v>588274.182067561</v>
      </c>
      <c r="J14" s="92">
        <v>666075.2417426653</v>
      </c>
      <c r="K14" s="102">
        <v>755789.9946541052</v>
      </c>
      <c r="L14" s="101">
        <f t="shared" si="1"/>
        <v>15.932195006345822</v>
      </c>
      <c r="M14" s="94">
        <f t="shared" si="0"/>
        <v>15.219636210904426</v>
      </c>
      <c r="N14" s="94">
        <f t="shared" si="0"/>
        <v>8.490913061084512</v>
      </c>
      <c r="O14" s="94">
        <f t="shared" si="0"/>
        <v>13.515409328784074</v>
      </c>
      <c r="P14" s="94">
        <f t="shared" si="0"/>
        <v>13.765647055660878</v>
      </c>
      <c r="Q14" s="94">
        <f t="shared" si="2"/>
        <v>15.924791456982959</v>
      </c>
      <c r="R14" s="94">
        <f t="shared" si="3"/>
        <v>13.225305826215774</v>
      </c>
      <c r="S14" s="96">
        <f t="shared" si="3"/>
        <v>13.469161933825589</v>
      </c>
    </row>
    <row r="15" spans="1:19" s="1" customFormat="1" ht="14.25">
      <c r="A15" s="61">
        <v>9</v>
      </c>
      <c r="B15" s="72" t="s">
        <v>36</v>
      </c>
      <c r="C15" s="66">
        <v>60536.253288819826</v>
      </c>
      <c r="D15" s="63">
        <v>69432.28007036293</v>
      </c>
      <c r="E15" s="63">
        <v>80128.74194638272</v>
      </c>
      <c r="F15" s="63">
        <v>87345.31513205722</v>
      </c>
      <c r="G15" s="63">
        <v>96850.5166391172</v>
      </c>
      <c r="H15" s="63">
        <v>108359.05747417898</v>
      </c>
      <c r="I15" s="63">
        <v>119362.26310209773</v>
      </c>
      <c r="J15" s="92">
        <v>133302.80575824706</v>
      </c>
      <c r="K15" s="102">
        <v>143063.1676494653</v>
      </c>
      <c r="L15" s="101">
        <f t="shared" si="1"/>
        <v>14.695370622129474</v>
      </c>
      <c r="M15" s="94">
        <f t="shared" si="0"/>
        <v>15.405603654640117</v>
      </c>
      <c r="N15" s="94">
        <f t="shared" si="0"/>
        <v>9.00622299861314</v>
      </c>
      <c r="O15" s="94">
        <f t="shared" si="0"/>
        <v>10.88232550616948</v>
      </c>
      <c r="P15" s="94">
        <f t="shared" si="0"/>
        <v>11.88278724205955</v>
      </c>
      <c r="Q15" s="94">
        <f t="shared" si="2"/>
        <v>10.15439399751213</v>
      </c>
      <c r="R15" s="94">
        <f t="shared" si="3"/>
        <v>11.679187620818794</v>
      </c>
      <c r="S15" s="96">
        <f t="shared" si="3"/>
        <v>7.321947828254466</v>
      </c>
    </row>
    <row r="16" spans="1:19" s="1" customFormat="1" ht="14.25">
      <c r="A16" s="61">
        <v>10</v>
      </c>
      <c r="B16" s="72" t="s">
        <v>37</v>
      </c>
      <c r="C16" s="66">
        <v>67274.08792763717</v>
      </c>
      <c r="D16" s="63">
        <v>72996.07922813343</v>
      </c>
      <c r="E16" s="63">
        <v>79691.53344923083</v>
      </c>
      <c r="F16" s="63">
        <v>81036.94214679247</v>
      </c>
      <c r="G16" s="63">
        <v>98408.85243207288</v>
      </c>
      <c r="H16" s="63">
        <v>105106.04643191678</v>
      </c>
      <c r="I16" s="63">
        <v>114585.76518428844</v>
      </c>
      <c r="J16" s="92">
        <v>129223.29474932725</v>
      </c>
      <c r="K16" s="102" t="s">
        <v>59</v>
      </c>
      <c r="L16" s="101">
        <f t="shared" si="1"/>
        <v>8.505490712339451</v>
      </c>
      <c r="M16" s="94">
        <f t="shared" si="0"/>
        <v>9.172347736886266</v>
      </c>
      <c r="N16" s="94">
        <f t="shared" si="0"/>
        <v>1.688270559404856</v>
      </c>
      <c r="O16" s="94">
        <f t="shared" si="0"/>
        <v>21.437025910741397</v>
      </c>
      <c r="P16" s="94">
        <f t="shared" si="0"/>
        <v>6.805479216889239</v>
      </c>
      <c r="Q16" s="94">
        <f t="shared" si="2"/>
        <v>9.019194493736578</v>
      </c>
      <c r="R16" s="94">
        <f t="shared" si="3"/>
        <v>12.774300142340778</v>
      </c>
      <c r="S16" s="102" t="s">
        <v>59</v>
      </c>
    </row>
    <row r="17" spans="1:19" s="1" customFormat="1" ht="14.25">
      <c r="A17" s="61">
        <v>11</v>
      </c>
      <c r="B17" s="72" t="s">
        <v>11</v>
      </c>
      <c r="C17" s="66">
        <v>137383.47</v>
      </c>
      <c r="D17" s="63">
        <v>160304.08</v>
      </c>
      <c r="E17" s="63">
        <v>172030.41</v>
      </c>
      <c r="F17" s="63">
        <v>200357.48</v>
      </c>
      <c r="G17" s="63">
        <v>187478.63</v>
      </c>
      <c r="H17" s="63">
        <v>216790.6</v>
      </c>
      <c r="I17" s="63">
        <v>254285.12</v>
      </c>
      <c r="J17" s="92">
        <v>283656.6939139334</v>
      </c>
      <c r="K17" s="102" t="s">
        <v>59</v>
      </c>
      <c r="L17" s="101">
        <f t="shared" si="1"/>
        <v>16.68367380733649</v>
      </c>
      <c r="M17" s="94">
        <f t="shared" si="0"/>
        <v>7.315053989892235</v>
      </c>
      <c r="N17" s="94">
        <f t="shared" si="0"/>
        <v>16.466315461318743</v>
      </c>
      <c r="O17" s="94">
        <f t="shared" si="0"/>
        <v>-6.427935707716031</v>
      </c>
      <c r="P17" s="94">
        <f t="shared" si="0"/>
        <v>15.634832620656553</v>
      </c>
      <c r="Q17" s="94">
        <f t="shared" si="2"/>
        <v>17.295270182378758</v>
      </c>
      <c r="R17" s="94">
        <f t="shared" si="3"/>
        <v>11.550645949685688</v>
      </c>
      <c r="S17" s="102" t="s">
        <v>59</v>
      </c>
    </row>
    <row r="18" spans="1:19" s="1" customFormat="1" ht="14.25">
      <c r="A18" s="61">
        <v>12</v>
      </c>
      <c r="B18" s="72" t="s">
        <v>15</v>
      </c>
      <c r="C18" s="66">
        <v>554952.2015205502</v>
      </c>
      <c r="D18" s="63">
        <v>635923.8341926008</v>
      </c>
      <c r="E18" s="63">
        <v>746569.0405183833</v>
      </c>
      <c r="F18" s="63">
        <v>825782.4899352312</v>
      </c>
      <c r="G18" s="63">
        <v>950866.389767799</v>
      </c>
      <c r="H18" s="63">
        <v>1104164.9166959394</v>
      </c>
      <c r="I18" s="63">
        <v>1238411.949617502</v>
      </c>
      <c r="J18" s="92">
        <v>1409125.7197629355</v>
      </c>
      <c r="K18" s="102">
        <v>1550296.8984777639</v>
      </c>
      <c r="L18" s="101">
        <f t="shared" si="1"/>
        <v>14.590739968269546</v>
      </c>
      <c r="M18" s="94">
        <f t="shared" si="0"/>
        <v>17.399128696955174</v>
      </c>
      <c r="N18" s="94">
        <f t="shared" si="0"/>
        <v>10.610331411793567</v>
      </c>
      <c r="O18" s="94">
        <f t="shared" si="0"/>
        <v>15.147318011354116</v>
      </c>
      <c r="P18" s="94">
        <f t="shared" si="0"/>
        <v>16.121983969333044</v>
      </c>
      <c r="Q18" s="94">
        <f t="shared" si="2"/>
        <v>12.158241118842852</v>
      </c>
      <c r="R18" s="94">
        <f t="shared" si="3"/>
        <v>13.784893645297956</v>
      </c>
      <c r="S18" s="96">
        <f t="shared" si="3"/>
        <v>10.01835228290193</v>
      </c>
    </row>
    <row r="19" spans="1:19" s="1" customFormat="1" ht="14.25">
      <c r="A19" s="61">
        <v>13</v>
      </c>
      <c r="B19" s="72" t="s">
        <v>16</v>
      </c>
      <c r="C19" s="66">
        <v>328021.1229257861</v>
      </c>
      <c r="D19" s="63">
        <v>371384.12367130787</v>
      </c>
      <c r="E19" s="63">
        <v>417264.9677870087</v>
      </c>
      <c r="F19" s="63">
        <v>460614.318054808</v>
      </c>
      <c r="G19" s="63">
        <v>505909.9719247182</v>
      </c>
      <c r="H19" s="63">
        <v>570590.7576392079</v>
      </c>
      <c r="I19" s="63">
        <v>632727.1307983245</v>
      </c>
      <c r="J19" s="92">
        <v>707542.2308772779</v>
      </c>
      <c r="K19" s="102" t="s">
        <v>59</v>
      </c>
      <c r="L19" s="101">
        <f t="shared" si="1"/>
        <v>13.219575726936483</v>
      </c>
      <c r="M19" s="94">
        <f t="shared" si="0"/>
        <v>12.354013322418567</v>
      </c>
      <c r="N19" s="94">
        <f t="shared" si="0"/>
        <v>10.388926369185853</v>
      </c>
      <c r="O19" s="94">
        <f t="shared" si="0"/>
        <v>9.833748560226141</v>
      </c>
      <c r="P19" s="94">
        <f t="shared" si="0"/>
        <v>12.785038703311912</v>
      </c>
      <c r="Q19" s="94">
        <f t="shared" si="2"/>
        <v>10.889831692367906</v>
      </c>
      <c r="R19" s="94">
        <f t="shared" si="3"/>
        <v>11.824228239518945</v>
      </c>
      <c r="S19" s="102" t="s">
        <v>59</v>
      </c>
    </row>
    <row r="20" spans="1:19" s="1" customFormat="1" ht="14.25">
      <c r="A20" s="61">
        <v>14</v>
      </c>
      <c r="B20" s="72" t="s">
        <v>38</v>
      </c>
      <c r="C20" s="66">
        <v>282371.04</v>
      </c>
      <c r="D20" s="63">
        <v>333937.24</v>
      </c>
      <c r="E20" s="63">
        <v>393115.28</v>
      </c>
      <c r="F20" s="63">
        <v>429027</v>
      </c>
      <c r="G20" s="63">
        <v>486034.21</v>
      </c>
      <c r="H20" s="63">
        <v>590668.8</v>
      </c>
      <c r="I20" s="63">
        <v>658144.89</v>
      </c>
      <c r="J20" s="92">
        <v>737155.7</v>
      </c>
      <c r="K20" s="102">
        <v>827018.54</v>
      </c>
      <c r="L20" s="101">
        <f t="shared" si="1"/>
        <v>18.261858581531598</v>
      </c>
      <c r="M20" s="94">
        <f t="shared" si="0"/>
        <v>17.721305955574167</v>
      </c>
      <c r="N20" s="94">
        <f t="shared" si="0"/>
        <v>9.135162591492232</v>
      </c>
      <c r="O20" s="94">
        <f t="shared" si="0"/>
        <v>13.287557659541235</v>
      </c>
      <c r="P20" s="94">
        <f t="shared" si="0"/>
        <v>21.52823563592365</v>
      </c>
      <c r="Q20" s="94">
        <f t="shared" si="2"/>
        <v>11.423676009296571</v>
      </c>
      <c r="R20" s="94">
        <f t="shared" si="3"/>
        <v>12.00507839542749</v>
      </c>
      <c r="S20" s="96">
        <f t="shared" si="3"/>
        <v>12.190482960384102</v>
      </c>
    </row>
    <row r="21" spans="1:19" s="1" customFormat="1" ht="14.25">
      <c r="A21" s="61">
        <v>15</v>
      </c>
      <c r="B21" s="72" t="s">
        <v>17</v>
      </c>
      <c r="C21" s="66">
        <v>1126594.697102405</v>
      </c>
      <c r="D21" s="63">
        <v>1282179.7752241893</v>
      </c>
      <c r="E21" s="63">
        <v>1448720.0756952898</v>
      </c>
      <c r="F21" s="63">
        <v>1553216.716189689</v>
      </c>
      <c r="G21" s="63">
        <v>1735230.0385457042</v>
      </c>
      <c r="H21" s="63">
        <v>1944952.9162531227</v>
      </c>
      <c r="I21" s="63">
        <v>2139377.5671619833</v>
      </c>
      <c r="J21" s="92" t="s">
        <v>59</v>
      </c>
      <c r="K21" s="102" t="s">
        <v>59</v>
      </c>
      <c r="L21" s="101">
        <f t="shared" si="1"/>
        <v>13.810208633322034</v>
      </c>
      <c r="M21" s="94">
        <f t="shared" si="0"/>
        <v>12.988841634316131</v>
      </c>
      <c r="N21" s="94">
        <f t="shared" si="0"/>
        <v>7.21303185118407</v>
      </c>
      <c r="O21" s="94">
        <f t="shared" si="0"/>
        <v>11.718475629242889</v>
      </c>
      <c r="P21" s="94">
        <f t="shared" si="0"/>
        <v>12.086171461346254</v>
      </c>
      <c r="Q21" s="94">
        <f t="shared" si="2"/>
        <v>9.99636799863579</v>
      </c>
      <c r="R21" s="100" t="s">
        <v>59</v>
      </c>
      <c r="S21" s="102" t="s">
        <v>59</v>
      </c>
    </row>
    <row r="22" spans="1:19" s="1" customFormat="1" ht="14.25">
      <c r="A22" s="61">
        <v>16</v>
      </c>
      <c r="B22" s="72" t="s">
        <v>18</v>
      </c>
      <c r="C22" s="66">
        <v>11501.0691</v>
      </c>
      <c r="D22" s="63">
        <v>12188.0938</v>
      </c>
      <c r="E22" s="63">
        <v>14439.6261</v>
      </c>
      <c r="F22" s="63">
        <v>16275.35</v>
      </c>
      <c r="G22" s="63">
        <v>17493.1</v>
      </c>
      <c r="H22" s="63">
        <v>19132.27</v>
      </c>
      <c r="I22" s="63">
        <v>21415.6</v>
      </c>
      <c r="J22" s="92">
        <v>23555.405405374677</v>
      </c>
      <c r="K22" s="102" t="s">
        <v>59</v>
      </c>
      <c r="L22" s="101">
        <f t="shared" si="1"/>
        <v>5.973572491621667</v>
      </c>
      <c r="M22" s="94">
        <f t="shared" si="0"/>
        <v>18.473211126747316</v>
      </c>
      <c r="N22" s="94">
        <f t="shared" si="0"/>
        <v>12.713098575315612</v>
      </c>
      <c r="O22" s="94">
        <f t="shared" si="0"/>
        <v>7.482173962464685</v>
      </c>
      <c r="P22" s="94">
        <f t="shared" si="0"/>
        <v>9.370380321383863</v>
      </c>
      <c r="Q22" s="94">
        <f t="shared" si="2"/>
        <v>11.934443743476322</v>
      </c>
      <c r="R22" s="94">
        <f t="shared" si="3"/>
        <v>9.99180693221146</v>
      </c>
      <c r="S22" s="102" t="s">
        <v>59</v>
      </c>
    </row>
    <row r="23" spans="1:19" s="1" customFormat="1" ht="14.25">
      <c r="A23" s="61">
        <v>17</v>
      </c>
      <c r="B23" s="72" t="s">
        <v>19</v>
      </c>
      <c r="C23" s="66">
        <v>18028.028378994917</v>
      </c>
      <c r="D23" s="63">
        <v>19652.533727052356</v>
      </c>
      <c r="E23" s="63">
        <v>20414.534611957624</v>
      </c>
      <c r="F23" s="63">
        <v>20696.929531847258</v>
      </c>
      <c r="G23" s="63">
        <v>22516.157438821007</v>
      </c>
      <c r="H23" s="63">
        <v>24640.953853801937</v>
      </c>
      <c r="I23" s="63">
        <v>27678.815323729654</v>
      </c>
      <c r="J23" s="92">
        <v>31042.524378170856</v>
      </c>
      <c r="K23" s="102">
        <v>34961.461657664186</v>
      </c>
      <c r="L23" s="101">
        <f t="shared" si="1"/>
        <v>9.010998395976614</v>
      </c>
      <c r="M23" s="94">
        <f t="shared" si="1"/>
        <v>3.8773671399751777</v>
      </c>
      <c r="N23" s="94">
        <f t="shared" si="1"/>
        <v>1.38330324573856</v>
      </c>
      <c r="O23" s="94">
        <f t="shared" si="1"/>
        <v>8.78984442679976</v>
      </c>
      <c r="P23" s="94">
        <f t="shared" si="1"/>
        <v>9.436763003430968</v>
      </c>
      <c r="Q23" s="94">
        <f t="shared" si="2"/>
        <v>12.328505982161857</v>
      </c>
      <c r="R23" s="94">
        <f t="shared" si="3"/>
        <v>12.15264820802291</v>
      </c>
      <c r="S23" s="96">
        <f t="shared" si="3"/>
        <v>12.624415565407858</v>
      </c>
    </row>
    <row r="24" spans="1:19" s="1" customFormat="1" ht="14.25">
      <c r="A24" s="61">
        <v>18</v>
      </c>
      <c r="B24" s="72" t="s">
        <v>20</v>
      </c>
      <c r="C24" s="66">
        <v>6404.14</v>
      </c>
      <c r="D24" s="63">
        <v>7375.49</v>
      </c>
      <c r="E24" s="63">
        <v>8988.894929</v>
      </c>
      <c r="F24" s="63">
        <v>12067.05</v>
      </c>
      <c r="G24" s="63">
        <v>13595.313400402427</v>
      </c>
      <c r="H24" s="63">
        <v>15430.81811303403</v>
      </c>
      <c r="I24" s="63">
        <v>16733.048181456037</v>
      </c>
      <c r="J24" s="92">
        <v>17413.669238191036</v>
      </c>
      <c r="K24" s="102">
        <v>20316.130469356085</v>
      </c>
      <c r="L24" s="101">
        <f t="shared" si="1"/>
        <v>15.167532252574105</v>
      </c>
      <c r="M24" s="94">
        <f t="shared" si="1"/>
        <v>21.875223598703286</v>
      </c>
      <c r="N24" s="94">
        <f t="shared" si="1"/>
        <v>34.24397654342633</v>
      </c>
      <c r="O24" s="94">
        <f t="shared" si="1"/>
        <v>12.66476396801562</v>
      </c>
      <c r="P24" s="94">
        <f t="shared" si="1"/>
        <v>13.50101066870053</v>
      </c>
      <c r="Q24" s="94">
        <f t="shared" si="2"/>
        <v>8.439151177098282</v>
      </c>
      <c r="R24" s="94">
        <f t="shared" si="3"/>
        <v>4.067525828852155</v>
      </c>
      <c r="S24" s="96">
        <f t="shared" si="3"/>
        <v>16.667717707647014</v>
      </c>
    </row>
    <row r="25" spans="1:19" s="1" customFormat="1" ht="14.25">
      <c r="A25" s="61">
        <v>19</v>
      </c>
      <c r="B25" s="72" t="s">
        <v>21</v>
      </c>
      <c r="C25" s="66">
        <v>10554.305694993674</v>
      </c>
      <c r="D25" s="63">
        <v>12318.403520337079</v>
      </c>
      <c r="E25" s="63">
        <v>14545.206403</v>
      </c>
      <c r="F25" s="63">
        <v>16104.42008908</v>
      </c>
      <c r="G25" s="63">
        <v>17128.119396</v>
      </c>
      <c r="H25" s="63">
        <v>19173.832787000003</v>
      </c>
      <c r="I25" s="63">
        <v>21742.206936999995</v>
      </c>
      <c r="J25" s="92">
        <v>24533.54705</v>
      </c>
      <c r="K25" s="102" t="s">
        <v>59</v>
      </c>
      <c r="L25" s="101">
        <f t="shared" si="1"/>
        <v>16.71448483987143</v>
      </c>
      <c r="M25" s="94">
        <f t="shared" si="1"/>
        <v>18.077041225241402</v>
      </c>
      <c r="N25" s="94">
        <f t="shared" si="1"/>
        <v>10.719776968984135</v>
      </c>
      <c r="O25" s="94">
        <f t="shared" si="1"/>
        <v>6.356635639517023</v>
      </c>
      <c r="P25" s="94">
        <f t="shared" si="1"/>
        <v>11.943596046380605</v>
      </c>
      <c r="Q25" s="94">
        <f t="shared" si="2"/>
        <v>13.395204696587143</v>
      </c>
      <c r="R25" s="94">
        <f t="shared" si="3"/>
        <v>12.838347648369663</v>
      </c>
      <c r="S25" s="102" t="s">
        <v>59</v>
      </c>
    </row>
    <row r="26" spans="1:19" s="1" customFormat="1" ht="14.25">
      <c r="A26" s="61">
        <v>20</v>
      </c>
      <c r="B26" s="72" t="s">
        <v>33</v>
      </c>
      <c r="C26" s="66">
        <v>204225.94962690442</v>
      </c>
      <c r="D26" s="63">
        <v>233312.47736982442</v>
      </c>
      <c r="E26" s="63">
        <v>260977.37543242</v>
      </c>
      <c r="F26" s="63">
        <v>274923.4145950343</v>
      </c>
      <c r="G26" s="63">
        <v>283979.0202452521</v>
      </c>
      <c r="H26" s="63">
        <v>343090.4640908187</v>
      </c>
      <c r="I26" s="63">
        <v>379056.68432480335</v>
      </c>
      <c r="J26" s="92">
        <v>431254.5786300835</v>
      </c>
      <c r="K26" s="102">
        <v>465034.5911666789</v>
      </c>
      <c r="L26" s="101">
        <f t="shared" si="1"/>
        <v>14.242327087256797</v>
      </c>
      <c r="M26" s="94">
        <f t="shared" si="1"/>
        <v>11.857444734403913</v>
      </c>
      <c r="N26" s="94">
        <f t="shared" si="1"/>
        <v>5.343773244522353</v>
      </c>
      <c r="O26" s="94">
        <f t="shared" si="1"/>
        <v>3.293864825430319</v>
      </c>
      <c r="P26" s="94">
        <f t="shared" si="1"/>
        <v>20.815426363016655</v>
      </c>
      <c r="Q26" s="94">
        <f t="shared" si="2"/>
        <v>10.483013665009395</v>
      </c>
      <c r="R26" s="94">
        <f t="shared" si="3"/>
        <v>13.770471927769307</v>
      </c>
      <c r="S26" s="96">
        <f t="shared" si="3"/>
        <v>7.832963221839975</v>
      </c>
    </row>
    <row r="27" spans="1:19" s="1" customFormat="1" ht="14.25">
      <c r="A27" s="61">
        <v>21</v>
      </c>
      <c r="B27" s="72" t="s">
        <v>22</v>
      </c>
      <c r="C27" s="66">
        <v>239226.95214238673</v>
      </c>
      <c r="D27" s="63">
        <v>267116.4900238631</v>
      </c>
      <c r="E27" s="63">
        <v>297908.0156626755</v>
      </c>
      <c r="F27" s="63">
        <v>316745.41</v>
      </c>
      <c r="G27" s="63">
        <v>350010.82</v>
      </c>
      <c r="H27" s="63">
        <v>384197.2286809052</v>
      </c>
      <c r="I27" s="63">
        <v>430622.7148443117</v>
      </c>
      <c r="J27" s="92">
        <v>474595.2903059438</v>
      </c>
      <c r="K27" s="102" t="s">
        <v>59</v>
      </c>
      <c r="L27" s="101">
        <f t="shared" si="1"/>
        <v>11.6581922027233</v>
      </c>
      <c r="M27" s="94">
        <f t="shared" si="1"/>
        <v>11.527377301214756</v>
      </c>
      <c r="N27" s="94">
        <f t="shared" si="1"/>
        <v>6.323225071813539</v>
      </c>
      <c r="O27" s="94">
        <f t="shared" si="1"/>
        <v>10.502254791947905</v>
      </c>
      <c r="P27" s="94">
        <f t="shared" si="1"/>
        <v>9.76724339004869</v>
      </c>
      <c r="Q27" s="94">
        <f t="shared" si="2"/>
        <v>12.083763936247749</v>
      </c>
      <c r="R27" s="94">
        <f t="shared" si="3"/>
        <v>10.21139246626366</v>
      </c>
      <c r="S27" s="102" t="s">
        <v>59</v>
      </c>
    </row>
    <row r="28" spans="1:19" s="1" customFormat="1" ht="14.25">
      <c r="A28" s="61">
        <v>22</v>
      </c>
      <c r="B28" s="72" t="s">
        <v>23</v>
      </c>
      <c r="C28" s="66">
        <v>395330.936578</v>
      </c>
      <c r="D28" s="63">
        <v>446382.16139294</v>
      </c>
      <c r="E28" s="63">
        <v>494235.7864428</v>
      </c>
      <c r="F28" s="63">
        <v>551517.0469259999</v>
      </c>
      <c r="G28" s="63">
        <v>610712.78111</v>
      </c>
      <c r="H28" s="63">
        <v>682787.7272219999</v>
      </c>
      <c r="I28" s="63">
        <v>748554.8385170001</v>
      </c>
      <c r="J28" s="92">
        <v>845247.3745812385</v>
      </c>
      <c r="K28" s="102">
        <v>916013.6742277783</v>
      </c>
      <c r="L28" s="101">
        <f t="shared" si="1"/>
        <v>12.913541565160912</v>
      </c>
      <c r="M28" s="94">
        <f t="shared" si="1"/>
        <v>10.720326480012616</v>
      </c>
      <c r="N28" s="94">
        <f t="shared" si="1"/>
        <v>11.58986501068135</v>
      </c>
      <c r="O28" s="94">
        <f t="shared" si="1"/>
        <v>10.733255574590189</v>
      </c>
      <c r="P28" s="94">
        <f t="shared" si="1"/>
        <v>11.801774637989439</v>
      </c>
      <c r="Q28" s="94">
        <f t="shared" si="2"/>
        <v>9.632146078925757</v>
      </c>
      <c r="R28" s="94">
        <f t="shared" si="3"/>
        <v>12.917228115952199</v>
      </c>
      <c r="S28" s="96">
        <f t="shared" si="3"/>
        <v>8.37225903027496</v>
      </c>
    </row>
    <row r="29" spans="1:19" s="1" customFormat="1" ht="14.25">
      <c r="A29" s="61">
        <v>23</v>
      </c>
      <c r="B29" s="72" t="s">
        <v>24</v>
      </c>
      <c r="C29" s="66">
        <v>9742.176836957988</v>
      </c>
      <c r="D29" s="63">
        <v>10816.748730336176</v>
      </c>
      <c r="E29" s="63">
        <v>12202.929133157968</v>
      </c>
      <c r="F29" s="63">
        <v>13555.537159463674</v>
      </c>
      <c r="G29" s="63">
        <v>15743.195069869897</v>
      </c>
      <c r="H29" s="63">
        <v>18163.170911608955</v>
      </c>
      <c r="I29" s="63">
        <v>20708.843923815057</v>
      </c>
      <c r="J29" s="92">
        <v>23604.451748862015</v>
      </c>
      <c r="K29" s="102" t="s">
        <v>59</v>
      </c>
      <c r="L29" s="101">
        <f t="shared" si="1"/>
        <v>11.030100473045053</v>
      </c>
      <c r="M29" s="94">
        <f t="shared" si="1"/>
        <v>12.815129919161123</v>
      </c>
      <c r="N29" s="94">
        <f t="shared" si="1"/>
        <v>11.084289776217588</v>
      </c>
      <c r="O29" s="94">
        <f t="shared" si="1"/>
        <v>16.138481896152143</v>
      </c>
      <c r="P29" s="94">
        <f t="shared" si="1"/>
        <v>15.371567404195645</v>
      </c>
      <c r="Q29" s="94">
        <f t="shared" si="2"/>
        <v>14.015575939876442</v>
      </c>
      <c r="R29" s="94">
        <f t="shared" si="3"/>
        <v>13.982469691207754</v>
      </c>
      <c r="S29" s="102" t="s">
        <v>59</v>
      </c>
    </row>
    <row r="30" spans="1:19" s="1" customFormat="1" ht="14.25">
      <c r="A30" s="61">
        <v>24</v>
      </c>
      <c r="B30" s="72" t="s">
        <v>25</v>
      </c>
      <c r="C30" s="66">
        <v>674478.3483219999</v>
      </c>
      <c r="D30" s="63">
        <v>768295.1106840853</v>
      </c>
      <c r="E30" s="63">
        <v>858870.0024400001</v>
      </c>
      <c r="F30" s="63">
        <v>957350.2271179998</v>
      </c>
      <c r="G30" s="63">
        <v>1057084.0514159757</v>
      </c>
      <c r="H30" s="63">
        <v>1171973.3207570002</v>
      </c>
      <c r="I30" s="63">
        <v>1315577.185235</v>
      </c>
      <c r="J30" s="92">
        <v>1499331.4109012133</v>
      </c>
      <c r="K30" s="102">
        <v>1673253.078604113</v>
      </c>
      <c r="L30" s="101">
        <f t="shared" si="1"/>
        <v>13.909529133957705</v>
      </c>
      <c r="M30" s="94">
        <f t="shared" si="1"/>
        <v>11.789075642466003</v>
      </c>
      <c r="N30" s="94">
        <f t="shared" si="1"/>
        <v>11.466255009282335</v>
      </c>
      <c r="O30" s="94">
        <f t="shared" si="1"/>
        <v>10.417694744609179</v>
      </c>
      <c r="P30" s="94">
        <f t="shared" si="1"/>
        <v>10.868508439525598</v>
      </c>
      <c r="Q30" s="94">
        <f t="shared" si="2"/>
        <v>12.253168389980345</v>
      </c>
      <c r="R30" s="94">
        <f t="shared" si="3"/>
        <v>13.96757466825403</v>
      </c>
      <c r="S30" s="96">
        <f t="shared" si="3"/>
        <v>11.59994824615589</v>
      </c>
    </row>
    <row r="31" spans="1:19" s="1" customFormat="1" ht="14.25">
      <c r="A31" s="61">
        <v>25</v>
      </c>
      <c r="B31" s="72" t="s">
        <v>43</v>
      </c>
      <c r="C31" s="66">
        <v>325139.34</v>
      </c>
      <c r="D31" s="63">
        <v>364029.79</v>
      </c>
      <c r="E31" s="63">
        <v>408281.7</v>
      </c>
      <c r="F31" s="63">
        <v>456279.96</v>
      </c>
      <c r="G31" s="63">
        <v>522994.3612910375</v>
      </c>
      <c r="H31" s="63">
        <v>597811.86</v>
      </c>
      <c r="I31" s="63">
        <v>683729.44</v>
      </c>
      <c r="J31" s="92">
        <v>782370.37</v>
      </c>
      <c r="K31" s="102">
        <v>881872.63</v>
      </c>
      <c r="L31" s="101">
        <f t="shared" si="1"/>
        <v>11.961164096599305</v>
      </c>
      <c r="M31" s="94">
        <f t="shared" si="1"/>
        <v>12.156123266724975</v>
      </c>
      <c r="N31" s="94">
        <f t="shared" si="1"/>
        <v>11.756162473115992</v>
      </c>
      <c r="O31" s="94">
        <f t="shared" si="1"/>
        <v>14.621374405975999</v>
      </c>
      <c r="P31" s="94">
        <f t="shared" si="1"/>
        <v>14.305603319368828</v>
      </c>
      <c r="Q31" s="94">
        <f t="shared" si="2"/>
        <v>14.37200994975241</v>
      </c>
      <c r="R31" s="94">
        <f t="shared" si="3"/>
        <v>14.426895235050878</v>
      </c>
      <c r="S31" s="96">
        <f t="shared" si="3"/>
        <v>12.71805065930603</v>
      </c>
    </row>
    <row r="32" spans="1:19" s="1" customFormat="1" ht="14.25">
      <c r="A32" s="61">
        <v>26</v>
      </c>
      <c r="B32" s="72" t="s">
        <v>26</v>
      </c>
      <c r="C32" s="66">
        <v>17419.05</v>
      </c>
      <c r="D32" s="63">
        <v>19631.14</v>
      </c>
      <c r="E32" s="63">
        <v>23328.98</v>
      </c>
      <c r="F32" s="63">
        <v>26643.35</v>
      </c>
      <c r="G32" s="63">
        <v>32476.35</v>
      </c>
      <c r="H32" s="63">
        <v>35667.59</v>
      </c>
      <c r="I32" s="63">
        <v>39939.46</v>
      </c>
      <c r="J32" s="92">
        <v>45500.95</v>
      </c>
      <c r="K32" s="102" t="s">
        <v>59</v>
      </c>
      <c r="L32" s="101">
        <f t="shared" si="1"/>
        <v>12.699257422190072</v>
      </c>
      <c r="M32" s="94">
        <f t="shared" si="1"/>
        <v>18.83660347794371</v>
      </c>
      <c r="N32" s="94">
        <f t="shared" si="1"/>
        <v>14.20709349487204</v>
      </c>
      <c r="O32" s="94">
        <f t="shared" si="1"/>
        <v>21.892892597965343</v>
      </c>
      <c r="P32" s="94">
        <f t="shared" si="1"/>
        <v>9.826350559714996</v>
      </c>
      <c r="Q32" s="94">
        <f t="shared" si="2"/>
        <v>11.976895551395543</v>
      </c>
      <c r="R32" s="94">
        <f t="shared" si="3"/>
        <v>13.924800185080116</v>
      </c>
      <c r="S32" s="102" t="s">
        <v>59</v>
      </c>
    </row>
    <row r="33" spans="1:19" s="1" customFormat="1" ht="14.25">
      <c r="A33" s="61">
        <v>27</v>
      </c>
      <c r="B33" s="72" t="s">
        <v>27</v>
      </c>
      <c r="C33" s="66">
        <v>645131.549904114</v>
      </c>
      <c r="D33" s="63">
        <v>732995.3287000001</v>
      </c>
      <c r="E33" s="63">
        <v>833825.08</v>
      </c>
      <c r="F33" s="63">
        <v>891798.05</v>
      </c>
      <c r="G33" s="63">
        <v>1009385.51</v>
      </c>
      <c r="H33" s="63">
        <v>1147209.2659999998</v>
      </c>
      <c r="I33" s="63">
        <v>1298979.812</v>
      </c>
      <c r="J33" s="92">
        <v>1491310.924</v>
      </c>
      <c r="K33" s="102">
        <v>1603083.03</v>
      </c>
      <c r="L33" s="101">
        <f t="shared" si="1"/>
        <v>13.619513540911981</v>
      </c>
      <c r="M33" s="94">
        <f t="shared" si="1"/>
        <v>13.755851824980383</v>
      </c>
      <c r="N33" s="94">
        <f t="shared" si="1"/>
        <v>6.952653666881801</v>
      </c>
      <c r="O33" s="94">
        <f t="shared" si="1"/>
        <v>13.185435873065643</v>
      </c>
      <c r="P33" s="94">
        <f t="shared" si="1"/>
        <v>13.654223746485101</v>
      </c>
      <c r="Q33" s="94">
        <f t="shared" si="2"/>
        <v>13.229543248825195</v>
      </c>
      <c r="R33" s="94">
        <f t="shared" si="3"/>
        <v>14.806320331019919</v>
      </c>
      <c r="S33" s="96">
        <f t="shared" si="3"/>
        <v>7.494889509707619</v>
      </c>
    </row>
    <row r="34" spans="1:19" s="1" customFormat="1" ht="14.25">
      <c r="A34" s="61">
        <v>28</v>
      </c>
      <c r="B34" s="72" t="s">
        <v>31</v>
      </c>
      <c r="C34" s="66">
        <v>101959.62465600485</v>
      </c>
      <c r="D34" s="63">
        <v>117041.28503396899</v>
      </c>
      <c r="E34" s="63">
        <v>131814.08744770914</v>
      </c>
      <c r="F34" s="63">
        <v>143788.86382459314</v>
      </c>
      <c r="G34" s="63">
        <v>158277.2280503293</v>
      </c>
      <c r="H34" s="63">
        <v>175177.515214432</v>
      </c>
      <c r="I34" s="63">
        <v>200844.2222272519</v>
      </c>
      <c r="J34" s="92">
        <v>221871.36068219322</v>
      </c>
      <c r="K34" s="102" t="s">
        <v>59</v>
      </c>
      <c r="L34" s="101">
        <f t="shared" si="1"/>
        <v>14.791796683096095</v>
      </c>
      <c r="M34" s="94">
        <f aca="true" t="shared" si="4" ref="M34:P35">IF(E34&gt;0,E34/D34*100-100,"NA")</f>
        <v>12.62187305056726</v>
      </c>
      <c r="N34" s="94">
        <f t="shared" si="4"/>
        <v>9.084595287764216</v>
      </c>
      <c r="O34" s="94">
        <f t="shared" si="4"/>
        <v>10.07613791524939</v>
      </c>
      <c r="P34" s="94">
        <f t="shared" si="4"/>
        <v>10.677649193305754</v>
      </c>
      <c r="Q34" s="94">
        <f t="shared" si="2"/>
        <v>14.651827308659861</v>
      </c>
      <c r="R34" s="94">
        <f t="shared" si="3"/>
        <v>10.469376824367615</v>
      </c>
      <c r="S34" s="102" t="s">
        <v>59</v>
      </c>
    </row>
    <row r="35" spans="1:19" s="1" customFormat="1" ht="14.25">
      <c r="A35" s="61">
        <v>29</v>
      </c>
      <c r="B35" s="72" t="s">
        <v>28</v>
      </c>
      <c r="C35" s="66">
        <v>473204.65541790926</v>
      </c>
      <c r="D35" s="63">
        <v>539618.4791434527</v>
      </c>
      <c r="E35" s="63">
        <v>617470.2002795185</v>
      </c>
      <c r="F35" s="63">
        <v>651491.8187674783</v>
      </c>
      <c r="G35" s="63">
        <v>725992.0386067505</v>
      </c>
      <c r="H35" s="63">
        <v>794033.4998160714</v>
      </c>
      <c r="I35" s="63">
        <v>913265.5383420521</v>
      </c>
      <c r="J35" s="92">
        <v>1077724.7816641936</v>
      </c>
      <c r="K35" s="102" t="s">
        <v>59</v>
      </c>
      <c r="L35" s="101">
        <f t="shared" si="1"/>
        <v>14.03490497507687</v>
      </c>
      <c r="M35" s="94">
        <f t="shared" si="4"/>
        <v>14.427178487223301</v>
      </c>
      <c r="N35" s="94">
        <f t="shared" si="4"/>
        <v>5.509839741668316</v>
      </c>
      <c r="O35" s="94">
        <f t="shared" si="4"/>
        <v>11.435326997692002</v>
      </c>
      <c r="P35" s="94">
        <f t="shared" si="4"/>
        <v>9.372204871543644</v>
      </c>
      <c r="Q35" s="94">
        <f t="shared" si="2"/>
        <v>15.01599599432511</v>
      </c>
      <c r="R35" s="94">
        <f t="shared" si="3"/>
        <v>18.007823181492412</v>
      </c>
      <c r="S35" s="102" t="s">
        <v>59</v>
      </c>
    </row>
    <row r="36" spans="1:19" s="1" customFormat="1" ht="14.25">
      <c r="A36" s="61">
        <v>30</v>
      </c>
      <c r="B36" s="72" t="s">
        <v>39</v>
      </c>
      <c r="C36" s="66">
        <v>3403.6217484886956</v>
      </c>
      <c r="D36" s="63">
        <v>3793.048673900771</v>
      </c>
      <c r="E36" s="63">
        <v>4287.975383483677</v>
      </c>
      <c r="F36" s="63">
        <v>4914.796982252486</v>
      </c>
      <c r="G36" s="63">
        <v>5359.1929322468295</v>
      </c>
      <c r="H36" s="63">
        <v>6048.42922413106</v>
      </c>
      <c r="I36" s="63">
        <v>7041.195508803556</v>
      </c>
      <c r="J36" s="92" t="s">
        <v>59</v>
      </c>
      <c r="K36" s="102" t="s">
        <v>59</v>
      </c>
      <c r="L36" s="101">
        <f t="shared" si="1"/>
        <v>11.441545335788021</v>
      </c>
      <c r="M36" s="94">
        <f t="shared" si="1"/>
        <v>13.048256221661504</v>
      </c>
      <c r="N36" s="94">
        <f t="shared" si="1"/>
        <v>14.618124935679091</v>
      </c>
      <c r="O36" s="94">
        <f t="shared" si="1"/>
        <v>9.042000139559676</v>
      </c>
      <c r="P36" s="94">
        <f t="shared" si="1"/>
        <v>12.860822526784261</v>
      </c>
      <c r="Q36" s="94">
        <f t="shared" si="2"/>
        <v>16.413621584786256</v>
      </c>
      <c r="R36" s="100" t="s">
        <v>59</v>
      </c>
      <c r="S36" s="102" t="s">
        <v>59</v>
      </c>
    </row>
    <row r="37" spans="1:19" s="1" customFormat="1" ht="14.25">
      <c r="A37" s="61">
        <v>31</v>
      </c>
      <c r="B37" s="72" t="s">
        <v>29</v>
      </c>
      <c r="C37" s="66">
        <v>16929.970121459755</v>
      </c>
      <c r="D37" s="63">
        <v>19507.391515118998</v>
      </c>
      <c r="E37" s="63">
        <v>22308.19015109784</v>
      </c>
      <c r="F37" s="63">
        <v>23661.7538066973</v>
      </c>
      <c r="G37" s="63">
        <v>25991.0034053644</v>
      </c>
      <c r="H37" s="63">
        <v>29138.537247922002</v>
      </c>
      <c r="I37" s="63">
        <v>34475.2789736792</v>
      </c>
      <c r="J37" s="92">
        <v>38846.63589837709</v>
      </c>
      <c r="K37" s="102" t="s">
        <v>59</v>
      </c>
      <c r="L37" s="101">
        <f t="shared" si="1"/>
        <v>15.224016198305065</v>
      </c>
      <c r="M37" s="94">
        <f t="shared" si="1"/>
        <v>14.357627639800597</v>
      </c>
      <c r="N37" s="94">
        <f t="shared" si="1"/>
        <v>6.067563735253742</v>
      </c>
      <c r="O37" s="94">
        <f t="shared" si="1"/>
        <v>9.843943173848018</v>
      </c>
      <c r="P37" s="94">
        <f t="shared" si="1"/>
        <v>12.110089762475141</v>
      </c>
      <c r="Q37" s="94">
        <f t="shared" si="2"/>
        <v>18.315063931830622</v>
      </c>
      <c r="R37" s="94">
        <f t="shared" si="3"/>
        <v>12.679685429189092</v>
      </c>
      <c r="S37" s="102" t="s">
        <v>59</v>
      </c>
    </row>
    <row r="38" spans="1:19" s="1" customFormat="1" ht="14.25">
      <c r="A38" s="61">
        <v>32</v>
      </c>
      <c r="B38" s="72" t="s">
        <v>77</v>
      </c>
      <c r="C38" s="66">
        <v>314650.021309441</v>
      </c>
      <c r="D38" s="63">
        <v>357400.1092303169</v>
      </c>
      <c r="E38" s="63">
        <v>404841.0114574106</v>
      </c>
      <c r="F38" s="63">
        <v>448486.65276725224</v>
      </c>
      <c r="G38" s="63">
        <v>500523.65239809605</v>
      </c>
      <c r="H38" s="63">
        <v>558545.5998193215</v>
      </c>
      <c r="I38" s="63">
        <v>620719.551787201</v>
      </c>
      <c r="J38" s="92">
        <v>704529.0952325102</v>
      </c>
      <c r="K38" s="102">
        <v>779647.0525539856</v>
      </c>
      <c r="L38" s="101">
        <f t="shared" si="1"/>
        <v>13.586551732292278</v>
      </c>
      <c r="M38" s="94">
        <f t="shared" si="1"/>
        <v>13.273891362053746</v>
      </c>
      <c r="N38" s="94">
        <f t="shared" si="1"/>
        <v>10.780933767732463</v>
      </c>
      <c r="O38" s="94">
        <f t="shared" si="1"/>
        <v>11.60279783350633</v>
      </c>
      <c r="P38" s="94">
        <f t="shared" si="1"/>
        <v>11.592248866408667</v>
      </c>
      <c r="Q38" s="94">
        <f t="shared" si="2"/>
        <v>11.131401265714274</v>
      </c>
      <c r="R38" s="94">
        <f t="shared" si="3"/>
        <v>13.50199831856456</v>
      </c>
      <c r="S38" s="96">
        <f t="shared" si="3"/>
        <v>10.6621511914543</v>
      </c>
    </row>
    <row r="39" spans="1:19" s="1" customFormat="1" ht="15" thickBot="1">
      <c r="A39" s="86">
        <v>33</v>
      </c>
      <c r="B39" s="87" t="s">
        <v>40</v>
      </c>
      <c r="C39" s="89">
        <v>15159.56</v>
      </c>
      <c r="D39" s="91">
        <v>16984.34</v>
      </c>
      <c r="E39" s="91">
        <v>19777.63</v>
      </c>
      <c r="F39" s="91">
        <v>20142.802860999996</v>
      </c>
      <c r="G39" s="91">
        <v>24302.65382257453</v>
      </c>
      <c r="H39" s="91">
        <v>27073.014928</v>
      </c>
      <c r="I39" s="91">
        <v>30211.722295000003</v>
      </c>
      <c r="J39" s="93">
        <v>33598.192368355696</v>
      </c>
      <c r="K39" s="156">
        <v>37134.15606841316</v>
      </c>
      <c r="L39" s="103">
        <f t="shared" si="1"/>
        <v>12.03715675125136</v>
      </c>
      <c r="M39" s="98">
        <f t="shared" si="1"/>
        <v>16.446267561765723</v>
      </c>
      <c r="N39" s="98">
        <f t="shared" si="1"/>
        <v>1.846393430355377</v>
      </c>
      <c r="O39" s="98">
        <f t="shared" si="1"/>
        <v>20.651798015800168</v>
      </c>
      <c r="P39" s="98">
        <f t="shared" si="1"/>
        <v>11.399418045662586</v>
      </c>
      <c r="Q39" s="98">
        <f t="shared" si="2"/>
        <v>11.593490327351105</v>
      </c>
      <c r="R39" s="98">
        <f t="shared" si="3"/>
        <v>11.209126180522816</v>
      </c>
      <c r="S39" s="99">
        <f t="shared" si="3"/>
        <v>10.524267678721301</v>
      </c>
    </row>
    <row r="40" spans="1:19" s="1" customFormat="1" ht="14.25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</row>
    <row r="41" spans="1:15" ht="15">
      <c r="A41" s="12"/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12"/>
    </row>
    <row r="42" spans="1:15" ht="15">
      <c r="A42" s="12"/>
      <c r="B42" s="56" t="s">
        <v>78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3">
    <mergeCell ref="A1:O1"/>
    <mergeCell ref="C4:G4"/>
    <mergeCell ref="L4:P4"/>
  </mergeCells>
  <printOptions/>
  <pageMargins left="0.354330708661417" right="0.354330708661417" top="0.354330708661417" bottom="0.354330708661417" header="0.511811023622047" footer="0.511811023622047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SheetLayoutView="112" zoomScalePageLayoutView="0" workbookViewId="0" topLeftCell="A3">
      <selection activeCell="C5" sqref="C5:K39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11" width="15.00390625" style="0" customWidth="1"/>
    <col min="12" max="14" width="12.28125" style="0" customWidth="1"/>
    <col min="15" max="17" width="13.421875" style="0" customWidth="1"/>
  </cols>
  <sheetData>
    <row r="1" spans="1:17" ht="15.7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4"/>
      <c r="Q1" s="4"/>
    </row>
    <row r="2" spans="1:17" ht="15.75">
      <c r="A2" s="7"/>
      <c r="C2" s="9"/>
      <c r="D2" s="9"/>
      <c r="E2" s="9"/>
      <c r="F2" s="9"/>
      <c r="G2" s="9"/>
      <c r="H2" s="9"/>
      <c r="I2" s="9"/>
      <c r="J2" s="9"/>
      <c r="K2" s="9"/>
      <c r="L2" s="4"/>
      <c r="M2" s="4"/>
      <c r="N2" s="4"/>
      <c r="O2" s="46" t="str">
        <f>'SDP-Curr.'!O2</f>
        <v>As on 15.03.2020</v>
      </c>
      <c r="P2" s="4"/>
      <c r="Q2" s="4"/>
    </row>
    <row r="3" spans="1:17" ht="16.5" thickBot="1">
      <c r="A3" s="15"/>
      <c r="B3" s="15"/>
      <c r="C3" s="6"/>
      <c r="D3" s="37"/>
      <c r="E3" s="6"/>
      <c r="F3" s="6"/>
      <c r="G3" s="6"/>
      <c r="H3" s="6"/>
      <c r="I3" s="6"/>
      <c r="J3" s="6"/>
      <c r="K3" s="6"/>
      <c r="L3" s="57"/>
      <c r="M3" s="15"/>
      <c r="N3" s="4"/>
      <c r="O3" s="4"/>
      <c r="P3" s="4"/>
      <c r="Q3" s="4"/>
    </row>
    <row r="4" spans="1:19" ht="16.5" thickBot="1">
      <c r="A4" s="15"/>
      <c r="B4" s="15"/>
      <c r="C4" s="157" t="s">
        <v>56</v>
      </c>
      <c r="D4" s="158"/>
      <c r="E4" s="158"/>
      <c r="F4" s="158"/>
      <c r="G4" s="158"/>
      <c r="H4" s="159"/>
      <c r="I4" s="159"/>
      <c r="J4" s="159"/>
      <c r="K4" s="160"/>
      <c r="L4" s="127" t="s">
        <v>30</v>
      </c>
      <c r="M4" s="127"/>
      <c r="N4" s="127"/>
      <c r="O4" s="127"/>
      <c r="P4" s="127"/>
      <c r="Q4" s="128"/>
      <c r="R4" s="128"/>
      <c r="S4" s="161"/>
    </row>
    <row r="5" spans="1:19" ht="15.75" thickBot="1">
      <c r="A5" s="59" t="s">
        <v>48</v>
      </c>
      <c r="B5" s="69" t="s">
        <v>0</v>
      </c>
      <c r="C5" s="119" t="s">
        <v>32</v>
      </c>
      <c r="D5" s="120" t="s">
        <v>41</v>
      </c>
      <c r="E5" s="120" t="s">
        <v>42</v>
      </c>
      <c r="F5" s="120" t="s">
        <v>44</v>
      </c>
      <c r="G5" s="120" t="s">
        <v>45</v>
      </c>
      <c r="H5" s="122" t="s">
        <v>60</v>
      </c>
      <c r="I5" s="142" t="s">
        <v>61</v>
      </c>
      <c r="J5" s="123" t="s">
        <v>62</v>
      </c>
      <c r="K5" s="124" t="s">
        <v>63</v>
      </c>
      <c r="L5" s="133" t="s">
        <v>41</v>
      </c>
      <c r="M5" s="122" t="s">
        <v>42</v>
      </c>
      <c r="N5" s="122" t="s">
        <v>44</v>
      </c>
      <c r="O5" s="122" t="s">
        <v>45</v>
      </c>
      <c r="P5" s="122" t="s">
        <v>60</v>
      </c>
      <c r="Q5" s="144" t="s">
        <v>61</v>
      </c>
      <c r="R5" s="162" t="s">
        <v>62</v>
      </c>
      <c r="S5" s="163" t="s">
        <v>63</v>
      </c>
    </row>
    <row r="6" spans="1:19" ht="15" thickBot="1">
      <c r="A6" s="51" t="s">
        <v>1</v>
      </c>
      <c r="B6" s="70" t="s">
        <v>2</v>
      </c>
      <c r="C6" s="147" t="s">
        <v>3</v>
      </c>
      <c r="D6" s="148" t="s">
        <v>4</v>
      </c>
      <c r="E6" s="148" t="s">
        <v>5</v>
      </c>
      <c r="F6" s="148" t="s">
        <v>6</v>
      </c>
      <c r="G6" s="148" t="s">
        <v>7</v>
      </c>
      <c r="H6" s="148" t="s">
        <v>65</v>
      </c>
      <c r="I6" s="148" t="s">
        <v>8</v>
      </c>
      <c r="J6" s="148" t="s">
        <v>66</v>
      </c>
      <c r="K6" s="151" t="s">
        <v>49</v>
      </c>
      <c r="L6" s="137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</row>
    <row r="7" spans="1:19" ht="14.25">
      <c r="A7" s="60">
        <v>1</v>
      </c>
      <c r="B7" s="71" t="s">
        <v>47</v>
      </c>
      <c r="C7" s="66">
        <v>339995.52419439546</v>
      </c>
      <c r="D7" s="63">
        <v>341335.223157467</v>
      </c>
      <c r="E7" s="63">
        <v>360239.22577487206</v>
      </c>
      <c r="F7" s="63">
        <v>397063.8324905267</v>
      </c>
      <c r="G7" s="63">
        <v>446996.86</v>
      </c>
      <c r="H7" s="63">
        <v>477565.55262027937</v>
      </c>
      <c r="I7" s="63">
        <v>526813.1349147649</v>
      </c>
      <c r="J7" s="63">
        <v>550583.9542716384</v>
      </c>
      <c r="K7" s="92" t="s">
        <v>59</v>
      </c>
      <c r="L7" s="105">
        <f>IF(D7&gt;0,D7/C7*100-100,"NA")</f>
        <v>0.3940342939060315</v>
      </c>
      <c r="M7" s="105">
        <f aca="true" t="shared" si="0" ref="M7:R22">IF(E7&gt;0,E7/D7*100-100,"NA")</f>
        <v>5.53825135376789</v>
      </c>
      <c r="N7" s="105">
        <f t="shared" si="0"/>
        <v>10.222264562235054</v>
      </c>
      <c r="O7" s="105">
        <f t="shared" si="0"/>
        <v>12.575566804026295</v>
      </c>
      <c r="P7" s="105">
        <f t="shared" si="0"/>
        <v>6.838681734873788</v>
      </c>
      <c r="Q7" s="105">
        <f t="shared" si="0"/>
        <v>10.31221410846672</v>
      </c>
      <c r="R7" s="105">
        <f t="shared" si="0"/>
        <v>4.512191853515475</v>
      </c>
      <c r="S7" s="105" t="s">
        <v>59</v>
      </c>
    </row>
    <row r="8" spans="1:19" ht="14.25">
      <c r="A8" s="61">
        <v>2</v>
      </c>
      <c r="B8" s="72" t="s">
        <v>35</v>
      </c>
      <c r="C8" s="66">
        <v>10229.46</v>
      </c>
      <c r="D8" s="63">
        <v>10398.7</v>
      </c>
      <c r="E8" s="63">
        <v>11225.36</v>
      </c>
      <c r="F8" s="63">
        <v>13081.6</v>
      </c>
      <c r="G8" s="63">
        <v>12889.06</v>
      </c>
      <c r="H8" s="63">
        <v>13249.06</v>
      </c>
      <c r="I8" s="63">
        <v>14325.8</v>
      </c>
      <c r="J8" s="92">
        <v>15013.09</v>
      </c>
      <c r="K8" s="102" t="s">
        <v>59</v>
      </c>
      <c r="L8" s="152">
        <f aca="true" t="shared" si="1" ref="L8:P39">IF(D8&gt;0,D8/C8*100-100,"NA")</f>
        <v>1.6544372821244053</v>
      </c>
      <c r="M8" s="94">
        <f t="shared" si="0"/>
        <v>7.949647552097858</v>
      </c>
      <c r="N8" s="94">
        <f t="shared" si="0"/>
        <v>16.536128908115202</v>
      </c>
      <c r="O8" s="94">
        <f t="shared" si="0"/>
        <v>-1.4718383072407164</v>
      </c>
      <c r="P8" s="94">
        <f t="shared" si="0"/>
        <v>2.7930663679120187</v>
      </c>
      <c r="Q8" s="94">
        <f aca="true" t="shared" si="2" ref="Q8:Q39">IF(I8&gt;0,I8/H8*100-100,"NA")</f>
        <v>8.12691617367571</v>
      </c>
      <c r="R8" s="94">
        <f aca="true" t="shared" si="3" ref="R8:S39">IF(J8&gt;0,J8/I8*100-100,"NA")</f>
        <v>4.797568024124317</v>
      </c>
      <c r="S8" s="96" t="s">
        <v>59</v>
      </c>
    </row>
    <row r="9" spans="1:19" ht="14.25">
      <c r="A9" s="61">
        <v>3</v>
      </c>
      <c r="B9" s="72" t="s">
        <v>9</v>
      </c>
      <c r="C9" s="66">
        <v>129354.12</v>
      </c>
      <c r="D9" s="63">
        <v>132517.6</v>
      </c>
      <c r="E9" s="63">
        <v>138724.76</v>
      </c>
      <c r="F9" s="63">
        <v>146425.38698778197</v>
      </c>
      <c r="G9" s="63">
        <v>167628.6630410392</v>
      </c>
      <c r="H9" s="63">
        <v>179631.89989584193</v>
      </c>
      <c r="I9" s="63">
        <v>193399.28276898304</v>
      </c>
      <c r="J9" s="92">
        <v>207600.07238100865</v>
      </c>
      <c r="K9" s="102" t="s">
        <v>59</v>
      </c>
      <c r="L9" s="152">
        <f t="shared" si="1"/>
        <v>2.4455966303972474</v>
      </c>
      <c r="M9" s="94">
        <f t="shared" si="0"/>
        <v>4.684026876429996</v>
      </c>
      <c r="N9" s="94">
        <f t="shared" si="0"/>
        <v>5.551011216585962</v>
      </c>
      <c r="O9" s="94">
        <f t="shared" si="0"/>
        <v>14.480601000580904</v>
      </c>
      <c r="P9" s="94">
        <f t="shared" si="0"/>
        <v>7.160611220686093</v>
      </c>
      <c r="Q9" s="94">
        <f t="shared" si="2"/>
        <v>7.664219373688084</v>
      </c>
      <c r="R9" s="94">
        <f t="shared" si="3"/>
        <v>7.342731270099151</v>
      </c>
      <c r="S9" s="96" t="s">
        <v>59</v>
      </c>
    </row>
    <row r="10" spans="1:19" ht="14.25">
      <c r="A10" s="61">
        <v>4</v>
      </c>
      <c r="B10" s="72" t="s">
        <v>10</v>
      </c>
      <c r="C10" s="66">
        <v>228497.44453033188</v>
      </c>
      <c r="D10" s="63">
        <v>236932.55124460402</v>
      </c>
      <c r="E10" s="63">
        <v>246914.74200906165</v>
      </c>
      <c r="F10" s="63">
        <v>255738.80690575123</v>
      </c>
      <c r="G10" s="63">
        <v>269199.60110842565</v>
      </c>
      <c r="H10" s="63">
        <v>293471.3053046064</v>
      </c>
      <c r="I10" s="63">
        <v>324395.22313875286</v>
      </c>
      <c r="J10" s="92">
        <v>359030.18254978926</v>
      </c>
      <c r="K10" s="102" t="s">
        <v>59</v>
      </c>
      <c r="L10" s="152">
        <f t="shared" si="1"/>
        <v>3.691554070379283</v>
      </c>
      <c r="M10" s="94">
        <f t="shared" si="0"/>
        <v>4.213093858155531</v>
      </c>
      <c r="N10" s="94">
        <f t="shared" si="0"/>
        <v>3.573729468273612</v>
      </c>
      <c r="O10" s="94">
        <f t="shared" si="0"/>
        <v>5.263493001136581</v>
      </c>
      <c r="P10" s="94">
        <f t="shared" si="0"/>
        <v>9.01624820253906</v>
      </c>
      <c r="Q10" s="94">
        <f t="shared" si="2"/>
        <v>10.53728840782209</v>
      </c>
      <c r="R10" s="94">
        <f t="shared" si="3"/>
        <v>10.676778491347292</v>
      </c>
      <c r="S10" s="96" t="s">
        <v>59</v>
      </c>
    </row>
    <row r="11" spans="1:19" ht="14.25">
      <c r="A11" s="61">
        <v>5</v>
      </c>
      <c r="B11" s="72" t="s">
        <v>34</v>
      </c>
      <c r="C11" s="66">
        <v>142273.42606278046</v>
      </c>
      <c r="D11" s="63">
        <v>148760.30401207518</v>
      </c>
      <c r="E11" s="63">
        <v>163494.32643942806</v>
      </c>
      <c r="F11" s="63">
        <v>165354.20830553115</v>
      </c>
      <c r="G11" s="63">
        <v>169075.57</v>
      </c>
      <c r="H11" s="63">
        <v>184212.16</v>
      </c>
      <c r="I11" s="63">
        <v>194553.56</v>
      </c>
      <c r="J11" s="92">
        <v>206015.24</v>
      </c>
      <c r="K11" s="102" t="s">
        <v>59</v>
      </c>
      <c r="L11" s="152">
        <f t="shared" si="1"/>
        <v>4.559444534942372</v>
      </c>
      <c r="M11" s="94">
        <f t="shared" si="0"/>
        <v>9.904539067194222</v>
      </c>
      <c r="N11" s="94">
        <f t="shared" si="0"/>
        <v>1.1375819006124175</v>
      </c>
      <c r="O11" s="94">
        <f t="shared" si="0"/>
        <v>2.2505394526111786</v>
      </c>
      <c r="P11" s="94">
        <f t="shared" si="0"/>
        <v>8.952558906056012</v>
      </c>
      <c r="Q11" s="94">
        <f t="shared" si="2"/>
        <v>5.613853070285899</v>
      </c>
      <c r="R11" s="94">
        <f t="shared" si="3"/>
        <v>5.891272305682804</v>
      </c>
      <c r="S11" s="96" t="s">
        <v>59</v>
      </c>
    </row>
    <row r="12" spans="1:19" ht="14.25">
      <c r="A12" s="61">
        <v>6</v>
      </c>
      <c r="B12" s="72" t="s">
        <v>12</v>
      </c>
      <c r="C12" s="66">
        <v>38008.54648552094</v>
      </c>
      <c r="D12" s="63">
        <v>32452.85047784334</v>
      </c>
      <c r="E12" s="63">
        <v>27971.102293091688</v>
      </c>
      <c r="F12" s="63">
        <v>36041.681457800965</v>
      </c>
      <c r="G12" s="63">
        <v>41929.44329790193</v>
      </c>
      <c r="H12" s="63">
        <v>46603.61392843374</v>
      </c>
      <c r="I12" s="63">
        <v>51518.656550039625</v>
      </c>
      <c r="J12" s="92">
        <v>60970.40190851082</v>
      </c>
      <c r="K12" s="102" t="s">
        <v>59</v>
      </c>
      <c r="L12" s="152">
        <f t="shared" si="1"/>
        <v>-14.616965186485103</v>
      </c>
      <c r="M12" s="94">
        <f t="shared" si="0"/>
        <v>-13.810029377269942</v>
      </c>
      <c r="N12" s="94">
        <f t="shared" si="0"/>
        <v>28.853275355910966</v>
      </c>
      <c r="O12" s="94">
        <f t="shared" si="0"/>
        <v>16.33597990425224</v>
      </c>
      <c r="P12" s="94">
        <f t="shared" si="0"/>
        <v>11.147704960742217</v>
      </c>
      <c r="Q12" s="94">
        <f t="shared" si="2"/>
        <v>10.546483861001875</v>
      </c>
      <c r="R12" s="94">
        <f t="shared" si="3"/>
        <v>18.346257436450813</v>
      </c>
      <c r="S12" s="96" t="s">
        <v>59</v>
      </c>
    </row>
    <row r="13" spans="1:19" ht="14.25">
      <c r="A13" s="61">
        <v>7</v>
      </c>
      <c r="B13" s="72" t="s">
        <v>13</v>
      </c>
      <c r="C13" s="66">
        <v>532809.4587288966</v>
      </c>
      <c r="D13" s="63">
        <v>596658.8336743246</v>
      </c>
      <c r="E13" s="63">
        <v>641488.8106191362</v>
      </c>
      <c r="F13" s="63">
        <v>705628.8360072348</v>
      </c>
      <c r="G13" s="63">
        <v>774775.2151265261</v>
      </c>
      <c r="H13" s="63">
        <v>843930.3358806362</v>
      </c>
      <c r="I13" s="63">
        <v>938489.1762534729</v>
      </c>
      <c r="J13" s="92">
        <v>1038444.5152946052</v>
      </c>
      <c r="K13" s="102" t="s">
        <v>59</v>
      </c>
      <c r="L13" s="152">
        <f t="shared" si="1"/>
        <v>11.983528801787998</v>
      </c>
      <c r="M13" s="94">
        <f t="shared" si="0"/>
        <v>7.513502593892923</v>
      </c>
      <c r="N13" s="94">
        <f t="shared" si="0"/>
        <v>9.99861951234871</v>
      </c>
      <c r="O13" s="94">
        <f t="shared" si="0"/>
        <v>9.799256434948518</v>
      </c>
      <c r="P13" s="94">
        <f t="shared" si="0"/>
        <v>8.92583028005312</v>
      </c>
      <c r="Q13" s="94">
        <f t="shared" si="2"/>
        <v>11.204578903324432</v>
      </c>
      <c r="R13" s="94">
        <f t="shared" si="3"/>
        <v>10.650665087067097</v>
      </c>
      <c r="S13" s="96" t="s">
        <v>59</v>
      </c>
    </row>
    <row r="14" spans="1:19" ht="14.25">
      <c r="A14" s="61">
        <v>8</v>
      </c>
      <c r="B14" s="72" t="s">
        <v>14</v>
      </c>
      <c r="C14" s="66">
        <v>271152.48068239866</v>
      </c>
      <c r="D14" s="63">
        <v>289756.2204536046</v>
      </c>
      <c r="E14" s="63">
        <v>314931.1968249544</v>
      </c>
      <c r="F14" s="63">
        <v>333359.2474805606</v>
      </c>
      <c r="G14" s="63">
        <v>372658.9535049011</v>
      </c>
      <c r="H14" s="63">
        <v>412006.21622147074</v>
      </c>
      <c r="I14" s="63">
        <v>444675.89626010164</v>
      </c>
      <c r="J14" s="92">
        <v>477834.39282462077</v>
      </c>
      <c r="K14" s="102">
        <v>514983.0333444083</v>
      </c>
      <c r="L14" s="152">
        <f t="shared" si="1"/>
        <v>6.860988224922977</v>
      </c>
      <c r="M14" s="94">
        <f t="shared" si="0"/>
        <v>8.68832991124026</v>
      </c>
      <c r="N14" s="94">
        <f t="shared" si="0"/>
        <v>5.851452901901283</v>
      </c>
      <c r="O14" s="94">
        <f t="shared" si="0"/>
        <v>11.788995302022371</v>
      </c>
      <c r="P14" s="94">
        <f t="shared" si="0"/>
        <v>10.558518008625327</v>
      </c>
      <c r="Q14" s="94">
        <f t="shared" si="2"/>
        <v>7.9294143516197835</v>
      </c>
      <c r="R14" s="94">
        <f t="shared" si="3"/>
        <v>7.456778485947879</v>
      </c>
      <c r="S14" s="96">
        <f t="shared" si="3"/>
        <v>7.774375615826017</v>
      </c>
    </row>
    <row r="15" spans="1:19" ht="14.25">
      <c r="A15" s="61">
        <v>9</v>
      </c>
      <c r="B15" s="72" t="s">
        <v>36</v>
      </c>
      <c r="C15" s="66">
        <v>60536.24981367681</v>
      </c>
      <c r="D15" s="63">
        <v>64518.52179473216</v>
      </c>
      <c r="E15" s="63">
        <v>69398.16014633475</v>
      </c>
      <c r="F15" s="63">
        <v>74552.98788982246</v>
      </c>
      <c r="G15" s="63">
        <v>80562.91652567695</v>
      </c>
      <c r="H15" s="63">
        <v>88112.12858942755</v>
      </c>
      <c r="I15" s="63">
        <v>94495.13737261508</v>
      </c>
      <c r="J15" s="92">
        <v>101533.6052916673</v>
      </c>
      <c r="K15" s="102">
        <v>107170.71872932576</v>
      </c>
      <c r="L15" s="152">
        <f t="shared" si="1"/>
        <v>6.57832619845513</v>
      </c>
      <c r="M15" s="94">
        <f t="shared" si="0"/>
        <v>7.563158943918964</v>
      </c>
      <c r="N15" s="94">
        <f t="shared" si="0"/>
        <v>7.427902602342911</v>
      </c>
      <c r="O15" s="94">
        <f t="shared" si="0"/>
        <v>8.061284739836609</v>
      </c>
      <c r="P15" s="94">
        <f t="shared" si="0"/>
        <v>9.370579404662593</v>
      </c>
      <c r="Q15" s="94">
        <f t="shared" si="2"/>
        <v>7.244188609867976</v>
      </c>
      <c r="R15" s="94">
        <f t="shared" si="3"/>
        <v>7.448497472730267</v>
      </c>
      <c r="S15" s="96">
        <f t="shared" si="3"/>
        <v>5.551968160162517</v>
      </c>
    </row>
    <row r="16" spans="1:19" ht="14.25">
      <c r="A16" s="61">
        <v>10</v>
      </c>
      <c r="B16" s="72" t="s">
        <v>37</v>
      </c>
      <c r="C16" s="66">
        <v>67274.08792763717</v>
      </c>
      <c r="D16" s="63">
        <v>67315.5627093434</v>
      </c>
      <c r="E16" s="63">
        <v>70535.82640131406</v>
      </c>
      <c r="F16" s="63">
        <v>67153.76287209376</v>
      </c>
      <c r="G16" s="63">
        <v>80602.31027889356</v>
      </c>
      <c r="H16" s="63">
        <v>83167.04864546139</v>
      </c>
      <c r="I16" s="63">
        <v>87313.36905105347</v>
      </c>
      <c r="J16" s="92">
        <v>93071.2603035219</v>
      </c>
      <c r="K16" s="102" t="s">
        <v>59</v>
      </c>
      <c r="L16" s="152">
        <f t="shared" si="1"/>
        <v>0.0616504555971602</v>
      </c>
      <c r="M16" s="94">
        <f t="shared" si="0"/>
        <v>4.783832389361706</v>
      </c>
      <c r="N16" s="94">
        <f t="shared" si="0"/>
        <v>-4.794816622659269</v>
      </c>
      <c r="O16" s="94">
        <f t="shared" si="0"/>
        <v>20.02649863778288</v>
      </c>
      <c r="P16" s="94">
        <f t="shared" si="0"/>
        <v>3.1819663204361177</v>
      </c>
      <c r="Q16" s="94">
        <f t="shared" si="2"/>
        <v>4.985532699696634</v>
      </c>
      <c r="R16" s="94">
        <f t="shared" si="3"/>
        <v>6.594512747643151</v>
      </c>
      <c r="S16" s="96" t="s">
        <v>59</v>
      </c>
    </row>
    <row r="17" spans="1:19" ht="14.25">
      <c r="A17" s="61">
        <v>11</v>
      </c>
      <c r="B17" s="72" t="s">
        <v>11</v>
      </c>
      <c r="C17" s="66">
        <v>137383.47</v>
      </c>
      <c r="D17" s="63">
        <v>149526.29</v>
      </c>
      <c r="E17" s="63">
        <v>150609.33</v>
      </c>
      <c r="F17" s="63">
        <v>170568</v>
      </c>
      <c r="G17" s="63">
        <v>158231.12</v>
      </c>
      <c r="H17" s="63">
        <v>176363.12</v>
      </c>
      <c r="I17" s="63">
        <v>199147.93</v>
      </c>
      <c r="J17" s="92">
        <v>213273.82533426955</v>
      </c>
      <c r="K17" s="102" t="s">
        <v>59</v>
      </c>
      <c r="L17" s="152">
        <f t="shared" si="1"/>
        <v>8.838632478856454</v>
      </c>
      <c r="M17" s="94">
        <f t="shared" si="0"/>
        <v>0.7243140988785228</v>
      </c>
      <c r="N17" s="94">
        <f t="shared" si="0"/>
        <v>13.251947937089966</v>
      </c>
      <c r="O17" s="94">
        <f t="shared" si="0"/>
        <v>-7.232822100276721</v>
      </c>
      <c r="P17" s="94">
        <f t="shared" si="0"/>
        <v>11.45918704234667</v>
      </c>
      <c r="Q17" s="94">
        <f t="shared" si="2"/>
        <v>12.919259990410708</v>
      </c>
      <c r="R17" s="94">
        <f t="shared" si="3"/>
        <v>7.093167041339356</v>
      </c>
      <c r="S17" s="96" t="s">
        <v>59</v>
      </c>
    </row>
    <row r="18" spans="1:19" ht="14.25">
      <c r="A18" s="61">
        <v>12</v>
      </c>
      <c r="B18" s="72" t="s">
        <v>15</v>
      </c>
      <c r="C18" s="66">
        <v>554952.2022988283</v>
      </c>
      <c r="D18" s="63">
        <v>586551.6084860615</v>
      </c>
      <c r="E18" s="63">
        <v>639940.1586048625</v>
      </c>
      <c r="F18" s="63">
        <v>671283.4979701713</v>
      </c>
      <c r="G18" s="63">
        <v>749951.6130692346</v>
      </c>
      <c r="H18" s="63">
        <v>851840.9897336581</v>
      </c>
      <c r="I18" s="63">
        <v>943594.0896938554</v>
      </c>
      <c r="J18" s="92">
        <v>1016514.3089575352</v>
      </c>
      <c r="K18" s="102">
        <v>1085598.8973182542</v>
      </c>
      <c r="L18" s="152">
        <f t="shared" si="1"/>
        <v>5.694077085618574</v>
      </c>
      <c r="M18" s="94">
        <f t="shared" si="0"/>
        <v>9.102106165321302</v>
      </c>
      <c r="N18" s="94">
        <f t="shared" si="0"/>
        <v>4.897854735924142</v>
      </c>
      <c r="O18" s="94">
        <f t="shared" si="0"/>
        <v>11.71905988109944</v>
      </c>
      <c r="P18" s="94">
        <f t="shared" si="0"/>
        <v>13.586126743221925</v>
      </c>
      <c r="Q18" s="94">
        <f t="shared" si="2"/>
        <v>10.771153427224164</v>
      </c>
      <c r="R18" s="94">
        <f t="shared" si="3"/>
        <v>7.727922425556784</v>
      </c>
      <c r="S18" s="96">
        <f t="shared" si="3"/>
        <v>6.796223894926513</v>
      </c>
    </row>
    <row r="19" spans="1:19" ht="14.25">
      <c r="A19" s="61">
        <v>13</v>
      </c>
      <c r="B19" s="72" t="s">
        <v>16</v>
      </c>
      <c r="C19" s="66">
        <v>328021.1229257861</v>
      </c>
      <c r="D19" s="63">
        <v>348615.80553554633</v>
      </c>
      <c r="E19" s="63">
        <v>364706.77314614673</v>
      </c>
      <c r="F19" s="63">
        <v>382134.25545177073</v>
      </c>
      <c r="G19" s="63">
        <v>411150.14942990156</v>
      </c>
      <c r="H19" s="63">
        <v>443615.3007100193</v>
      </c>
      <c r="I19" s="63">
        <v>477274.7466671696</v>
      </c>
      <c r="J19" s="92">
        <v>513321.80273875815</v>
      </c>
      <c r="K19" s="102" t="s">
        <v>59</v>
      </c>
      <c r="L19" s="152">
        <f t="shared" si="1"/>
        <v>6.278462321592528</v>
      </c>
      <c r="M19" s="94">
        <f t="shared" si="0"/>
        <v>4.615673573916524</v>
      </c>
      <c r="N19" s="94">
        <f t="shared" si="0"/>
        <v>4.778491541378742</v>
      </c>
      <c r="O19" s="94">
        <f t="shared" si="0"/>
        <v>7.593115132750228</v>
      </c>
      <c r="P19" s="94">
        <f t="shared" si="0"/>
        <v>7.896178883829606</v>
      </c>
      <c r="Q19" s="94">
        <f t="shared" si="2"/>
        <v>7.587530435329299</v>
      </c>
      <c r="R19" s="94">
        <f t="shared" si="3"/>
        <v>7.552684553982104</v>
      </c>
      <c r="S19" s="96" t="s">
        <v>59</v>
      </c>
    </row>
    <row r="20" spans="1:19" ht="14.25">
      <c r="A20" s="61">
        <v>14</v>
      </c>
      <c r="B20" s="72" t="s">
        <v>38</v>
      </c>
      <c r="C20" s="66">
        <v>282371.04</v>
      </c>
      <c r="D20" s="63">
        <v>306853.34</v>
      </c>
      <c r="E20" s="63">
        <v>322597.6</v>
      </c>
      <c r="F20" s="63">
        <v>339246.9</v>
      </c>
      <c r="G20" s="63">
        <v>370715.67</v>
      </c>
      <c r="H20" s="63">
        <v>419465.25</v>
      </c>
      <c r="I20" s="63">
        <v>437442.09</v>
      </c>
      <c r="J20" s="92">
        <v>461903.3</v>
      </c>
      <c r="K20" s="102">
        <v>496797.59</v>
      </c>
      <c r="L20" s="152">
        <f t="shared" si="1"/>
        <v>8.670258819743012</v>
      </c>
      <c r="M20" s="94">
        <f t="shared" si="0"/>
        <v>5.130874573501458</v>
      </c>
      <c r="N20" s="94">
        <f t="shared" si="0"/>
        <v>5.161011737223092</v>
      </c>
      <c r="O20" s="94">
        <f t="shared" si="0"/>
        <v>9.276067076810406</v>
      </c>
      <c r="P20" s="94">
        <f t="shared" si="0"/>
        <v>13.150126618602357</v>
      </c>
      <c r="Q20" s="94">
        <f t="shared" si="2"/>
        <v>4.285656559154788</v>
      </c>
      <c r="R20" s="94">
        <f t="shared" si="3"/>
        <v>5.591873886666903</v>
      </c>
      <c r="S20" s="96">
        <f t="shared" si="3"/>
        <v>7.554457826995403</v>
      </c>
    </row>
    <row r="21" spans="1:19" ht="14.25">
      <c r="A21" s="61">
        <v>15</v>
      </c>
      <c r="B21" s="72" t="s">
        <v>17</v>
      </c>
      <c r="C21" s="66">
        <v>1126594.697102405</v>
      </c>
      <c r="D21" s="63">
        <v>1189710.8452649412</v>
      </c>
      <c r="E21" s="63">
        <v>1267551.2757084891</v>
      </c>
      <c r="F21" s="63">
        <v>1345341.4938451168</v>
      </c>
      <c r="G21" s="63">
        <v>1452439.214283553</v>
      </c>
      <c r="H21" s="63">
        <v>1595514.283290678</v>
      </c>
      <c r="I21" s="63">
        <v>1714790.229359171</v>
      </c>
      <c r="J21" s="92" t="s">
        <v>59</v>
      </c>
      <c r="K21" s="102" t="s">
        <v>59</v>
      </c>
      <c r="L21" s="152">
        <f t="shared" si="1"/>
        <v>5.602382855597554</v>
      </c>
      <c r="M21" s="94">
        <f t="shared" si="0"/>
        <v>6.542802459383594</v>
      </c>
      <c r="N21" s="94">
        <f t="shared" si="0"/>
        <v>6.137047047122209</v>
      </c>
      <c r="O21" s="94">
        <f t="shared" si="0"/>
        <v>7.960634599349234</v>
      </c>
      <c r="P21" s="94">
        <f t="shared" si="0"/>
        <v>9.850675167683349</v>
      </c>
      <c r="Q21" s="94">
        <f t="shared" si="2"/>
        <v>7.475705314432616</v>
      </c>
      <c r="R21" s="94" t="s">
        <v>59</v>
      </c>
      <c r="S21" s="96" t="s">
        <v>59</v>
      </c>
    </row>
    <row r="22" spans="1:19" ht="14.25">
      <c r="A22" s="61">
        <v>16</v>
      </c>
      <c r="B22" s="72" t="s">
        <v>18</v>
      </c>
      <c r="C22" s="66">
        <v>11501.0658</v>
      </c>
      <c r="D22" s="63">
        <v>11515.0726</v>
      </c>
      <c r="E22" s="63">
        <v>12519.4623</v>
      </c>
      <c r="F22" s="63">
        <v>13615.17</v>
      </c>
      <c r="G22" s="63">
        <v>14635.16</v>
      </c>
      <c r="H22" s="63">
        <v>15200.95</v>
      </c>
      <c r="I22" s="63">
        <v>15701.12</v>
      </c>
      <c r="J22" s="92">
        <v>16688.66569559012</v>
      </c>
      <c r="K22" s="102" t="s">
        <v>59</v>
      </c>
      <c r="L22" s="152">
        <f t="shared" si="1"/>
        <v>0.12178697386463</v>
      </c>
      <c r="M22" s="94">
        <f t="shared" si="0"/>
        <v>8.722391381188515</v>
      </c>
      <c r="N22" s="94">
        <f t="shared" si="0"/>
        <v>8.752034821814988</v>
      </c>
      <c r="O22" s="94">
        <f t="shared" si="0"/>
        <v>7.491570064861477</v>
      </c>
      <c r="P22" s="94">
        <f t="shared" si="0"/>
        <v>3.865963884234972</v>
      </c>
      <c r="Q22" s="94">
        <f t="shared" si="2"/>
        <v>3.2903864561096583</v>
      </c>
      <c r="R22" s="94">
        <f t="shared" si="3"/>
        <v>6.2896512834123826</v>
      </c>
      <c r="S22" s="96" t="s">
        <v>59</v>
      </c>
    </row>
    <row r="23" spans="1:19" ht="14.25">
      <c r="A23" s="61">
        <v>17</v>
      </c>
      <c r="B23" s="72" t="s">
        <v>19</v>
      </c>
      <c r="C23" s="66">
        <v>18028.02372355901</v>
      </c>
      <c r="D23" s="63">
        <v>18322.885370676293</v>
      </c>
      <c r="E23" s="63">
        <v>18396.550714950914</v>
      </c>
      <c r="F23" s="63">
        <v>17892.853958093925</v>
      </c>
      <c r="G23" s="63">
        <v>18330.236972992294</v>
      </c>
      <c r="H23" s="63">
        <v>19294.858469751558</v>
      </c>
      <c r="I23" s="63">
        <v>21088.567609627426</v>
      </c>
      <c r="J23" s="92">
        <v>23091.855122344718</v>
      </c>
      <c r="K23" s="102">
        <v>25403.377103296458</v>
      </c>
      <c r="L23" s="152">
        <f t="shared" si="1"/>
        <v>1.6355738800806847</v>
      </c>
      <c r="M23" s="94">
        <f t="shared" si="1"/>
        <v>0.40204008694237814</v>
      </c>
      <c r="N23" s="94">
        <f t="shared" si="1"/>
        <v>-2.7379956420180065</v>
      </c>
      <c r="O23" s="94">
        <f t="shared" si="1"/>
        <v>2.4444564065785386</v>
      </c>
      <c r="P23" s="94">
        <f t="shared" si="1"/>
        <v>5.262460590010562</v>
      </c>
      <c r="Q23" s="94">
        <f t="shared" si="2"/>
        <v>9.296306281219202</v>
      </c>
      <c r="R23" s="94">
        <f t="shared" si="3"/>
        <v>9.499400574758553</v>
      </c>
      <c r="S23" s="96">
        <f t="shared" si="3"/>
        <v>10.010118150771731</v>
      </c>
    </row>
    <row r="24" spans="1:19" ht="14.25">
      <c r="A24" s="61">
        <v>18</v>
      </c>
      <c r="B24" s="72" t="s">
        <v>20</v>
      </c>
      <c r="C24" s="66">
        <v>6404.14</v>
      </c>
      <c r="D24" s="63">
        <v>6836.44</v>
      </c>
      <c r="E24" s="63">
        <v>7831.45623929727</v>
      </c>
      <c r="F24" s="63">
        <v>9960.02</v>
      </c>
      <c r="G24" s="63">
        <v>10947.903449647825</v>
      </c>
      <c r="H24" s="63">
        <v>12029.372815357316</v>
      </c>
      <c r="I24" s="63">
        <v>12514.729642602833</v>
      </c>
      <c r="J24" s="92">
        <v>12699.483157918687</v>
      </c>
      <c r="K24" s="102">
        <v>14160.158828550886</v>
      </c>
      <c r="L24" s="152">
        <f t="shared" si="1"/>
        <v>6.750320886176752</v>
      </c>
      <c r="M24" s="94">
        <f t="shared" si="1"/>
        <v>14.554596241571204</v>
      </c>
      <c r="N24" s="94">
        <f t="shared" si="1"/>
        <v>27.179667429179545</v>
      </c>
      <c r="O24" s="94">
        <f t="shared" si="1"/>
        <v>9.918488613956853</v>
      </c>
      <c r="P24" s="94">
        <f t="shared" si="1"/>
        <v>9.8783239246075</v>
      </c>
      <c r="Q24" s="94">
        <f t="shared" si="2"/>
        <v>4.034764195069968</v>
      </c>
      <c r="R24" s="94">
        <f t="shared" si="3"/>
        <v>1.476288506360632</v>
      </c>
      <c r="S24" s="96">
        <f t="shared" si="3"/>
        <v>11.501851315275019</v>
      </c>
    </row>
    <row r="25" spans="1:19" ht="14.25">
      <c r="A25" s="61">
        <v>19</v>
      </c>
      <c r="B25" s="72" t="s">
        <v>21</v>
      </c>
      <c r="C25" s="66">
        <v>10554.27186868489</v>
      </c>
      <c r="D25" s="63">
        <v>11163.016286694789</v>
      </c>
      <c r="E25" s="63">
        <v>11923.175259965265</v>
      </c>
      <c r="F25" s="63">
        <v>12406.409135854594</v>
      </c>
      <c r="G25" s="63">
        <v>12599.69864140218</v>
      </c>
      <c r="H25" s="63">
        <v>13487.893793493633</v>
      </c>
      <c r="I25" s="63">
        <v>14218.223513537583</v>
      </c>
      <c r="J25" s="92">
        <v>15380.687698211805</v>
      </c>
      <c r="K25" s="102" t="s">
        <v>59</v>
      </c>
      <c r="L25" s="152">
        <f t="shared" si="1"/>
        <v>5.767753811762972</v>
      </c>
      <c r="M25" s="94">
        <f t="shared" si="1"/>
        <v>6.8096198531619905</v>
      </c>
      <c r="N25" s="94">
        <f t="shared" si="1"/>
        <v>4.052895854948105</v>
      </c>
      <c r="O25" s="94">
        <f t="shared" si="1"/>
        <v>1.5579810679383144</v>
      </c>
      <c r="P25" s="94">
        <f t="shared" si="1"/>
        <v>7.049336475182628</v>
      </c>
      <c r="Q25" s="94">
        <f t="shared" si="2"/>
        <v>5.414705447905078</v>
      </c>
      <c r="R25" s="94">
        <f t="shared" si="3"/>
        <v>8.175875021006718</v>
      </c>
      <c r="S25" s="96" t="s">
        <v>59</v>
      </c>
    </row>
    <row r="26" spans="1:19" ht="14.25">
      <c r="A26" s="61">
        <v>20</v>
      </c>
      <c r="B26" s="72" t="s">
        <v>33</v>
      </c>
      <c r="C26" s="66">
        <v>204225.94962690442</v>
      </c>
      <c r="D26" s="63">
        <v>216301.0722586433</v>
      </c>
      <c r="E26" s="63">
        <v>233121.8745232991</v>
      </c>
      <c r="F26" s="63">
        <v>235930.73731508196</v>
      </c>
      <c r="G26" s="63">
        <v>253191.6726427829</v>
      </c>
      <c r="H26" s="63">
        <v>293695.9278541516</v>
      </c>
      <c r="I26" s="63">
        <v>311695.6611638517</v>
      </c>
      <c r="J26" s="92">
        <v>336819.74683459743</v>
      </c>
      <c r="K26" s="102">
        <v>357605.92430203257</v>
      </c>
      <c r="L26" s="152">
        <f t="shared" si="1"/>
        <v>5.912628955232506</v>
      </c>
      <c r="M26" s="94">
        <f t="shared" si="1"/>
        <v>7.776569061360078</v>
      </c>
      <c r="N26" s="94">
        <f t="shared" si="1"/>
        <v>1.2048902736075746</v>
      </c>
      <c r="O26" s="94">
        <f t="shared" si="1"/>
        <v>7.316102820739829</v>
      </c>
      <c r="P26" s="94">
        <f t="shared" si="1"/>
        <v>15.997467368729133</v>
      </c>
      <c r="Q26" s="94">
        <f t="shared" si="2"/>
        <v>6.128696928558952</v>
      </c>
      <c r="R26" s="94">
        <f t="shared" si="3"/>
        <v>8.060454090677439</v>
      </c>
      <c r="S26" s="96">
        <f t="shared" si="3"/>
        <v>6.171306065865139</v>
      </c>
    </row>
    <row r="27" spans="1:19" ht="14.25">
      <c r="A27" s="61">
        <v>21</v>
      </c>
      <c r="B27" s="72" t="s">
        <v>22</v>
      </c>
      <c r="C27" s="66">
        <v>239226.95214238673</v>
      </c>
      <c r="D27" s="63">
        <v>251812.59381700584</v>
      </c>
      <c r="E27" s="63">
        <v>267515.21</v>
      </c>
      <c r="F27" s="63">
        <v>278484.6</v>
      </c>
      <c r="G27" s="63">
        <v>294894.85661692795</v>
      </c>
      <c r="H27" s="63">
        <v>315782.9924020692</v>
      </c>
      <c r="I27" s="63">
        <v>334889.43248725205</v>
      </c>
      <c r="J27" s="92">
        <v>354829.7705944486</v>
      </c>
      <c r="K27" s="102" t="s">
        <v>59</v>
      </c>
      <c r="L27" s="152">
        <f t="shared" si="1"/>
        <v>5.260963098810123</v>
      </c>
      <c r="M27" s="94">
        <f t="shared" si="1"/>
        <v>6.2358343341657445</v>
      </c>
      <c r="N27" s="94">
        <f t="shared" si="1"/>
        <v>4.100473389905559</v>
      </c>
      <c r="O27" s="94">
        <f t="shared" si="1"/>
        <v>5.892698058322779</v>
      </c>
      <c r="P27" s="94">
        <f t="shared" si="1"/>
        <v>7.0832485940150605</v>
      </c>
      <c r="Q27" s="94">
        <f t="shared" si="2"/>
        <v>6.050496874402796</v>
      </c>
      <c r="R27" s="94">
        <f t="shared" si="3"/>
        <v>5.954304965402457</v>
      </c>
      <c r="S27" s="96" t="s">
        <v>59</v>
      </c>
    </row>
    <row r="28" spans="1:19" ht="14.25">
      <c r="A28" s="61">
        <v>22</v>
      </c>
      <c r="B28" s="72" t="s">
        <v>23</v>
      </c>
      <c r="C28" s="66">
        <v>395330.931678</v>
      </c>
      <c r="D28" s="63">
        <v>409802.4908067498</v>
      </c>
      <c r="E28" s="63">
        <v>434292.2192850722</v>
      </c>
      <c r="F28" s="63">
        <v>465407.7311101457</v>
      </c>
      <c r="G28" s="63">
        <v>501921.51143604604</v>
      </c>
      <c r="H28" s="63">
        <v>530171.5618480525</v>
      </c>
      <c r="I28" s="63">
        <v>560787.3594647138</v>
      </c>
      <c r="J28" s="92">
        <v>600433.1324518572</v>
      </c>
      <c r="K28" s="102">
        <v>630692.9752578285</v>
      </c>
      <c r="L28" s="152">
        <f t="shared" si="1"/>
        <v>3.660618982512844</v>
      </c>
      <c r="M28" s="94">
        <f t="shared" si="1"/>
        <v>5.975983315794679</v>
      </c>
      <c r="N28" s="94">
        <f t="shared" si="1"/>
        <v>7.164648695824113</v>
      </c>
      <c r="O28" s="94">
        <f t="shared" si="1"/>
        <v>7.845546578868252</v>
      </c>
      <c r="P28" s="94">
        <f t="shared" si="1"/>
        <v>5.628380088986489</v>
      </c>
      <c r="Q28" s="94">
        <f t="shared" si="2"/>
        <v>5.774696309613802</v>
      </c>
      <c r="R28" s="94">
        <f t="shared" si="3"/>
        <v>7.06966238058331</v>
      </c>
      <c r="S28" s="96">
        <f t="shared" si="3"/>
        <v>5.039669060633912</v>
      </c>
    </row>
    <row r="29" spans="1:19" ht="14.25">
      <c r="A29" s="61">
        <v>23</v>
      </c>
      <c r="B29" s="72" t="s">
        <v>24</v>
      </c>
      <c r="C29" s="66">
        <v>9742.176836957988</v>
      </c>
      <c r="D29" s="63">
        <v>9970.327237577532</v>
      </c>
      <c r="E29" s="63">
        <v>10589.856023774999</v>
      </c>
      <c r="F29" s="63">
        <v>11436.70163246961</v>
      </c>
      <c r="G29" s="63">
        <v>12484.213573815498</v>
      </c>
      <c r="H29" s="63">
        <v>13415.844926702117</v>
      </c>
      <c r="I29" s="63">
        <v>14352.433380102066</v>
      </c>
      <c r="J29" s="92">
        <v>15375.883365098272</v>
      </c>
      <c r="K29" s="102" t="s">
        <v>59</v>
      </c>
      <c r="L29" s="152">
        <f t="shared" si="1"/>
        <v>2.3418831790656043</v>
      </c>
      <c r="M29" s="94">
        <f t="shared" si="1"/>
        <v>6.213725702627897</v>
      </c>
      <c r="N29" s="94">
        <f t="shared" si="1"/>
        <v>7.996762248640408</v>
      </c>
      <c r="O29" s="94">
        <f t="shared" si="1"/>
        <v>9.159213687729022</v>
      </c>
      <c r="P29" s="94">
        <f t="shared" si="1"/>
        <v>7.462475288316355</v>
      </c>
      <c r="Q29" s="94">
        <f t="shared" si="2"/>
        <v>6.981211086718943</v>
      </c>
      <c r="R29" s="94">
        <f t="shared" si="3"/>
        <v>7.1308464417964075</v>
      </c>
      <c r="S29" s="96" t="s">
        <v>59</v>
      </c>
    </row>
    <row r="30" spans="1:19" ht="14.25">
      <c r="A30" s="61">
        <v>24</v>
      </c>
      <c r="B30" s="72" t="s">
        <v>25</v>
      </c>
      <c r="C30" s="66">
        <v>674478.350422</v>
      </c>
      <c r="D30" s="63">
        <v>709343.1348443988</v>
      </c>
      <c r="E30" s="63">
        <v>750416.1623183329</v>
      </c>
      <c r="F30" s="63">
        <v>791915.0973070929</v>
      </c>
      <c r="G30" s="63">
        <v>862436.9805161254</v>
      </c>
      <c r="H30" s="63">
        <v>922084.307219297</v>
      </c>
      <c r="I30" s="63">
        <v>991597.0048887357</v>
      </c>
      <c r="J30" s="92">
        <v>1074144.7874829262</v>
      </c>
      <c r="K30" s="102">
        <v>1153546.2451905257</v>
      </c>
      <c r="L30" s="152">
        <f t="shared" si="1"/>
        <v>5.169148038715406</v>
      </c>
      <c r="M30" s="94">
        <f t="shared" si="1"/>
        <v>5.790290404790326</v>
      </c>
      <c r="N30" s="94">
        <f t="shared" si="1"/>
        <v>5.53012276022325</v>
      </c>
      <c r="O30" s="94">
        <f t="shared" si="1"/>
        <v>8.90523282721118</v>
      </c>
      <c r="P30" s="94">
        <f t="shared" si="1"/>
        <v>6.916137416495701</v>
      </c>
      <c r="Q30" s="94">
        <f t="shared" si="2"/>
        <v>7.5386488117410835</v>
      </c>
      <c r="R30" s="94">
        <f t="shared" si="3"/>
        <v>8.324730932749532</v>
      </c>
      <c r="S30" s="96">
        <f t="shared" si="3"/>
        <v>7.392062842260131</v>
      </c>
    </row>
    <row r="31" spans="1:19" ht="14.25">
      <c r="A31" s="61">
        <v>25</v>
      </c>
      <c r="B31" s="72" t="s">
        <v>43</v>
      </c>
      <c r="C31" s="66">
        <v>325139.34</v>
      </c>
      <c r="D31" s="63">
        <v>334204.72</v>
      </c>
      <c r="E31" s="63">
        <v>349592.66</v>
      </c>
      <c r="F31" s="63">
        <v>372896.74</v>
      </c>
      <c r="G31" s="63">
        <v>416892.37240658415</v>
      </c>
      <c r="H31" s="63">
        <v>455731.09</v>
      </c>
      <c r="I31" s="63">
        <v>501139.68</v>
      </c>
      <c r="J31" s="92">
        <v>549481.24</v>
      </c>
      <c r="K31" s="102">
        <v>594805.85</v>
      </c>
      <c r="L31" s="152">
        <f t="shared" si="1"/>
        <v>2.78815230417824</v>
      </c>
      <c r="M31" s="94">
        <f t="shared" si="1"/>
        <v>4.6043455041568535</v>
      </c>
      <c r="N31" s="94">
        <f t="shared" si="1"/>
        <v>6.6660667303483905</v>
      </c>
      <c r="O31" s="94">
        <f t="shared" si="1"/>
        <v>11.798341923446202</v>
      </c>
      <c r="P31" s="94">
        <f t="shared" si="1"/>
        <v>9.316245670126449</v>
      </c>
      <c r="Q31" s="94">
        <f t="shared" si="2"/>
        <v>9.96389998321159</v>
      </c>
      <c r="R31" s="94">
        <f t="shared" si="3"/>
        <v>9.646324553665366</v>
      </c>
      <c r="S31" s="96">
        <f t="shared" si="3"/>
        <v>8.248618278578547</v>
      </c>
    </row>
    <row r="32" spans="1:19" ht="14.25">
      <c r="A32" s="61">
        <v>26</v>
      </c>
      <c r="B32" s="72" t="s">
        <v>26</v>
      </c>
      <c r="C32" s="66">
        <v>17419.05</v>
      </c>
      <c r="D32" s="63">
        <v>18857.21</v>
      </c>
      <c r="E32" s="63">
        <v>20623.06</v>
      </c>
      <c r="F32" s="63">
        <v>24406.6</v>
      </c>
      <c r="G32" s="63">
        <v>23745.31</v>
      </c>
      <c r="H32" s="63">
        <v>27203.6</v>
      </c>
      <c r="I32" s="63">
        <v>29996.33</v>
      </c>
      <c r="J32" s="92">
        <v>32609.301708996594</v>
      </c>
      <c r="K32" s="102" t="s">
        <v>59</v>
      </c>
      <c r="L32" s="152">
        <f t="shared" si="1"/>
        <v>8.256248188046996</v>
      </c>
      <c r="M32" s="94">
        <f t="shared" si="1"/>
        <v>9.36432271794186</v>
      </c>
      <c r="N32" s="94">
        <f t="shared" si="1"/>
        <v>18.34616201475434</v>
      </c>
      <c r="O32" s="94">
        <f t="shared" si="1"/>
        <v>-2.7094720280579736</v>
      </c>
      <c r="P32" s="94">
        <f t="shared" si="1"/>
        <v>14.564097078538879</v>
      </c>
      <c r="Q32" s="94">
        <f t="shared" si="2"/>
        <v>10.266030966489751</v>
      </c>
      <c r="R32" s="94">
        <f t="shared" si="3"/>
        <v>8.710971338815753</v>
      </c>
      <c r="S32" s="96" t="s">
        <v>59</v>
      </c>
    </row>
    <row r="33" spans="1:19" ht="14.25">
      <c r="A33" s="61">
        <v>27</v>
      </c>
      <c r="B33" s="72" t="s">
        <v>27</v>
      </c>
      <c r="C33" s="66">
        <v>645131.55</v>
      </c>
      <c r="D33" s="63">
        <v>673552.19</v>
      </c>
      <c r="E33" s="63">
        <v>707469.1</v>
      </c>
      <c r="F33" s="63">
        <v>729686.293</v>
      </c>
      <c r="G33" s="63">
        <v>792048.7292000001</v>
      </c>
      <c r="H33" s="63">
        <v>883962.4759999999</v>
      </c>
      <c r="I33" s="63">
        <v>945140.823</v>
      </c>
      <c r="J33" s="92">
        <v>995998.75</v>
      </c>
      <c r="K33" s="102">
        <v>1039180.47</v>
      </c>
      <c r="L33" s="152">
        <f t="shared" si="1"/>
        <v>4.405402278031502</v>
      </c>
      <c r="M33" s="94">
        <f t="shared" si="1"/>
        <v>5.035528130344289</v>
      </c>
      <c r="N33" s="94">
        <f t="shared" si="1"/>
        <v>3.1403764489502066</v>
      </c>
      <c r="O33" s="94">
        <f t="shared" si="1"/>
        <v>8.546472202952572</v>
      </c>
      <c r="P33" s="94">
        <f t="shared" si="1"/>
        <v>11.604557069719206</v>
      </c>
      <c r="Q33" s="94">
        <f t="shared" si="2"/>
        <v>6.920921267703221</v>
      </c>
      <c r="R33" s="94">
        <f t="shared" si="3"/>
        <v>5.380989347023473</v>
      </c>
      <c r="S33" s="96">
        <f t="shared" si="3"/>
        <v>4.33551949738893</v>
      </c>
    </row>
    <row r="34" spans="1:19" ht="14.25">
      <c r="A34" s="61">
        <v>28</v>
      </c>
      <c r="B34" s="72" t="s">
        <v>31</v>
      </c>
      <c r="C34" s="66">
        <v>101959.62986886395</v>
      </c>
      <c r="D34" s="63">
        <v>109528.50469206272</v>
      </c>
      <c r="E34" s="63">
        <v>117777.49866665999</v>
      </c>
      <c r="F34" s="63">
        <v>125701.65927975484</v>
      </c>
      <c r="G34" s="63">
        <v>136143.51473654583</v>
      </c>
      <c r="H34" s="63">
        <v>150302.94531780953</v>
      </c>
      <c r="I34" s="63">
        <v>162159.61382445134</v>
      </c>
      <c r="J34" s="92">
        <v>173210.52644665103</v>
      </c>
      <c r="K34" s="102" t="s">
        <v>59</v>
      </c>
      <c r="L34" s="152">
        <f t="shared" si="1"/>
        <v>7.423403589178903</v>
      </c>
      <c r="M34" s="94">
        <f aca="true" t="shared" si="4" ref="M34:P35">IF(E34&gt;0,E34/D34*100-100,"NA")</f>
        <v>7.53136728908072</v>
      </c>
      <c r="N34" s="94">
        <f t="shared" si="4"/>
        <v>6.728076842183768</v>
      </c>
      <c r="O34" s="94">
        <f t="shared" si="4"/>
        <v>8.306855706297526</v>
      </c>
      <c r="P34" s="94">
        <f t="shared" si="4"/>
        <v>10.400370967845163</v>
      </c>
      <c r="Q34" s="94">
        <f t="shared" si="2"/>
        <v>7.888513749062852</v>
      </c>
      <c r="R34" s="94">
        <f t="shared" si="3"/>
        <v>6.8148365438037075</v>
      </c>
      <c r="S34" s="96" t="s">
        <v>59</v>
      </c>
    </row>
    <row r="35" spans="1:19" ht="14.25">
      <c r="A35" s="61">
        <v>29</v>
      </c>
      <c r="B35" s="72" t="s">
        <v>28</v>
      </c>
      <c r="C35" s="66">
        <v>473204.65111790923</v>
      </c>
      <c r="D35" s="63">
        <v>492901.1663712028</v>
      </c>
      <c r="E35" s="63">
        <v>503951.56714107445</v>
      </c>
      <c r="F35" s="63">
        <v>515701.6028969129</v>
      </c>
      <c r="G35" s="63">
        <v>546988.0508633207</v>
      </c>
      <c r="H35" s="63">
        <v>584910.8272824932</v>
      </c>
      <c r="I35" s="63">
        <v>638302.767504926</v>
      </c>
      <c r="J35" s="92">
        <v>720530.9272002369</v>
      </c>
      <c r="K35" s="102" t="s">
        <v>59</v>
      </c>
      <c r="L35" s="152">
        <f t="shared" si="1"/>
        <v>4.162367214008157</v>
      </c>
      <c r="M35" s="94">
        <f t="shared" si="4"/>
        <v>2.241910046840843</v>
      </c>
      <c r="N35" s="94">
        <f t="shared" si="4"/>
        <v>2.3315803585048087</v>
      </c>
      <c r="O35" s="94">
        <f t="shared" si="4"/>
        <v>6.0667734578792505</v>
      </c>
      <c r="P35" s="94">
        <f t="shared" si="4"/>
        <v>6.933017340930633</v>
      </c>
      <c r="Q35" s="94">
        <f t="shared" si="2"/>
        <v>9.128218821062475</v>
      </c>
      <c r="R35" s="94">
        <f t="shared" si="3"/>
        <v>12.882312889968219</v>
      </c>
      <c r="S35" s="96" t="s">
        <v>59</v>
      </c>
    </row>
    <row r="36" spans="1:19" ht="14.25">
      <c r="A36" s="61">
        <v>30</v>
      </c>
      <c r="B36" s="72" t="s">
        <v>39</v>
      </c>
      <c r="C36" s="66">
        <v>3403.6217484886956</v>
      </c>
      <c r="D36" s="63">
        <v>3557.5236939360625</v>
      </c>
      <c r="E36" s="63">
        <v>3811.152063051604</v>
      </c>
      <c r="F36" s="63">
        <v>4151.069428423356</v>
      </c>
      <c r="G36" s="63">
        <v>4483.208993324824</v>
      </c>
      <c r="H36" s="63">
        <v>5090.6087489834745</v>
      </c>
      <c r="I36" s="63">
        <v>5762.53493207742</v>
      </c>
      <c r="J36" s="92" t="s">
        <v>59</v>
      </c>
      <c r="K36" s="102" t="s">
        <v>59</v>
      </c>
      <c r="L36" s="152">
        <f t="shared" si="1"/>
        <v>4.5217111894323665</v>
      </c>
      <c r="M36" s="94">
        <f t="shared" si="1"/>
        <v>7.129351507844078</v>
      </c>
      <c r="N36" s="94">
        <f t="shared" si="1"/>
        <v>8.919018704794965</v>
      </c>
      <c r="O36" s="94">
        <f t="shared" si="1"/>
        <v>8.001301125614276</v>
      </c>
      <c r="P36" s="94">
        <f t="shared" si="1"/>
        <v>13.548325687315142</v>
      </c>
      <c r="Q36" s="94">
        <f t="shared" si="2"/>
        <v>13.199328729164677</v>
      </c>
      <c r="R36" s="94" t="s">
        <v>59</v>
      </c>
      <c r="S36" s="96" t="s">
        <v>59</v>
      </c>
    </row>
    <row r="37" spans="1:19" ht="14.25">
      <c r="A37" s="61">
        <v>31</v>
      </c>
      <c r="B37" s="72" t="s">
        <v>29</v>
      </c>
      <c r="C37" s="66">
        <v>16929.97824245975</v>
      </c>
      <c r="D37" s="63">
        <v>18305.19439399028</v>
      </c>
      <c r="E37" s="63">
        <v>19813.443891351948</v>
      </c>
      <c r="F37" s="63">
        <v>20353.07887841514</v>
      </c>
      <c r="G37" s="63">
        <v>22058.16099586744</v>
      </c>
      <c r="H37" s="63">
        <v>24099.403931279805</v>
      </c>
      <c r="I37" s="63">
        <v>27091.767926556768</v>
      </c>
      <c r="J37" s="92">
        <v>29000.688687334565</v>
      </c>
      <c r="K37" s="102" t="s">
        <v>59</v>
      </c>
      <c r="L37" s="152">
        <f t="shared" si="1"/>
        <v>8.122964671517053</v>
      </c>
      <c r="M37" s="94">
        <f t="shared" si="1"/>
        <v>8.239461788271612</v>
      </c>
      <c r="N37" s="94">
        <f t="shared" si="1"/>
        <v>2.7235799592554883</v>
      </c>
      <c r="O37" s="94">
        <f t="shared" si="1"/>
        <v>8.377514417538933</v>
      </c>
      <c r="P37" s="94">
        <f t="shared" si="1"/>
        <v>9.25391258044941</v>
      </c>
      <c r="Q37" s="94">
        <f t="shared" si="2"/>
        <v>12.416755218551387</v>
      </c>
      <c r="R37" s="94">
        <f t="shared" si="3"/>
        <v>7.046128425257066</v>
      </c>
      <c r="S37" s="96" t="s">
        <v>59</v>
      </c>
    </row>
    <row r="38" spans="1:19" ht="14.25">
      <c r="A38" s="61">
        <v>32</v>
      </c>
      <c r="B38" s="72" t="s">
        <v>77</v>
      </c>
      <c r="C38" s="66">
        <v>314650.021309441</v>
      </c>
      <c r="D38" s="63">
        <v>334193.2962848582</v>
      </c>
      <c r="E38" s="63">
        <v>356527.51262600877</v>
      </c>
      <c r="F38" s="63">
        <v>387638.7395215727</v>
      </c>
      <c r="G38" s="63">
        <v>431729.5859808302</v>
      </c>
      <c r="H38" s="63">
        <v>461592.3775289033</v>
      </c>
      <c r="I38" s="63">
        <v>492395.03109649685</v>
      </c>
      <c r="J38" s="92">
        <v>529738.7053767104</v>
      </c>
      <c r="K38" s="102">
        <v>568265.3584327867</v>
      </c>
      <c r="L38" s="152">
        <f t="shared" si="1"/>
        <v>6.211115096730737</v>
      </c>
      <c r="M38" s="94">
        <f t="shared" si="1"/>
        <v>6.683023444645471</v>
      </c>
      <c r="N38" s="94">
        <f t="shared" si="1"/>
        <v>8.726178427693768</v>
      </c>
      <c r="O38" s="94">
        <f t="shared" si="1"/>
        <v>11.374210563597131</v>
      </c>
      <c r="P38" s="94">
        <f t="shared" si="1"/>
        <v>6.917012990951022</v>
      </c>
      <c r="Q38" s="94">
        <f t="shared" si="2"/>
        <v>6.673128731564631</v>
      </c>
      <c r="R38" s="94">
        <f t="shared" si="3"/>
        <v>7.584088368449656</v>
      </c>
      <c r="S38" s="96">
        <f t="shared" si="3"/>
        <v>7.272765358664699</v>
      </c>
    </row>
    <row r="39" spans="1:19" ht="15" thickBot="1">
      <c r="A39" s="86">
        <v>33</v>
      </c>
      <c r="B39" s="87" t="s">
        <v>40</v>
      </c>
      <c r="C39" s="89">
        <v>15159.56</v>
      </c>
      <c r="D39" s="91">
        <v>15507.37</v>
      </c>
      <c r="E39" s="91">
        <v>17238.51</v>
      </c>
      <c r="F39" s="91">
        <v>16054.68247139588</v>
      </c>
      <c r="G39" s="91">
        <v>17024.66497442697</v>
      </c>
      <c r="H39" s="91">
        <v>18287.390059405938</v>
      </c>
      <c r="I39" s="91">
        <v>20147.21981777778</v>
      </c>
      <c r="J39" s="93">
        <v>21729.712856310223</v>
      </c>
      <c r="K39" s="156">
        <v>23591.42442815016</v>
      </c>
      <c r="L39" s="153">
        <f t="shared" si="1"/>
        <v>2.2943278037093506</v>
      </c>
      <c r="M39" s="98">
        <f t="shared" si="1"/>
        <v>11.16333717451765</v>
      </c>
      <c r="N39" s="98">
        <f t="shared" si="1"/>
        <v>-6.867342529047576</v>
      </c>
      <c r="O39" s="98">
        <f t="shared" si="1"/>
        <v>6.041742057242658</v>
      </c>
      <c r="P39" s="98">
        <f t="shared" si="1"/>
        <v>7.4170333858300665</v>
      </c>
      <c r="Q39" s="98">
        <f t="shared" si="2"/>
        <v>10.170011971802694</v>
      </c>
      <c r="R39" s="98">
        <f t="shared" si="3"/>
        <v>7.854647206142374</v>
      </c>
      <c r="S39" s="99">
        <f t="shared" si="3"/>
        <v>8.567584781955844</v>
      </c>
    </row>
    <row r="40" spans="1:19" ht="14.25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</row>
    <row r="41" spans="1:15" ht="15">
      <c r="A41" s="12"/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12"/>
    </row>
    <row r="42" spans="1:15" ht="15">
      <c r="A42" s="12"/>
      <c r="B42" s="56" t="s">
        <v>78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3">
    <mergeCell ref="A1:O1"/>
    <mergeCell ref="C4:G4"/>
    <mergeCell ref="L4:P4"/>
  </mergeCells>
  <printOptions/>
  <pageMargins left="0.35433070866141736" right="0.35433070866141736" top="0.35433070866141736" bottom="0.35433070866141736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zoomScaleSheetLayoutView="62" zoomScalePageLayoutView="0" workbookViewId="0" topLeftCell="A1">
      <selection activeCell="C5" sqref="C5:K39"/>
    </sheetView>
  </sheetViews>
  <sheetFormatPr defaultColWidth="9.140625" defaultRowHeight="26.25" customHeight="1"/>
  <cols>
    <col min="1" max="1" width="9.8515625" style="28" customWidth="1"/>
    <col min="2" max="2" width="29.140625" style="44" customWidth="1"/>
    <col min="3" max="3" width="16.28125" style="28" customWidth="1"/>
    <col min="4" max="4" width="15.00390625" style="28" customWidth="1"/>
    <col min="5" max="5" width="14.7109375" style="28" customWidth="1"/>
    <col min="6" max="11" width="14.7109375" style="25" customWidth="1"/>
    <col min="12" max="19" width="11.8515625" style="28" customWidth="1"/>
    <col min="20" max="16384" width="9.140625" style="28" customWidth="1"/>
  </cols>
  <sheetData>
    <row r="1" spans="1:32" s="23" customFormat="1" ht="15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81"/>
      <c r="L1" s="81"/>
      <c r="M1" s="81"/>
      <c r="N1" s="81"/>
      <c r="O1" s="8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22" s="8" customFormat="1" ht="15" customHeight="1">
      <c r="A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49" t="str">
        <f>'SDP-Curr.'!O2</f>
        <v>As on 15.03.2020</v>
      </c>
      <c r="P2"/>
      <c r="Q2" s="5"/>
      <c r="R2" s="5"/>
      <c r="S2" s="5"/>
      <c r="T2" s="5"/>
      <c r="U2" s="7"/>
      <c r="V2" s="7"/>
    </row>
    <row r="3" spans="1:23" s="19" customFormat="1" ht="15" customHeight="1" thickBot="1">
      <c r="A3" s="24"/>
      <c r="B3" s="45"/>
      <c r="E3" s="26"/>
      <c r="F3" s="26"/>
      <c r="G3" s="26"/>
      <c r="H3" s="26"/>
      <c r="I3" s="26"/>
      <c r="J3" s="26"/>
      <c r="K3" s="104"/>
      <c r="L3" s="5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19" customFormat="1" ht="15" customHeight="1" thickBot="1">
      <c r="A4" s="15"/>
      <c r="B4" s="15"/>
      <c r="C4" s="109" t="s">
        <v>81</v>
      </c>
      <c r="D4" s="110"/>
      <c r="E4" s="110"/>
      <c r="F4" s="110"/>
      <c r="G4" s="110"/>
      <c r="H4" s="78"/>
      <c r="I4" s="78"/>
      <c r="J4" s="78"/>
      <c r="K4" s="80"/>
      <c r="L4" s="126" t="s">
        <v>30</v>
      </c>
      <c r="M4" s="127"/>
      <c r="N4" s="127"/>
      <c r="O4" s="127"/>
      <c r="P4" s="127"/>
      <c r="Q4" s="128"/>
      <c r="R4" s="128"/>
      <c r="S4" s="165"/>
      <c r="T4" s="21"/>
      <c r="U4" s="21"/>
      <c r="V4" s="21"/>
      <c r="W4" s="21"/>
    </row>
    <row r="5" spans="1:19" s="19" customFormat="1" ht="15" customHeight="1" thickBot="1">
      <c r="A5" s="59" t="s">
        <v>48</v>
      </c>
      <c r="B5" s="69" t="s">
        <v>0</v>
      </c>
      <c r="C5" s="119" t="s">
        <v>32</v>
      </c>
      <c r="D5" s="120" t="s">
        <v>41</v>
      </c>
      <c r="E5" s="120" t="s">
        <v>42</v>
      </c>
      <c r="F5" s="120" t="s">
        <v>44</v>
      </c>
      <c r="G5" s="121" t="s">
        <v>45</v>
      </c>
      <c r="H5" s="122" t="s">
        <v>60</v>
      </c>
      <c r="I5" s="123" t="s">
        <v>61</v>
      </c>
      <c r="J5" s="123" t="s">
        <v>62</v>
      </c>
      <c r="K5" s="124" t="s">
        <v>63</v>
      </c>
      <c r="L5" s="70" t="s">
        <v>41</v>
      </c>
      <c r="M5" s="122" t="s">
        <v>42</v>
      </c>
      <c r="N5" s="122" t="s">
        <v>44</v>
      </c>
      <c r="O5" s="122" t="s">
        <v>45</v>
      </c>
      <c r="P5" s="122" t="s">
        <v>60</v>
      </c>
      <c r="Q5" s="144" t="s">
        <v>61</v>
      </c>
      <c r="R5" s="162" t="s">
        <v>62</v>
      </c>
      <c r="S5" s="163" t="s">
        <v>63</v>
      </c>
    </row>
    <row r="6" spans="1:19" s="19" customFormat="1" ht="15" customHeight="1" thickBot="1">
      <c r="A6" s="51" t="s">
        <v>1</v>
      </c>
      <c r="B6" s="70" t="s">
        <v>2</v>
      </c>
      <c r="C6" s="147" t="s">
        <v>3</v>
      </c>
      <c r="D6" s="148" t="s">
        <v>4</v>
      </c>
      <c r="E6" s="148" t="s">
        <v>5</v>
      </c>
      <c r="F6" s="148" t="s">
        <v>6</v>
      </c>
      <c r="G6" s="149" t="s">
        <v>7</v>
      </c>
      <c r="H6" s="150" t="s">
        <v>65</v>
      </c>
      <c r="I6" s="148" t="s">
        <v>8</v>
      </c>
      <c r="J6" s="149" t="s">
        <v>66</v>
      </c>
      <c r="K6" s="164" t="s">
        <v>49</v>
      </c>
      <c r="L6" s="130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</row>
    <row r="7" spans="1:24" s="19" customFormat="1" ht="15" customHeight="1">
      <c r="A7" s="60">
        <v>1</v>
      </c>
      <c r="B7" s="71" t="s">
        <v>46</v>
      </c>
      <c r="C7" s="66">
        <v>68999.59902473779</v>
      </c>
      <c r="D7" s="66">
        <v>74687.49878039764</v>
      </c>
      <c r="E7" s="66">
        <v>82869.73574709368</v>
      </c>
      <c r="F7" s="66">
        <v>93903.17385443325</v>
      </c>
      <c r="G7" s="66">
        <v>108002.06953970583</v>
      </c>
      <c r="H7" s="66">
        <v>120676.49635213563</v>
      </c>
      <c r="I7" s="66">
        <v>139679.690952808</v>
      </c>
      <c r="J7" s="66">
        <v>151173.46794994784</v>
      </c>
      <c r="K7" s="95" t="s">
        <v>59</v>
      </c>
      <c r="L7" s="125">
        <f>IF(D7&gt;0,D7/C7*100-100,"NA")</f>
        <v>8.24338088344632</v>
      </c>
      <c r="M7" s="105">
        <f aca="true" t="shared" si="0" ref="M7:R22">IF(E7&gt;0,E7/D7*100-100,"NA")</f>
        <v>10.955296535976018</v>
      </c>
      <c r="N7" s="105">
        <f t="shared" si="0"/>
        <v>13.314194872072477</v>
      </c>
      <c r="O7" s="105">
        <f t="shared" si="0"/>
        <v>15.014290898333641</v>
      </c>
      <c r="P7" s="105">
        <f t="shared" si="0"/>
        <v>11.735355504248162</v>
      </c>
      <c r="Q7" s="105">
        <f t="shared" si="0"/>
        <v>15.747221020753543</v>
      </c>
      <c r="R7" s="105">
        <f t="shared" si="0"/>
        <v>8.228667259167338</v>
      </c>
      <c r="S7" s="106" t="s">
        <v>59</v>
      </c>
      <c r="T7" s="21"/>
      <c r="U7" s="21"/>
      <c r="V7" s="21"/>
      <c r="W7" s="21"/>
      <c r="X7" s="21"/>
    </row>
    <row r="8" spans="1:24" s="19" customFormat="1" ht="15" customHeight="1">
      <c r="A8" s="61">
        <v>2</v>
      </c>
      <c r="B8" s="72" t="s">
        <v>35</v>
      </c>
      <c r="C8" s="66">
        <v>73067.57142857142</v>
      </c>
      <c r="D8" s="66">
        <v>81353.15126050421</v>
      </c>
      <c r="E8" s="66">
        <v>91808.99107755662</v>
      </c>
      <c r="F8" s="66">
        <v>110929.18628110288</v>
      </c>
      <c r="G8" s="66">
        <v>112046.37203166228</v>
      </c>
      <c r="H8" s="66">
        <v>117343.82676147381</v>
      </c>
      <c r="I8" s="66">
        <v>130197.4667511083</v>
      </c>
      <c r="J8" s="66">
        <v>139587.5232774674</v>
      </c>
      <c r="K8" s="95" t="s">
        <v>59</v>
      </c>
      <c r="L8" s="101">
        <f aca="true" t="shared" si="1" ref="L8:P39">IF(D8&gt;0,D8/C8*100-100,"NA")</f>
        <v>11.339613004700055</v>
      </c>
      <c r="M8" s="94">
        <f t="shared" si="0"/>
        <v>12.852409101611002</v>
      </c>
      <c r="N8" s="94">
        <f t="shared" si="0"/>
        <v>20.82605960389465</v>
      </c>
      <c r="O8" s="94">
        <f t="shared" si="0"/>
        <v>1.0071161504136228</v>
      </c>
      <c r="P8" s="94">
        <f t="shared" si="0"/>
        <v>4.727912768397857</v>
      </c>
      <c r="Q8" s="94">
        <f aca="true" t="shared" si="2" ref="Q8:R39">IF(I8&gt;0,I8/H8*100-100,"NA")</f>
        <v>10.95382717981596</v>
      </c>
      <c r="R8" s="94">
        <f aca="true" t="shared" si="3" ref="R8:S39">IF(J8&gt;0,J8/I8*100-100,"NA")</f>
        <v>7.212165306034407</v>
      </c>
      <c r="S8" s="96" t="s">
        <v>59</v>
      </c>
      <c r="T8" s="21"/>
      <c r="U8" s="21"/>
      <c r="V8" s="21"/>
      <c r="W8" s="21"/>
      <c r="X8" s="21"/>
    </row>
    <row r="9" spans="1:24" s="19" customFormat="1" ht="15" customHeight="1">
      <c r="A9" s="61">
        <v>3</v>
      </c>
      <c r="B9" s="72" t="s">
        <v>9</v>
      </c>
      <c r="C9" s="66">
        <v>41141.85935561846</v>
      </c>
      <c r="D9" s="66">
        <v>44599.177342376286</v>
      </c>
      <c r="E9" s="66">
        <v>49733.89026658401</v>
      </c>
      <c r="F9" s="66">
        <v>52894.57399019471</v>
      </c>
      <c r="G9" s="66">
        <v>60816.53336487005</v>
      </c>
      <c r="H9" s="66">
        <v>66329.5985196464</v>
      </c>
      <c r="I9" s="66">
        <v>74183.76527371396</v>
      </c>
      <c r="J9" s="66">
        <v>82078.30587238078</v>
      </c>
      <c r="K9" s="95" t="s">
        <v>59</v>
      </c>
      <c r="L9" s="101">
        <f t="shared" si="1"/>
        <v>8.403407237562504</v>
      </c>
      <c r="M9" s="94">
        <f t="shared" si="0"/>
        <v>11.513021607528472</v>
      </c>
      <c r="N9" s="94">
        <f t="shared" si="0"/>
        <v>6.355191010935954</v>
      </c>
      <c r="O9" s="94">
        <f t="shared" si="0"/>
        <v>14.976884729507162</v>
      </c>
      <c r="P9" s="94">
        <f t="shared" si="0"/>
        <v>9.06507630367652</v>
      </c>
      <c r="Q9" s="94">
        <f t="shared" si="2"/>
        <v>11.841119092166991</v>
      </c>
      <c r="R9" s="94">
        <f t="shared" si="3"/>
        <v>10.64187099365816</v>
      </c>
      <c r="S9" s="96" t="s">
        <v>59</v>
      </c>
      <c r="T9" s="21"/>
      <c r="U9" s="21"/>
      <c r="V9" s="21"/>
      <c r="W9" s="21"/>
      <c r="X9" s="21"/>
    </row>
    <row r="10" spans="1:24" s="19" customFormat="1" ht="15" customHeight="1">
      <c r="A10" s="61">
        <v>4</v>
      </c>
      <c r="B10" s="72" t="s">
        <v>10</v>
      </c>
      <c r="C10" s="66">
        <v>21749.854247446485</v>
      </c>
      <c r="D10" s="66">
        <v>24487.146102217026</v>
      </c>
      <c r="E10" s="66">
        <v>26948.447653268402</v>
      </c>
      <c r="F10" s="66">
        <v>28670.621361931277</v>
      </c>
      <c r="G10" s="66">
        <v>30403.871575556346</v>
      </c>
      <c r="H10" s="66">
        <v>34156.211869449464</v>
      </c>
      <c r="I10" s="66">
        <v>38630.731303147055</v>
      </c>
      <c r="J10" s="66">
        <v>43822.34499773687</v>
      </c>
      <c r="K10" s="95" t="s">
        <v>59</v>
      </c>
      <c r="L10" s="101">
        <f t="shared" si="1"/>
        <v>12.585334244673902</v>
      </c>
      <c r="M10" s="94">
        <f t="shared" si="0"/>
        <v>10.051402236819001</v>
      </c>
      <c r="N10" s="94">
        <f t="shared" si="0"/>
        <v>6.390623054883093</v>
      </c>
      <c r="O10" s="94">
        <f t="shared" si="0"/>
        <v>6.045387687085395</v>
      </c>
      <c r="P10" s="94">
        <f t="shared" si="0"/>
        <v>12.341652886436563</v>
      </c>
      <c r="Q10" s="94">
        <f t="shared" si="2"/>
        <v>13.100163012221387</v>
      </c>
      <c r="R10" s="94">
        <f t="shared" si="3"/>
        <v>13.439076920003544</v>
      </c>
      <c r="S10" s="96" t="s">
        <v>59</v>
      </c>
      <c r="T10" s="21"/>
      <c r="U10" s="21"/>
      <c r="V10" s="21"/>
      <c r="W10" s="21"/>
      <c r="X10" s="21"/>
    </row>
    <row r="11" spans="1:24" s="19" customFormat="1" ht="15" customHeight="1">
      <c r="A11" s="61">
        <v>5</v>
      </c>
      <c r="B11" s="72" t="s">
        <v>34</v>
      </c>
      <c r="C11" s="66">
        <v>55176.81832956388</v>
      </c>
      <c r="D11" s="66">
        <v>60849.3621377593</v>
      </c>
      <c r="E11" s="66">
        <v>69880.37484975962</v>
      </c>
      <c r="F11" s="66">
        <v>72935.96273980704</v>
      </c>
      <c r="G11" s="66">
        <v>73590.10913059294</v>
      </c>
      <c r="H11" s="66">
        <v>81807.78648909891</v>
      </c>
      <c r="I11" s="66">
        <v>89812.83821871478</v>
      </c>
      <c r="J11" s="66">
        <v>96886.72422162125</v>
      </c>
      <c r="K11" s="95" t="s">
        <v>59</v>
      </c>
      <c r="L11" s="101">
        <f t="shared" si="1"/>
        <v>10.280664924015852</v>
      </c>
      <c r="M11" s="94">
        <f t="shared" si="0"/>
        <v>14.84158977961782</v>
      </c>
      <c r="N11" s="94">
        <f t="shared" si="0"/>
        <v>4.3725980242905536</v>
      </c>
      <c r="O11" s="94">
        <f t="shared" si="0"/>
        <v>0.8968777078044639</v>
      </c>
      <c r="P11" s="94">
        <f t="shared" si="0"/>
        <v>11.166823171742934</v>
      </c>
      <c r="Q11" s="94">
        <f t="shared" si="2"/>
        <v>9.785195362403016</v>
      </c>
      <c r="R11" s="94">
        <f t="shared" si="3"/>
        <v>7.876252597295647</v>
      </c>
      <c r="S11" s="96" t="s">
        <v>59</v>
      </c>
      <c r="T11" s="21"/>
      <c r="U11" s="21"/>
      <c r="V11" s="21"/>
      <c r="W11" s="21"/>
      <c r="X11" s="21"/>
    </row>
    <row r="12" spans="1:24" s="19" customFormat="1" ht="15" customHeight="1">
      <c r="A12" s="61">
        <v>6</v>
      </c>
      <c r="B12" s="72" t="s">
        <v>12</v>
      </c>
      <c r="C12" s="66">
        <v>259444.01415040254</v>
      </c>
      <c r="D12" s="66">
        <v>234354.3530654302</v>
      </c>
      <c r="E12" s="66">
        <v>215776.32511660343</v>
      </c>
      <c r="F12" s="66">
        <v>289184.549784707</v>
      </c>
      <c r="G12" s="66">
        <v>334576.10060812114</v>
      </c>
      <c r="H12" s="66">
        <v>382140.28546926816</v>
      </c>
      <c r="I12" s="66">
        <v>422155.23323633085</v>
      </c>
      <c r="J12" s="66">
        <v>458304.12237537163</v>
      </c>
      <c r="K12" s="95" t="s">
        <v>59</v>
      </c>
      <c r="L12" s="101">
        <f t="shared" si="1"/>
        <v>-9.670549219311582</v>
      </c>
      <c r="M12" s="94">
        <f t="shared" si="0"/>
        <v>-7.927323604541655</v>
      </c>
      <c r="N12" s="94">
        <f t="shared" si="0"/>
        <v>34.02051852928466</v>
      </c>
      <c r="O12" s="94">
        <f t="shared" si="0"/>
        <v>15.696395556819127</v>
      </c>
      <c r="P12" s="94">
        <f t="shared" si="0"/>
        <v>14.21625297643645</v>
      </c>
      <c r="Q12" s="94">
        <f t="shared" si="2"/>
        <v>10.471271752446711</v>
      </c>
      <c r="R12" s="94">
        <f t="shared" si="3"/>
        <v>8.562937586232394</v>
      </c>
      <c r="S12" s="96" t="s">
        <v>59</v>
      </c>
      <c r="T12" s="21"/>
      <c r="U12" s="21"/>
      <c r="V12" s="21"/>
      <c r="W12" s="21"/>
      <c r="X12" s="21"/>
    </row>
    <row r="13" spans="1:24" s="19" customFormat="1" ht="15" customHeight="1">
      <c r="A13" s="61">
        <v>7</v>
      </c>
      <c r="B13" s="72" t="s">
        <v>13</v>
      </c>
      <c r="C13" s="66">
        <v>87480.61979675053</v>
      </c>
      <c r="D13" s="66">
        <v>102826.23666193054</v>
      </c>
      <c r="E13" s="66">
        <v>113138.64662559301</v>
      </c>
      <c r="F13" s="66">
        <v>127016.59115266037</v>
      </c>
      <c r="G13" s="66">
        <v>139253.97015227092</v>
      </c>
      <c r="H13" s="66">
        <v>156294.97162786638</v>
      </c>
      <c r="I13" s="66">
        <v>173079.22546366855</v>
      </c>
      <c r="J13" s="66">
        <v>197446.59096232752</v>
      </c>
      <c r="K13" s="95" t="s">
        <v>59</v>
      </c>
      <c r="L13" s="101">
        <f t="shared" si="1"/>
        <v>17.541733129958942</v>
      </c>
      <c r="M13" s="94">
        <f t="shared" si="0"/>
        <v>10.02896760441341</v>
      </c>
      <c r="N13" s="94">
        <f t="shared" si="0"/>
        <v>12.266316542563317</v>
      </c>
      <c r="O13" s="94">
        <f t="shared" si="0"/>
        <v>9.634472857882415</v>
      </c>
      <c r="P13" s="94">
        <f t="shared" si="0"/>
        <v>12.237354135728793</v>
      </c>
      <c r="Q13" s="94">
        <f t="shared" si="2"/>
        <v>10.738831621381252</v>
      </c>
      <c r="R13" s="94">
        <f t="shared" si="3"/>
        <v>14.078735003221965</v>
      </c>
      <c r="S13" s="96" t="s">
        <v>59</v>
      </c>
      <c r="T13" s="21"/>
      <c r="U13" s="21"/>
      <c r="V13" s="21"/>
      <c r="W13" s="21"/>
      <c r="X13" s="21"/>
    </row>
    <row r="14" spans="1:24" s="19" customFormat="1" ht="15" customHeight="1">
      <c r="A14" s="61">
        <v>8</v>
      </c>
      <c r="B14" s="72" t="s">
        <v>14</v>
      </c>
      <c r="C14" s="66">
        <v>106084.6951026599</v>
      </c>
      <c r="D14" s="66">
        <v>121268.81516444049</v>
      </c>
      <c r="E14" s="66">
        <v>137769.6497289868</v>
      </c>
      <c r="F14" s="66">
        <v>147382.11362528763</v>
      </c>
      <c r="G14" s="66">
        <v>164962.65464742217</v>
      </c>
      <c r="H14" s="66">
        <v>185049.74957787042</v>
      </c>
      <c r="I14" s="66">
        <v>211525.72078226638</v>
      </c>
      <c r="J14" s="66">
        <v>236146.65026684583</v>
      </c>
      <c r="K14" s="95">
        <v>264206.80789138825</v>
      </c>
      <c r="L14" s="101">
        <f t="shared" si="1"/>
        <v>14.313205167895958</v>
      </c>
      <c r="M14" s="94">
        <f t="shared" si="0"/>
        <v>13.60682426242164</v>
      </c>
      <c r="N14" s="94">
        <f t="shared" si="0"/>
        <v>6.9771999240833935</v>
      </c>
      <c r="O14" s="94">
        <f t="shared" si="0"/>
        <v>11.928544509025201</v>
      </c>
      <c r="P14" s="94">
        <f t="shared" si="0"/>
        <v>12.176752958650411</v>
      </c>
      <c r="Q14" s="94">
        <f t="shared" si="2"/>
        <v>14.307488264529994</v>
      </c>
      <c r="R14" s="94">
        <f t="shared" si="3"/>
        <v>11.63968589423834</v>
      </c>
      <c r="S14" s="96">
        <f t="shared" si="3"/>
        <v>11.882513511343234</v>
      </c>
      <c r="T14" s="21"/>
      <c r="U14" s="21"/>
      <c r="V14" s="21"/>
      <c r="W14" s="21"/>
      <c r="X14" s="21"/>
    </row>
    <row r="15" spans="1:24" s="19" customFormat="1" ht="15" customHeight="1">
      <c r="A15" s="61">
        <v>9</v>
      </c>
      <c r="B15" s="72" t="s">
        <v>36</v>
      </c>
      <c r="C15" s="66">
        <v>87720.9872320241</v>
      </c>
      <c r="D15" s="66">
        <v>99730.36493875743</v>
      </c>
      <c r="E15" s="66">
        <v>114094.74860655378</v>
      </c>
      <c r="F15" s="66">
        <v>123299.42847551838</v>
      </c>
      <c r="G15" s="66">
        <v>135512.1262615324</v>
      </c>
      <c r="H15" s="66">
        <v>150289.95488790426</v>
      </c>
      <c r="I15" s="66">
        <v>165024.55841573034</v>
      </c>
      <c r="J15" s="66">
        <v>183108.2496679218</v>
      </c>
      <c r="K15" s="95">
        <v>195254.76682061594</v>
      </c>
      <c r="L15" s="101">
        <f t="shared" si="1"/>
        <v>13.690426984101592</v>
      </c>
      <c r="M15" s="94">
        <f t="shared" si="0"/>
        <v>14.403219798320464</v>
      </c>
      <c r="N15" s="94">
        <f t="shared" si="0"/>
        <v>8.06757539797573</v>
      </c>
      <c r="O15" s="94">
        <f t="shared" si="0"/>
        <v>9.904910296026955</v>
      </c>
      <c r="P15" s="94">
        <f t="shared" si="0"/>
        <v>10.905170654507558</v>
      </c>
      <c r="Q15" s="94">
        <f t="shared" si="2"/>
        <v>9.804117340254777</v>
      </c>
      <c r="R15" s="94">
        <f t="shared" si="3"/>
        <v>10.958181876563472</v>
      </c>
      <c r="S15" s="96">
        <f t="shared" si="3"/>
        <v>6.633517154318611</v>
      </c>
      <c r="T15" s="21"/>
      <c r="U15" s="21"/>
      <c r="V15" s="21"/>
      <c r="W15" s="21"/>
      <c r="X15" s="21"/>
    </row>
    <row r="16" spans="1:24" s="19" customFormat="1" ht="15" customHeight="1">
      <c r="A16" s="61">
        <v>10</v>
      </c>
      <c r="B16" s="72" t="s">
        <v>37</v>
      </c>
      <c r="C16" s="66">
        <v>53172.690426523215</v>
      </c>
      <c r="D16" s="66">
        <v>56828.399554794414</v>
      </c>
      <c r="E16" s="66">
        <v>61108.452917131224</v>
      </c>
      <c r="F16" s="66">
        <v>61210.7728278514</v>
      </c>
      <c r="G16" s="66">
        <v>73215.42476904462</v>
      </c>
      <c r="H16" s="66">
        <v>77023.33755819785</v>
      </c>
      <c r="I16" s="66">
        <v>82709.51723999454</v>
      </c>
      <c r="J16" s="66">
        <v>91882.31992984019</v>
      </c>
      <c r="K16" s="95" t="s">
        <v>59</v>
      </c>
      <c r="L16" s="101">
        <f t="shared" si="1"/>
        <v>6.875162981122514</v>
      </c>
      <c r="M16" s="94">
        <f t="shared" si="0"/>
        <v>7.531539504662547</v>
      </c>
      <c r="N16" s="94">
        <f t="shared" si="0"/>
        <v>0.16743986443074732</v>
      </c>
      <c r="O16" s="94">
        <f t="shared" si="0"/>
        <v>19.611992116085503</v>
      </c>
      <c r="P16" s="94">
        <f t="shared" si="0"/>
        <v>5.20097069868153</v>
      </c>
      <c r="Q16" s="94">
        <f t="shared" si="2"/>
        <v>7.382411437962276</v>
      </c>
      <c r="R16" s="94">
        <f t="shared" si="3"/>
        <v>11.090383544652212</v>
      </c>
      <c r="S16" s="96" t="s">
        <v>59</v>
      </c>
      <c r="T16" s="21"/>
      <c r="U16" s="21"/>
      <c r="V16" s="21"/>
      <c r="W16" s="21"/>
      <c r="X16" s="21"/>
    </row>
    <row r="17" spans="1:24" s="19" customFormat="1" ht="15" customHeight="1">
      <c r="A17" s="61">
        <v>11</v>
      </c>
      <c r="B17" s="72" t="s">
        <v>11</v>
      </c>
      <c r="C17" s="66">
        <v>41253.81959041499</v>
      </c>
      <c r="D17" s="66">
        <v>47359.98581895533</v>
      </c>
      <c r="E17" s="66">
        <v>50005.93279460497</v>
      </c>
      <c r="F17" s="66">
        <v>57300.65778184523</v>
      </c>
      <c r="G17" s="66">
        <v>52754.41217851314</v>
      </c>
      <c r="H17" s="66">
        <v>60017.88433321337</v>
      </c>
      <c r="I17" s="66">
        <v>69264.85073000654</v>
      </c>
      <c r="J17" s="66">
        <v>76018.83848258921</v>
      </c>
      <c r="K17" s="95" t="s">
        <v>59</v>
      </c>
      <c r="L17" s="101">
        <f t="shared" si="1"/>
        <v>14.801456663079634</v>
      </c>
      <c r="M17" s="94">
        <f t="shared" si="0"/>
        <v>5.586882955929056</v>
      </c>
      <c r="N17" s="94">
        <f t="shared" si="0"/>
        <v>14.587719055662276</v>
      </c>
      <c r="O17" s="94">
        <f t="shared" si="0"/>
        <v>-7.9340199210985105</v>
      </c>
      <c r="P17" s="94">
        <f t="shared" si="0"/>
        <v>13.76846382084915</v>
      </c>
      <c r="Q17" s="94">
        <f t="shared" si="2"/>
        <v>15.407018257183026</v>
      </c>
      <c r="R17" s="94">
        <f t="shared" si="3"/>
        <v>9.750959803421267</v>
      </c>
      <c r="S17" s="96" t="s">
        <v>59</v>
      </c>
      <c r="T17" s="21"/>
      <c r="U17" s="21"/>
      <c r="V17" s="21"/>
      <c r="W17" s="21"/>
      <c r="X17" s="21"/>
    </row>
    <row r="18" spans="1:24" s="19" customFormat="1" ht="15" customHeight="1">
      <c r="A18" s="61">
        <v>12</v>
      </c>
      <c r="B18" s="72" t="s">
        <v>15</v>
      </c>
      <c r="C18" s="66">
        <v>90262.54863546243</v>
      </c>
      <c r="D18" s="66">
        <v>102319.16368080977</v>
      </c>
      <c r="E18" s="66">
        <v>118829.33142094692</v>
      </c>
      <c r="F18" s="66">
        <v>130024.01038186604</v>
      </c>
      <c r="G18" s="66">
        <v>148107.72258497513</v>
      </c>
      <c r="H18" s="66">
        <v>170133.26913650837</v>
      </c>
      <c r="I18" s="66">
        <v>188765.04429739687</v>
      </c>
      <c r="J18" s="66">
        <v>212476.92512898802</v>
      </c>
      <c r="K18" s="95">
        <v>231246.08798761413</v>
      </c>
      <c r="L18" s="101">
        <f t="shared" si="1"/>
        <v>13.35727300814385</v>
      </c>
      <c r="M18" s="94">
        <f t="shared" si="0"/>
        <v>16.13594867882378</v>
      </c>
      <c r="N18" s="94">
        <f t="shared" si="0"/>
        <v>9.420804465576381</v>
      </c>
      <c r="O18" s="94">
        <f t="shared" si="0"/>
        <v>13.907979110934377</v>
      </c>
      <c r="P18" s="94">
        <f t="shared" si="0"/>
        <v>14.871301892375214</v>
      </c>
      <c r="Q18" s="94">
        <f t="shared" si="2"/>
        <v>10.951282635931165</v>
      </c>
      <c r="R18" s="94">
        <f t="shared" si="3"/>
        <v>12.561584651358103</v>
      </c>
      <c r="S18" s="96">
        <f t="shared" si="3"/>
        <v>8.833506437102258</v>
      </c>
      <c r="T18" s="21"/>
      <c r="U18" s="21"/>
      <c r="V18" s="21"/>
      <c r="W18" s="21"/>
      <c r="X18" s="21"/>
    </row>
    <row r="19" spans="1:24" s="19" customFormat="1" ht="15" customHeight="1">
      <c r="A19" s="61">
        <v>13</v>
      </c>
      <c r="B19" s="72" t="s">
        <v>16</v>
      </c>
      <c r="C19" s="66">
        <v>97912.41866092499</v>
      </c>
      <c r="D19" s="66">
        <v>110313.73023596559</v>
      </c>
      <c r="E19" s="66">
        <v>123387.70393925752</v>
      </c>
      <c r="F19" s="66">
        <v>135537.48818316887</v>
      </c>
      <c r="G19" s="66">
        <v>148132.63214251318</v>
      </c>
      <c r="H19" s="66">
        <v>166245.87587566258</v>
      </c>
      <c r="I19" s="66">
        <v>183435.32371549305</v>
      </c>
      <c r="J19" s="66">
        <v>204105.0005992332</v>
      </c>
      <c r="K19" s="95" t="s">
        <v>59</v>
      </c>
      <c r="L19" s="101">
        <f t="shared" si="1"/>
        <v>12.665718756255927</v>
      </c>
      <c r="M19" s="94">
        <f t="shared" si="0"/>
        <v>11.851628691483967</v>
      </c>
      <c r="N19" s="94">
        <f t="shared" si="0"/>
        <v>9.846835507930791</v>
      </c>
      <c r="O19" s="94">
        <f t="shared" si="0"/>
        <v>9.292738214480494</v>
      </c>
      <c r="P19" s="94">
        <f t="shared" si="0"/>
        <v>12.227720166157098</v>
      </c>
      <c r="Q19" s="94">
        <f t="shared" si="2"/>
        <v>10.339773993964641</v>
      </c>
      <c r="R19" s="94">
        <f t="shared" si="3"/>
        <v>11.268100639001617</v>
      </c>
      <c r="S19" s="96" t="s">
        <v>59</v>
      </c>
      <c r="T19" s="21"/>
      <c r="U19" s="21"/>
      <c r="V19" s="21"/>
      <c r="W19" s="21"/>
      <c r="X19" s="21"/>
    </row>
    <row r="20" spans="1:24" s="19" customFormat="1" ht="15" customHeight="1">
      <c r="A20" s="61">
        <v>14</v>
      </c>
      <c r="B20" s="72" t="s">
        <v>38</v>
      </c>
      <c r="C20" s="66">
        <v>38497.44232971587</v>
      </c>
      <c r="D20" s="66">
        <v>44773.307948085385</v>
      </c>
      <c r="E20" s="66">
        <v>51849.17764676401</v>
      </c>
      <c r="F20" s="66">
        <v>55678.02219194082</v>
      </c>
      <c r="G20" s="66">
        <v>62080.470296713545</v>
      </c>
      <c r="H20" s="66">
        <v>74324.13931950876</v>
      </c>
      <c r="I20" s="66">
        <v>81641.51264048427</v>
      </c>
      <c r="J20" s="66">
        <v>90165.33343118547</v>
      </c>
      <c r="K20" s="95">
        <v>99763.38874279235</v>
      </c>
      <c r="L20" s="101">
        <f t="shared" si="1"/>
        <v>16.302032650946316</v>
      </c>
      <c r="M20" s="94">
        <f t="shared" si="0"/>
        <v>15.803767965688593</v>
      </c>
      <c r="N20" s="94">
        <f t="shared" si="0"/>
        <v>7.384581046322111</v>
      </c>
      <c r="O20" s="94">
        <f t="shared" si="0"/>
        <v>11.499058071246381</v>
      </c>
      <c r="P20" s="94">
        <f t="shared" si="0"/>
        <v>19.72225558903888</v>
      </c>
      <c r="Q20" s="94">
        <f t="shared" si="2"/>
        <v>9.84521770177409</v>
      </c>
      <c r="R20" s="94">
        <f t="shared" si="3"/>
        <v>10.4405473576128</v>
      </c>
      <c r="S20" s="96">
        <f t="shared" si="3"/>
        <v>10.64495072147895</v>
      </c>
      <c r="T20" s="21"/>
      <c r="U20" s="21"/>
      <c r="V20" s="21"/>
      <c r="W20" s="21"/>
      <c r="X20" s="21"/>
    </row>
    <row r="21" spans="1:24" s="19" customFormat="1" ht="15" customHeight="1">
      <c r="A21" s="61">
        <v>15</v>
      </c>
      <c r="B21" s="72" t="s">
        <v>17</v>
      </c>
      <c r="C21" s="66">
        <v>99563.8380866972</v>
      </c>
      <c r="D21" s="66">
        <v>111979.78840570731</v>
      </c>
      <c r="E21" s="66">
        <v>125035.17677428815</v>
      </c>
      <c r="F21" s="66">
        <v>132476.15814658953</v>
      </c>
      <c r="G21" s="66">
        <v>146257.65231079247</v>
      </c>
      <c r="H21" s="66">
        <v>162005.15732398673</v>
      </c>
      <c r="I21" s="66">
        <v>176102.1992148811</v>
      </c>
      <c r="J21" s="66" t="s">
        <v>59</v>
      </c>
      <c r="K21" s="95" t="s">
        <v>59</v>
      </c>
      <c r="L21" s="101">
        <f t="shared" si="1"/>
        <v>12.470341197773706</v>
      </c>
      <c r="M21" s="94">
        <f t="shared" si="0"/>
        <v>11.658700694522324</v>
      </c>
      <c r="N21" s="94">
        <f t="shared" si="0"/>
        <v>5.951110370910854</v>
      </c>
      <c r="O21" s="94">
        <f t="shared" si="0"/>
        <v>10.402999571404564</v>
      </c>
      <c r="P21" s="94">
        <f t="shared" si="0"/>
        <v>10.766961430319782</v>
      </c>
      <c r="Q21" s="94">
        <f t="shared" si="2"/>
        <v>8.70160069207077</v>
      </c>
      <c r="R21" s="94" t="s">
        <v>59</v>
      </c>
      <c r="S21" s="96" t="s">
        <v>59</v>
      </c>
      <c r="T21" s="21"/>
      <c r="U21" s="21"/>
      <c r="V21" s="21"/>
      <c r="W21" s="21"/>
      <c r="X21" s="21"/>
    </row>
    <row r="22" spans="1:24" s="19" customFormat="1" ht="15" customHeight="1">
      <c r="A22" s="61">
        <v>16</v>
      </c>
      <c r="B22" s="72" t="s">
        <v>18</v>
      </c>
      <c r="C22" s="66">
        <v>39761.69092480554</v>
      </c>
      <c r="D22" s="66">
        <v>41230.31629511857</v>
      </c>
      <c r="E22" s="66">
        <v>47797.504468718966</v>
      </c>
      <c r="F22" s="66">
        <v>52717.09908334143</v>
      </c>
      <c r="G22" s="66">
        <v>55447.399283654</v>
      </c>
      <c r="H22" s="66">
        <v>59345.10995998635</v>
      </c>
      <c r="I22" s="66">
        <v>65008.04419755335</v>
      </c>
      <c r="J22" s="66">
        <v>69978.3292396978</v>
      </c>
      <c r="K22" s="95" t="s">
        <v>59</v>
      </c>
      <c r="L22" s="101">
        <f t="shared" si="1"/>
        <v>3.693568699305061</v>
      </c>
      <c r="M22" s="94">
        <f t="shared" si="0"/>
        <v>15.928056740078688</v>
      </c>
      <c r="N22" s="94">
        <f t="shared" si="0"/>
        <v>10.292576295153836</v>
      </c>
      <c r="O22" s="94">
        <f t="shared" si="0"/>
        <v>5.179154862061324</v>
      </c>
      <c r="P22" s="94">
        <f t="shared" si="0"/>
        <v>7.02956446413782</v>
      </c>
      <c r="Q22" s="94">
        <f t="shared" si="2"/>
        <v>9.542377192299838</v>
      </c>
      <c r="R22" s="94">
        <f t="shared" si="3"/>
        <v>7.645646171172643</v>
      </c>
      <c r="S22" s="96" t="s">
        <v>59</v>
      </c>
      <c r="T22" s="21"/>
      <c r="U22" s="21"/>
      <c r="V22" s="21"/>
      <c r="W22" s="21"/>
      <c r="X22" s="21"/>
    </row>
    <row r="23" spans="1:24" s="19" customFormat="1" ht="15" customHeight="1">
      <c r="A23" s="61">
        <v>17</v>
      </c>
      <c r="B23" s="72" t="s">
        <v>19</v>
      </c>
      <c r="C23" s="66">
        <v>60013.41004991651</v>
      </c>
      <c r="D23" s="66">
        <v>64035.6263507734</v>
      </c>
      <c r="E23" s="66">
        <v>65118.132733517145</v>
      </c>
      <c r="F23" s="66">
        <v>64637.5063455567</v>
      </c>
      <c r="G23" s="66">
        <v>68835.69990468054</v>
      </c>
      <c r="H23" s="66">
        <v>73753.2291343967</v>
      </c>
      <c r="I23" s="66">
        <v>81098.19901473675</v>
      </c>
      <c r="J23" s="66">
        <v>89023.58582784873</v>
      </c>
      <c r="K23" s="95">
        <v>98151.21184071922</v>
      </c>
      <c r="L23" s="101">
        <f t="shared" si="1"/>
        <v>6.702195888404589</v>
      </c>
      <c r="M23" s="94">
        <f t="shared" si="1"/>
        <v>1.690475200186242</v>
      </c>
      <c r="N23" s="94">
        <f t="shared" si="1"/>
        <v>-0.7380837990660893</v>
      </c>
      <c r="O23" s="94">
        <f t="shared" si="1"/>
        <v>6.494980695387611</v>
      </c>
      <c r="P23" s="94">
        <f t="shared" si="1"/>
        <v>7.143864646579672</v>
      </c>
      <c r="Q23" s="94">
        <f t="shared" si="2"/>
        <v>9.958845146909695</v>
      </c>
      <c r="R23" s="94">
        <f t="shared" si="3"/>
        <v>9.7725805374196</v>
      </c>
      <c r="S23" s="96">
        <f t="shared" si="3"/>
        <v>10.253042413413056</v>
      </c>
      <c r="T23" s="21"/>
      <c r="U23" s="21"/>
      <c r="V23" s="21"/>
      <c r="W23" s="21"/>
      <c r="X23" s="21"/>
    </row>
    <row r="24" spans="1:24" s="19" customFormat="1" ht="15" customHeight="1">
      <c r="A24" s="61">
        <v>18</v>
      </c>
      <c r="B24" s="72" t="s">
        <v>20</v>
      </c>
      <c r="C24" s="66">
        <v>57654.02579069994</v>
      </c>
      <c r="D24" s="66">
        <v>65012.99292000452</v>
      </c>
      <c r="E24" s="66">
        <v>77584.10952011048</v>
      </c>
      <c r="F24" s="66">
        <v>103049.10333048676</v>
      </c>
      <c r="G24" s="66">
        <v>114054.64262082573</v>
      </c>
      <c r="H24" s="66">
        <v>127107.23322103814</v>
      </c>
      <c r="I24" s="66">
        <v>135380.64871728187</v>
      </c>
      <c r="J24" s="66">
        <v>138401.43881934453</v>
      </c>
      <c r="K24" s="95">
        <v>158620.7839547271</v>
      </c>
      <c r="L24" s="101">
        <f t="shared" si="1"/>
        <v>12.764012622500417</v>
      </c>
      <c r="M24" s="94">
        <f t="shared" si="1"/>
        <v>19.336314228102268</v>
      </c>
      <c r="N24" s="94">
        <f t="shared" si="1"/>
        <v>32.82243486183924</v>
      </c>
      <c r="O24" s="94">
        <f t="shared" si="1"/>
        <v>10.679898159854261</v>
      </c>
      <c r="P24" s="94">
        <f t="shared" si="1"/>
        <v>11.444155450651579</v>
      </c>
      <c r="Q24" s="94">
        <f t="shared" si="2"/>
        <v>6.509004473298802</v>
      </c>
      <c r="R24" s="94">
        <f t="shared" si="3"/>
        <v>2.2313307926090857</v>
      </c>
      <c r="S24" s="96">
        <f t="shared" si="3"/>
        <v>14.609201542893572</v>
      </c>
      <c r="T24" s="21"/>
      <c r="U24" s="21"/>
      <c r="V24" s="21"/>
      <c r="W24" s="21"/>
      <c r="X24" s="21"/>
    </row>
    <row r="25" spans="1:24" s="19" customFormat="1" ht="15" customHeight="1">
      <c r="A25" s="61">
        <v>19</v>
      </c>
      <c r="B25" s="72" t="s">
        <v>21</v>
      </c>
      <c r="C25" s="66">
        <v>53010.07380710032</v>
      </c>
      <c r="D25" s="66">
        <v>61224.6695841803</v>
      </c>
      <c r="E25" s="66">
        <v>71510.3559636185</v>
      </c>
      <c r="F25" s="66">
        <v>78367.0077327494</v>
      </c>
      <c r="G25" s="66">
        <v>82465.66873375059</v>
      </c>
      <c r="H25" s="66">
        <v>92315.03508425615</v>
      </c>
      <c r="I25" s="66">
        <v>104680.82299951852</v>
      </c>
      <c r="J25" s="66">
        <v>116882.0726536446</v>
      </c>
      <c r="K25" s="95" t="s">
        <v>59</v>
      </c>
      <c r="L25" s="101">
        <f t="shared" si="1"/>
        <v>15.496291906652075</v>
      </c>
      <c r="M25" s="94">
        <f t="shared" si="1"/>
        <v>16.799905086128703</v>
      </c>
      <c r="N25" s="94">
        <f t="shared" si="1"/>
        <v>9.588333992658747</v>
      </c>
      <c r="O25" s="94">
        <f t="shared" si="1"/>
        <v>5.230084852772009</v>
      </c>
      <c r="P25" s="94">
        <f t="shared" si="1"/>
        <v>11.943596046380605</v>
      </c>
      <c r="Q25" s="94">
        <f t="shared" si="2"/>
        <v>13.395204696587172</v>
      </c>
      <c r="R25" s="94">
        <f t="shared" si="3"/>
        <v>11.655668444813628</v>
      </c>
      <c r="S25" s="96" t="s">
        <v>59</v>
      </c>
      <c r="T25" s="21"/>
      <c r="U25" s="21"/>
      <c r="V25" s="21"/>
      <c r="W25" s="21"/>
      <c r="X25" s="21"/>
    </row>
    <row r="26" spans="1:24" s="19" customFormat="1" ht="15" customHeight="1">
      <c r="A26" s="61">
        <v>20</v>
      </c>
      <c r="B26" s="72" t="s">
        <v>33</v>
      </c>
      <c r="C26" s="66">
        <v>48369.55843562703</v>
      </c>
      <c r="D26" s="66">
        <v>54702.69803048567</v>
      </c>
      <c r="E26" s="66">
        <v>60574.08212617677</v>
      </c>
      <c r="F26" s="66">
        <v>63168.837506326534</v>
      </c>
      <c r="G26" s="66">
        <v>64595.004946262125</v>
      </c>
      <c r="H26" s="66">
        <v>77255.22722153089</v>
      </c>
      <c r="I26" s="66">
        <v>84495.8169289145</v>
      </c>
      <c r="J26" s="66">
        <v>95163.97348237602</v>
      </c>
      <c r="K26" s="95">
        <v>101586.95221763743</v>
      </c>
      <c r="L26" s="101">
        <f t="shared" si="1"/>
        <v>13.093234256597867</v>
      </c>
      <c r="M26" s="94">
        <f t="shared" si="1"/>
        <v>10.733262356491082</v>
      </c>
      <c r="N26" s="94">
        <f t="shared" si="1"/>
        <v>4.2836066005009314</v>
      </c>
      <c r="O26" s="94">
        <f t="shared" si="1"/>
        <v>2.2577072750353295</v>
      </c>
      <c r="P26" s="94">
        <f t="shared" si="1"/>
        <v>19.599382778592656</v>
      </c>
      <c r="Q26" s="94">
        <f t="shared" si="2"/>
        <v>9.372297471368611</v>
      </c>
      <c r="R26" s="94">
        <f t="shared" si="3"/>
        <v>12.625662359636735</v>
      </c>
      <c r="S26" s="96">
        <f t="shared" si="3"/>
        <v>6.749380569371581</v>
      </c>
      <c r="T26" s="21"/>
      <c r="U26" s="21"/>
      <c r="V26" s="21"/>
      <c r="W26" s="21"/>
      <c r="X26" s="21"/>
    </row>
    <row r="27" spans="1:24" s="19" customFormat="1" ht="15" customHeight="1">
      <c r="A27" s="61">
        <v>21</v>
      </c>
      <c r="B27" s="72" t="s">
        <v>22</v>
      </c>
      <c r="C27" s="66">
        <v>85576.64798491371</v>
      </c>
      <c r="D27" s="66">
        <v>94318.46318200577</v>
      </c>
      <c r="E27" s="66">
        <v>103831.09190936563</v>
      </c>
      <c r="F27" s="66">
        <v>108969.67038562233</v>
      </c>
      <c r="G27" s="66">
        <v>118857.65029085266</v>
      </c>
      <c r="H27" s="66">
        <v>128780.47452726137</v>
      </c>
      <c r="I27" s="66">
        <v>142476.60471091335</v>
      </c>
      <c r="J27" s="66">
        <v>154995.7022413345</v>
      </c>
      <c r="K27" s="95" t="s">
        <v>59</v>
      </c>
      <c r="L27" s="101">
        <f t="shared" si="1"/>
        <v>10.21518767436784</v>
      </c>
      <c r="M27" s="94">
        <f t="shared" si="1"/>
        <v>10.085648563848409</v>
      </c>
      <c r="N27" s="94">
        <f t="shared" si="1"/>
        <v>4.948978559083429</v>
      </c>
      <c r="O27" s="94">
        <f t="shared" si="1"/>
        <v>9.07406608668147</v>
      </c>
      <c r="P27" s="94">
        <f t="shared" si="1"/>
        <v>8.348494364583942</v>
      </c>
      <c r="Q27" s="94">
        <f t="shared" si="2"/>
        <v>10.635253701253205</v>
      </c>
      <c r="R27" s="94">
        <f t="shared" si="3"/>
        <v>8.786774190627682</v>
      </c>
      <c r="S27" s="96" t="s">
        <v>59</v>
      </c>
      <c r="T27" s="21"/>
      <c r="U27" s="21"/>
      <c r="V27" s="21"/>
      <c r="W27" s="21"/>
      <c r="X27" s="21"/>
    </row>
    <row r="28" spans="1:24" s="19" customFormat="1" ht="15" customHeight="1">
      <c r="A28" s="61">
        <v>22</v>
      </c>
      <c r="B28" s="72" t="s">
        <v>23</v>
      </c>
      <c r="C28" s="66">
        <v>57191.559599849556</v>
      </c>
      <c r="D28" s="66">
        <v>63657.933514865515</v>
      </c>
      <c r="E28" s="66">
        <v>69479.54374037732</v>
      </c>
      <c r="F28" s="66">
        <v>76428.68681503859</v>
      </c>
      <c r="G28" s="66">
        <v>83426.14899595651</v>
      </c>
      <c r="H28" s="66">
        <v>91945.55981982224</v>
      </c>
      <c r="I28" s="66">
        <v>99366.1262019301</v>
      </c>
      <c r="J28" s="66">
        <v>110605.51878843737</v>
      </c>
      <c r="K28" s="95">
        <v>118158.72171556916</v>
      </c>
      <c r="L28" s="101">
        <f t="shared" si="1"/>
        <v>11.306517885259709</v>
      </c>
      <c r="M28" s="94">
        <f t="shared" si="1"/>
        <v>9.145144845382603</v>
      </c>
      <c r="N28" s="94">
        <f t="shared" si="1"/>
        <v>10.001710864176033</v>
      </c>
      <c r="O28" s="94">
        <f t="shared" si="1"/>
        <v>9.155544171329467</v>
      </c>
      <c r="P28" s="94">
        <f t="shared" si="1"/>
        <v>10.211919076210336</v>
      </c>
      <c r="Q28" s="94">
        <f t="shared" si="2"/>
        <v>8.070608734831026</v>
      </c>
      <c r="R28" s="94">
        <f t="shared" si="3"/>
        <v>11.311090626263095</v>
      </c>
      <c r="S28" s="96">
        <f t="shared" si="3"/>
        <v>6.82895664689147</v>
      </c>
      <c r="T28" s="21"/>
      <c r="U28" s="21"/>
      <c r="V28" s="21"/>
      <c r="W28" s="21"/>
      <c r="X28" s="21"/>
    </row>
    <row r="29" spans="1:24" s="19" customFormat="1" ht="15" customHeight="1">
      <c r="A29" s="61">
        <v>23</v>
      </c>
      <c r="B29" s="72" t="s">
        <v>24</v>
      </c>
      <c r="C29" s="66">
        <v>158667.3751947555</v>
      </c>
      <c r="D29" s="66">
        <v>174182.74928077578</v>
      </c>
      <c r="E29" s="66">
        <v>194624.06910937748</v>
      </c>
      <c r="F29" s="66">
        <v>214147.50646862047</v>
      </c>
      <c r="G29" s="66">
        <v>245987.42296671713</v>
      </c>
      <c r="H29" s="66">
        <v>280729.0712767999</v>
      </c>
      <c r="I29" s="66">
        <v>317133.90388690744</v>
      </c>
      <c r="J29" s="66">
        <v>357643.20831609116</v>
      </c>
      <c r="K29" s="95" t="s">
        <v>59</v>
      </c>
      <c r="L29" s="101">
        <f t="shared" si="1"/>
        <v>9.778553446778844</v>
      </c>
      <c r="M29" s="94">
        <f t="shared" si="1"/>
        <v>11.735559297925136</v>
      </c>
      <c r="N29" s="94">
        <f t="shared" si="1"/>
        <v>10.031358119570982</v>
      </c>
      <c r="O29" s="94">
        <f t="shared" si="1"/>
        <v>14.868217250412968</v>
      </c>
      <c r="P29" s="94">
        <f t="shared" si="1"/>
        <v>14.123343336453203</v>
      </c>
      <c r="Q29" s="94">
        <f t="shared" si="2"/>
        <v>12.967959621899027</v>
      </c>
      <c r="R29" s="94">
        <f t="shared" si="3"/>
        <v>12.773564709634357</v>
      </c>
      <c r="S29" s="96" t="s">
        <v>59</v>
      </c>
      <c r="T29" s="21"/>
      <c r="U29" s="21"/>
      <c r="V29" s="21"/>
      <c r="W29" s="21"/>
      <c r="X29" s="21"/>
    </row>
    <row r="30" spans="1:24" s="19" customFormat="1" ht="15" customHeight="1">
      <c r="A30" s="61">
        <v>24</v>
      </c>
      <c r="B30" s="72" t="s">
        <v>25</v>
      </c>
      <c r="C30" s="66">
        <v>92984.04239519141</v>
      </c>
      <c r="D30" s="66">
        <v>104942.5783945152</v>
      </c>
      <c r="E30" s="66">
        <v>116236.29752875897</v>
      </c>
      <c r="F30" s="66">
        <v>128372.4290814739</v>
      </c>
      <c r="G30" s="66">
        <v>140440.82576040277</v>
      </c>
      <c r="H30" s="66">
        <v>154271.97250908279</v>
      </c>
      <c r="I30" s="66">
        <v>171582.84992565832</v>
      </c>
      <c r="J30" s="66">
        <v>193749.61696726928</v>
      </c>
      <c r="K30" s="95">
        <v>214236.7231225578</v>
      </c>
      <c r="L30" s="101">
        <f t="shared" si="1"/>
        <v>12.860847615657349</v>
      </c>
      <c r="M30" s="94">
        <f t="shared" si="1"/>
        <v>10.761808321296229</v>
      </c>
      <c r="N30" s="94">
        <f t="shared" si="1"/>
        <v>10.440913734121864</v>
      </c>
      <c r="O30" s="94">
        <f t="shared" si="1"/>
        <v>9.40108149801344</v>
      </c>
      <c r="P30" s="94">
        <f t="shared" si="1"/>
        <v>9.848380393516393</v>
      </c>
      <c r="Q30" s="94">
        <f t="shared" si="2"/>
        <v>11.221012563092984</v>
      </c>
      <c r="R30" s="94">
        <f t="shared" si="3"/>
        <v>12.918987562693559</v>
      </c>
      <c r="S30" s="96">
        <f t="shared" si="3"/>
        <v>10.574011177916006</v>
      </c>
      <c r="T30" s="21"/>
      <c r="U30" s="21"/>
      <c r="V30" s="21"/>
      <c r="W30" s="21"/>
      <c r="X30" s="21"/>
    </row>
    <row r="31" spans="1:24" s="19" customFormat="1" ht="15" customHeight="1">
      <c r="A31" s="61">
        <v>25</v>
      </c>
      <c r="B31" s="72" t="s">
        <v>43</v>
      </c>
      <c r="C31" s="66">
        <v>91121.38893559777</v>
      </c>
      <c r="D31" s="66">
        <v>101007.15593784684</v>
      </c>
      <c r="E31" s="66">
        <v>112162.22081810939</v>
      </c>
      <c r="F31" s="66">
        <v>124103.78066692053</v>
      </c>
      <c r="G31" s="66">
        <v>140839.7590593627</v>
      </c>
      <c r="H31" s="66">
        <v>159395.24330089323</v>
      </c>
      <c r="I31" s="66">
        <v>180494.03130857158</v>
      </c>
      <c r="J31" s="66">
        <v>204487.812336644</v>
      </c>
      <c r="K31" s="95">
        <v>228216.09388747995</v>
      </c>
      <c r="L31" s="101">
        <f t="shared" si="1"/>
        <v>10.849008249024905</v>
      </c>
      <c r="M31" s="94">
        <f t="shared" si="1"/>
        <v>11.043836227926903</v>
      </c>
      <c r="N31" s="94">
        <f t="shared" si="1"/>
        <v>10.646686345642593</v>
      </c>
      <c r="O31" s="94">
        <f t="shared" si="1"/>
        <v>13.485470227018709</v>
      </c>
      <c r="P31" s="94">
        <f t="shared" si="1"/>
        <v>13.174890645552424</v>
      </c>
      <c r="Q31" s="94">
        <f t="shared" si="2"/>
        <v>13.236773927970845</v>
      </c>
      <c r="R31" s="94">
        <f t="shared" si="3"/>
        <v>13.293393057996923</v>
      </c>
      <c r="S31" s="96">
        <f t="shared" si="3"/>
        <v>11.603763216837876</v>
      </c>
      <c r="T31" s="21"/>
      <c r="U31" s="21"/>
      <c r="V31" s="21"/>
      <c r="W31" s="21"/>
      <c r="X31" s="21"/>
    </row>
    <row r="32" spans="1:24" s="19" customFormat="1" ht="15" customHeight="1">
      <c r="A32" s="61">
        <v>26</v>
      </c>
      <c r="B32" s="72" t="s">
        <v>26</v>
      </c>
      <c r="C32" s="66">
        <v>47078.51351351351</v>
      </c>
      <c r="D32" s="66">
        <v>52433.60042735043</v>
      </c>
      <c r="E32" s="66">
        <v>61570.282396410665</v>
      </c>
      <c r="F32" s="66">
        <v>69474.18513689701</v>
      </c>
      <c r="G32" s="66">
        <v>83680.36588508116</v>
      </c>
      <c r="H32" s="66">
        <v>90826.55971479502</v>
      </c>
      <c r="I32" s="66">
        <v>100476.6289308176</v>
      </c>
      <c r="J32" s="66">
        <v>113102.03827989064</v>
      </c>
      <c r="K32" s="95" t="s">
        <v>59</v>
      </c>
      <c r="L32" s="101">
        <f t="shared" si="1"/>
        <v>11.374800337100226</v>
      </c>
      <c r="M32" s="94">
        <f t="shared" si="1"/>
        <v>17.42524239150734</v>
      </c>
      <c r="N32" s="94">
        <f t="shared" si="1"/>
        <v>12.837203977071752</v>
      </c>
      <c r="O32" s="94">
        <f t="shared" si="1"/>
        <v>20.448143033547296</v>
      </c>
      <c r="P32" s="94">
        <f t="shared" si="1"/>
        <v>8.539869244271443</v>
      </c>
      <c r="Q32" s="94">
        <f t="shared" si="2"/>
        <v>10.624721718322078</v>
      </c>
      <c r="R32" s="94">
        <f t="shared" si="3"/>
        <v>12.56551845281966</v>
      </c>
      <c r="S32" s="96" t="s">
        <v>59</v>
      </c>
      <c r="T32" s="21"/>
      <c r="U32" s="21"/>
      <c r="V32" s="21"/>
      <c r="W32" s="21"/>
      <c r="X32" s="21"/>
    </row>
    <row r="33" spans="1:24" s="19" customFormat="1" ht="15" customHeight="1">
      <c r="A33" s="61">
        <v>27</v>
      </c>
      <c r="B33" s="72" t="s">
        <v>27</v>
      </c>
      <c r="C33" s="66">
        <v>32002.001572694917</v>
      </c>
      <c r="D33" s="66">
        <v>35812.1209265285</v>
      </c>
      <c r="E33" s="66">
        <v>40124.01016303197</v>
      </c>
      <c r="F33" s="66">
        <v>42266.51231788582</v>
      </c>
      <c r="G33" s="66">
        <v>47118.00723538336</v>
      </c>
      <c r="H33" s="66">
        <v>52744.04110250339</v>
      </c>
      <c r="I33" s="66">
        <v>58821.017044322485</v>
      </c>
      <c r="J33" s="66">
        <v>66511.94708697377</v>
      </c>
      <c r="K33" s="95">
        <v>70418.75818141883</v>
      </c>
      <c r="L33" s="101">
        <f t="shared" si="1"/>
        <v>11.905878278202735</v>
      </c>
      <c r="M33" s="94">
        <f t="shared" si="1"/>
        <v>12.040306814973817</v>
      </c>
      <c r="N33" s="94">
        <f t="shared" si="1"/>
        <v>5.339700957477646</v>
      </c>
      <c r="O33" s="94">
        <f t="shared" si="1"/>
        <v>11.478342194429288</v>
      </c>
      <c r="P33" s="94">
        <f t="shared" si="1"/>
        <v>11.940305197998995</v>
      </c>
      <c r="Q33" s="94">
        <f t="shared" si="2"/>
        <v>11.521635079134398</v>
      </c>
      <c r="R33" s="94">
        <f t="shared" si="3"/>
        <v>13.075139514939124</v>
      </c>
      <c r="S33" s="96">
        <f t="shared" si="3"/>
        <v>5.87384863254168</v>
      </c>
      <c r="T33" s="21"/>
      <c r="U33" s="21"/>
      <c r="V33" s="21"/>
      <c r="W33" s="21"/>
      <c r="X33" s="21"/>
    </row>
    <row r="34" spans="1:24" s="19" customFormat="1" ht="15" customHeight="1">
      <c r="A34" s="61">
        <v>28</v>
      </c>
      <c r="B34" s="72" t="s">
        <v>31</v>
      </c>
      <c r="C34" s="66">
        <v>100304.5987761976</v>
      </c>
      <c r="D34" s="66">
        <v>113610.2553232081</v>
      </c>
      <c r="E34" s="66">
        <v>126246.61186448534</v>
      </c>
      <c r="F34" s="66">
        <v>135880.6121948527</v>
      </c>
      <c r="G34" s="66">
        <v>147591.59646617802</v>
      </c>
      <c r="H34" s="66">
        <v>161171.69492541355</v>
      </c>
      <c r="I34" s="66">
        <v>182320.46316925553</v>
      </c>
      <c r="J34" s="66">
        <v>198738.23063614586</v>
      </c>
      <c r="K34" s="95" t="s">
        <v>59</v>
      </c>
      <c r="L34" s="101">
        <f t="shared" si="1"/>
        <v>13.265250755549545</v>
      </c>
      <c r="M34" s="94">
        <f aca="true" t="shared" si="4" ref="M34:P35">IF(E34&gt;0,E34/D34*100-100,"NA")</f>
        <v>11.122549197102202</v>
      </c>
      <c r="N34" s="94">
        <f t="shared" si="4"/>
        <v>7.631096144353251</v>
      </c>
      <c r="O34" s="94">
        <f t="shared" si="4"/>
        <v>8.618583683249653</v>
      </c>
      <c r="P34" s="94">
        <f t="shared" si="4"/>
        <v>9.201132574202859</v>
      </c>
      <c r="Q34" s="94">
        <f t="shared" si="2"/>
        <v>13.121887347297005</v>
      </c>
      <c r="R34" s="94">
        <f t="shared" si="3"/>
        <v>9.004895655431213</v>
      </c>
      <c r="S34" s="96" t="s">
        <v>59</v>
      </c>
      <c r="T34" s="21"/>
      <c r="U34" s="21"/>
      <c r="V34" s="21"/>
      <c r="W34" s="21"/>
      <c r="X34" s="21"/>
    </row>
    <row r="35" spans="1:24" s="20" customFormat="1" ht="15" customHeight="1">
      <c r="A35" s="61">
        <v>29</v>
      </c>
      <c r="B35" s="72" t="s">
        <v>28</v>
      </c>
      <c r="C35" s="66">
        <v>51543.41775876668</v>
      </c>
      <c r="D35" s="66">
        <v>58194.94846574345</v>
      </c>
      <c r="E35" s="66">
        <v>65931.70536763569</v>
      </c>
      <c r="F35" s="66">
        <v>68876.06579702484</v>
      </c>
      <c r="G35" s="66">
        <v>75992.25818880521</v>
      </c>
      <c r="H35" s="66">
        <v>82290.93903224875</v>
      </c>
      <c r="I35" s="66">
        <v>93710.5502321101</v>
      </c>
      <c r="J35" s="66">
        <v>109491.49463214401</v>
      </c>
      <c r="K35" s="95" t="s">
        <v>59</v>
      </c>
      <c r="L35" s="101">
        <f t="shared" si="1"/>
        <v>12.904714115209131</v>
      </c>
      <c r="M35" s="94">
        <f t="shared" si="4"/>
        <v>13.294550654076943</v>
      </c>
      <c r="N35" s="94">
        <f t="shared" si="4"/>
        <v>4.465773201180497</v>
      </c>
      <c r="O35" s="94">
        <f t="shared" si="4"/>
        <v>10.331879890979124</v>
      </c>
      <c r="P35" s="94">
        <f t="shared" si="4"/>
        <v>8.288582276097472</v>
      </c>
      <c r="Q35" s="94">
        <f t="shared" si="2"/>
        <v>13.877118591861176</v>
      </c>
      <c r="R35" s="94">
        <f t="shared" si="2"/>
        <v>16.84009362974217</v>
      </c>
      <c r="S35" s="96" t="s">
        <v>59</v>
      </c>
      <c r="T35" s="27"/>
      <c r="U35" s="27"/>
      <c r="V35" s="27"/>
      <c r="W35" s="27"/>
      <c r="X35" s="27"/>
    </row>
    <row r="36" spans="1:19" s="21" customFormat="1" ht="15" customHeight="1">
      <c r="A36" s="61">
        <v>30</v>
      </c>
      <c r="B36" s="72" t="s">
        <v>39</v>
      </c>
      <c r="C36" s="66">
        <v>88176.72923545844</v>
      </c>
      <c r="D36" s="66">
        <v>96026.54870634864</v>
      </c>
      <c r="E36" s="66">
        <v>106401.374279992</v>
      </c>
      <c r="F36" s="66">
        <v>119291.18888962343</v>
      </c>
      <c r="G36" s="66">
        <v>126995.09318120449</v>
      </c>
      <c r="H36" s="66">
        <v>140334.7847826232</v>
      </c>
      <c r="I36" s="66">
        <v>159664.2972517813</v>
      </c>
      <c r="J36" s="66" t="s">
        <v>59</v>
      </c>
      <c r="K36" s="95" t="s">
        <v>59</v>
      </c>
      <c r="L36" s="101">
        <f t="shared" si="1"/>
        <v>8.902370885099202</v>
      </c>
      <c r="M36" s="94">
        <f t="shared" si="1"/>
        <v>10.804122103117365</v>
      </c>
      <c r="N36" s="94">
        <f t="shared" si="1"/>
        <v>12.11433094436569</v>
      </c>
      <c r="O36" s="94">
        <f t="shared" si="1"/>
        <v>6.4580664869634745</v>
      </c>
      <c r="P36" s="94">
        <f t="shared" si="1"/>
        <v>10.504100014624058</v>
      </c>
      <c r="Q36" s="94">
        <f t="shared" si="2"/>
        <v>13.773856922999727</v>
      </c>
      <c r="R36" s="94" t="s">
        <v>59</v>
      </c>
      <c r="S36" s="96" t="s">
        <v>59</v>
      </c>
    </row>
    <row r="37" spans="1:24" s="19" customFormat="1" ht="15" customHeight="1">
      <c r="A37" s="61">
        <v>31</v>
      </c>
      <c r="B37" s="72" t="s">
        <v>29</v>
      </c>
      <c r="C37" s="66">
        <v>159116.2605400353</v>
      </c>
      <c r="D37" s="66">
        <v>180623.9955103611</v>
      </c>
      <c r="E37" s="66">
        <v>203541.8809406737</v>
      </c>
      <c r="F37" s="66">
        <v>212785.55581562317</v>
      </c>
      <c r="G37" s="66">
        <v>230416.6968560674</v>
      </c>
      <c r="H37" s="66">
        <v>254262.9777305585</v>
      </c>
      <c r="I37" s="66">
        <v>296434.04104625277</v>
      </c>
      <c r="J37" s="66">
        <v>329208.77879980585</v>
      </c>
      <c r="K37" s="95" t="s">
        <v>59</v>
      </c>
      <c r="L37" s="101">
        <f t="shared" si="1"/>
        <v>13.516993736107977</v>
      </c>
      <c r="M37" s="94">
        <f t="shared" si="1"/>
        <v>12.688173221701305</v>
      </c>
      <c r="N37" s="94">
        <f t="shared" si="1"/>
        <v>4.541411739063037</v>
      </c>
      <c r="O37" s="94">
        <f t="shared" si="1"/>
        <v>8.28587305790694</v>
      </c>
      <c r="P37" s="94">
        <f t="shared" si="1"/>
        <v>10.349198300237305</v>
      </c>
      <c r="Q37" s="94">
        <f t="shared" si="2"/>
        <v>16.58560899903516</v>
      </c>
      <c r="R37" s="94">
        <f t="shared" si="3"/>
        <v>11.056334028938068</v>
      </c>
      <c r="S37" s="96" t="s">
        <v>59</v>
      </c>
      <c r="T37" s="21"/>
      <c r="U37" s="21"/>
      <c r="V37" s="21"/>
      <c r="W37" s="21"/>
      <c r="X37" s="21"/>
    </row>
    <row r="38" spans="1:24" s="19" customFormat="1" ht="15" customHeight="1">
      <c r="A38" s="61">
        <v>32</v>
      </c>
      <c r="B38" s="72" t="s">
        <v>77</v>
      </c>
      <c r="C38" s="66">
        <v>185001.18844628468</v>
      </c>
      <c r="D38" s="66">
        <v>205567.76097452946</v>
      </c>
      <c r="E38" s="66">
        <v>227899.69120547772</v>
      </c>
      <c r="F38" s="66">
        <v>247209.04683455641</v>
      </c>
      <c r="G38" s="66">
        <v>270261.15140285966</v>
      </c>
      <c r="H38" s="66">
        <v>295558.04837513046</v>
      </c>
      <c r="I38" s="66">
        <v>322000.0787400534</v>
      </c>
      <c r="J38" s="66">
        <v>358429.53562907525</v>
      </c>
      <c r="K38" s="95">
        <v>389142.52685499657</v>
      </c>
      <c r="L38" s="101">
        <f t="shared" si="1"/>
        <v>11.116994815531328</v>
      </c>
      <c r="M38" s="94">
        <f t="shared" si="1"/>
        <v>10.863537222509947</v>
      </c>
      <c r="N38" s="94">
        <f t="shared" si="1"/>
        <v>8.472743217396058</v>
      </c>
      <c r="O38" s="94">
        <f t="shared" si="1"/>
        <v>9.324943752455297</v>
      </c>
      <c r="P38" s="94">
        <f t="shared" si="1"/>
        <v>9.360167690014194</v>
      </c>
      <c r="Q38" s="94">
        <f t="shared" si="2"/>
        <v>8.946476169500883</v>
      </c>
      <c r="R38" s="94">
        <f t="shared" si="3"/>
        <v>11.313493161730221</v>
      </c>
      <c r="S38" s="96">
        <f t="shared" si="3"/>
        <v>8.568766848975585</v>
      </c>
      <c r="T38" s="21"/>
      <c r="U38" s="21"/>
      <c r="V38" s="21"/>
      <c r="W38" s="21"/>
      <c r="X38" s="21"/>
    </row>
    <row r="39" spans="1:24" s="19" customFormat="1" ht="15" customHeight="1" thickBot="1">
      <c r="A39" s="86">
        <v>33</v>
      </c>
      <c r="B39" s="87" t="s">
        <v>40</v>
      </c>
      <c r="C39" s="89">
        <v>119649.25019731649</v>
      </c>
      <c r="D39" s="89">
        <v>130548.34742505764</v>
      </c>
      <c r="E39" s="89">
        <v>148147.0411985019</v>
      </c>
      <c r="F39" s="89">
        <v>146920.51685630923</v>
      </c>
      <c r="G39" s="89">
        <v>172726.75069349346</v>
      </c>
      <c r="H39" s="89">
        <v>187356.50469204155</v>
      </c>
      <c r="I39" s="89">
        <v>203583.03433288413</v>
      </c>
      <c r="J39" s="89">
        <v>220460.57984485364</v>
      </c>
      <c r="K39" s="97">
        <v>237278.95251382212</v>
      </c>
      <c r="L39" s="103">
        <f t="shared" si="1"/>
        <v>9.109206459519953</v>
      </c>
      <c r="M39" s="98">
        <f t="shared" si="1"/>
        <v>13.48059482985559</v>
      </c>
      <c r="N39" s="98">
        <f t="shared" si="1"/>
        <v>-0.827910117050024</v>
      </c>
      <c r="O39" s="98">
        <f t="shared" si="1"/>
        <v>17.564758407719978</v>
      </c>
      <c r="P39" s="98">
        <f t="shared" si="1"/>
        <v>8.46988317664173</v>
      </c>
      <c r="Q39" s="98">
        <f t="shared" si="2"/>
        <v>8.660777306618826</v>
      </c>
      <c r="R39" s="98">
        <f t="shared" si="3"/>
        <v>8.29025147762195</v>
      </c>
      <c r="S39" s="99">
        <f t="shared" si="3"/>
        <v>7.628743733144589</v>
      </c>
      <c r="T39" s="21"/>
      <c r="U39" s="21"/>
      <c r="V39" s="21"/>
      <c r="W39" s="21"/>
      <c r="X39" s="21"/>
    </row>
    <row r="40" spans="1:24" s="19" customFormat="1" ht="15" customHeight="1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  <c r="T40" s="21"/>
      <c r="U40" s="21"/>
      <c r="V40" s="21"/>
      <c r="W40" s="21"/>
      <c r="X40" s="21"/>
    </row>
    <row r="41" spans="2:15" s="47" customFormat="1" ht="15"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1:15" ht="26.25" customHeight="1">
      <c r="A42" s="12"/>
      <c r="B42" s="56" t="s">
        <v>78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</sheetData>
  <sheetProtection/>
  <mergeCells count="3">
    <mergeCell ref="C4:G4"/>
    <mergeCell ref="L4:P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1200" verticalDpi="12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PageLayoutView="0" workbookViewId="0" topLeftCell="A3">
      <selection activeCell="C20" sqref="C20"/>
    </sheetView>
  </sheetViews>
  <sheetFormatPr defaultColWidth="9.140625" defaultRowHeight="23.25" customHeight="1"/>
  <cols>
    <col min="1" max="1" width="8.7109375" style="35" customWidth="1"/>
    <col min="2" max="2" width="28.28125" style="39" customWidth="1"/>
    <col min="3" max="11" width="18.00390625" style="35" customWidth="1"/>
    <col min="12" max="19" width="14.8515625" style="35" customWidth="1"/>
    <col min="20" max="16384" width="9.140625" style="35" customWidth="1"/>
  </cols>
  <sheetData>
    <row r="1" spans="1:38" s="33" customFormat="1" ht="23.25" customHeight="1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81"/>
      <c r="L1" s="81"/>
      <c r="M1" s="81"/>
      <c r="N1" s="81"/>
      <c r="O1" s="81"/>
      <c r="P1" s="35"/>
      <c r="Q1" s="35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23" s="8" customFormat="1" ht="15.75">
      <c r="A2" s="6"/>
      <c r="C2" s="6"/>
      <c r="D2" s="6"/>
      <c r="E2" s="6"/>
      <c r="F2" s="6"/>
      <c r="G2" s="6"/>
      <c r="H2" s="6"/>
      <c r="I2" s="6"/>
      <c r="J2" s="6"/>
      <c r="K2" s="6" t="s">
        <v>79</v>
      </c>
      <c r="L2" s="7"/>
      <c r="M2" s="7"/>
      <c r="N2" s="7"/>
      <c r="O2" s="49" t="str">
        <f>'SDP-Curr.'!O2</f>
        <v>As on 15.03.2020</v>
      </c>
      <c r="P2" s="62"/>
      <c r="Q2"/>
      <c r="R2" s="5"/>
      <c r="S2" s="5"/>
      <c r="T2" s="5"/>
      <c r="U2" s="5"/>
      <c r="V2" s="7"/>
      <c r="W2" s="7"/>
    </row>
    <row r="3" spans="1:29" s="29" customFormat="1" ht="23.25" customHeight="1" thickBot="1">
      <c r="A3" s="40"/>
      <c r="B3" s="40"/>
      <c r="D3" s="41"/>
      <c r="E3" s="41"/>
      <c r="F3" s="18"/>
      <c r="G3" s="41"/>
      <c r="H3" s="41"/>
      <c r="I3" s="41"/>
      <c r="J3" s="41"/>
      <c r="K3" s="41"/>
      <c r="L3" s="57"/>
      <c r="M3" s="36"/>
      <c r="N3" s="36"/>
      <c r="O3" s="36"/>
      <c r="P3" s="36"/>
      <c r="Q3" s="36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s="29" customFormat="1" ht="15.75" customHeight="1" thickBot="1">
      <c r="A4" s="15"/>
      <c r="B4" s="15"/>
      <c r="C4" s="109" t="s">
        <v>80</v>
      </c>
      <c r="D4" s="110"/>
      <c r="E4" s="110"/>
      <c r="F4" s="110"/>
      <c r="G4" s="110"/>
      <c r="H4" s="78"/>
      <c r="I4" s="78"/>
      <c r="J4" s="78"/>
      <c r="K4" s="80"/>
      <c r="L4" s="126" t="s">
        <v>30</v>
      </c>
      <c r="M4" s="127"/>
      <c r="N4" s="127"/>
      <c r="O4" s="127"/>
      <c r="P4" s="127"/>
      <c r="Q4" s="128"/>
      <c r="R4" s="128"/>
      <c r="S4" s="167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6" s="29" customFormat="1" ht="15.75" customHeight="1" thickBot="1">
      <c r="A5" s="59" t="s">
        <v>48</v>
      </c>
      <c r="B5" s="69" t="s">
        <v>0</v>
      </c>
      <c r="C5" s="119" t="s">
        <v>32</v>
      </c>
      <c r="D5" s="120" t="s">
        <v>41</v>
      </c>
      <c r="E5" s="120" t="s">
        <v>42</v>
      </c>
      <c r="F5" s="120" t="s">
        <v>44</v>
      </c>
      <c r="G5" s="120" t="s">
        <v>45</v>
      </c>
      <c r="H5" s="122" t="s">
        <v>60</v>
      </c>
      <c r="I5" s="122" t="s">
        <v>61</v>
      </c>
      <c r="J5" s="122" t="s">
        <v>62</v>
      </c>
      <c r="K5" s="124" t="s">
        <v>63</v>
      </c>
      <c r="L5" s="133" t="s">
        <v>41</v>
      </c>
      <c r="M5" s="122" t="s">
        <v>42</v>
      </c>
      <c r="N5" s="122" t="s">
        <v>44</v>
      </c>
      <c r="O5" s="122" t="s">
        <v>45</v>
      </c>
      <c r="P5" s="155" t="s">
        <v>60</v>
      </c>
      <c r="Q5" s="134" t="s">
        <v>61</v>
      </c>
      <c r="R5" s="168" t="s">
        <v>62</v>
      </c>
      <c r="S5" s="166" t="s">
        <v>63</v>
      </c>
      <c r="T5" s="31"/>
      <c r="U5" s="31"/>
      <c r="V5" s="31"/>
      <c r="W5" s="31"/>
      <c r="X5" s="31"/>
      <c r="Y5" s="31"/>
      <c r="Z5" s="31"/>
    </row>
    <row r="6" spans="1:26" s="29" customFormat="1" ht="15.75" customHeight="1" thickBot="1">
      <c r="A6" s="51" t="s">
        <v>1</v>
      </c>
      <c r="B6" s="70" t="s">
        <v>2</v>
      </c>
      <c r="C6" s="147" t="s">
        <v>3</v>
      </c>
      <c r="D6" s="148" t="s">
        <v>4</v>
      </c>
      <c r="E6" s="148" t="s">
        <v>5</v>
      </c>
      <c r="F6" s="148" t="s">
        <v>6</v>
      </c>
      <c r="G6" s="149" t="s">
        <v>7</v>
      </c>
      <c r="H6" s="150" t="s">
        <v>65</v>
      </c>
      <c r="I6" s="148" t="s">
        <v>8</v>
      </c>
      <c r="J6" s="149" t="s">
        <v>66</v>
      </c>
      <c r="K6" s="150" t="s">
        <v>49</v>
      </c>
      <c r="L6" s="137" t="s">
        <v>67</v>
      </c>
      <c r="M6" s="138" t="s">
        <v>68</v>
      </c>
      <c r="N6" s="138" t="s">
        <v>69</v>
      </c>
      <c r="O6" s="138" t="s">
        <v>70</v>
      </c>
      <c r="P6" s="138" t="s">
        <v>71</v>
      </c>
      <c r="Q6" s="138" t="s">
        <v>72</v>
      </c>
      <c r="R6" s="138" t="s">
        <v>73</v>
      </c>
      <c r="S6" s="139" t="s">
        <v>74</v>
      </c>
      <c r="T6" s="31"/>
      <c r="U6" s="31"/>
      <c r="V6" s="31"/>
      <c r="W6" s="31"/>
      <c r="X6" s="31"/>
      <c r="Y6" s="31"/>
      <c r="Z6" s="31"/>
    </row>
    <row r="7" spans="1:25" s="29" customFormat="1" ht="15.75" customHeight="1">
      <c r="A7" s="60">
        <v>1</v>
      </c>
      <c r="B7" s="71" t="s">
        <v>46</v>
      </c>
      <c r="C7" s="66">
        <v>68999.59902473779</v>
      </c>
      <c r="D7" s="66">
        <v>68864.79101752551</v>
      </c>
      <c r="E7" s="66">
        <v>72254.49300496862</v>
      </c>
      <c r="F7" s="66">
        <v>79173.66203874833</v>
      </c>
      <c r="G7" s="66">
        <v>88608.97989929827</v>
      </c>
      <c r="H7" s="66">
        <v>94114.56804293781</v>
      </c>
      <c r="I7" s="66">
        <v>103213.71738695654</v>
      </c>
      <c r="J7" s="66">
        <v>107240.59801555063</v>
      </c>
      <c r="K7" s="95" t="s">
        <v>59</v>
      </c>
      <c r="L7" s="105">
        <f aca="true" t="shared" si="0" ref="L7:L39">IF(D7&gt;0,D7/C7*100-100,"NA")</f>
        <v>-0.19537505886657414</v>
      </c>
      <c r="M7" s="105">
        <f aca="true" t="shared" si="1" ref="M7:R7">IF(E7&gt;0,E7/D7*100-100,"NA")</f>
        <v>4.9222569870000115</v>
      </c>
      <c r="N7" s="105">
        <f t="shared" si="1"/>
        <v>9.576109036297439</v>
      </c>
      <c r="O7" s="105">
        <f t="shared" si="1"/>
        <v>11.917243206373612</v>
      </c>
      <c r="P7" s="105">
        <f t="shared" si="1"/>
        <v>6.213352359881014</v>
      </c>
      <c r="Q7" s="105">
        <f t="shared" si="1"/>
        <v>9.668162467544278</v>
      </c>
      <c r="R7" s="105">
        <f t="shared" si="1"/>
        <v>3.901497524303849</v>
      </c>
      <c r="S7" s="105" t="s">
        <v>59</v>
      </c>
      <c r="T7" s="31"/>
      <c r="U7" s="31"/>
      <c r="V7" s="31"/>
      <c r="W7" s="31"/>
      <c r="X7" s="31"/>
      <c r="Y7" s="31"/>
    </row>
    <row r="8" spans="1:25" s="29" customFormat="1" ht="15.75" customHeight="1">
      <c r="A8" s="61">
        <v>2</v>
      </c>
      <c r="B8" s="72" t="s">
        <v>35</v>
      </c>
      <c r="C8" s="66">
        <v>73067.57142857142</v>
      </c>
      <c r="D8" s="66">
        <v>72820.02801120449</v>
      </c>
      <c r="E8" s="66">
        <v>77044.33768016471</v>
      </c>
      <c r="F8" s="66">
        <v>87973.1002017485</v>
      </c>
      <c r="G8" s="66">
        <v>85020.18469656992</v>
      </c>
      <c r="H8" s="66">
        <v>85643.56819650938</v>
      </c>
      <c r="I8" s="66">
        <v>90727.04243191893</v>
      </c>
      <c r="J8" s="66">
        <v>93191.1235257604</v>
      </c>
      <c r="K8" s="95" t="s">
        <v>59</v>
      </c>
      <c r="L8" s="101">
        <f t="shared" si="0"/>
        <v>-0.33878697830942883</v>
      </c>
      <c r="M8" s="94">
        <f>IF(E8&gt;0,E8/D8*100-100,"NA")</f>
        <v>5.801027250786348</v>
      </c>
      <c r="N8" s="94">
        <f>IF(F8&gt;0,F8/E8*100-100,"NA")</f>
        <v>14.185030140634765</v>
      </c>
      <c r="O8" s="94">
        <f>IF(G8&gt;0,G8/F8*100-100,"NA")</f>
        <v>-3.3566118488568293</v>
      </c>
      <c r="P8" s="94">
        <f>IF(H8&gt;0,H8/G8*100-100,"NA")</f>
        <v>0.7332182377211467</v>
      </c>
      <c r="Q8" s="94">
        <f>IF(I8&gt;0,I8/H8*100-100,"NA")</f>
        <v>5.935617049193368</v>
      </c>
      <c r="R8" s="94">
        <f aca="true" t="shared" si="2" ref="R8:S39">IF(J8&gt;0,J8/I8*100-100,"NA")</f>
        <v>2.7159279392255087</v>
      </c>
      <c r="S8" s="96" t="s">
        <v>59</v>
      </c>
      <c r="T8" s="31"/>
      <c r="U8" s="31"/>
      <c r="V8" s="31"/>
      <c r="W8" s="31"/>
      <c r="X8" s="31"/>
      <c r="Y8" s="31"/>
    </row>
    <row r="9" spans="1:25" s="29" customFormat="1" ht="15.75" customHeight="1">
      <c r="A9" s="61">
        <v>3</v>
      </c>
      <c r="B9" s="72" t="s">
        <v>9</v>
      </c>
      <c r="C9" s="66">
        <v>41141.85935561846</v>
      </c>
      <c r="D9" s="66">
        <v>41609.394624466215</v>
      </c>
      <c r="E9" s="66">
        <v>43002.09547427154</v>
      </c>
      <c r="F9" s="66">
        <v>44808.55223324009</v>
      </c>
      <c r="G9" s="66">
        <v>50641.57065981063</v>
      </c>
      <c r="H9" s="66">
        <v>53575.08422435561</v>
      </c>
      <c r="I9" s="66">
        <v>57041.52271611357</v>
      </c>
      <c r="J9" s="66">
        <v>60469.526937362956</v>
      </c>
      <c r="K9" s="95" t="s">
        <v>59</v>
      </c>
      <c r="L9" s="101">
        <f t="shared" si="0"/>
        <v>1.1363980047827056</v>
      </c>
      <c r="M9" s="94">
        <f aca="true" t="shared" si="3" ref="M9:M23">IF(E9&gt;0,E9/D9*100-100,"NA")</f>
        <v>3.347082701814699</v>
      </c>
      <c r="N9" s="94">
        <f aca="true" t="shared" si="4" ref="N9:N39">IF(F9&gt;0,F9/E9*100-100,"NA")</f>
        <v>4.200857514139898</v>
      </c>
      <c r="O9" s="100" t="s">
        <v>59</v>
      </c>
      <c r="P9" s="100" t="s">
        <v>59</v>
      </c>
      <c r="Q9" s="94">
        <f aca="true" t="shared" si="5" ref="Q9:Q39">IF(I9&gt;0,I9/H9*100-100,"NA")</f>
        <v>6.470243662598094</v>
      </c>
      <c r="R9" s="94">
        <f t="shared" si="2"/>
        <v>6.009664640809149</v>
      </c>
      <c r="S9" s="96" t="s">
        <v>59</v>
      </c>
      <c r="T9" s="31"/>
      <c r="U9" s="31"/>
      <c r="V9" s="31"/>
      <c r="W9" s="31"/>
      <c r="X9" s="31"/>
      <c r="Y9" s="31"/>
    </row>
    <row r="10" spans="1:25" s="29" customFormat="1" ht="15.75" customHeight="1">
      <c r="A10" s="61">
        <v>4</v>
      </c>
      <c r="B10" s="72" t="s">
        <v>10</v>
      </c>
      <c r="C10" s="66">
        <v>21749.854320067378</v>
      </c>
      <c r="D10" s="66">
        <v>22201.32601617354</v>
      </c>
      <c r="E10" s="66">
        <v>22776.431813986204</v>
      </c>
      <c r="F10" s="66">
        <v>23222.804012363446</v>
      </c>
      <c r="G10" s="66">
        <v>24064.254973175797</v>
      </c>
      <c r="H10" s="66">
        <v>25825.102985322374</v>
      </c>
      <c r="I10" s="66">
        <v>28101.485529952213</v>
      </c>
      <c r="J10" s="66">
        <v>30617.110245487802</v>
      </c>
      <c r="K10" s="95" t="s">
        <v>59</v>
      </c>
      <c r="L10" s="101">
        <f t="shared" si="0"/>
        <v>2.0757458393163404</v>
      </c>
      <c r="M10" s="94">
        <f t="shared" si="3"/>
        <v>2.590411930322105</v>
      </c>
      <c r="N10" s="94">
        <f t="shared" si="4"/>
        <v>1.9597986287875955</v>
      </c>
      <c r="O10" s="94">
        <f aca="true" t="shared" si="6" ref="O10:O20">IF(G10&gt;0,G10/F10*100-100,"NA")</f>
        <v>3.623382259801076</v>
      </c>
      <c r="P10" s="94">
        <f aca="true" t="shared" si="7" ref="P10:P20">IF(H10&gt;0,H10/G10*100-100,"NA")</f>
        <v>7.317276242748335</v>
      </c>
      <c r="Q10" s="94">
        <f t="shared" si="5"/>
        <v>8.814611681988708</v>
      </c>
      <c r="R10" s="94">
        <f t="shared" si="2"/>
        <v>8.95192787176424</v>
      </c>
      <c r="S10" s="96" t="s">
        <v>59</v>
      </c>
      <c r="T10" s="31"/>
      <c r="U10" s="31"/>
      <c r="V10" s="31"/>
      <c r="W10" s="31"/>
      <c r="X10" s="31"/>
      <c r="Y10" s="31"/>
    </row>
    <row r="11" spans="1:25" s="29" customFormat="1" ht="15.75" customHeight="1">
      <c r="A11" s="61">
        <v>5</v>
      </c>
      <c r="B11" s="72" t="s">
        <v>34</v>
      </c>
      <c r="C11" s="66">
        <v>55176.81832956388</v>
      </c>
      <c r="D11" s="66">
        <v>56776.57494449646</v>
      </c>
      <c r="E11" s="66">
        <v>61408.626216732286</v>
      </c>
      <c r="F11" s="66">
        <v>61122.31852494406</v>
      </c>
      <c r="G11" s="66">
        <v>61504.39068752273</v>
      </c>
      <c r="H11" s="66">
        <v>65947.86095299466</v>
      </c>
      <c r="I11" s="66">
        <v>68543.39064261556</v>
      </c>
      <c r="J11" s="66">
        <v>71428.90229526385</v>
      </c>
      <c r="K11" s="95" t="s">
        <v>59</v>
      </c>
      <c r="L11" s="101">
        <f t="shared" si="0"/>
        <v>2.899327404812354</v>
      </c>
      <c r="M11" s="94">
        <f t="shared" si="3"/>
        <v>8.158384468883554</v>
      </c>
      <c r="N11" s="94">
        <f t="shared" si="4"/>
        <v>-0.46623367013251027</v>
      </c>
      <c r="O11" s="94">
        <f t="shared" si="6"/>
        <v>0.625094354728617</v>
      </c>
      <c r="P11" s="94">
        <f t="shared" si="7"/>
        <v>7.224639112429031</v>
      </c>
      <c r="Q11" s="94">
        <f t="shared" si="5"/>
        <v>3.9357299116508386</v>
      </c>
      <c r="R11" s="94">
        <f t="shared" si="2"/>
        <v>4.209759140298914</v>
      </c>
      <c r="S11" s="96" t="s">
        <v>59</v>
      </c>
      <c r="T11" s="31"/>
      <c r="U11" s="31"/>
      <c r="V11" s="31"/>
      <c r="W11" s="31"/>
      <c r="X11" s="31"/>
      <c r="Y11" s="31"/>
    </row>
    <row r="12" spans="1:25" s="29" customFormat="1" ht="15.75" customHeight="1">
      <c r="A12" s="61">
        <v>6</v>
      </c>
      <c r="B12" s="72" t="s">
        <v>12</v>
      </c>
      <c r="C12" s="66">
        <v>259444.00331413612</v>
      </c>
      <c r="D12" s="66">
        <v>220019.32527351417</v>
      </c>
      <c r="E12" s="66">
        <v>188357.59119927062</v>
      </c>
      <c r="F12" s="66">
        <v>241081.4813230834</v>
      </c>
      <c r="G12" s="66">
        <v>278600.9521455278</v>
      </c>
      <c r="H12" s="66">
        <v>307411.7013748927</v>
      </c>
      <c r="I12" s="66">
        <v>337605.87516408664</v>
      </c>
      <c r="J12" s="66">
        <v>396942.720758534</v>
      </c>
      <c r="K12" s="95" t="s">
        <v>59</v>
      </c>
      <c r="L12" s="101">
        <f t="shared" si="0"/>
        <v>-15.195833219119095</v>
      </c>
      <c r="M12" s="94">
        <f t="shared" si="3"/>
        <v>-14.390433219847239</v>
      </c>
      <c r="N12" s="94">
        <f t="shared" si="4"/>
        <v>27.9913805374768</v>
      </c>
      <c r="O12" s="94">
        <f t="shared" si="6"/>
        <v>15.562983360037947</v>
      </c>
      <c r="P12" s="94">
        <f t="shared" si="7"/>
        <v>10.341224251924146</v>
      </c>
      <c r="Q12" s="94">
        <f t="shared" si="5"/>
        <v>9.822063914337377</v>
      </c>
      <c r="R12" s="94">
        <f t="shared" si="2"/>
        <v>17.57577398959893</v>
      </c>
      <c r="S12" s="96" t="s">
        <v>59</v>
      </c>
      <c r="T12" s="31"/>
      <c r="U12" s="31"/>
      <c r="V12" s="31"/>
      <c r="W12" s="31"/>
      <c r="X12" s="31"/>
      <c r="Y12" s="31"/>
    </row>
    <row r="13" spans="1:25" s="29" customFormat="1" ht="15.75" customHeight="1">
      <c r="A13" s="61">
        <v>7</v>
      </c>
      <c r="B13" s="72" t="s">
        <v>13</v>
      </c>
      <c r="C13" s="66">
        <v>87480.61910631081</v>
      </c>
      <c r="D13" s="66">
        <v>96682.84375647345</v>
      </c>
      <c r="E13" s="66">
        <v>102588.96699490424</v>
      </c>
      <c r="F13" s="66">
        <v>111369.94523386334</v>
      </c>
      <c r="G13" s="66">
        <v>120683.37748664716</v>
      </c>
      <c r="H13" s="66">
        <v>129737.63407287373</v>
      </c>
      <c r="I13" s="66">
        <v>142387.33690180286</v>
      </c>
      <c r="J13" s="66">
        <v>155493.00959729953</v>
      </c>
      <c r="K13" s="95" t="s">
        <v>59</v>
      </c>
      <c r="L13" s="101">
        <f t="shared" si="0"/>
        <v>10.519158122303224</v>
      </c>
      <c r="M13" s="94">
        <f t="shared" si="3"/>
        <v>6.108760364255787</v>
      </c>
      <c r="N13" s="94">
        <f t="shared" si="4"/>
        <v>8.559378748199364</v>
      </c>
      <c r="O13" s="94">
        <f t="shared" si="6"/>
        <v>8.362608272121122</v>
      </c>
      <c r="P13" s="94">
        <f t="shared" si="7"/>
        <v>7.502488557074358</v>
      </c>
      <c r="Q13" s="94">
        <f t="shared" si="5"/>
        <v>9.75021852319567</v>
      </c>
      <c r="R13" s="94">
        <f t="shared" si="2"/>
        <v>9.204240335315063</v>
      </c>
      <c r="S13" s="96" t="s">
        <v>59</v>
      </c>
      <c r="T13" s="31"/>
      <c r="U13" s="31"/>
      <c r="V13" s="31"/>
      <c r="W13" s="31"/>
      <c r="X13" s="31"/>
      <c r="Y13" s="31"/>
    </row>
    <row r="14" spans="1:25" s="29" customFormat="1" ht="15.75" customHeight="1">
      <c r="A14" s="61">
        <v>8</v>
      </c>
      <c r="B14" s="72" t="s">
        <v>14</v>
      </c>
      <c r="C14" s="66">
        <v>106084.6951026599</v>
      </c>
      <c r="D14" s="66">
        <v>111780.04029534935</v>
      </c>
      <c r="E14" s="66">
        <v>119791.25021869701</v>
      </c>
      <c r="F14" s="66">
        <v>125031.59833491885</v>
      </c>
      <c r="G14" s="66">
        <v>137817.66031985986</v>
      </c>
      <c r="H14" s="66">
        <v>150241.11739104794</v>
      </c>
      <c r="I14" s="66">
        <v>159892.0917119491</v>
      </c>
      <c r="J14" s="66">
        <v>169408.7757302066</v>
      </c>
      <c r="K14" s="95">
        <v>180026.22993232482</v>
      </c>
      <c r="L14" s="101">
        <f t="shared" si="0"/>
        <v>5.3686775337177295</v>
      </c>
      <c r="M14" s="94">
        <f t="shared" si="3"/>
        <v>7.16694134496656</v>
      </c>
      <c r="N14" s="94">
        <f t="shared" si="4"/>
        <v>4.374566678830718</v>
      </c>
      <c r="O14" s="94">
        <f t="shared" si="6"/>
        <v>10.226264524501502</v>
      </c>
      <c r="P14" s="94">
        <f t="shared" si="7"/>
        <v>9.014415890064157</v>
      </c>
      <c r="Q14" s="94">
        <f t="shared" si="5"/>
        <v>6.4236571775365405</v>
      </c>
      <c r="R14" s="94">
        <f t="shared" si="2"/>
        <v>5.9519416603806405</v>
      </c>
      <c r="S14" s="96">
        <f t="shared" si="2"/>
        <v>6.267357848702673</v>
      </c>
      <c r="T14" s="31"/>
      <c r="U14" s="31"/>
      <c r="V14" s="31"/>
      <c r="W14" s="31"/>
      <c r="X14" s="31"/>
      <c r="Y14" s="31"/>
    </row>
    <row r="15" spans="1:25" s="29" customFormat="1" ht="15.75" customHeight="1">
      <c r="A15" s="61">
        <v>9</v>
      </c>
      <c r="B15" s="72" t="s">
        <v>36</v>
      </c>
      <c r="C15" s="66">
        <v>87720.98219631476</v>
      </c>
      <c r="D15" s="66">
        <v>92672.39556841734</v>
      </c>
      <c r="E15" s="66">
        <v>98815.54911908692</v>
      </c>
      <c r="F15" s="66">
        <v>105241.3719506246</v>
      </c>
      <c r="G15" s="66">
        <v>112722.70396764649</v>
      </c>
      <c r="H15" s="66">
        <v>122208.22273152226</v>
      </c>
      <c r="I15" s="66">
        <v>130644.45924597689</v>
      </c>
      <c r="J15" s="66">
        <v>139469.23803800452</v>
      </c>
      <c r="K15" s="95">
        <v>146268.21172284122</v>
      </c>
      <c r="L15" s="101">
        <f t="shared" si="0"/>
        <v>5.644502886460614</v>
      </c>
      <c r="M15" s="94">
        <f t="shared" si="3"/>
        <v>6.628892576899318</v>
      </c>
      <c r="N15" s="94">
        <f t="shared" si="4"/>
        <v>6.502845846450384</v>
      </c>
      <c r="O15" s="94">
        <f t="shared" si="6"/>
        <v>7.108736686302279</v>
      </c>
      <c r="P15" s="94">
        <f t="shared" si="7"/>
        <v>8.414914147728638</v>
      </c>
      <c r="Q15" s="94">
        <f t="shared" si="5"/>
        <v>6.903166027533274</v>
      </c>
      <c r="R15" s="94">
        <f t="shared" si="2"/>
        <v>6.754805250035417</v>
      </c>
      <c r="S15" s="96">
        <f t="shared" si="2"/>
        <v>4.874891252352029</v>
      </c>
      <c r="T15" s="31"/>
      <c r="U15" s="31"/>
      <c r="V15" s="31"/>
      <c r="W15" s="31"/>
      <c r="X15" s="31"/>
      <c r="Y15" s="31"/>
    </row>
    <row r="16" spans="1:25" s="29" customFormat="1" ht="15.75" customHeight="1">
      <c r="A16" s="61">
        <v>10</v>
      </c>
      <c r="B16" s="72" t="s">
        <v>37</v>
      </c>
      <c r="C16" s="66">
        <v>53172.690426523215</v>
      </c>
      <c r="D16" s="66">
        <v>52406.0433704503</v>
      </c>
      <c r="E16" s="66">
        <v>54087.74357895411</v>
      </c>
      <c r="F16" s="66">
        <v>50724.19583963574</v>
      </c>
      <c r="G16" s="66">
        <v>59967.49518554689</v>
      </c>
      <c r="H16" s="66">
        <v>60946.10042903517</v>
      </c>
      <c r="I16" s="66">
        <v>63023.94185870757</v>
      </c>
      <c r="J16" s="66">
        <v>66176.94845244732</v>
      </c>
      <c r="K16" s="95" t="s">
        <v>59</v>
      </c>
      <c r="L16" s="101">
        <f t="shared" si="0"/>
        <v>-1.4418060284767904</v>
      </c>
      <c r="M16" s="94">
        <f t="shared" si="3"/>
        <v>3.2089814463116966</v>
      </c>
      <c r="N16" s="94">
        <f t="shared" si="4"/>
        <v>-6.21868748214365</v>
      </c>
      <c r="O16" s="94">
        <f t="shared" si="6"/>
        <v>18.222663154944428</v>
      </c>
      <c r="P16" s="94">
        <f t="shared" si="7"/>
        <v>1.6318928120315093</v>
      </c>
      <c r="Q16" s="94">
        <f t="shared" si="5"/>
        <v>3.409309890288739</v>
      </c>
      <c r="R16" s="94">
        <f t="shared" si="2"/>
        <v>5.002871132384001</v>
      </c>
      <c r="S16" s="96" t="s">
        <v>59</v>
      </c>
      <c r="T16" s="31"/>
      <c r="U16" s="31"/>
      <c r="V16" s="31"/>
      <c r="W16" s="31"/>
      <c r="X16" s="31"/>
      <c r="Y16" s="31"/>
    </row>
    <row r="17" spans="1:25" s="29" customFormat="1" ht="15.75" customHeight="1">
      <c r="A17" s="61">
        <v>11</v>
      </c>
      <c r="B17" s="72" t="s">
        <v>11</v>
      </c>
      <c r="C17" s="66">
        <v>41253.81959041499</v>
      </c>
      <c r="D17" s="66">
        <v>44175.81245568424</v>
      </c>
      <c r="E17" s="66">
        <v>43779.2366722865</v>
      </c>
      <c r="F17" s="66">
        <v>48781.101641594694</v>
      </c>
      <c r="G17" s="66">
        <v>44524.48646519219</v>
      </c>
      <c r="H17" s="66">
        <v>48825.647130478115</v>
      </c>
      <c r="I17" s="66">
        <v>54246.00403137939</v>
      </c>
      <c r="J17" s="66">
        <v>57156.5164105348</v>
      </c>
      <c r="K17" s="95" t="s">
        <v>59</v>
      </c>
      <c r="L17" s="101">
        <f t="shared" si="0"/>
        <v>7.082963212327968</v>
      </c>
      <c r="M17" s="94">
        <f t="shared" si="3"/>
        <v>-0.8977215388977271</v>
      </c>
      <c r="N17" s="94">
        <f t="shared" si="4"/>
        <v>11.425199134352468</v>
      </c>
      <c r="O17" s="94">
        <f t="shared" si="6"/>
        <v>-8.72595130728449</v>
      </c>
      <c r="P17" s="94">
        <f t="shared" si="7"/>
        <v>9.660213978320527</v>
      </c>
      <c r="Q17" s="94">
        <f t="shared" si="5"/>
        <v>11.10145429596929</v>
      </c>
      <c r="R17" s="94">
        <f t="shared" si="2"/>
        <v>5.365394983696461</v>
      </c>
      <c r="S17" s="96" t="s">
        <v>59</v>
      </c>
      <c r="T17" s="31"/>
      <c r="U17" s="31"/>
      <c r="V17" s="31"/>
      <c r="W17" s="31"/>
      <c r="X17" s="31"/>
      <c r="Y17" s="31"/>
    </row>
    <row r="18" spans="1:25" s="29" customFormat="1" ht="15.75" customHeight="1">
      <c r="A18" s="61">
        <v>12</v>
      </c>
      <c r="B18" s="72" t="s">
        <v>15</v>
      </c>
      <c r="C18" s="66">
        <v>90262.54876204878</v>
      </c>
      <c r="D18" s="66">
        <v>94375.2487467718</v>
      </c>
      <c r="E18" s="66">
        <v>101857.50690067367</v>
      </c>
      <c r="F18" s="66">
        <v>105697.29144546864</v>
      </c>
      <c r="G18" s="66">
        <v>116813.07348315987</v>
      </c>
      <c r="H18" s="66">
        <v>131254.38978946966</v>
      </c>
      <c r="I18" s="66">
        <v>143827.407507523</v>
      </c>
      <c r="J18" s="66">
        <v>153276.4832035367</v>
      </c>
      <c r="K18" s="95">
        <v>161930.59431068363</v>
      </c>
      <c r="L18" s="101">
        <f t="shared" si="0"/>
        <v>4.556374754678117</v>
      </c>
      <c r="M18" s="94">
        <f t="shared" si="3"/>
        <v>7.9281996638528796</v>
      </c>
      <c r="N18" s="94">
        <f t="shared" si="4"/>
        <v>3.7697609745537193</v>
      </c>
      <c r="O18" s="94">
        <f t="shared" si="6"/>
        <v>10.516619570546041</v>
      </c>
      <c r="P18" s="94">
        <f t="shared" si="7"/>
        <v>12.36275690356841</v>
      </c>
      <c r="Q18" s="94">
        <f t="shared" si="5"/>
        <v>9.579121687450083</v>
      </c>
      <c r="R18" s="94">
        <f t="shared" si="2"/>
        <v>6.569732333887401</v>
      </c>
      <c r="S18" s="96">
        <f t="shared" si="2"/>
        <v>5.646078854546175</v>
      </c>
      <c r="T18" s="31"/>
      <c r="U18" s="31"/>
      <c r="V18" s="31"/>
      <c r="W18" s="31"/>
      <c r="X18" s="31"/>
      <c r="Y18" s="31"/>
    </row>
    <row r="19" spans="1:25" s="29" customFormat="1" ht="15.75" customHeight="1">
      <c r="A19" s="61">
        <v>13</v>
      </c>
      <c r="B19" s="72" t="s">
        <v>16</v>
      </c>
      <c r="C19" s="66">
        <v>97912.41866092499</v>
      </c>
      <c r="D19" s="66">
        <v>103550.76449600312</v>
      </c>
      <c r="E19" s="66">
        <v>107845.93681147219</v>
      </c>
      <c r="F19" s="66">
        <v>112444.43583821802</v>
      </c>
      <c r="G19" s="66">
        <v>120386.5454739482</v>
      </c>
      <c r="H19" s="66">
        <v>129250.62881059705</v>
      </c>
      <c r="I19" s="66">
        <v>138367.7787700676</v>
      </c>
      <c r="J19" s="66">
        <v>148078.1531947401</v>
      </c>
      <c r="K19" s="95" t="s">
        <v>59</v>
      </c>
      <c r="L19" s="101">
        <f t="shared" si="0"/>
        <v>5.758560468824655</v>
      </c>
      <c r="M19" s="94">
        <f t="shared" si="3"/>
        <v>4.147890492527324</v>
      </c>
      <c r="N19" s="94">
        <f t="shared" si="4"/>
        <v>4.2639520437237906</v>
      </c>
      <c r="O19" s="94">
        <f t="shared" si="6"/>
        <v>7.063141520988253</v>
      </c>
      <c r="P19" s="94">
        <f t="shared" si="7"/>
        <v>7.36301826898675</v>
      </c>
      <c r="Q19" s="94">
        <f t="shared" si="5"/>
        <v>7.053853465448739</v>
      </c>
      <c r="R19" s="94">
        <f t="shared" si="2"/>
        <v>7.017800322435377</v>
      </c>
      <c r="S19" s="96" t="s">
        <v>59</v>
      </c>
      <c r="T19" s="31"/>
      <c r="U19" s="31"/>
      <c r="V19" s="31"/>
      <c r="W19" s="31"/>
      <c r="X19" s="31"/>
      <c r="Y19" s="31"/>
    </row>
    <row r="20" spans="1:25" s="29" customFormat="1" ht="15.75" customHeight="1">
      <c r="A20" s="61">
        <v>14</v>
      </c>
      <c r="B20" s="72" t="s">
        <v>38</v>
      </c>
      <c r="C20" s="66">
        <v>38497.44232971587</v>
      </c>
      <c r="D20" s="66">
        <v>41141.97951303228</v>
      </c>
      <c r="E20" s="66">
        <v>42548.38496946676</v>
      </c>
      <c r="F20" s="66">
        <v>44026.59139575628</v>
      </c>
      <c r="G20" s="66">
        <v>47350.99436716864</v>
      </c>
      <c r="H20" s="66">
        <v>52781.51424401047</v>
      </c>
      <c r="I20" s="66">
        <v>54263.786687175925</v>
      </c>
      <c r="J20" s="66">
        <v>56497.78609521014</v>
      </c>
      <c r="K20" s="95">
        <v>59928.778740138485</v>
      </c>
      <c r="L20" s="101">
        <f t="shared" si="0"/>
        <v>6.869384102629368</v>
      </c>
      <c r="M20" s="94">
        <f t="shared" si="3"/>
        <v>3.418419514765887</v>
      </c>
      <c r="N20" s="94">
        <f t="shared" si="4"/>
        <v>3.47417752130967</v>
      </c>
      <c r="O20" s="94">
        <f t="shared" si="6"/>
        <v>7.550897914238263</v>
      </c>
      <c r="P20" s="94">
        <f t="shared" si="7"/>
        <v>11.468650129567592</v>
      </c>
      <c r="Q20" s="94">
        <f t="shared" si="5"/>
        <v>2.8083173898969136</v>
      </c>
      <c r="R20" s="94">
        <f t="shared" si="2"/>
        <v>4.116925014674976</v>
      </c>
      <c r="S20" s="96">
        <f t="shared" si="2"/>
        <v>6.072791311054985</v>
      </c>
      <c r="T20" s="31"/>
      <c r="U20" s="31"/>
      <c r="V20" s="31"/>
      <c r="W20" s="31"/>
      <c r="X20" s="31"/>
      <c r="Y20" s="31"/>
    </row>
    <row r="21" spans="1:25" s="29" customFormat="1" ht="15.75" customHeight="1">
      <c r="A21" s="61">
        <v>15</v>
      </c>
      <c r="B21" s="72" t="s">
        <v>17</v>
      </c>
      <c r="C21" s="66">
        <v>99563.8380866972</v>
      </c>
      <c r="D21" s="66">
        <v>103903.96985746337</v>
      </c>
      <c r="E21" s="66">
        <v>109398.97947684712</v>
      </c>
      <c r="F21" s="66">
        <v>114746.17201971229</v>
      </c>
      <c r="G21" s="66">
        <v>122422.01027322137</v>
      </c>
      <c r="H21" s="66">
        <v>132898.61174384056</v>
      </c>
      <c r="I21" s="66">
        <v>141152.4245264165</v>
      </c>
      <c r="J21" s="66" t="s">
        <v>59</v>
      </c>
      <c r="K21" s="95" t="s">
        <v>59</v>
      </c>
      <c r="L21" s="101">
        <f t="shared" si="0"/>
        <v>4.359144699691981</v>
      </c>
      <c r="M21" s="94">
        <f t="shared" si="3"/>
        <v>5.288546363456433</v>
      </c>
      <c r="N21" s="94">
        <f t="shared" si="4"/>
        <v>4.887790149812915</v>
      </c>
      <c r="O21" s="94">
        <f aca="true" t="shared" si="8" ref="O21:O39">IF(G21&gt;0,G21/F21*100-100,"NA")</f>
        <v>6.689406817153284</v>
      </c>
      <c r="P21" s="94">
        <f aca="true" t="shared" si="9" ref="P21:P39">IF(H21&gt;0,H21/G21*100-100,"NA")</f>
        <v>8.557776046347826</v>
      </c>
      <c r="Q21" s="94">
        <f t="shared" si="5"/>
        <v>6.210608729672046</v>
      </c>
      <c r="R21" s="94" t="s">
        <v>59</v>
      </c>
      <c r="S21" s="96" t="s">
        <v>59</v>
      </c>
      <c r="T21" s="31"/>
      <c r="U21" s="31"/>
      <c r="V21" s="31"/>
      <c r="W21" s="31"/>
      <c r="X21" s="31"/>
      <c r="Y21" s="31"/>
    </row>
    <row r="22" spans="1:25" s="29" customFormat="1" ht="15.75" customHeight="1">
      <c r="A22" s="61">
        <v>16</v>
      </c>
      <c r="B22" s="72" t="s">
        <v>18</v>
      </c>
      <c r="C22" s="66">
        <v>39761.679515989636</v>
      </c>
      <c r="D22" s="66">
        <v>38953.5962924123</v>
      </c>
      <c r="E22" s="66">
        <v>41441.450844091356</v>
      </c>
      <c r="F22" s="66">
        <v>44100.57331649013</v>
      </c>
      <c r="G22" s="66">
        <v>46388.66525087958</v>
      </c>
      <c r="H22" s="66">
        <v>47150.81112937746</v>
      </c>
      <c r="I22" s="66">
        <v>47661.47588258507</v>
      </c>
      <c r="J22" s="66">
        <v>49578.63906476374</v>
      </c>
      <c r="K22" s="95" t="s">
        <v>59</v>
      </c>
      <c r="L22" s="101">
        <f t="shared" si="0"/>
        <v>-2.0323166259925642</v>
      </c>
      <c r="M22" s="94">
        <f t="shared" si="3"/>
        <v>6.386713393555539</v>
      </c>
      <c r="N22" s="94">
        <f t="shared" si="4"/>
        <v>6.416576684061511</v>
      </c>
      <c r="O22" s="94">
        <f t="shared" si="8"/>
        <v>5.188349634298021</v>
      </c>
      <c r="P22" s="94">
        <f t="shared" si="9"/>
        <v>1.6429571197533477</v>
      </c>
      <c r="Q22" s="94">
        <f t="shared" si="5"/>
        <v>1.0830455319345447</v>
      </c>
      <c r="R22" s="94">
        <f t="shared" si="2"/>
        <v>4.022458697883451</v>
      </c>
      <c r="S22" s="96" t="s">
        <v>59</v>
      </c>
      <c r="T22" s="31"/>
      <c r="U22" s="31"/>
      <c r="V22" s="31"/>
      <c r="W22" s="31"/>
      <c r="X22" s="31"/>
      <c r="Y22" s="31"/>
    </row>
    <row r="23" spans="1:25" s="29" customFormat="1" ht="15.75" customHeight="1">
      <c r="A23" s="61">
        <v>17</v>
      </c>
      <c r="B23" s="72" t="s">
        <v>19</v>
      </c>
      <c r="C23" s="66">
        <v>60013.394552460086</v>
      </c>
      <c r="D23" s="66">
        <v>59703.11297059725</v>
      </c>
      <c r="E23" s="66">
        <v>58681.18250383067</v>
      </c>
      <c r="F23" s="66">
        <v>55880.24346687672</v>
      </c>
      <c r="G23" s="66">
        <v>56038.63336286241</v>
      </c>
      <c r="H23" s="66">
        <v>57751.74639255181</v>
      </c>
      <c r="I23" s="66">
        <v>61788.94699568539</v>
      </c>
      <c r="J23" s="66">
        <v>66222.69894564015</v>
      </c>
      <c r="K23" s="95">
        <v>71317.73470886148</v>
      </c>
      <c r="L23" s="101">
        <f t="shared" si="0"/>
        <v>-0.5170205487903416</v>
      </c>
      <c r="M23" s="94">
        <f t="shared" si="3"/>
        <v>-1.7116870727827234</v>
      </c>
      <c r="N23" s="94">
        <f t="shared" si="4"/>
        <v>-4.773146888734075</v>
      </c>
      <c r="O23" s="94">
        <f t="shared" si="8"/>
        <v>0.2834452503407192</v>
      </c>
      <c r="P23" s="94">
        <f t="shared" si="9"/>
        <v>3.0570214276936554</v>
      </c>
      <c r="Q23" s="94">
        <f t="shared" si="5"/>
        <v>6.990612155157706</v>
      </c>
      <c r="R23" s="94">
        <f t="shared" si="2"/>
        <v>7.175639277789216</v>
      </c>
      <c r="S23" s="96">
        <f t="shared" si="2"/>
        <v>7.693790564778496</v>
      </c>
      <c r="T23" s="31"/>
      <c r="U23" s="31"/>
      <c r="V23" s="31"/>
      <c r="W23" s="31"/>
      <c r="X23" s="31"/>
      <c r="Y23" s="31"/>
    </row>
    <row r="24" spans="1:25" s="29" customFormat="1" ht="15.75" customHeight="1">
      <c r="A24" s="61">
        <v>18</v>
      </c>
      <c r="B24" s="72" t="s">
        <v>20</v>
      </c>
      <c r="C24" s="66">
        <v>57654.02579069994</v>
      </c>
      <c r="D24" s="66">
        <v>60261.40979352364</v>
      </c>
      <c r="E24" s="66">
        <v>67594.13291297489</v>
      </c>
      <c r="F24" s="66">
        <v>85055.67890691716</v>
      </c>
      <c r="G24" s="66">
        <v>91844.82759771665</v>
      </c>
      <c r="H24" s="66">
        <v>99088.73818251496</v>
      </c>
      <c r="I24" s="66">
        <v>101251.85794986112</v>
      </c>
      <c r="J24" s="66">
        <v>100933.73873572923</v>
      </c>
      <c r="K24" s="95">
        <v>110557</v>
      </c>
      <c r="L24" s="101">
        <f t="shared" si="0"/>
        <v>4.522466500933035</v>
      </c>
      <c r="M24" s="94">
        <f aca="true" t="shared" si="10" ref="M24:M33">IF(E24&gt;0,E24/D24*100-100,"NA")</f>
        <v>12.168190463143304</v>
      </c>
      <c r="N24" s="94">
        <f t="shared" si="4"/>
        <v>25.83293141199607</v>
      </c>
      <c r="O24" s="94">
        <f t="shared" si="8"/>
        <v>7.98200517361029</v>
      </c>
      <c r="P24" s="94">
        <f t="shared" si="9"/>
        <v>7.887118713453177</v>
      </c>
      <c r="Q24" s="94">
        <f t="shared" si="5"/>
        <v>2.1830127288146883</v>
      </c>
      <c r="R24" s="94">
        <f t="shared" si="2"/>
        <v>-0.3141860510741594</v>
      </c>
      <c r="S24" s="96">
        <f t="shared" si="2"/>
        <v>9.534236405793877</v>
      </c>
      <c r="T24" s="31"/>
      <c r="U24" s="31"/>
      <c r="V24" s="31"/>
      <c r="W24" s="31"/>
      <c r="X24" s="31"/>
      <c r="Y24" s="31"/>
    </row>
    <row r="25" spans="1:25" s="29" customFormat="1" ht="15.75" customHeight="1">
      <c r="A25" s="61">
        <v>19</v>
      </c>
      <c r="B25" s="72" t="s">
        <v>21</v>
      </c>
      <c r="C25" s="66">
        <v>53009.90391102406</v>
      </c>
      <c r="D25" s="66">
        <v>55482.18830365204</v>
      </c>
      <c r="E25" s="66">
        <v>58619.34739412618</v>
      </c>
      <c r="F25" s="66">
        <v>60371.82061243112</v>
      </c>
      <c r="G25" s="66">
        <v>60662.968904199224</v>
      </c>
      <c r="H25" s="66">
        <v>64939.30569809163</v>
      </c>
      <c r="I25" s="66">
        <v>68455.57782155793</v>
      </c>
      <c r="J25" s="66">
        <v>73276.26345027064</v>
      </c>
      <c r="K25" s="95" t="s">
        <v>59</v>
      </c>
      <c r="L25" s="101">
        <f t="shared" si="0"/>
        <v>4.663816023469209</v>
      </c>
      <c r="M25" s="94">
        <f t="shared" si="10"/>
        <v>5.6543535617315115</v>
      </c>
      <c r="N25" s="94">
        <f t="shared" si="4"/>
        <v>2.989581590736961</v>
      </c>
      <c r="O25" s="94">
        <f t="shared" si="8"/>
        <v>0.48225859153261297</v>
      </c>
      <c r="P25" s="94">
        <f t="shared" si="9"/>
        <v>7.049336475182628</v>
      </c>
      <c r="Q25" s="94">
        <f t="shared" si="5"/>
        <v>5.414705447905078</v>
      </c>
      <c r="R25" s="94">
        <f t="shared" si="2"/>
        <v>7.042064039366821</v>
      </c>
      <c r="S25" s="96" t="s">
        <v>59</v>
      </c>
      <c r="T25" s="31"/>
      <c r="U25" s="31"/>
      <c r="V25" s="31"/>
      <c r="W25" s="31"/>
      <c r="X25" s="31"/>
      <c r="Y25" s="31"/>
    </row>
    <row r="26" spans="1:25" s="29" customFormat="1" ht="15.75" customHeight="1">
      <c r="A26" s="61">
        <v>20</v>
      </c>
      <c r="B26" s="72" t="s">
        <v>33</v>
      </c>
      <c r="C26" s="66">
        <v>48369.55843562703</v>
      </c>
      <c r="D26" s="66">
        <v>50714.18542558048</v>
      </c>
      <c r="E26" s="66">
        <v>54108.68872976026</v>
      </c>
      <c r="F26" s="66">
        <v>54209.53479046964</v>
      </c>
      <c r="G26" s="66">
        <v>57591.991593563434</v>
      </c>
      <c r="H26" s="66">
        <v>66132.83671563872</v>
      </c>
      <c r="I26" s="66">
        <v>69480.31946765604</v>
      </c>
      <c r="J26" s="66">
        <v>74325.25251773007</v>
      </c>
      <c r="K26" s="95">
        <v>78119.12626472522</v>
      </c>
      <c r="L26" s="101">
        <f t="shared" si="0"/>
        <v>4.8473194004320135</v>
      </c>
      <c r="M26" s="94">
        <f t="shared" si="10"/>
        <v>6.693400033331855</v>
      </c>
      <c r="N26" s="94">
        <f t="shared" si="4"/>
        <v>0.18637683351197154</v>
      </c>
      <c r="O26" s="94">
        <f t="shared" si="8"/>
        <v>6.239597547124603</v>
      </c>
      <c r="P26" s="94">
        <f t="shared" si="9"/>
        <v>14.829917989899542</v>
      </c>
      <c r="Q26" s="94">
        <f t="shared" si="5"/>
        <v>5.061755881440533</v>
      </c>
      <c r="R26" s="94">
        <f t="shared" si="2"/>
        <v>6.973101285651694</v>
      </c>
      <c r="S26" s="96">
        <f t="shared" si="2"/>
        <v>5.10442093162095</v>
      </c>
      <c r="T26" s="31"/>
      <c r="U26" s="31"/>
      <c r="V26" s="31"/>
      <c r="W26" s="31"/>
      <c r="X26" s="31"/>
      <c r="Y26" s="31"/>
    </row>
    <row r="27" spans="1:25" s="29" customFormat="1" ht="15.75" customHeight="1">
      <c r="A27" s="61">
        <v>21</v>
      </c>
      <c r="B27" s="72" t="s">
        <v>22</v>
      </c>
      <c r="C27" s="66">
        <v>85576.64798491371</v>
      </c>
      <c r="D27" s="66">
        <v>88914.67859798868</v>
      </c>
      <c r="E27" s="66">
        <v>93238.16378312816</v>
      </c>
      <c r="F27" s="66">
        <v>95806.83448411101</v>
      </c>
      <c r="G27" s="66">
        <v>100141.21774962831</v>
      </c>
      <c r="H27" s="66">
        <v>105848.4564003785</v>
      </c>
      <c r="I27" s="66">
        <v>110802.11900015287</v>
      </c>
      <c r="J27" s="66">
        <v>115882.08014867736</v>
      </c>
      <c r="K27" s="95" t="s">
        <v>59</v>
      </c>
      <c r="L27" s="101">
        <f t="shared" si="0"/>
        <v>3.9006325810558025</v>
      </c>
      <c r="M27" s="94">
        <f t="shared" si="10"/>
        <v>4.862510052684684</v>
      </c>
      <c r="N27" s="94">
        <f t="shared" si="4"/>
        <v>2.7549563362890552</v>
      </c>
      <c r="O27" s="94">
        <f t="shared" si="8"/>
        <v>4.524085665554622</v>
      </c>
      <c r="P27" s="94">
        <f t="shared" si="9"/>
        <v>5.699190382345208</v>
      </c>
      <c r="Q27" s="94">
        <f t="shared" si="5"/>
        <v>4.679957335454034</v>
      </c>
      <c r="R27" s="94">
        <f t="shared" si="2"/>
        <v>4.584714800009792</v>
      </c>
      <c r="S27" s="96" t="s">
        <v>59</v>
      </c>
      <c r="T27" s="31"/>
      <c r="U27" s="31"/>
      <c r="V27" s="31"/>
      <c r="W27" s="31"/>
      <c r="X27" s="31"/>
      <c r="Y27" s="31"/>
    </row>
    <row r="28" spans="1:25" s="29" customFormat="1" ht="15.75" customHeight="1">
      <c r="A28" s="61">
        <v>22</v>
      </c>
      <c r="B28" s="72" t="s">
        <v>23</v>
      </c>
      <c r="C28" s="66">
        <v>57191.55889097854</v>
      </c>
      <c r="D28" s="66">
        <v>58441.35803410481</v>
      </c>
      <c r="E28" s="66">
        <v>61052.69200172522</v>
      </c>
      <c r="F28" s="66">
        <v>64495.74300663041</v>
      </c>
      <c r="G28" s="66">
        <v>68564.7657827504</v>
      </c>
      <c r="H28" s="66">
        <v>71393.96200485491</v>
      </c>
      <c r="I28" s="66">
        <v>74441.12931447226</v>
      </c>
      <c r="J28" s="66">
        <v>78570.15603923806</v>
      </c>
      <c r="K28" s="95">
        <v>81354.54507737326</v>
      </c>
      <c r="L28" s="101">
        <f t="shared" si="0"/>
        <v>2.1852860236048173</v>
      </c>
      <c r="M28" s="94">
        <f t="shared" si="10"/>
        <v>4.468297889478379</v>
      </c>
      <c r="N28" s="94">
        <f t="shared" si="4"/>
        <v>5.6394745129467765</v>
      </c>
      <c r="O28" s="94">
        <f t="shared" si="8"/>
        <v>6.3089788355514855</v>
      </c>
      <c r="P28" s="94">
        <f t="shared" si="9"/>
        <v>4.126312093107572</v>
      </c>
      <c r="Q28" s="94">
        <f t="shared" si="5"/>
        <v>4.26810226530101</v>
      </c>
      <c r="R28" s="94">
        <f t="shared" si="2"/>
        <v>5.546700812830196</v>
      </c>
      <c r="S28" s="96">
        <f t="shared" si="2"/>
        <v>3.543825262030367</v>
      </c>
      <c r="T28" s="31"/>
      <c r="U28" s="31"/>
      <c r="V28" s="31"/>
      <c r="W28" s="31"/>
      <c r="X28" s="31"/>
      <c r="Y28" s="31"/>
    </row>
    <row r="29" spans="1:25" s="29" customFormat="1" ht="15.75" customHeight="1">
      <c r="A29" s="61">
        <v>23</v>
      </c>
      <c r="B29" s="72" t="s">
        <v>24</v>
      </c>
      <c r="C29" s="66">
        <v>158667.3751947555</v>
      </c>
      <c r="D29" s="66">
        <v>160552.77355197314</v>
      </c>
      <c r="E29" s="66">
        <v>168897.22525956936</v>
      </c>
      <c r="F29" s="66">
        <v>180674.59135023082</v>
      </c>
      <c r="G29" s="66">
        <v>195065.83709086713</v>
      </c>
      <c r="H29" s="66">
        <v>207354.63565227384</v>
      </c>
      <c r="I29" s="66">
        <v>219792.24165546807</v>
      </c>
      <c r="J29" s="66">
        <v>232967.92977421626</v>
      </c>
      <c r="K29" s="95" t="s">
        <v>59</v>
      </c>
      <c r="L29" s="101">
        <f t="shared" si="0"/>
        <v>1.188270969317685</v>
      </c>
      <c r="M29" s="94">
        <f t="shared" si="10"/>
        <v>5.197326413607556</v>
      </c>
      <c r="N29" s="94">
        <f t="shared" si="4"/>
        <v>6.9730962557623</v>
      </c>
      <c r="O29" s="94">
        <f t="shared" si="8"/>
        <v>7.965284788019474</v>
      </c>
      <c r="P29" s="94">
        <f t="shared" si="9"/>
        <v>6.299820996170766</v>
      </c>
      <c r="Q29" s="94">
        <f t="shared" si="5"/>
        <v>5.99822905529426</v>
      </c>
      <c r="R29" s="94">
        <f t="shared" si="2"/>
        <v>5.99461019165615</v>
      </c>
      <c r="S29" s="96" t="s">
        <v>59</v>
      </c>
      <c r="T29" s="31"/>
      <c r="U29" s="31"/>
      <c r="V29" s="31"/>
      <c r="W29" s="31"/>
      <c r="X29" s="31"/>
      <c r="Y29" s="31"/>
    </row>
    <row r="30" spans="1:25" s="29" customFormat="1" ht="15.75" customHeight="1">
      <c r="A30" s="61">
        <v>24</v>
      </c>
      <c r="B30" s="72" t="s">
        <v>25</v>
      </c>
      <c r="C30" s="66">
        <v>92984.04268469884</v>
      </c>
      <c r="D30" s="66">
        <v>96890.23983341285</v>
      </c>
      <c r="E30" s="66">
        <v>101558.554921956</v>
      </c>
      <c r="F30" s="66">
        <v>106189.00146254731</v>
      </c>
      <c r="G30" s="66">
        <v>114580.63485845772</v>
      </c>
      <c r="H30" s="66">
        <v>121377.98905056037</v>
      </c>
      <c r="I30" s="66">
        <v>129328.0561460665</v>
      </c>
      <c r="J30" s="66">
        <v>138805.2965668962</v>
      </c>
      <c r="K30" s="95">
        <v>147695.51044012723</v>
      </c>
      <c r="L30" s="101">
        <f t="shared" si="0"/>
        <v>4.200932800867349</v>
      </c>
      <c r="M30" s="94">
        <f t="shared" si="10"/>
        <v>4.818147933754275</v>
      </c>
      <c r="N30" s="94">
        <f t="shared" si="4"/>
        <v>4.5593860055901985</v>
      </c>
      <c r="O30" s="94">
        <f t="shared" si="8"/>
        <v>7.902544783670578</v>
      </c>
      <c r="P30" s="94">
        <f t="shared" si="9"/>
        <v>5.932376095227141</v>
      </c>
      <c r="Q30" s="94">
        <f t="shared" si="5"/>
        <v>6.5498424860165585</v>
      </c>
      <c r="R30" s="94">
        <f t="shared" si="2"/>
        <v>7.328062218862911</v>
      </c>
      <c r="S30" s="96">
        <f t="shared" si="2"/>
        <v>6.404808817181149</v>
      </c>
      <c r="T30" s="31"/>
      <c r="U30" s="31"/>
      <c r="V30" s="31"/>
      <c r="W30" s="31"/>
      <c r="X30" s="31"/>
      <c r="Y30" s="31"/>
    </row>
    <row r="31" spans="1:25" s="29" customFormat="1" ht="15.75" customHeight="1">
      <c r="A31" s="61">
        <v>25</v>
      </c>
      <c r="B31" s="72" t="s">
        <v>43</v>
      </c>
      <c r="C31" s="66">
        <v>91121.38893559777</v>
      </c>
      <c r="D31" s="66">
        <v>92731.60932297447</v>
      </c>
      <c r="E31" s="66">
        <v>96039.30111810115</v>
      </c>
      <c r="F31" s="66">
        <v>101424.34314312137</v>
      </c>
      <c r="G31" s="66">
        <v>112267.02547707873</v>
      </c>
      <c r="H31" s="66">
        <v>121512.0890547927</v>
      </c>
      <c r="I31" s="66">
        <v>132293.14960006333</v>
      </c>
      <c r="J31" s="66">
        <v>143617.67903815996</v>
      </c>
      <c r="K31" s="95">
        <v>153927.29413591427</v>
      </c>
      <c r="L31" s="101">
        <f t="shared" si="0"/>
        <v>1.7671157191367683</v>
      </c>
      <c r="M31" s="94">
        <f t="shared" si="10"/>
        <v>3.5669517862095432</v>
      </c>
      <c r="N31" s="94">
        <f t="shared" si="4"/>
        <v>5.60712329465845</v>
      </c>
      <c r="O31" s="94">
        <f t="shared" si="8"/>
        <v>10.690414152997846</v>
      </c>
      <c r="P31" s="94">
        <f t="shared" si="9"/>
        <v>8.234887794013488</v>
      </c>
      <c r="Q31" s="94">
        <f t="shared" si="5"/>
        <v>8.87241806896202</v>
      </c>
      <c r="R31" s="94">
        <f t="shared" si="2"/>
        <v>8.56017826496074</v>
      </c>
      <c r="S31" s="96">
        <f t="shared" si="2"/>
        <v>7.178513931432491</v>
      </c>
      <c r="T31" s="31"/>
      <c r="U31" s="31"/>
      <c r="V31" s="31"/>
      <c r="W31" s="31"/>
      <c r="X31" s="31"/>
      <c r="Y31" s="31"/>
    </row>
    <row r="32" spans="1:25" s="29" customFormat="1" ht="15.75" customHeight="1">
      <c r="A32" s="61">
        <v>26</v>
      </c>
      <c r="B32" s="72" t="s">
        <v>26</v>
      </c>
      <c r="C32" s="66">
        <v>47078.51351351351</v>
      </c>
      <c r="D32" s="66">
        <v>50366.4797008547</v>
      </c>
      <c r="E32" s="66">
        <v>54428.76748482449</v>
      </c>
      <c r="F32" s="66">
        <v>63641.72099087353</v>
      </c>
      <c r="G32" s="66">
        <v>61183.483638237565</v>
      </c>
      <c r="H32" s="66">
        <v>69273.23656735422</v>
      </c>
      <c r="I32" s="66">
        <v>75462.46540880503</v>
      </c>
      <c r="J32" s="66">
        <v>81057.17551329006</v>
      </c>
      <c r="K32" s="95" t="s">
        <v>59</v>
      </c>
      <c r="L32" s="101">
        <f t="shared" si="0"/>
        <v>6.984005955067801</v>
      </c>
      <c r="M32" s="94">
        <f t="shared" si="10"/>
        <v>8.06545902770499</v>
      </c>
      <c r="N32" s="94">
        <f t="shared" si="4"/>
        <v>16.92662526047046</v>
      </c>
      <c r="O32" s="94">
        <f t="shared" si="8"/>
        <v>-3.8626192289622168</v>
      </c>
      <c r="P32" s="94">
        <f t="shared" si="9"/>
        <v>13.222118859640815</v>
      </c>
      <c r="Q32" s="94">
        <f t="shared" si="5"/>
        <v>8.934516630290588</v>
      </c>
      <c r="R32" s="94">
        <f t="shared" si="2"/>
        <v>7.413897855280283</v>
      </c>
      <c r="S32" s="96" t="s">
        <v>59</v>
      </c>
      <c r="T32" s="31"/>
      <c r="U32" s="31"/>
      <c r="V32" s="31"/>
      <c r="W32" s="31"/>
      <c r="X32" s="31"/>
      <c r="Y32" s="31"/>
    </row>
    <row r="33" spans="1:25" s="29" customFormat="1" ht="15.75" customHeight="1">
      <c r="A33" s="61">
        <v>27</v>
      </c>
      <c r="B33" s="72" t="s">
        <v>27</v>
      </c>
      <c r="C33" s="66">
        <v>32002.001577451374</v>
      </c>
      <c r="D33" s="66">
        <v>32907.89386255484</v>
      </c>
      <c r="E33" s="66">
        <v>34043.70777433449</v>
      </c>
      <c r="F33" s="66">
        <v>34583.272178355786</v>
      </c>
      <c r="G33" s="66">
        <v>36972.749641731825</v>
      </c>
      <c r="H33" s="66">
        <v>40641.01864324958</v>
      </c>
      <c r="I33" s="66">
        <v>42798.31291093843</v>
      </c>
      <c r="J33" s="66">
        <v>44421.19687624043</v>
      </c>
      <c r="K33" s="95">
        <v>45648.16472655392</v>
      </c>
      <c r="L33" s="101">
        <f t="shared" si="0"/>
        <v>2.830736330385534</v>
      </c>
      <c r="M33" s="94">
        <f t="shared" si="10"/>
        <v>3.451493786030696</v>
      </c>
      <c r="N33" s="94">
        <f t="shared" si="4"/>
        <v>1.5849166829826657</v>
      </c>
      <c r="O33" s="94">
        <f t="shared" si="8"/>
        <v>6.909344642267584</v>
      </c>
      <c r="P33" s="94">
        <f t="shared" si="9"/>
        <v>9.921547726537796</v>
      </c>
      <c r="Q33" s="94">
        <f t="shared" si="5"/>
        <v>5.30816977454667</v>
      </c>
      <c r="R33" s="94">
        <f t="shared" si="2"/>
        <v>3.7919344360118856</v>
      </c>
      <c r="S33" s="96">
        <f t="shared" si="2"/>
        <v>2.762122447379994</v>
      </c>
      <c r="T33" s="31"/>
      <c r="U33" s="31"/>
      <c r="V33" s="31"/>
      <c r="W33" s="31"/>
      <c r="X33" s="31"/>
      <c r="Y33" s="31"/>
    </row>
    <row r="34" spans="1:25" s="29" customFormat="1" ht="15.75" customHeight="1">
      <c r="A34" s="61">
        <v>28</v>
      </c>
      <c r="B34" s="72" t="s">
        <v>31</v>
      </c>
      <c r="C34" s="66">
        <v>100304.60390444068</v>
      </c>
      <c r="D34" s="66">
        <v>106317.70985445808</v>
      </c>
      <c r="E34" s="66">
        <v>112802.89116622927</v>
      </c>
      <c r="F34" s="66">
        <v>118788.18680755512</v>
      </c>
      <c r="G34" s="66">
        <v>126952.17711352652</v>
      </c>
      <c r="H34" s="66">
        <v>138285.90055921386</v>
      </c>
      <c r="I34" s="66">
        <v>147203.71625313303</v>
      </c>
      <c r="J34" s="66">
        <v>155150.95525497227</v>
      </c>
      <c r="K34" s="95" t="s">
        <v>59</v>
      </c>
      <c r="L34" s="101">
        <f t="shared" si="0"/>
        <v>5.994845416812609</v>
      </c>
      <c r="M34" s="94">
        <f aca="true" t="shared" si="11" ref="M34:M39">IF(E34&gt;0,E34/D34*100-100,"NA")</f>
        <v>6.099812835179549</v>
      </c>
      <c r="N34" s="94">
        <f t="shared" si="4"/>
        <v>5.305977160200399</v>
      </c>
      <c r="O34" s="94">
        <f t="shared" si="8"/>
        <v>6.872729120108232</v>
      </c>
      <c r="P34" s="94">
        <f t="shared" si="9"/>
        <v>8.927553432622275</v>
      </c>
      <c r="Q34" s="94">
        <f t="shared" si="5"/>
        <v>6.448824976267602</v>
      </c>
      <c r="R34" s="94">
        <f>IF(J34&gt;0,J34/I34*100-100,"NA")</f>
        <v>5.398803239568423</v>
      </c>
      <c r="S34" s="96" t="s">
        <v>59</v>
      </c>
      <c r="T34" s="31"/>
      <c r="U34" s="31"/>
      <c r="V34" s="31"/>
      <c r="W34" s="31"/>
      <c r="X34" s="31"/>
      <c r="Y34" s="31"/>
    </row>
    <row r="35" spans="1:25" s="30" customFormat="1" ht="15.75" customHeight="1">
      <c r="A35" s="61">
        <v>29</v>
      </c>
      <c r="B35" s="72" t="s">
        <v>28</v>
      </c>
      <c r="C35" s="66">
        <v>51543.41729039281</v>
      </c>
      <c r="D35" s="66">
        <v>53156.7377403536</v>
      </c>
      <c r="E35" s="66">
        <v>53810.50976915577</v>
      </c>
      <c r="F35" s="66">
        <v>54520.25107538011</v>
      </c>
      <c r="G35" s="66">
        <v>57255.25209225108</v>
      </c>
      <c r="H35" s="66">
        <v>60618.17447041622</v>
      </c>
      <c r="I35" s="66">
        <v>65496.50791176798</v>
      </c>
      <c r="J35" s="66">
        <v>73202.36992789159</v>
      </c>
      <c r="K35" s="95" t="s">
        <v>59</v>
      </c>
      <c r="L35" s="101">
        <f t="shared" si="0"/>
        <v>3.1300222895029037</v>
      </c>
      <c r="M35" s="94">
        <f t="shared" si="11"/>
        <v>1.2298949420025451</v>
      </c>
      <c r="N35" s="94">
        <f t="shared" si="4"/>
        <v>1.3189641006358954</v>
      </c>
      <c r="O35" s="94">
        <f t="shared" si="8"/>
        <v>5.016486466816787</v>
      </c>
      <c r="P35" s="94">
        <f t="shared" si="9"/>
        <v>5.873561385681654</v>
      </c>
      <c r="Q35" s="94">
        <f t="shared" si="5"/>
        <v>8.047641625586337</v>
      </c>
      <c r="R35" s="94">
        <f>IF(J35&gt;0,J35/I35*100-100,"NA")</f>
        <v>11.765302092906055</v>
      </c>
      <c r="S35" s="96" t="s">
        <v>59</v>
      </c>
      <c r="T35" s="34"/>
      <c r="U35" s="34"/>
      <c r="V35" s="34"/>
      <c r="W35" s="34"/>
      <c r="X35" s="34"/>
      <c r="Y35" s="34"/>
    </row>
    <row r="36" spans="1:19" s="31" customFormat="1" ht="15.75" customHeight="1">
      <c r="A36" s="61">
        <v>30</v>
      </c>
      <c r="B36" s="72" t="s">
        <v>39</v>
      </c>
      <c r="C36" s="66">
        <v>88176.72923545844</v>
      </c>
      <c r="D36" s="66">
        <v>90063.8909857231</v>
      </c>
      <c r="E36" s="66">
        <v>94569.53010053607</v>
      </c>
      <c r="F36" s="66">
        <v>100754.11234037271</v>
      </c>
      <c r="G36" s="66">
        <v>106237.17993660722</v>
      </c>
      <c r="H36" s="66">
        <v>118111.57190216878</v>
      </c>
      <c r="I36" s="66">
        <v>130669.7263509619</v>
      </c>
      <c r="J36" s="66" t="s">
        <v>59</v>
      </c>
      <c r="K36" s="95" t="s">
        <v>59</v>
      </c>
      <c r="L36" s="101">
        <f t="shared" si="0"/>
        <v>2.140203845875675</v>
      </c>
      <c r="M36" s="94">
        <f t="shared" si="11"/>
        <v>5.002714257068021</v>
      </c>
      <c r="N36" s="94">
        <f t="shared" si="4"/>
        <v>6.539719752505761</v>
      </c>
      <c r="O36" s="94">
        <f t="shared" si="8"/>
        <v>5.442028587092636</v>
      </c>
      <c r="P36" s="94">
        <f t="shared" si="9"/>
        <v>11.177246960665869</v>
      </c>
      <c r="Q36" s="94">
        <f t="shared" si="5"/>
        <v>10.632450526689269</v>
      </c>
      <c r="R36" s="94" t="s">
        <v>59</v>
      </c>
      <c r="S36" s="96" t="s">
        <v>59</v>
      </c>
    </row>
    <row r="37" spans="1:25" s="29" customFormat="1" ht="15.75" customHeight="1">
      <c r="A37" s="61">
        <v>31</v>
      </c>
      <c r="B37" s="72" t="s">
        <v>29</v>
      </c>
      <c r="C37" s="66">
        <v>159116.33686522322</v>
      </c>
      <c r="D37" s="66">
        <v>169492.5406850952</v>
      </c>
      <c r="E37" s="66">
        <v>180779.59754883163</v>
      </c>
      <c r="F37" s="66">
        <v>183031.284877834</v>
      </c>
      <c r="G37" s="66">
        <v>195551.0726583993</v>
      </c>
      <c r="H37" s="66">
        <v>210291.48282094073</v>
      </c>
      <c r="I37" s="66">
        <v>232947.27365912954</v>
      </c>
      <c r="J37" s="66">
        <v>245768.54819775053</v>
      </c>
      <c r="K37" s="95" t="s">
        <v>59</v>
      </c>
      <c r="L37" s="101">
        <f t="shared" si="0"/>
        <v>6.521142972679783</v>
      </c>
      <c r="M37" s="94">
        <f t="shared" si="11"/>
        <v>6.659323659975655</v>
      </c>
      <c r="N37" s="94">
        <f t="shared" si="4"/>
        <v>1.2455428375395883</v>
      </c>
      <c r="O37" s="94">
        <f t="shared" si="8"/>
        <v>6.8402447094887435</v>
      </c>
      <c r="P37" s="94">
        <f t="shared" si="9"/>
        <v>7.537882539918812</v>
      </c>
      <c r="Q37" s="94">
        <f t="shared" si="5"/>
        <v>10.773518039948286</v>
      </c>
      <c r="R37" s="94">
        <f>IF(J37&gt;0,J37/I37*100-100,"NA")</f>
        <v>5.503938439469479</v>
      </c>
      <c r="S37" s="96" t="s">
        <v>59</v>
      </c>
      <c r="T37" s="31"/>
      <c r="U37" s="31"/>
      <c r="V37" s="31"/>
      <c r="W37" s="31"/>
      <c r="X37" s="31"/>
      <c r="Y37" s="31"/>
    </row>
    <row r="38" spans="1:25" s="29" customFormat="1" ht="15.75" customHeight="1">
      <c r="A38" s="61">
        <v>32</v>
      </c>
      <c r="B38" s="72" t="s">
        <v>77</v>
      </c>
      <c r="C38" s="66">
        <v>185001.18844628468</v>
      </c>
      <c r="D38" s="66">
        <v>192219.77239437375</v>
      </c>
      <c r="E38" s="66">
        <v>200702.2701114663</v>
      </c>
      <c r="F38" s="66">
        <v>213669.2423776721</v>
      </c>
      <c r="G38" s="66">
        <v>233115.32720347203</v>
      </c>
      <c r="H38" s="66">
        <v>244254.61822886197</v>
      </c>
      <c r="I38" s="66">
        <v>255431.35918270313</v>
      </c>
      <c r="J38" s="66">
        <v>269504.8358652373</v>
      </c>
      <c r="K38" s="95">
        <v>283636.31566398137</v>
      </c>
      <c r="L38" s="101">
        <f t="shared" si="0"/>
        <v>3.9019122032207747</v>
      </c>
      <c r="M38" s="94">
        <f t="shared" si="11"/>
        <v>4.412916325636445</v>
      </c>
      <c r="N38" s="94">
        <f t="shared" si="4"/>
        <v>6.460799999424125</v>
      </c>
      <c r="O38" s="94">
        <f t="shared" si="8"/>
        <v>9.101022032655464</v>
      </c>
      <c r="P38" s="94">
        <f t="shared" si="9"/>
        <v>4.778446427791991</v>
      </c>
      <c r="Q38" s="94">
        <f t="shared" si="5"/>
        <v>4.575856552840591</v>
      </c>
      <c r="R38" s="94">
        <f>IF(J38&gt;0,J38/I38*100-100,"NA")</f>
        <v>5.50969024616424</v>
      </c>
      <c r="S38" s="96">
        <f t="shared" si="2"/>
        <v>5.243497673566935</v>
      </c>
      <c r="T38" s="31"/>
      <c r="U38" s="31"/>
      <c r="V38" s="31"/>
      <c r="W38" s="31"/>
      <c r="X38" s="31"/>
      <c r="Y38" s="31"/>
    </row>
    <row r="39" spans="1:25" s="29" customFormat="1" ht="15.75" customHeight="1" thickBot="1">
      <c r="A39" s="86">
        <v>33</v>
      </c>
      <c r="B39" s="87" t="s">
        <v>40</v>
      </c>
      <c r="C39" s="89">
        <v>119649.25019731649</v>
      </c>
      <c r="D39" s="89">
        <v>119195.77248270561</v>
      </c>
      <c r="E39" s="89">
        <v>129127.41573033707</v>
      </c>
      <c r="F39" s="89">
        <v>117101.98739165484</v>
      </c>
      <c r="G39" s="89">
        <v>120999.75106202539</v>
      </c>
      <c r="H39" s="89">
        <v>126556.33259104456</v>
      </c>
      <c r="I39" s="89">
        <v>135762.9367774783</v>
      </c>
      <c r="J39" s="89">
        <v>142583.4176923243</v>
      </c>
      <c r="K39" s="97">
        <v>150743.92605846748</v>
      </c>
      <c r="L39" s="103">
        <f t="shared" si="0"/>
        <v>-0.3790058975405515</v>
      </c>
      <c r="M39" s="98">
        <f t="shared" si="11"/>
        <v>8.332210984305235</v>
      </c>
      <c r="N39" s="98">
        <f t="shared" si="4"/>
        <v>-9.312839005308916</v>
      </c>
      <c r="O39" s="98">
        <f t="shared" si="8"/>
        <v>3.3285205120680246</v>
      </c>
      <c r="P39" s="98">
        <f t="shared" si="9"/>
        <v>4.592225587448382</v>
      </c>
      <c r="Q39" s="98">
        <f t="shared" si="5"/>
        <v>7.274708422678501</v>
      </c>
      <c r="R39" s="98">
        <f>IF(J39&gt;0,J39/I39*100-100,"NA")</f>
        <v>5.023816570810553</v>
      </c>
      <c r="S39" s="99">
        <f t="shared" si="2"/>
        <v>5.72332217744453</v>
      </c>
      <c r="T39" s="31"/>
      <c r="U39" s="31"/>
      <c r="V39" s="31"/>
      <c r="W39" s="31"/>
      <c r="X39" s="31"/>
      <c r="Y39" s="31"/>
    </row>
    <row r="40" spans="1:25" s="29" customFormat="1" ht="15.75" customHeight="1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5"/>
      <c r="O40" s="85"/>
      <c r="P40" s="85"/>
      <c r="Q40" s="85"/>
      <c r="R40" s="85"/>
      <c r="S40" s="85"/>
      <c r="T40" s="31"/>
      <c r="U40" s="31"/>
      <c r="V40" s="31"/>
      <c r="W40" s="31"/>
      <c r="X40" s="31"/>
      <c r="Y40" s="31"/>
    </row>
    <row r="41" spans="2:15" s="47" customFormat="1" ht="15"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3"/>
      <c r="O41" s="53"/>
    </row>
    <row r="42" spans="1:15" ht="23.25" customHeight="1">
      <c r="A42" s="12"/>
      <c r="B42" s="56" t="s">
        <v>78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23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3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23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sheetProtection/>
  <mergeCells count="3">
    <mergeCell ref="C4:G4"/>
    <mergeCell ref="L4:P4"/>
    <mergeCell ref="A1:J1"/>
  </mergeCells>
  <printOptions horizontalCentered="1" verticalCentered="1"/>
  <pageMargins left="0.511811023622047" right="0" top="0.511811023622047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2020-02-29T01:33:31Z</cp:lastPrinted>
  <dcterms:created xsi:type="dcterms:W3CDTF">2005-08-29T01:40:20Z</dcterms:created>
  <dcterms:modified xsi:type="dcterms:W3CDTF">2020-05-18T10:29:01Z</dcterms:modified>
  <cp:category/>
  <cp:version/>
  <cp:contentType/>
  <cp:contentStatus/>
</cp:coreProperties>
</file>