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0"/>
  <workbookPr defaultThemeVersion="166925"/>
  <mc:AlternateContent xmlns:mc="http://schemas.openxmlformats.org/markup-compatibility/2006">
    <mc:Choice Requires="x15">
      <x15ac:absPath xmlns:x15ac="http://schemas.microsoft.com/office/spreadsheetml/2010/11/ac" url="E:\Energy Statistics India\Energy Statistics India 2024\To be uploaded\Chapter 3\"/>
    </mc:Choice>
  </mc:AlternateContent>
  <xr:revisionPtr revIDLastSave="0" documentId="13_ncr:1_{80359363-FDF5-4E8C-B345-1D74CD9FAD5A}" xr6:coauthVersionLast="36" xr6:coauthVersionMax="36" xr10:uidLastSave="{00000000-0000-0000-0000-000000000000}"/>
  <bookViews>
    <workbookView xWindow="0" yWindow="0" windowWidth="24000" windowHeight="9405" activeTab="1" xr2:uid="{18D9FCC3-8CDD-4937-ADAE-353F230E8849}"/>
  </bookViews>
  <sheets>
    <sheet name="3.1" sheetId="1" r:id="rId1"/>
    <sheet name="3.2" sheetId="8" r:id="rId2"/>
    <sheet name="3.3" sheetId="3" r:id="rId3"/>
    <sheet name="3.3 (A&amp;B)" sheetId="4" r:id="rId4"/>
    <sheet name=" 3.4" sheetId="5" r:id="rId5"/>
    <sheet name="3.5" sheetId="6" r:id="rId6"/>
    <sheet name="3.6" sheetId="7" r:id="rId7"/>
  </sheets>
  <externalReferences>
    <externalReference r:id="rId8"/>
    <externalReference r:id="rId9"/>
    <externalReference r:id="rId10"/>
  </externalReferences>
  <definedNames>
    <definedName name="\I">#REF!</definedName>
    <definedName name="\P">#REF!</definedName>
    <definedName name="aa">'[1]Oil Consumption – barrels'!#REF!</definedName>
    <definedName name="bb" localSheetId="4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bb" localSheetId="1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bb" localSheetId="2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bb" localSheetId="3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bb" localSheetId="5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bb" localSheetId="6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bb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CFHeadings">'[2]Conversion factors_1'!$B$5:$Q$5</definedName>
    <definedName name="ConversionFactors">OFFSET('[2]Conversion factors_1'!$B$6,0,0,100,16)</definedName>
    <definedName name="ConversionFactors2">OFFSET('[2]Conversion factors_2'!$B$6,0,0,100,16)</definedName>
    <definedName name="Countries">'[3]automatic MM'!$C$77:$C$114</definedName>
    <definedName name="CountryName">'[3]automatic MM'!$D$6</definedName>
    <definedName name="CountryName_1">'[3]automatic MM'!$D$6</definedName>
    <definedName name="DataYear">'[3]automatic MM'!$D$9</definedName>
    <definedName name="elec" localSheetId="4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" localSheetId="1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" localSheetId="2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" localSheetId="3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" localSheetId="5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" localSheetId="6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2" localSheetId="4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2" localSheetId="1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2" localSheetId="2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2" localSheetId="3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2" localSheetId="5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2" localSheetId="6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2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3" localSheetId="4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3" localSheetId="1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3" localSheetId="2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3" localSheetId="3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3" localSheetId="5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3" localSheetId="6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3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c" localSheetId="4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c" localSheetId="1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c" localSheetId="2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c" localSheetId="3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c" localSheetId="5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c" localSheetId="6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c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xceptions">OFFSET([3]Exceptions!$B$8,1,0,COUNTA([3]Exceptions!$B$8:$B$305)-1,6)</definedName>
    <definedName name="INIT">#REF!</definedName>
    <definedName name="LEAP">#REF!</definedName>
    <definedName name="MJ_per_toe">41868</definedName>
    <definedName name="NONLEAP">#REF!</definedName>
    <definedName name="_xlnm.Print_Area" localSheetId="5">'3.5'!$A$1:$G$22</definedName>
    <definedName name="Print1">#REF!</definedName>
    <definedName name="RawData">'[2]Data in physical units_1'!$B$5:$BM$106</definedName>
    <definedName name="RawData2">'[2]Data in physical units_2'!$B$5:$BM$106</definedName>
    <definedName name="RawDataHeadings">'[2]Data in physical units_1'!$B$4:$BM$4</definedName>
    <definedName name="RawDataHeadings2">'[2]Data in physical units_2'!$B$4:$BM$4</definedName>
    <definedName name="table6" localSheetId="4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table6" localSheetId="1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table6" localSheetId="2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table6" localSheetId="3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table6" localSheetId="5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table6" localSheetId="6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table6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wrn.Coal._.Questionnaire." localSheetId="4" hidden="1">{#N/A,#N/A,FALSE,"Explanatory notes";#N/A,#N/A,FALSE,"Table 1A 1999";#N/A,#N/A,FALSE,"Table 2A 1999";#N/A,#N/A,FALSE,"Table 3A 1999";#N/A,#N/A,FALSE,"Table 4A 1999";#N/A,#N/A,FALSE,"Table 5A 1999";#N/A,#N/A,FALSE,"Table 6A 1999";#N/A,#N/A,FALSE,"Table 7A 1999";#N/A,#N/A,FALSE,"Table 8A 1999";#N/A,#N/A,FALSE,"Remarks"}</definedName>
    <definedName name="wrn.Coal._.Questionnaire." localSheetId="1" hidden="1">{#N/A,#N/A,FALSE,"Explanatory notes";#N/A,#N/A,FALSE,"Table 1A 1999";#N/A,#N/A,FALSE,"Table 2A 1999";#N/A,#N/A,FALSE,"Table 3A 1999";#N/A,#N/A,FALSE,"Table 4A 1999";#N/A,#N/A,FALSE,"Table 5A 1999";#N/A,#N/A,FALSE,"Table 6A 1999";#N/A,#N/A,FALSE,"Table 7A 1999";#N/A,#N/A,FALSE,"Table 8A 1999";#N/A,#N/A,FALSE,"Remarks"}</definedName>
    <definedName name="wrn.Coal._.Questionnaire." localSheetId="2" hidden="1">{#N/A,#N/A,FALSE,"Explanatory notes";#N/A,#N/A,FALSE,"Table 1A 1999";#N/A,#N/A,FALSE,"Table 2A 1999";#N/A,#N/A,FALSE,"Table 3A 1999";#N/A,#N/A,FALSE,"Table 4A 1999";#N/A,#N/A,FALSE,"Table 5A 1999";#N/A,#N/A,FALSE,"Table 6A 1999";#N/A,#N/A,FALSE,"Table 7A 1999";#N/A,#N/A,FALSE,"Table 8A 1999";#N/A,#N/A,FALSE,"Remarks"}</definedName>
    <definedName name="wrn.Coal._.Questionnaire." localSheetId="3" hidden="1">{#N/A,#N/A,FALSE,"Explanatory notes";#N/A,#N/A,FALSE,"Table 1A 1999";#N/A,#N/A,FALSE,"Table 2A 1999";#N/A,#N/A,FALSE,"Table 3A 1999";#N/A,#N/A,FALSE,"Table 4A 1999";#N/A,#N/A,FALSE,"Table 5A 1999";#N/A,#N/A,FALSE,"Table 6A 1999";#N/A,#N/A,FALSE,"Table 7A 1999";#N/A,#N/A,FALSE,"Table 8A 1999";#N/A,#N/A,FALSE,"Remarks"}</definedName>
    <definedName name="wrn.Coal._.Questionnaire." localSheetId="5" hidden="1">{#N/A,#N/A,FALSE,"Explanatory notes";#N/A,#N/A,FALSE,"Table 1A 1999";#N/A,#N/A,FALSE,"Table 2A 1999";#N/A,#N/A,FALSE,"Table 3A 1999";#N/A,#N/A,FALSE,"Table 4A 1999";#N/A,#N/A,FALSE,"Table 5A 1999";#N/A,#N/A,FALSE,"Table 6A 1999";#N/A,#N/A,FALSE,"Table 7A 1999";#N/A,#N/A,FALSE,"Table 8A 1999";#N/A,#N/A,FALSE,"Remarks"}</definedName>
    <definedName name="wrn.Coal._.Questionnaire." localSheetId="6" hidden="1">{#N/A,#N/A,FALSE,"Explanatory notes";#N/A,#N/A,FALSE,"Table 1A 1999";#N/A,#N/A,FALSE,"Table 2A 1999";#N/A,#N/A,FALSE,"Table 3A 1999";#N/A,#N/A,FALSE,"Table 4A 1999";#N/A,#N/A,FALSE,"Table 5A 1999";#N/A,#N/A,FALSE,"Table 6A 1999";#N/A,#N/A,FALSE,"Table 7A 1999";#N/A,#N/A,FALSE,"Table 8A 1999";#N/A,#N/A,FALSE,"Remarks"}</definedName>
    <definedName name="wrn.Coal._.Questionnaire." hidden="1">{#N/A,#N/A,FALSE,"Explanatory notes";#N/A,#N/A,FALSE,"Table 1A 1999";#N/A,#N/A,FALSE,"Table 2A 1999";#N/A,#N/A,FALSE,"Table 3A 1999";#N/A,#N/A,FALSE,"Table 4A 1999";#N/A,#N/A,FALSE,"Table 5A 1999";#N/A,#N/A,FALSE,"Table 6A 1999";#N/A,#N/A,FALSE,"Table 7A 1999";#N/A,#N/A,FALSE,"Table 8A 1999";#N/A,#N/A,FALSE,"Remarks"}</definedName>
    <definedName name="wrn.Electricity._.Questionnaire." localSheetId="4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wrn.Electricity._.Questionnaire." localSheetId="1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wrn.Electricity._.Questionnaire." localSheetId="2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wrn.Electricity._.Questionnaire." localSheetId="3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wrn.Electricity._.Questionnaire." localSheetId="5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wrn.Electricity._.Questionnaire." localSheetId="6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wrn.Electricity._.Questionnaire.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46" i="7" l="1"/>
  <c r="F46" i="7"/>
  <c r="E46" i="7"/>
  <c r="D46" i="7"/>
  <c r="C46" i="7"/>
  <c r="B46" i="7"/>
  <c r="G45" i="7"/>
  <c r="F45" i="7"/>
  <c r="D45" i="7"/>
  <c r="C45" i="7"/>
  <c r="B45" i="7"/>
  <c r="E44" i="7"/>
  <c r="E45" i="7" s="1"/>
  <c r="E43" i="7"/>
  <c r="H43" i="7" s="1"/>
  <c r="H42" i="7"/>
  <c r="E42" i="7"/>
  <c r="E41" i="7"/>
  <c r="H41" i="7" s="1"/>
  <c r="I41" i="7" s="1"/>
  <c r="E40" i="7"/>
  <c r="H40" i="7" s="1"/>
  <c r="I40" i="7" s="1"/>
  <c r="E39" i="7"/>
  <c r="H39" i="7" s="1"/>
  <c r="H38" i="7"/>
  <c r="E38" i="7"/>
  <c r="E37" i="7"/>
  <c r="H37" i="7" s="1"/>
  <c r="E36" i="7"/>
  <c r="H36" i="7" s="1"/>
  <c r="E35" i="7"/>
  <c r="H35" i="7" s="1"/>
  <c r="I35" i="7" s="1"/>
  <c r="E34" i="7"/>
  <c r="H34" i="7" s="1"/>
  <c r="E33" i="7"/>
  <c r="H33" i="7" s="1"/>
  <c r="H21" i="7"/>
  <c r="G21" i="7"/>
  <c r="F21" i="7"/>
  <c r="D21" i="7"/>
  <c r="C21" i="7"/>
  <c r="B21" i="7"/>
  <c r="H20" i="7"/>
  <c r="G20" i="7"/>
  <c r="F20" i="7"/>
  <c r="D20" i="7"/>
  <c r="C20" i="7"/>
  <c r="B20" i="7"/>
  <c r="E19" i="7"/>
  <c r="I19" i="7" s="1"/>
  <c r="E18" i="7"/>
  <c r="I18" i="7" s="1"/>
  <c r="E17" i="7"/>
  <c r="I17" i="7" s="1"/>
  <c r="I16" i="7"/>
  <c r="E16" i="7"/>
  <c r="E15" i="7"/>
  <c r="I15" i="7" s="1"/>
  <c r="E14" i="7"/>
  <c r="I14" i="7" s="1"/>
  <c r="E13" i="7"/>
  <c r="I13" i="7" s="1"/>
  <c r="E12" i="7"/>
  <c r="I12" i="7" s="1"/>
  <c r="E11" i="7"/>
  <c r="I11" i="7" s="1"/>
  <c r="I10" i="7"/>
  <c r="E10" i="7"/>
  <c r="E9" i="7"/>
  <c r="I9" i="7" s="1"/>
  <c r="E8" i="7"/>
  <c r="I8" i="7" s="1"/>
  <c r="AP38" i="5"/>
  <c r="AO38" i="5"/>
  <c r="AQ37" i="5"/>
  <c r="AO37" i="5"/>
  <c r="AN37" i="5"/>
  <c r="P19" i="5"/>
  <c r="AR38" i="5" s="1"/>
  <c r="N19" i="5"/>
  <c r="AQ38" i="5" s="1"/>
  <c r="M19" i="5"/>
  <c r="L19" i="5"/>
  <c r="K19" i="5"/>
  <c r="AN38" i="5" s="1"/>
  <c r="I19" i="5"/>
  <c r="H19" i="5"/>
  <c r="G19" i="5"/>
  <c r="F19" i="5"/>
  <c r="D19" i="5"/>
  <c r="C19" i="5"/>
  <c r="B19" i="5"/>
  <c r="P18" i="5"/>
  <c r="AR37" i="5" s="1"/>
  <c r="N18" i="5"/>
  <c r="M18" i="5"/>
  <c r="AP37" i="5" s="1"/>
  <c r="L18" i="5"/>
  <c r="K18" i="5"/>
  <c r="I18" i="5"/>
  <c r="H18" i="5"/>
  <c r="G18" i="5"/>
  <c r="F18" i="5"/>
  <c r="D18" i="5"/>
  <c r="C18" i="5"/>
  <c r="B18" i="5"/>
  <c r="Q17" i="5"/>
  <c r="Q19" i="5" s="1"/>
  <c r="AS38" i="5" s="1"/>
  <c r="O17" i="5"/>
  <c r="J17" i="5"/>
  <c r="E17" i="5"/>
  <c r="O16" i="5"/>
  <c r="J16" i="5"/>
  <c r="E16" i="5"/>
  <c r="Q16" i="5" s="1"/>
  <c r="Q15" i="5"/>
  <c r="O15" i="5"/>
  <c r="J15" i="5"/>
  <c r="E15" i="5"/>
  <c r="Q14" i="5"/>
  <c r="O14" i="5"/>
  <c r="J14" i="5"/>
  <c r="E14" i="5"/>
  <c r="O13" i="5"/>
  <c r="J13" i="5"/>
  <c r="E13" i="5"/>
  <c r="Q13" i="5" s="1"/>
  <c r="Q12" i="5"/>
  <c r="O12" i="5"/>
  <c r="J12" i="5"/>
  <c r="E12" i="5"/>
  <c r="Q11" i="5"/>
  <c r="O11" i="5"/>
  <c r="J11" i="5"/>
  <c r="E11" i="5"/>
  <c r="O10" i="5"/>
  <c r="J10" i="5"/>
  <c r="E10" i="5"/>
  <c r="Q10" i="5" s="1"/>
  <c r="Q9" i="5"/>
  <c r="O9" i="5"/>
  <c r="J9" i="5"/>
  <c r="E9" i="5"/>
  <c r="Q8" i="5"/>
  <c r="O8" i="5"/>
  <c r="J8" i="5"/>
  <c r="E8" i="5"/>
  <c r="O7" i="5"/>
  <c r="J7" i="5"/>
  <c r="E7" i="5"/>
  <c r="Q7" i="5" s="1"/>
  <c r="Q6" i="5"/>
  <c r="O6" i="5"/>
  <c r="J6" i="5"/>
  <c r="E6" i="5"/>
  <c r="G49" i="4"/>
  <c r="E49" i="4"/>
  <c r="D49" i="4"/>
  <c r="C49" i="4"/>
  <c r="B49" i="4"/>
  <c r="G48" i="4"/>
  <c r="F48" i="4"/>
  <c r="G47" i="4"/>
  <c r="F47" i="4"/>
  <c r="H47" i="4" s="1"/>
  <c r="G46" i="4"/>
  <c r="H46" i="4" s="1"/>
  <c r="F46" i="4"/>
  <c r="H45" i="4"/>
  <c r="G45" i="4"/>
  <c r="F45" i="4"/>
  <c r="G44" i="4"/>
  <c r="H44" i="4" s="1"/>
  <c r="F44" i="4"/>
  <c r="G43" i="4"/>
  <c r="F43" i="4"/>
  <c r="H43" i="4" s="1"/>
  <c r="G42" i="4"/>
  <c r="H42" i="4" s="1"/>
  <c r="F42" i="4"/>
  <c r="H41" i="4"/>
  <c r="G41" i="4"/>
  <c r="F41" i="4"/>
  <c r="G40" i="4"/>
  <c r="H40" i="4" s="1"/>
  <c r="F40" i="4"/>
  <c r="G39" i="4"/>
  <c r="F39" i="4"/>
  <c r="H39" i="4" s="1"/>
  <c r="G38" i="4"/>
  <c r="H38" i="4" s="1"/>
  <c r="F38" i="4"/>
  <c r="H37" i="4"/>
  <c r="G37" i="4"/>
  <c r="F37" i="4"/>
  <c r="G36" i="4"/>
  <c r="H36" i="4" s="1"/>
  <c r="F36" i="4"/>
  <c r="G35" i="4"/>
  <c r="F35" i="4"/>
  <c r="H35" i="4" s="1"/>
  <c r="G34" i="4"/>
  <c r="H34" i="4" s="1"/>
  <c r="F34" i="4"/>
  <c r="F49" i="4" s="1"/>
  <c r="H33" i="4"/>
  <c r="G33" i="4"/>
  <c r="F33" i="4"/>
  <c r="G32" i="4"/>
  <c r="F32" i="4"/>
  <c r="G31" i="4"/>
  <c r="F31" i="4"/>
  <c r="G20" i="4"/>
  <c r="H20" i="4" s="1"/>
  <c r="F20" i="4"/>
  <c r="E20" i="4"/>
  <c r="D20" i="4"/>
  <c r="C20" i="4"/>
  <c r="B20" i="4"/>
  <c r="G19" i="4"/>
  <c r="H19" i="4" s="1"/>
  <c r="F19" i="4"/>
  <c r="G18" i="4"/>
  <c r="H18" i="4" s="1"/>
  <c r="F18" i="4"/>
  <c r="E17" i="4"/>
  <c r="D17" i="4"/>
  <c r="C17" i="4"/>
  <c r="B17" i="4"/>
  <c r="G16" i="4"/>
  <c r="F16" i="4"/>
  <c r="G15" i="4"/>
  <c r="F15" i="4"/>
  <c r="G14" i="4"/>
  <c r="H14" i="4" s="1"/>
  <c r="F14" i="4"/>
  <c r="G13" i="4"/>
  <c r="H13" i="4" s="1"/>
  <c r="F13" i="4"/>
  <c r="G12" i="4"/>
  <c r="F12" i="4"/>
  <c r="H12" i="4" s="1"/>
  <c r="G11" i="4"/>
  <c r="H11" i="4" s="1"/>
  <c r="F11" i="4"/>
  <c r="G10" i="4"/>
  <c r="H10" i="4" s="1"/>
  <c r="F10" i="4"/>
  <c r="G9" i="4"/>
  <c r="G17" i="4" s="1"/>
  <c r="F9" i="4"/>
  <c r="F17" i="4" s="1"/>
  <c r="G8" i="4"/>
  <c r="F8" i="4"/>
  <c r="G7" i="4"/>
  <c r="F7" i="4"/>
  <c r="G6" i="4"/>
  <c r="F6" i="4"/>
  <c r="F20" i="3"/>
  <c r="E20" i="3"/>
  <c r="D20" i="3"/>
  <c r="C20" i="3"/>
  <c r="B20" i="3"/>
  <c r="F19" i="3"/>
  <c r="E19" i="3"/>
  <c r="C19" i="3"/>
  <c r="B19" i="3"/>
  <c r="G18" i="3"/>
  <c r="G20" i="3" s="1"/>
  <c r="D18" i="3"/>
  <c r="D19" i="3" s="1"/>
  <c r="G17" i="3"/>
  <c r="D17" i="3"/>
  <c r="G16" i="3"/>
  <c r="D16" i="3"/>
  <c r="G15" i="3"/>
  <c r="D15" i="3"/>
  <c r="G14" i="3"/>
  <c r="D14" i="3"/>
  <c r="G13" i="3"/>
  <c r="D13" i="3"/>
  <c r="G12" i="3"/>
  <c r="D12" i="3"/>
  <c r="G11" i="3"/>
  <c r="D11" i="3"/>
  <c r="G10" i="3"/>
  <c r="D10" i="3"/>
  <c r="G9" i="3"/>
  <c r="D9" i="3"/>
  <c r="G8" i="3"/>
  <c r="D8" i="3"/>
  <c r="G7" i="3"/>
  <c r="D7" i="3"/>
  <c r="F18" i="1"/>
  <c r="E18" i="1"/>
  <c r="D18" i="1"/>
  <c r="C18" i="1"/>
  <c r="B18" i="1"/>
  <c r="F17" i="1"/>
  <c r="E17" i="1"/>
  <c r="D17" i="1"/>
  <c r="C17" i="1"/>
  <c r="B17" i="1"/>
  <c r="I20" i="7" l="1"/>
  <c r="I21" i="7"/>
  <c r="I42" i="7"/>
  <c r="I43" i="7"/>
  <c r="I36" i="7"/>
  <c r="I37" i="7"/>
  <c r="I33" i="7"/>
  <c r="I34" i="7"/>
  <c r="I38" i="7"/>
  <c r="I39" i="7"/>
  <c r="E21" i="7"/>
  <c r="E20" i="7"/>
  <c r="H44" i="7"/>
  <c r="Q18" i="5"/>
  <c r="AS37" i="5" s="1"/>
  <c r="H17" i="4"/>
  <c r="H49" i="4"/>
  <c r="H9" i="4"/>
  <c r="G19" i="3"/>
  <c r="H45" i="7" l="1"/>
  <c r="I44" i="7"/>
  <c r="H46" i="7"/>
  <c r="I46" i="7" l="1"/>
  <c r="I45" i="7"/>
</calcChain>
</file>

<file path=xl/sharedStrings.xml><?xml version="1.0" encoding="utf-8"?>
<sst xmlns="http://schemas.openxmlformats.org/spreadsheetml/2006/main" count="305" uniqueCount="159">
  <si>
    <t>Table  3.1 : Yearwise Production of Energy Resources in Physical Units</t>
  </si>
  <si>
    <t>Year</t>
  </si>
  <si>
    <t>Coal
 (Million Tonnes)</t>
  </si>
  <si>
    <t>Lignite (Million Tonnes)</t>
  </si>
  <si>
    <t>Crude Oil (Million Tonnes)</t>
  </si>
  <si>
    <t>Natural Gas # (Billion Cubic Metres)</t>
  </si>
  <si>
    <t>Electricity*   (GWh)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</si>
  <si>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</si>
  <si>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</si>
  <si>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</si>
  <si>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</si>
  <si>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</si>
  <si>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</si>
  <si>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</si>
  <si>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</si>
  <si>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</si>
  <si>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</si>
  <si>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</si>
  <si>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2022-23(P)</t>
  </si>
  <si>
    <t>Growth rate of 2022-23 over 2021-22 (%)</t>
  </si>
  <si>
    <t>CAGR 2013-14 to 2022-23(%)</t>
  </si>
  <si>
    <t>(P): Provisional</t>
  </si>
  <si>
    <t># For Natural Gas Gross Production is reported</t>
  </si>
  <si>
    <t>* Electricity from Hydro, Nuclear and other Renewable energy sources (Utility)</t>
  </si>
  <si>
    <t>Sources:</t>
  </si>
  <si>
    <t xml:space="preserve">1.   Ministry of Coal </t>
  </si>
  <si>
    <t>2.  Ministry of Petroleum &amp; Natural Gas</t>
  </si>
  <si>
    <t>3.  Central  Electricity  Authority</t>
  </si>
  <si>
    <t xml:space="preserve">Table 3.2 : Yearwise Production of Energy Resources in Energy Units                  </t>
  </si>
  <si>
    <t xml:space="preserve">                     (in Petajoules) @ </t>
  </si>
  <si>
    <t xml:space="preserve">Coal  </t>
  </si>
  <si>
    <t>Lignite</t>
  </si>
  <si>
    <t>Crude Oil</t>
  </si>
  <si>
    <t>Natural Gas</t>
  </si>
  <si>
    <t>Electricity *</t>
  </si>
  <si>
    <t>Total</t>
  </si>
  <si>
    <t>7= 2 to 6</t>
  </si>
  <si>
    <t xml:space="preserve">2019-20 </t>
  </si>
  <si>
    <t>CAGR 2013-14  to 2022-23(%)</t>
  </si>
  <si>
    <t>* Electricity from hydro, Nuclear and other Renwable energy  sources (utility)</t>
  </si>
  <si>
    <t xml:space="preserve">@ Conversion factors have been applied to convert production of primary sources of  energy into petajoules </t>
  </si>
  <si>
    <t>1.   Ministry of Coal</t>
  </si>
  <si>
    <t>Coal</t>
  </si>
  <si>
    <t>Electricity(Hydro, Nuclear and ORS)</t>
  </si>
  <si>
    <t>2006-07</t>
  </si>
  <si>
    <t>2007-08</t>
  </si>
  <si>
    <t>2008-09</t>
  </si>
  <si>
    <t>2009-10</t>
  </si>
  <si>
    <t>2010-11</t>
  </si>
  <si>
    <t>2015-16(p)</t>
  </si>
  <si>
    <t>Table  3.3 : Yearwise Production of Coal - Typewise and Sectorwise</t>
  </si>
  <si>
    <t xml:space="preserve">                                        ( Million Tonnes)</t>
  </si>
  <si>
    <t>Public</t>
  </si>
  <si>
    <t>Private</t>
  </si>
  <si>
    <t>Coking</t>
  </si>
  <si>
    <t>Non-coking</t>
  </si>
  <si>
    <t>4=2+3</t>
  </si>
  <si>
    <t>7=5+6</t>
  </si>
  <si>
    <t>Source :  Ministry of Coal</t>
  </si>
  <si>
    <t>Table 3.3 A: Grade Wise Production of Coking Coal by Sector during 2021-22 &amp; 2022-23</t>
  </si>
  <si>
    <t>(Million Tonnes)</t>
  </si>
  <si>
    <t>Grade of Coaking Coal</t>
  </si>
  <si>
    <t xml:space="preserve">Private </t>
  </si>
  <si>
    <t xml:space="preserve">All India </t>
  </si>
  <si>
    <t xml:space="preserve"> Change in production (%)</t>
  </si>
  <si>
    <t>2022-23 (P)</t>
  </si>
  <si>
    <t>Steel-I</t>
  </si>
  <si>
    <t>-</t>
  </si>
  <si>
    <t>Steel-II</t>
  </si>
  <si>
    <t>SC-1</t>
  </si>
  <si>
    <t>Wash-I</t>
  </si>
  <si>
    <t>Wash-II</t>
  </si>
  <si>
    <t>Wash-III</t>
  </si>
  <si>
    <t>Wash-IV</t>
  </si>
  <si>
    <t>Wash-V</t>
  </si>
  <si>
    <t>Wash-VI</t>
  </si>
  <si>
    <t>Washery Feed</t>
  </si>
  <si>
    <t>SLV1</t>
  </si>
  <si>
    <t>All India Total</t>
  </si>
  <si>
    <t>Met.Coal</t>
  </si>
  <si>
    <t>Non Met</t>
  </si>
  <si>
    <t>Source: Ministry of Coal</t>
  </si>
  <si>
    <t>Table 3.3 B: Grade Wise Production of Non-Coking Coal by Sector during 2020-21 &amp; 2021-22</t>
  </si>
  <si>
    <t>( Million Tonnes)</t>
  </si>
  <si>
    <t>Grade of Non-  Coaking Coal</t>
  </si>
  <si>
    <t>G1</t>
  </si>
  <si>
    <t>G2</t>
  </si>
  <si>
    <t>G3</t>
  </si>
  <si>
    <t>G4</t>
  </si>
  <si>
    <t>G5</t>
  </si>
  <si>
    <t>G6</t>
  </si>
  <si>
    <t>G7</t>
  </si>
  <si>
    <t>G8</t>
  </si>
  <si>
    <t>G9</t>
  </si>
  <si>
    <t>G10</t>
  </si>
  <si>
    <t>G11</t>
  </si>
  <si>
    <t>G12</t>
  </si>
  <si>
    <t>G13</t>
  </si>
  <si>
    <t>G14</t>
  </si>
  <si>
    <t>G15</t>
  </si>
  <si>
    <t>G16</t>
  </si>
  <si>
    <t>G17</t>
  </si>
  <si>
    <t>UNG</t>
  </si>
  <si>
    <t>Source: Ministry of Caol</t>
  </si>
  <si>
    <t xml:space="preserve">Table  3.4 :  Yearwise Domestic Production of  Petroleum  Products                                                    </t>
  </si>
  <si>
    <t xml:space="preserve"> (Million Tonnes)</t>
  </si>
  <si>
    <t>Light distillates</t>
  </si>
  <si>
    <t>Middle distillates</t>
  </si>
  <si>
    <t>Heavy ends</t>
  </si>
  <si>
    <t>Others*</t>
  </si>
  <si>
    <t>LPG</t>
  </si>
  <si>
    <t>Petrol/MG</t>
  </si>
  <si>
    <t>Naphtha</t>
  </si>
  <si>
    <t xml:space="preserve">Kerosene </t>
  </si>
  <si>
    <t>ATF</t>
  </si>
  <si>
    <t>HSD</t>
  </si>
  <si>
    <t>LDO</t>
  </si>
  <si>
    <t>Fuel oil</t>
  </si>
  <si>
    <t>Lubes</t>
  </si>
  <si>
    <t>Pet. Coke</t>
  </si>
  <si>
    <t>Bitumen</t>
  </si>
  <si>
    <t>17
 (sum of 2 to 13)</t>
  </si>
  <si>
    <t>Growth rate of 2022-23 over 2021-22(%)</t>
  </si>
  <si>
    <t>CAGR 2013-14 to 2022-23 (%)</t>
  </si>
  <si>
    <t>LPG=Liquified Petroleum Gas, MG= Motor Gasoline, ATF= Aviation Turbine Fuel</t>
  </si>
  <si>
    <t xml:space="preserve">     Lubes= Lubricant, Pet.Coke= Petroleum Coke</t>
  </si>
  <si>
    <t>* Others include VGO, Benzene, MTO, CBFS, Sulphur, Waxes, MTBE &amp; Reformate, etc.</t>
  </si>
  <si>
    <t xml:space="preserve">Source : Ministry of Petroleum &amp; Natural Gas.     </t>
  </si>
  <si>
    <t>CAGR difference is due to number of years as taken in denominator  by PO&amp;NG and MoSPI</t>
  </si>
  <si>
    <t>Table  3.5 : Yearwise Gross and Net Production of Natural Gas</t>
  </si>
  <si>
    <t xml:space="preserve">                                (in Billion Cubic Metres)</t>
  </si>
  <si>
    <t>Gross Production</t>
  </si>
  <si>
    <t>Internal Consumption</t>
  </si>
  <si>
    <t>Flared</t>
  </si>
  <si>
    <t>Losses</t>
  </si>
  <si>
    <t>Net Production
(For Consumption)</t>
  </si>
  <si>
    <t>Net Production   
 ( For Sales)</t>
  </si>
  <si>
    <t>6=2-4-5</t>
  </si>
  <si>
    <t>7 = 6 - 3</t>
  </si>
  <si>
    <t>(P) : Provisional</t>
  </si>
  <si>
    <t>Total may not tally due to rounding off.</t>
  </si>
  <si>
    <t xml:space="preserve">Table 3.6 (A): Yearwise Gross Generation of Electricity from Utilities </t>
  </si>
  <si>
    <t>(Giga Watt hour=10^6  Kilo Watt hour)</t>
  </si>
  <si>
    <t>Utilities</t>
  </si>
  <si>
    <t>Thermal</t>
  </si>
  <si>
    <t>Hydro</t>
  </si>
  <si>
    <t>Nuclear</t>
  </si>
  <si>
    <t>RES*</t>
  </si>
  <si>
    <t>Steam</t>
  </si>
  <si>
    <t>Diesel</t>
  </si>
  <si>
    <t>Gas</t>
  </si>
  <si>
    <t xml:space="preserve"> (P):Provisional</t>
  </si>
  <si>
    <t>* RES: Renewable Energy Sources excluding hydro</t>
  </si>
  <si>
    <t xml:space="preserve">Source : Central Electricity Authority.        </t>
  </si>
  <si>
    <t xml:space="preserve">Table 3.6 (B) : Yearwise Gross Generation of Electricity from Non-Utilities </t>
  </si>
  <si>
    <t>(Giga Watt hour= 10^6 x Kilo Watt hour)</t>
  </si>
  <si>
    <t>Non-Utilities</t>
  </si>
  <si>
    <t>Grand Total</t>
  </si>
  <si>
    <t xml:space="preserve"> (P): Provisional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</si>
</sst>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43" formatCode="_(* #,##0.00_);_(* \(#,##0.00\);_(* &quot;-&quot;??_);_(@_)"/>
    <numFmt numFmtId="164" formatCode="_ * #,##0.00_ ;_ * \-#,##0.00_ ;_ * &quot;-&quot;??_ ;_ @_ "/>
    <numFmt numFmtId="165" formatCode="0.000"/>
    <numFmt numFmtId="166" formatCode="_(* #,##0_);_(* \(#,##0\);_(* &quot;-&quot;??_);_(@_)"/>
    <numFmt numFmtId="167" formatCode="_ * #,##0_ ;_ * \-#,##0_ ;_ * &quot;-&quot;??_ ;_ @_ "/>
    <numFmt numFmtId="168" formatCode="_ * #,##0.000000000000_ ;_ * \-#,##0.000000000000_ ;_ * &quot;-&quot;??_ ;_ @_ "/>
    <numFmt numFmtId="169" formatCode="0.000000000"/>
    <numFmt numFmtId="170" formatCode="0.000000"/>
    <numFmt numFmtId="171" formatCode="#,##0.000"/>
    <numFmt numFmtId="172" formatCode="0.0%"/>
    <numFmt numFmtId="173" formatCode="0.00000"/>
  </numFmts>
  <fonts count="3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3"/>
      <color indexed="8"/>
      <name val="Times New Roman"/>
      <family val="1"/>
    </font>
    <font>
      <b/>
      <sz val="10"/>
      <color indexed="8"/>
      <name val="Times New Roman"/>
      <family val="1"/>
    </font>
    <font>
      <b/>
      <sz val="10"/>
      <color theme="1"/>
      <name val="Times New Roman"/>
      <family val="1"/>
    </font>
    <font>
      <sz val="10"/>
      <color indexed="8"/>
      <name val="Times New Roman"/>
      <family val="1"/>
    </font>
    <font>
      <sz val="9"/>
      <color indexed="8"/>
      <name val="Times New Roman"/>
      <family val="1"/>
    </font>
    <font>
      <i/>
      <sz val="9"/>
      <color indexed="8"/>
      <name val="Times New Roman"/>
      <family val="1"/>
    </font>
    <font>
      <i/>
      <sz val="11"/>
      <color theme="1"/>
      <name val="Calibri"/>
      <family val="2"/>
      <scheme val="minor"/>
    </font>
    <font>
      <i/>
      <sz val="10"/>
      <color indexed="8"/>
      <name val="Times New Roman"/>
      <family val="1"/>
    </font>
    <font>
      <b/>
      <sz val="9"/>
      <color indexed="8"/>
      <name val="Times New Roman"/>
      <family val="1"/>
    </font>
    <font>
      <b/>
      <sz val="10"/>
      <name val="Arial"/>
      <family val="2"/>
    </font>
    <font>
      <b/>
      <i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color indexed="8"/>
      <name val="Times New Roman"/>
      <family val="1"/>
    </font>
    <font>
      <sz val="11"/>
      <color indexed="8"/>
      <name val="Times New Roman"/>
      <family val="1"/>
    </font>
    <font>
      <b/>
      <sz val="13"/>
      <name val="Times New Roman"/>
      <family val="1"/>
    </font>
    <font>
      <b/>
      <sz val="10"/>
      <color rgb="FF0000FF"/>
      <name val="Times New Roman"/>
      <family val="1"/>
    </font>
    <font>
      <sz val="10"/>
      <color rgb="FF0000FF"/>
      <name val="Times New Roman"/>
      <family val="1"/>
    </font>
    <font>
      <b/>
      <sz val="9"/>
      <name val="Times New Roman"/>
      <family val="1"/>
    </font>
    <font>
      <b/>
      <sz val="10"/>
      <name val="Times New Roman"/>
      <family val="1"/>
    </font>
    <font>
      <sz val="10"/>
      <name val="Times New Roman"/>
      <family val="1"/>
    </font>
    <font>
      <sz val="9"/>
      <color theme="1"/>
      <name val="Times New Roman"/>
      <family val="1"/>
    </font>
    <font>
      <sz val="9"/>
      <color theme="1"/>
      <name val="Calibri"/>
      <family val="2"/>
      <scheme val="minor"/>
    </font>
    <font>
      <i/>
      <sz val="9"/>
      <name val="Times New Roman"/>
      <family val="1"/>
    </font>
    <font>
      <sz val="9"/>
      <name val="Times New Roman"/>
      <family val="1"/>
    </font>
    <font>
      <sz val="10"/>
      <name val="Arial"/>
      <family val="2"/>
    </font>
    <font>
      <sz val="9"/>
      <name val="Calibri"/>
      <family val="2"/>
      <scheme val="minor"/>
    </font>
    <font>
      <b/>
      <sz val="11"/>
      <name val="Times New Roman"/>
      <family val="1"/>
    </font>
    <font>
      <sz val="11"/>
      <name val="Times New Roman"/>
      <family val="1"/>
    </font>
    <font>
      <sz val="12"/>
      <color indexed="8"/>
      <name val="Times New Roman"/>
      <family val="1"/>
    </font>
    <font>
      <sz val="10"/>
      <color theme="1"/>
      <name val="Times New Roman"/>
      <family val="1"/>
    </font>
    <font>
      <sz val="12"/>
      <name val="Arial"/>
      <family val="2"/>
    </font>
    <font>
      <b/>
      <sz val="16"/>
      <color indexed="8"/>
      <name val="Times New Roman"/>
      <family val="1"/>
    </font>
    <font>
      <b/>
      <i/>
      <sz val="9"/>
      <color indexed="8"/>
      <name val="Times New Roman"/>
      <family val="1"/>
    </font>
    <font>
      <i/>
      <sz val="12"/>
      <color indexed="8"/>
      <name val="Times New Roman"/>
      <family val="1"/>
    </font>
    <font>
      <sz val="12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7" fillId="0" borderId="0"/>
    <xf numFmtId="0" fontId="27" fillId="0" borderId="0"/>
    <xf numFmtId="0" fontId="33" fillId="0" borderId="0"/>
    <xf numFmtId="164" fontId="27" fillId="0" borderId="0" applyFont="0" applyFill="0" applyBorder="0" applyAlignment="0" applyProtection="0"/>
  </cellStyleXfs>
  <cellXfs count="350">
    <xf numFmtId="0" fontId="0" fillId="0" borderId="0" xfId="0"/>
    <xf numFmtId="0" fontId="4" fillId="3" borderId="7" xfId="0" applyFont="1" applyFill="1" applyBorder="1" applyAlignment="1">
      <alignment horizontal="left" vertical="center"/>
    </xf>
    <xf numFmtId="0" fontId="5" fillId="3" borderId="7" xfId="0" applyFont="1" applyFill="1" applyBorder="1" applyAlignment="1">
      <alignment horizontal="center" vertical="center" wrapText="1"/>
    </xf>
    <xf numFmtId="164" fontId="4" fillId="3" borderId="7" xfId="1" applyFont="1" applyFill="1" applyBorder="1" applyAlignment="1">
      <alignment horizontal="center" vertical="center" wrapText="1"/>
    </xf>
    <xf numFmtId="0" fontId="4" fillId="3" borderId="7" xfId="0" applyFont="1" applyFill="1" applyBorder="1" applyAlignment="1">
      <alignment horizontal="center" vertical="center" wrapText="1"/>
    </xf>
    <xf numFmtId="0" fontId="0" fillId="0" borderId="0" xfId="0" applyAlignment="1">
      <alignment vertical="top"/>
    </xf>
    <xf numFmtId="0" fontId="0" fillId="0" borderId="0" xfId="0" applyBorder="1" applyAlignment="1">
      <alignment vertical="top"/>
    </xf>
    <xf numFmtId="0" fontId="4" fillId="3" borderId="8" xfId="0" applyFont="1" applyFill="1" applyBorder="1" applyAlignment="1">
      <alignment horizontal="center"/>
    </xf>
    <xf numFmtId="2" fontId="0" fillId="0" borderId="0" xfId="0" applyNumberFormat="1"/>
    <xf numFmtId="0" fontId="4" fillId="4" borderId="0" xfId="0" applyFont="1" applyFill="1" applyBorder="1" applyAlignment="1">
      <alignment horizontal="center" vertical="center" wrapText="1"/>
    </xf>
    <xf numFmtId="0" fontId="0" fillId="0" borderId="0" xfId="0" applyBorder="1"/>
    <xf numFmtId="0" fontId="6" fillId="3" borderId="1" xfId="0" applyFont="1" applyFill="1" applyBorder="1"/>
    <xf numFmtId="2" fontId="6" fillId="3" borderId="7" xfId="0" applyNumberFormat="1" applyFont="1" applyFill="1" applyBorder="1" applyAlignment="1">
      <alignment horizontal="center"/>
    </xf>
    <xf numFmtId="2" fontId="6" fillId="3" borderId="2" xfId="0" applyNumberFormat="1" applyFont="1" applyFill="1" applyBorder="1" applyAlignment="1">
      <alignment horizontal="center"/>
    </xf>
    <xf numFmtId="3" fontId="6" fillId="3" borderId="7" xfId="0" applyNumberFormat="1" applyFont="1" applyFill="1" applyBorder="1" applyAlignment="1">
      <alignment horizontal="center"/>
    </xf>
    <xf numFmtId="165" fontId="0" fillId="0" borderId="0" xfId="0" applyNumberFormat="1" applyFill="1"/>
    <xf numFmtId="0" fontId="6" fillId="3" borderId="9" xfId="0" applyFont="1" applyFill="1" applyBorder="1"/>
    <xf numFmtId="2" fontId="7" fillId="3" borderId="10" xfId="0" applyNumberFormat="1" applyFont="1" applyFill="1" applyBorder="1" applyAlignment="1">
      <alignment horizontal="center"/>
    </xf>
    <xf numFmtId="2" fontId="7" fillId="3" borderId="0" xfId="0" applyNumberFormat="1" applyFont="1" applyFill="1" applyBorder="1" applyAlignment="1">
      <alignment horizontal="center"/>
    </xf>
    <xf numFmtId="3" fontId="7" fillId="3" borderId="10" xfId="0" applyNumberFormat="1" applyFont="1" applyFill="1" applyBorder="1" applyAlignment="1">
      <alignment horizontal="center"/>
    </xf>
    <xf numFmtId="2" fontId="0" fillId="0" borderId="0" xfId="0" applyNumberFormat="1" applyBorder="1"/>
    <xf numFmtId="2" fontId="7" fillId="3" borderId="10" xfId="1" applyNumberFormat="1" applyFont="1" applyFill="1" applyBorder="1" applyAlignment="1">
      <alignment horizontal="center" vertical="center"/>
    </xf>
    <xf numFmtId="2" fontId="7" fillId="3" borderId="0" xfId="1" applyNumberFormat="1" applyFont="1" applyFill="1" applyBorder="1" applyAlignment="1">
      <alignment horizontal="center" vertical="center"/>
    </xf>
    <xf numFmtId="0" fontId="6" fillId="3" borderId="4" xfId="0" applyFont="1" applyFill="1" applyBorder="1"/>
    <xf numFmtId="0" fontId="4" fillId="3" borderId="11" xfId="0" applyFont="1" applyFill="1" applyBorder="1" applyAlignment="1">
      <alignment horizontal="left" vertical="center" wrapText="1"/>
    </xf>
    <xf numFmtId="2" fontId="4" fillId="3" borderId="8" xfId="1" applyNumberFormat="1" applyFont="1" applyFill="1" applyBorder="1" applyAlignment="1">
      <alignment horizontal="center" vertical="center"/>
    </xf>
    <xf numFmtId="0" fontId="0" fillId="0" borderId="0" xfId="0" applyFill="1"/>
    <xf numFmtId="0" fontId="4" fillId="3" borderId="8" xfId="0" applyFont="1" applyFill="1" applyBorder="1" applyAlignment="1">
      <alignment horizontal="left" vertical="center" wrapText="1"/>
    </xf>
    <xf numFmtId="2" fontId="4" fillId="3" borderId="11" xfId="1" applyNumberFormat="1" applyFont="1" applyFill="1" applyBorder="1" applyAlignment="1">
      <alignment horizontal="center" vertical="center"/>
    </xf>
    <xf numFmtId="2" fontId="4" fillId="4" borderId="0" xfId="1" applyNumberFormat="1" applyFont="1" applyFill="1" applyBorder="1" applyAlignment="1">
      <alignment horizontal="right" vertical="center"/>
    </xf>
    <xf numFmtId="0" fontId="7" fillId="2" borderId="1" xfId="0" applyFont="1" applyFill="1" applyBorder="1" applyAlignment="1">
      <alignment horizontal="left"/>
    </xf>
    <xf numFmtId="0" fontId="6" fillId="2" borderId="2" xfId="0" applyFont="1" applyFill="1" applyBorder="1" applyAlignment="1">
      <alignment horizontal="left"/>
    </xf>
    <xf numFmtId="0" fontId="0" fillId="2" borderId="2" xfId="0" applyFill="1" applyBorder="1"/>
    <xf numFmtId="0" fontId="6" fillId="2" borderId="2" xfId="0" applyFont="1" applyFill="1" applyBorder="1"/>
    <xf numFmtId="3" fontId="6" fillId="2" borderId="3" xfId="0" applyNumberFormat="1" applyFont="1" applyFill="1" applyBorder="1"/>
    <xf numFmtId="0" fontId="7" fillId="2" borderId="9" xfId="0" applyFont="1" applyFill="1" applyBorder="1" applyAlignment="1">
      <alignment horizontal="left"/>
    </xf>
    <xf numFmtId="0" fontId="6" fillId="2" borderId="0" xfId="0" applyFont="1" applyFill="1" applyBorder="1" applyAlignment="1">
      <alignment horizontal="left"/>
    </xf>
    <xf numFmtId="0" fontId="0" fillId="2" borderId="0" xfId="0" applyFill="1" applyBorder="1"/>
    <xf numFmtId="0" fontId="6" fillId="2" borderId="0" xfId="0" applyFont="1" applyFill="1" applyBorder="1"/>
    <xf numFmtId="3" fontId="6" fillId="2" borderId="12" xfId="0" applyNumberFormat="1" applyFont="1" applyFill="1" applyBorder="1"/>
    <xf numFmtId="0" fontId="8" fillId="2" borderId="9" xfId="0" applyFont="1" applyFill="1" applyBorder="1" applyAlignment="1">
      <alignment horizontal="left"/>
    </xf>
    <xf numFmtId="0" fontId="8" fillId="2" borderId="0" xfId="0" applyFont="1" applyFill="1" applyBorder="1" applyAlignment="1">
      <alignment horizontal="left"/>
    </xf>
    <xf numFmtId="0" fontId="9" fillId="2" borderId="0" xfId="0" applyFont="1" applyFill="1" applyBorder="1"/>
    <xf numFmtId="0" fontId="9" fillId="2" borderId="9" xfId="0" applyFont="1" applyFill="1" applyBorder="1"/>
    <xf numFmtId="0" fontId="10" fillId="2" borderId="4" xfId="0" applyFont="1" applyFill="1" applyBorder="1" applyAlignment="1">
      <alignment horizontal="left"/>
    </xf>
    <xf numFmtId="0" fontId="8" fillId="2" borderId="5" xfId="0" applyFont="1" applyFill="1" applyBorder="1" applyAlignment="1">
      <alignment horizontal="left" vertical="center"/>
    </xf>
    <xf numFmtId="0" fontId="9" fillId="2" borderId="5" xfId="0" applyFont="1" applyFill="1" applyBorder="1"/>
    <xf numFmtId="0" fontId="6" fillId="2" borderId="5" xfId="0" applyFont="1" applyFill="1" applyBorder="1"/>
    <xf numFmtId="3" fontId="6" fillId="2" borderId="6" xfId="0" applyNumberFormat="1" applyFont="1" applyFill="1" applyBorder="1"/>
    <xf numFmtId="0" fontId="6" fillId="0" borderId="0" xfId="0" applyFont="1" applyAlignment="1">
      <alignment horizontal="left"/>
    </xf>
    <xf numFmtId="0" fontId="6" fillId="0" borderId="0" xfId="0" applyFont="1"/>
    <xf numFmtId="3" fontId="6" fillId="0" borderId="0" xfId="0" applyNumberFormat="1" applyFont="1"/>
    <xf numFmtId="0" fontId="6" fillId="0" borderId="0" xfId="0" applyFont="1" applyAlignment="1"/>
    <xf numFmtId="2" fontId="4" fillId="0" borderId="0" xfId="1" applyNumberFormat="1" applyFont="1" applyBorder="1" applyAlignment="1">
      <alignment horizontal="right" vertical="center"/>
    </xf>
    <xf numFmtId="0" fontId="13" fillId="0" borderId="0" xfId="0" applyFont="1"/>
    <xf numFmtId="0" fontId="4" fillId="3" borderId="13" xfId="0" applyFont="1" applyFill="1" applyBorder="1" applyAlignment="1">
      <alignment horizontal="center"/>
    </xf>
    <xf numFmtId="0" fontId="4" fillId="3" borderId="14" xfId="0" applyFont="1" applyFill="1" applyBorder="1" applyAlignment="1">
      <alignment horizontal="center"/>
    </xf>
    <xf numFmtId="3" fontId="6" fillId="4" borderId="0" xfId="0" applyNumberFormat="1" applyFont="1" applyFill="1" applyBorder="1"/>
    <xf numFmtId="43" fontId="6" fillId="3" borderId="7" xfId="1" applyNumberFormat="1" applyFont="1" applyFill="1" applyBorder="1" applyAlignment="1">
      <alignment horizontal="left"/>
    </xf>
    <xf numFmtId="166" fontId="7" fillId="3" borderId="7" xfId="1" applyNumberFormat="1" applyFont="1" applyFill="1" applyBorder="1" applyAlignment="1">
      <alignment horizontal="center" vertical="center"/>
    </xf>
    <xf numFmtId="43" fontId="6" fillId="3" borderId="10" xfId="1" applyNumberFormat="1" applyFont="1" applyFill="1" applyBorder="1" applyAlignment="1">
      <alignment horizontal="left"/>
    </xf>
    <xf numFmtId="166" fontId="7" fillId="3" borderId="10" xfId="1" applyNumberFormat="1" applyFont="1" applyFill="1" applyBorder="1" applyAlignment="1">
      <alignment horizontal="center" vertical="center"/>
    </xf>
    <xf numFmtId="43" fontId="6" fillId="4" borderId="0" xfId="1" quotePrefix="1" applyNumberFormat="1" applyFont="1" applyFill="1" applyBorder="1" applyAlignment="1">
      <alignment horizontal="center"/>
    </xf>
    <xf numFmtId="43" fontId="6" fillId="4" borderId="0" xfId="1" applyNumberFormat="1" applyFont="1" applyFill="1" applyBorder="1" applyAlignment="1">
      <alignment horizontal="center"/>
    </xf>
    <xf numFmtId="167" fontId="0" fillId="0" borderId="0" xfId="0" applyNumberFormat="1"/>
    <xf numFmtId="1" fontId="6" fillId="0" borderId="0" xfId="1" applyNumberFormat="1" applyFont="1" applyBorder="1" applyAlignment="1">
      <alignment horizontal="right" vertical="center"/>
    </xf>
    <xf numFmtId="1" fontId="6" fillId="0" borderId="0" xfId="1" applyNumberFormat="1" applyFont="1" applyBorder="1" applyAlignment="1">
      <alignment horizontal="center" vertical="center"/>
    </xf>
    <xf numFmtId="167" fontId="0" fillId="0" borderId="0" xfId="0" applyNumberFormat="1" applyBorder="1"/>
    <xf numFmtId="164" fontId="0" fillId="0" borderId="0" xfId="0" applyNumberFormat="1"/>
    <xf numFmtId="2" fontId="6" fillId="0" borderId="0" xfId="1" applyNumberFormat="1" applyFont="1" applyBorder="1" applyAlignment="1">
      <alignment horizontal="right" vertical="center"/>
    </xf>
    <xf numFmtId="43" fontId="6" fillId="3" borderId="4" xfId="1" applyNumberFormat="1" applyFont="1" applyFill="1" applyBorder="1" applyAlignment="1"/>
    <xf numFmtId="166" fontId="7" fillId="3" borderId="4" xfId="1" applyNumberFormat="1" applyFont="1" applyFill="1" applyBorder="1" applyAlignment="1">
      <alignment horizontal="center" vertical="center"/>
    </xf>
    <xf numFmtId="166" fontId="7" fillId="3" borderId="11" xfId="1" applyNumberFormat="1" applyFont="1" applyFill="1" applyBorder="1" applyAlignment="1">
      <alignment horizontal="center" vertical="center"/>
    </xf>
    <xf numFmtId="2" fontId="4" fillId="3" borderId="11" xfId="0" applyNumberFormat="1" applyFont="1" applyFill="1" applyBorder="1" applyAlignment="1">
      <alignment horizontal="center" vertical="center" wrapText="1"/>
    </xf>
    <xf numFmtId="168" fontId="0" fillId="0" borderId="0" xfId="0" applyNumberFormat="1" applyBorder="1"/>
    <xf numFmtId="2" fontId="4" fillId="3" borderId="6" xfId="0" applyNumberFormat="1" applyFont="1" applyFill="1" applyBorder="1" applyAlignment="1">
      <alignment horizontal="center" vertical="center" wrapText="1"/>
    </xf>
    <xf numFmtId="166" fontId="6" fillId="2" borderId="0" xfId="1" applyNumberFormat="1" applyFont="1" applyFill="1" applyBorder="1" applyAlignment="1">
      <alignment horizontal="center"/>
    </xf>
    <xf numFmtId="166" fontId="6" fillId="2" borderId="12" xfId="1" applyNumberFormat="1" applyFont="1" applyFill="1" applyBorder="1" applyAlignment="1">
      <alignment horizontal="center"/>
    </xf>
    <xf numFmtId="0" fontId="6" fillId="2" borderId="12" xfId="0" applyFont="1" applyFill="1" applyBorder="1"/>
    <xf numFmtId="0" fontId="8" fillId="2" borderId="9" xfId="0" applyFont="1" applyFill="1" applyBorder="1" applyAlignment="1">
      <alignment horizontal="right"/>
    </xf>
    <xf numFmtId="0" fontId="10" fillId="2" borderId="0" xfId="0" applyFont="1" applyFill="1" applyBorder="1" applyAlignment="1">
      <alignment horizontal="right"/>
    </xf>
    <xf numFmtId="0" fontId="8" fillId="2" borderId="0" xfId="0" applyFont="1" applyFill="1" applyBorder="1"/>
    <xf numFmtId="0" fontId="10" fillId="2" borderId="0" xfId="0" applyFont="1" applyFill="1" applyBorder="1"/>
    <xf numFmtId="0" fontId="10" fillId="2" borderId="9" xfId="0" applyFont="1" applyFill="1" applyBorder="1"/>
    <xf numFmtId="0" fontId="10" fillId="2" borderId="4" xfId="0" applyFont="1" applyFill="1" applyBorder="1"/>
    <xf numFmtId="0" fontId="10" fillId="2" borderId="5" xfId="0" applyFont="1" applyFill="1" applyBorder="1"/>
    <xf numFmtId="0" fontId="8" fillId="2" borderId="5" xfId="0" applyFont="1" applyFill="1" applyBorder="1" applyAlignment="1">
      <alignment vertical="center"/>
    </xf>
    <xf numFmtId="0" fontId="6" fillId="2" borderId="6" xfId="0" applyFont="1" applyFill="1" applyBorder="1"/>
    <xf numFmtId="0" fontId="9" fillId="0" borderId="0" xfId="0" applyFont="1"/>
    <xf numFmtId="0" fontId="0" fillId="0" borderId="0" xfId="0" applyFill="1" applyBorder="1" applyAlignment="1">
      <alignment horizontal="center" wrapText="1"/>
    </xf>
    <xf numFmtId="0" fontId="0" fillId="0" borderId="0" xfId="0" applyFill="1" applyBorder="1" applyAlignment="1">
      <alignment wrapText="1"/>
    </xf>
    <xf numFmtId="0" fontId="0" fillId="0" borderId="0" xfId="0" applyBorder="1" applyAlignment="1">
      <alignment wrapText="1"/>
    </xf>
    <xf numFmtId="2" fontId="0" fillId="0" borderId="0" xfId="0" applyNumberFormat="1" applyBorder="1" applyAlignment="1">
      <alignment wrapText="1"/>
    </xf>
    <xf numFmtId="2" fontId="6" fillId="4" borderId="0" xfId="0" applyNumberFormat="1" applyFont="1" applyFill="1" applyBorder="1" applyAlignment="1">
      <alignment horizontal="right"/>
    </xf>
    <xf numFmtId="2" fontId="6" fillId="4" borderId="0" xfId="0" applyNumberFormat="1" applyFont="1" applyFill="1" applyBorder="1"/>
    <xf numFmtId="4" fontId="6" fillId="4" borderId="0" xfId="0" applyNumberFormat="1" applyFont="1" applyFill="1" applyBorder="1"/>
    <xf numFmtId="0" fontId="6" fillId="4" borderId="0" xfId="0" applyFont="1" applyFill="1" applyBorder="1"/>
    <xf numFmtId="2" fontId="6" fillId="0" borderId="0" xfId="1" applyNumberFormat="1" applyFont="1" applyFill="1" applyBorder="1" applyAlignment="1">
      <alignment horizontal="right" vertical="center"/>
    </xf>
    <xf numFmtId="0" fontId="0" fillId="0" borderId="8" xfId="0" applyBorder="1"/>
    <xf numFmtId="0" fontId="0" fillId="0" borderId="8" xfId="0" applyBorder="1" applyAlignment="1">
      <alignment wrapText="1"/>
    </xf>
    <xf numFmtId="0" fontId="6" fillId="4" borderId="8" xfId="0" applyFont="1" applyFill="1" applyBorder="1"/>
    <xf numFmtId="43" fontId="6" fillId="4" borderId="8" xfId="1" applyNumberFormat="1" applyFont="1" applyFill="1" applyBorder="1" applyAlignment="1">
      <alignment horizontal="center"/>
    </xf>
    <xf numFmtId="43" fontId="6" fillId="4" borderId="8" xfId="1" quotePrefix="1" applyNumberFormat="1" applyFont="1" applyFill="1" applyBorder="1" applyAlignment="1">
      <alignment horizontal="center"/>
    </xf>
    <xf numFmtId="2" fontId="6" fillId="4" borderId="9" xfId="0" applyNumberFormat="1" applyFont="1" applyFill="1" applyBorder="1"/>
    <xf numFmtId="2" fontId="6" fillId="0" borderId="9" xfId="1" applyNumberFormat="1" applyFont="1" applyBorder="1" applyAlignment="1">
      <alignment horizontal="right" vertical="center"/>
    </xf>
    <xf numFmtId="43" fontId="6" fillId="4" borderId="8" xfId="0" applyNumberFormat="1" applyFont="1" applyFill="1" applyBorder="1"/>
    <xf numFmtId="43" fontId="6" fillId="0" borderId="8" xfId="0" applyNumberFormat="1" applyFont="1" applyFill="1" applyBorder="1"/>
    <xf numFmtId="0" fontId="4" fillId="2" borderId="4" xfId="0" applyFont="1" applyFill="1" applyBorder="1"/>
    <xf numFmtId="0" fontId="4" fillId="2" borderId="5" xfId="0" applyFont="1" applyFill="1" applyBorder="1" applyAlignment="1">
      <alignment horizontal="right"/>
    </xf>
    <xf numFmtId="0" fontId="11" fillId="2" borderId="6" xfId="0" applyFont="1" applyFill="1" applyBorder="1" applyAlignment="1">
      <alignment horizontal="right"/>
    </xf>
    <xf numFmtId="0" fontId="4" fillId="3" borderId="6" xfId="0" applyFont="1" applyFill="1" applyBorder="1" applyAlignment="1">
      <alignment horizontal="center"/>
    </xf>
    <xf numFmtId="2" fontId="7" fillId="3" borderId="12" xfId="1" applyNumberFormat="1" applyFont="1" applyFill="1" applyBorder="1" applyAlignment="1">
      <alignment horizontal="center" vertical="center"/>
    </xf>
    <xf numFmtId="2" fontId="7" fillId="3" borderId="10" xfId="1" applyNumberFormat="1" applyFont="1" applyFill="1" applyBorder="1" applyAlignment="1">
      <alignment horizontal="center"/>
    </xf>
    <xf numFmtId="2" fontId="7" fillId="3" borderId="12" xfId="1" applyNumberFormat="1" applyFont="1" applyFill="1" applyBorder="1" applyAlignment="1">
      <alignment horizontal="center"/>
    </xf>
    <xf numFmtId="43" fontId="7" fillId="3" borderId="7" xfId="1" applyNumberFormat="1" applyFont="1" applyFill="1" applyBorder="1" applyAlignment="1">
      <alignment horizontal="center"/>
    </xf>
    <xf numFmtId="165" fontId="0" fillId="0" borderId="0" xfId="0" applyNumberFormat="1"/>
    <xf numFmtId="43" fontId="7" fillId="3" borderId="10" xfId="1" applyNumberFormat="1" applyFont="1" applyFill="1" applyBorder="1" applyAlignment="1">
      <alignment horizontal="center"/>
    </xf>
    <xf numFmtId="2" fontId="7" fillId="3" borderId="12" xfId="0" applyNumberFormat="1" applyFont="1" applyFill="1" applyBorder="1" applyAlignment="1">
      <alignment horizontal="center"/>
    </xf>
    <xf numFmtId="169" fontId="0" fillId="0" borderId="0" xfId="0" applyNumberFormat="1"/>
    <xf numFmtId="43" fontId="6" fillId="3" borderId="11" xfId="1" applyNumberFormat="1" applyFont="1" applyFill="1" applyBorder="1" applyAlignment="1">
      <alignment horizontal="left"/>
    </xf>
    <xf numFmtId="43" fontId="7" fillId="3" borderId="11" xfId="1" applyNumberFormat="1" applyFont="1" applyFill="1" applyBorder="1" applyAlignment="1">
      <alignment horizontal="center"/>
    </xf>
    <xf numFmtId="2" fontId="4" fillId="3" borderId="6" xfId="1" applyNumberFormat="1" applyFont="1" applyFill="1" applyBorder="1" applyAlignment="1">
      <alignment horizontal="center" vertical="center"/>
    </xf>
    <xf numFmtId="0" fontId="7" fillId="2" borderId="1" xfId="0" applyFont="1" applyFill="1" applyBorder="1"/>
    <xf numFmtId="0" fontId="14" fillId="2" borderId="2" xfId="0" applyFont="1" applyFill="1" applyBorder="1"/>
    <xf numFmtId="2" fontId="4" fillId="2" borderId="2" xfId="1" applyNumberFormat="1" applyFont="1" applyFill="1" applyBorder="1" applyAlignment="1">
      <alignment horizontal="right" vertical="center"/>
    </xf>
    <xf numFmtId="2" fontId="15" fillId="2" borderId="2" xfId="1" applyNumberFormat="1" applyFont="1" applyFill="1" applyBorder="1" applyAlignment="1">
      <alignment horizontal="right" vertical="center"/>
    </xf>
    <xf numFmtId="2" fontId="15" fillId="2" borderId="3" xfId="1" applyNumberFormat="1" applyFont="1" applyFill="1" applyBorder="1" applyAlignment="1">
      <alignment horizontal="right" vertical="center"/>
    </xf>
    <xf numFmtId="0" fontId="8" fillId="2" borderId="4" xfId="0" applyFont="1" applyFill="1" applyBorder="1" applyAlignment="1">
      <alignment vertical="center"/>
    </xf>
    <xf numFmtId="0" fontId="14" fillId="2" borderId="5" xfId="0" applyFont="1" applyFill="1" applyBorder="1"/>
    <xf numFmtId="166" fontId="16" fillId="2" borderId="5" xfId="1" applyNumberFormat="1" applyFont="1" applyFill="1" applyBorder="1" applyAlignment="1">
      <alignment horizontal="center"/>
    </xf>
    <xf numFmtId="166" fontId="16" fillId="2" borderId="6" xfId="1" applyNumberFormat="1" applyFont="1" applyFill="1" applyBorder="1" applyAlignment="1">
      <alignment horizontal="center"/>
    </xf>
    <xf numFmtId="170" fontId="0" fillId="0" borderId="0" xfId="0" applyNumberFormat="1"/>
    <xf numFmtId="0" fontId="21" fillId="3" borderId="8" xfId="0" applyFont="1" applyFill="1" applyBorder="1" applyAlignment="1">
      <alignment horizontal="center" vertical="center" wrapText="1"/>
    </xf>
    <xf numFmtId="0" fontId="22" fillId="3" borderId="9" xfId="0" applyFont="1" applyFill="1" applyBorder="1" applyAlignment="1">
      <alignment horizontal="left" vertical="center"/>
    </xf>
    <xf numFmtId="2" fontId="23" fillId="3" borderId="7" xfId="0" applyNumberFormat="1" applyFont="1" applyFill="1" applyBorder="1" applyAlignment="1">
      <alignment horizontal="center"/>
    </xf>
    <xf numFmtId="2" fontId="23" fillId="3" borderId="0" xfId="0" applyNumberFormat="1" applyFont="1" applyFill="1" applyBorder="1" applyAlignment="1">
      <alignment horizontal="center"/>
    </xf>
    <xf numFmtId="2" fontId="22" fillId="3" borderId="7" xfId="0" quotePrefix="1" applyNumberFormat="1" applyFont="1" applyFill="1" applyBorder="1" applyAlignment="1">
      <alignment horizontal="center" vertical="center"/>
    </xf>
    <xf numFmtId="2" fontId="23" fillId="3" borderId="10" xfId="0" applyNumberFormat="1" applyFont="1" applyFill="1" applyBorder="1" applyAlignment="1">
      <alignment horizontal="center"/>
    </xf>
    <xf numFmtId="2" fontId="22" fillId="3" borderId="10" xfId="0" quotePrefix="1" applyNumberFormat="1" applyFont="1" applyFill="1" applyBorder="1" applyAlignment="1">
      <alignment horizontal="center" vertical="center"/>
    </xf>
    <xf numFmtId="2" fontId="22" fillId="3" borderId="10" xfId="0" applyNumberFormat="1" applyFont="1" applyFill="1" applyBorder="1" applyAlignment="1">
      <alignment horizontal="center" vertical="center"/>
    </xf>
    <xf numFmtId="2" fontId="23" fillId="3" borderId="11" xfId="0" applyNumberFormat="1" applyFont="1" applyFill="1" applyBorder="1" applyAlignment="1">
      <alignment horizontal="center"/>
    </xf>
    <xf numFmtId="2" fontId="22" fillId="3" borderId="11" xfId="0" quotePrefix="1" applyNumberFormat="1" applyFont="1" applyFill="1" applyBorder="1" applyAlignment="1">
      <alignment horizontal="center" vertical="center"/>
    </xf>
    <xf numFmtId="0" fontId="21" fillId="3" borderId="8" xfId="0" applyFont="1" applyFill="1" applyBorder="1" applyAlignment="1">
      <alignment horizontal="left" vertical="center"/>
    </xf>
    <xf numFmtId="2" fontId="21" fillId="3" borderId="8" xfId="0" applyNumberFormat="1" applyFont="1" applyFill="1" applyBorder="1" applyAlignment="1">
      <alignment horizontal="center" vertical="center"/>
    </xf>
    <xf numFmtId="2" fontId="22" fillId="3" borderId="8" xfId="0" applyNumberFormat="1" applyFont="1" applyFill="1" applyBorder="1" applyAlignment="1">
      <alignment horizontal="center" vertical="center"/>
    </xf>
    <xf numFmtId="0" fontId="7" fillId="2" borderId="9" xfId="0" applyFont="1" applyFill="1" applyBorder="1"/>
    <xf numFmtId="0" fontId="24" fillId="2" borderId="0" xfId="0" applyFont="1" applyFill="1" applyBorder="1"/>
    <xf numFmtId="2" fontId="11" fillId="2" borderId="0" xfId="1" applyNumberFormat="1" applyFont="1" applyFill="1" applyBorder="1" applyAlignment="1">
      <alignment horizontal="right" vertical="center"/>
    </xf>
    <xf numFmtId="2" fontId="15" fillId="2" borderId="0" xfId="1" applyNumberFormat="1" applyFont="1" applyFill="1" applyBorder="1" applyAlignment="1">
      <alignment horizontal="right" vertical="center"/>
    </xf>
    <xf numFmtId="2" fontId="15" fillId="2" borderId="12" xfId="1" applyNumberFormat="1" applyFont="1" applyFill="1" applyBorder="1" applyAlignment="1">
      <alignment horizontal="right" vertical="center"/>
    </xf>
    <xf numFmtId="165" fontId="19" fillId="2" borderId="5" xfId="0" applyNumberFormat="1" applyFont="1" applyFill="1" applyBorder="1" applyAlignment="1">
      <alignment horizontal="right" vertical="center"/>
    </xf>
    <xf numFmtId="0" fontId="19" fillId="2" borderId="5" xfId="0" applyFont="1" applyFill="1" applyBorder="1" applyAlignment="1">
      <alignment horizontal="right" vertical="center"/>
    </xf>
    <xf numFmtId="0" fontId="19" fillId="2" borderId="6" xfId="0" applyFont="1" applyFill="1" applyBorder="1" applyAlignment="1">
      <alignment horizontal="right" vertical="center"/>
    </xf>
    <xf numFmtId="0" fontId="18" fillId="0" borderId="0" xfId="0" applyFont="1" applyAlignment="1">
      <alignment horizontal="left"/>
    </xf>
    <xf numFmtId="0" fontId="19" fillId="0" borderId="0" xfId="0" applyFont="1" applyAlignment="1">
      <alignment horizontal="right"/>
    </xf>
    <xf numFmtId="0" fontId="21" fillId="3" borderId="13" xfId="0" applyFont="1" applyFill="1" applyBorder="1" applyAlignment="1">
      <alignment horizontal="center" vertical="center" wrapText="1"/>
    </xf>
    <xf numFmtId="0" fontId="22" fillId="3" borderId="10" xfId="0" applyFont="1" applyFill="1" applyBorder="1" applyAlignment="1">
      <alignment horizontal="center"/>
    </xf>
    <xf numFmtId="2" fontId="26" fillId="3" borderId="1" xfId="3" applyNumberFormat="1" applyFont="1" applyFill="1" applyBorder="1" applyAlignment="1">
      <alignment horizontal="center" vertical="center"/>
    </xf>
    <xf numFmtId="2" fontId="26" fillId="3" borderId="7" xfId="0" applyNumberFormat="1" applyFont="1" applyFill="1" applyBorder="1" applyAlignment="1">
      <alignment horizontal="center" vertical="center"/>
    </xf>
    <xf numFmtId="2" fontId="26" fillId="3" borderId="12" xfId="0" quotePrefix="1" applyNumberFormat="1" applyFont="1" applyFill="1" applyBorder="1" applyAlignment="1">
      <alignment horizontal="center" vertical="center"/>
    </xf>
    <xf numFmtId="2" fontId="26" fillId="3" borderId="12" xfId="0" applyNumberFormat="1" applyFont="1" applyFill="1" applyBorder="1" applyAlignment="1">
      <alignment horizontal="center" vertical="center"/>
    </xf>
    <xf numFmtId="0" fontId="22" fillId="3" borderId="10" xfId="2" quotePrefix="1" applyNumberFormat="1" applyFont="1" applyFill="1" applyBorder="1" applyAlignment="1">
      <alignment horizontal="center" vertical="center"/>
    </xf>
    <xf numFmtId="2" fontId="26" fillId="3" borderId="9" xfId="3" applyNumberFormat="1" applyFont="1" applyFill="1" applyBorder="1" applyAlignment="1">
      <alignment horizontal="center" vertical="center"/>
    </xf>
    <xf numFmtId="2" fontId="26" fillId="3" borderId="10" xfId="0" quotePrefix="1" applyNumberFormat="1" applyFont="1" applyFill="1" applyBorder="1" applyAlignment="1">
      <alignment horizontal="center" vertical="center"/>
    </xf>
    <xf numFmtId="2" fontId="22" fillId="3" borderId="10" xfId="2" applyNumberFormat="1" applyFont="1" applyFill="1" applyBorder="1" applyAlignment="1">
      <alignment horizontal="center" vertical="center"/>
    </xf>
    <xf numFmtId="2" fontId="26" fillId="3" borderId="10" xfId="0" applyNumberFormat="1" applyFont="1" applyFill="1" applyBorder="1" applyAlignment="1">
      <alignment horizontal="center" vertical="center"/>
    </xf>
    <xf numFmtId="0" fontId="22" fillId="3" borderId="11" xfId="0" applyFont="1" applyFill="1" applyBorder="1" applyAlignment="1">
      <alignment horizontal="center"/>
    </xf>
    <xf numFmtId="2" fontId="26" fillId="3" borderId="4" xfId="3" applyNumberFormat="1" applyFont="1" applyFill="1" applyBorder="1" applyAlignment="1">
      <alignment horizontal="center" vertical="center"/>
    </xf>
    <xf numFmtId="2" fontId="26" fillId="3" borderId="11" xfId="0" quotePrefix="1" applyNumberFormat="1" applyFont="1" applyFill="1" applyBorder="1" applyAlignment="1">
      <alignment horizontal="center" vertical="center"/>
    </xf>
    <xf numFmtId="0" fontId="22" fillId="3" borderId="11" xfId="2" quotePrefix="1" applyNumberFormat="1" applyFont="1" applyFill="1" applyBorder="1" applyAlignment="1">
      <alignment horizontal="center" vertical="center"/>
    </xf>
    <xf numFmtId="2" fontId="21" fillId="3" borderId="4" xfId="0" applyNumberFormat="1" applyFont="1" applyFill="1" applyBorder="1" applyAlignment="1">
      <alignment horizontal="center" vertical="center"/>
    </xf>
    <xf numFmtId="2" fontId="22" fillId="3" borderId="8" xfId="2" applyNumberFormat="1" applyFont="1" applyFill="1" applyBorder="1" applyAlignment="1">
      <alignment horizontal="center" vertical="center"/>
    </xf>
    <xf numFmtId="0" fontId="26" fillId="2" borderId="9" xfId="0" applyFont="1" applyFill="1" applyBorder="1"/>
    <xf numFmtId="2" fontId="20" fillId="2" borderId="0" xfId="1" applyNumberFormat="1" applyFont="1" applyFill="1" applyBorder="1" applyAlignment="1">
      <alignment horizontal="right" vertical="center"/>
    </xf>
    <xf numFmtId="2" fontId="29" fillId="2" borderId="0" xfId="1" applyNumberFormat="1" applyFont="1" applyFill="1" applyBorder="1" applyAlignment="1">
      <alignment horizontal="right" vertical="center"/>
    </xf>
    <xf numFmtId="0" fontId="30" fillId="2" borderId="12" xfId="0" applyFont="1" applyFill="1" applyBorder="1" applyAlignment="1">
      <alignment horizontal="right"/>
    </xf>
    <xf numFmtId="0" fontId="30" fillId="2" borderId="5" xfId="0" applyFont="1" applyFill="1" applyBorder="1" applyAlignment="1">
      <alignment horizontal="right"/>
    </xf>
    <xf numFmtId="0" fontId="30" fillId="2" borderId="6" xfId="0" applyFont="1" applyFill="1" applyBorder="1" applyAlignment="1">
      <alignment horizontal="right"/>
    </xf>
    <xf numFmtId="0" fontId="0" fillId="0" borderId="0" xfId="0" applyAlignment="1">
      <alignment horizontal="center"/>
    </xf>
    <xf numFmtId="0" fontId="31" fillId="2" borderId="9" xfId="0" applyFont="1" applyFill="1" applyBorder="1"/>
    <xf numFmtId="0" fontId="31" fillId="2" borderId="0" xfId="0" applyFont="1" applyFill="1" applyBorder="1" applyAlignment="1">
      <alignment horizontal="right"/>
    </xf>
    <xf numFmtId="0" fontId="6" fillId="2" borderId="0" xfId="0" applyFont="1" applyFill="1" applyBorder="1" applyAlignment="1">
      <alignment horizontal="right"/>
    </xf>
    <xf numFmtId="0" fontId="7" fillId="2" borderId="12" xfId="0" applyFont="1" applyFill="1" applyBorder="1" applyAlignment="1">
      <alignment horizontal="right"/>
    </xf>
    <xf numFmtId="0" fontId="4" fillId="3" borderId="8" xfId="0" applyFont="1" applyFill="1" applyBorder="1" applyAlignment="1">
      <alignment horizontal="center" vertical="center"/>
    </xf>
    <xf numFmtId="0" fontId="4" fillId="3" borderId="8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2" fontId="6" fillId="3" borderId="10" xfId="1" applyNumberFormat="1" applyFont="1" applyFill="1" applyBorder="1" applyAlignment="1"/>
    <xf numFmtId="4" fontId="0" fillId="0" borderId="0" xfId="0" applyNumberFormat="1" applyAlignment="1">
      <alignment vertical="center"/>
    </xf>
    <xf numFmtId="2" fontId="0" fillId="0" borderId="0" xfId="0" applyNumberFormat="1" applyAlignment="1">
      <alignment vertical="center"/>
    </xf>
    <xf numFmtId="2" fontId="6" fillId="4" borderId="0" xfId="1" applyNumberFormat="1" applyFont="1" applyFill="1" applyBorder="1" applyAlignment="1">
      <alignment horizontal="center"/>
    </xf>
    <xf numFmtId="2" fontId="6" fillId="3" borderId="10" xfId="0" applyNumberFormat="1" applyFont="1" applyFill="1" applyBorder="1"/>
    <xf numFmtId="2" fontId="4" fillId="3" borderId="15" xfId="1" applyNumberFormat="1" applyFont="1" applyFill="1" applyBorder="1" applyAlignment="1">
      <alignment horizontal="center" vertical="center"/>
    </xf>
    <xf numFmtId="0" fontId="23" fillId="2" borderId="0" xfId="0" applyFont="1" applyFill="1" applyBorder="1"/>
    <xf numFmtId="0" fontId="7" fillId="2" borderId="0" xfId="0" applyFont="1" applyFill="1" applyBorder="1"/>
    <xf numFmtId="0" fontId="14" fillId="2" borderId="0" xfId="0" applyFont="1" applyFill="1" applyBorder="1"/>
    <xf numFmtId="166" fontId="7" fillId="2" borderId="0" xfId="1" applyNumberFormat="1" applyFont="1" applyFill="1" applyBorder="1" applyAlignment="1">
      <alignment horizontal="left" vertical="top"/>
    </xf>
    <xf numFmtId="166" fontId="7" fillId="2" borderId="0" xfId="1" applyNumberFormat="1" applyFont="1" applyFill="1" applyBorder="1" applyAlignment="1">
      <alignment horizontal="center"/>
    </xf>
    <xf numFmtId="0" fontId="23" fillId="2" borderId="5" xfId="0" applyFont="1" applyFill="1" applyBorder="1"/>
    <xf numFmtId="166" fontId="6" fillId="2" borderId="5" xfId="1" applyNumberFormat="1" applyFont="1" applyFill="1" applyBorder="1" applyAlignment="1">
      <alignment horizontal="center"/>
    </xf>
    <xf numFmtId="166" fontId="6" fillId="2" borderId="6" xfId="1" applyNumberFormat="1" applyFont="1" applyFill="1" applyBorder="1" applyAlignment="1">
      <alignment horizontal="center"/>
    </xf>
    <xf numFmtId="2" fontId="2" fillId="5" borderId="0" xfId="0" applyNumberFormat="1" applyFont="1" applyFill="1"/>
    <xf numFmtId="0" fontId="2" fillId="5" borderId="0" xfId="0" applyFont="1" applyFill="1"/>
    <xf numFmtId="0" fontId="0" fillId="5" borderId="0" xfId="0" applyFill="1"/>
    <xf numFmtId="0" fontId="32" fillId="0" borderId="0" xfId="0" applyFont="1" applyFill="1"/>
    <xf numFmtId="0" fontId="4" fillId="3" borderId="8" xfId="0" applyNumberFormat="1" applyFont="1" applyFill="1" applyBorder="1" applyAlignment="1">
      <alignment horizontal="center" vertical="center" wrapText="1"/>
    </xf>
    <xf numFmtId="2" fontId="6" fillId="3" borderId="7" xfId="1" applyNumberFormat="1" applyFont="1" applyFill="1" applyBorder="1" applyAlignment="1"/>
    <xf numFmtId="2" fontId="6" fillId="3" borderId="7" xfId="1" applyNumberFormat="1" applyFont="1" applyFill="1" applyBorder="1" applyAlignment="1">
      <alignment horizontal="center"/>
    </xf>
    <xf numFmtId="4" fontId="0" fillId="0" borderId="0" xfId="0" applyNumberFormat="1"/>
    <xf numFmtId="2" fontId="6" fillId="3" borderId="4" xfId="0" applyNumberFormat="1" applyFont="1" applyFill="1" applyBorder="1"/>
    <xf numFmtId="2" fontId="7" fillId="3" borderId="4" xfId="0" applyNumberFormat="1" applyFont="1" applyFill="1" applyBorder="1" applyAlignment="1">
      <alignment horizontal="center"/>
    </xf>
    <xf numFmtId="2" fontId="7" fillId="3" borderId="11" xfId="0" applyNumberFormat="1" applyFont="1" applyFill="1" applyBorder="1" applyAlignment="1">
      <alignment horizontal="center"/>
    </xf>
    <xf numFmtId="2" fontId="21" fillId="3" borderId="11" xfId="1" applyNumberFormat="1" applyFont="1" applyFill="1" applyBorder="1" applyAlignment="1">
      <alignment horizontal="center" vertical="center"/>
    </xf>
    <xf numFmtId="2" fontId="21" fillId="3" borderId="8" xfId="0" applyNumberFormat="1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/>
    </xf>
    <xf numFmtId="2" fontId="22" fillId="2" borderId="2" xfId="4" quotePrefix="1" applyNumberFormat="1" applyFont="1" applyFill="1" applyBorder="1"/>
    <xf numFmtId="2" fontId="22" fillId="2" borderId="2" xfId="4" applyNumberFormat="1" applyFont="1" applyFill="1" applyBorder="1"/>
    <xf numFmtId="2" fontId="26" fillId="2" borderId="2" xfId="4" applyNumberFormat="1" applyFont="1" applyFill="1" applyBorder="1" applyAlignment="1">
      <alignment horizontal="right"/>
    </xf>
    <xf numFmtId="2" fontId="26" fillId="2" borderId="2" xfId="4" applyNumberFormat="1" applyFont="1" applyFill="1" applyBorder="1"/>
    <xf numFmtId="2" fontId="20" fillId="2" borderId="3" xfId="4" applyNumberFormat="1" applyFont="1" applyFill="1" applyBorder="1" applyAlignment="1">
      <alignment horizontal="right"/>
    </xf>
    <xf numFmtId="2" fontId="26" fillId="2" borderId="9" xfId="4" applyNumberFormat="1" applyFont="1" applyFill="1" applyBorder="1" applyAlignment="1">
      <alignment horizontal="left"/>
    </xf>
    <xf numFmtId="0" fontId="22" fillId="2" borderId="0" xfId="0" applyFont="1" applyFill="1" applyBorder="1" applyAlignment="1">
      <alignment vertical="center"/>
    </xf>
    <xf numFmtId="0" fontId="22" fillId="2" borderId="0" xfId="5" applyFont="1" applyFill="1" applyBorder="1" applyAlignment="1">
      <alignment vertical="center"/>
    </xf>
    <xf numFmtId="166" fontId="7" fillId="2" borderId="12" xfId="6" applyNumberFormat="1" applyFont="1" applyFill="1" applyBorder="1" applyAlignment="1">
      <alignment horizontal="right" vertical="center"/>
    </xf>
    <xf numFmtId="1" fontId="20" fillId="0" borderId="0" xfId="4" applyNumberFormat="1" applyFont="1" applyBorder="1" applyAlignment="1">
      <alignment horizontal="right"/>
    </xf>
    <xf numFmtId="2" fontId="22" fillId="2" borderId="5" xfId="4" quotePrefix="1" applyNumberFormat="1" applyFont="1" applyFill="1" applyBorder="1"/>
    <xf numFmtId="2" fontId="22" fillId="2" borderId="5" xfId="4" applyNumberFormat="1" applyFont="1" applyFill="1" applyBorder="1"/>
    <xf numFmtId="2" fontId="26" fillId="2" borderId="5" xfId="4" applyNumberFormat="1" applyFont="1" applyFill="1" applyBorder="1" applyAlignment="1">
      <alignment horizontal="right"/>
    </xf>
    <xf numFmtId="2" fontId="26" fillId="2" borderId="5" xfId="4" applyNumberFormat="1" applyFont="1" applyFill="1" applyBorder="1"/>
    <xf numFmtId="0" fontId="0" fillId="2" borderId="6" xfId="0" applyFill="1" applyBorder="1"/>
    <xf numFmtId="171" fontId="0" fillId="0" borderId="0" xfId="0" applyNumberFormat="1"/>
    <xf numFmtId="0" fontId="26" fillId="0" borderId="0" xfId="5" applyFont="1" applyFill="1" applyAlignment="1">
      <alignment vertical="center"/>
    </xf>
    <xf numFmtId="0" fontId="34" fillId="0" borderId="0" xfId="0" applyFont="1" applyAlignment="1">
      <alignment wrapText="1"/>
    </xf>
    <xf numFmtId="0" fontId="6" fillId="2" borderId="9" xfId="0" applyFont="1" applyFill="1" applyBorder="1" applyAlignment="1"/>
    <xf numFmtId="0" fontId="6" fillId="2" borderId="0" xfId="0" applyFont="1" applyFill="1" applyBorder="1" applyAlignment="1">
      <alignment vertical="top"/>
    </xf>
    <xf numFmtId="0" fontId="6" fillId="0" borderId="0" xfId="0" applyFont="1" applyBorder="1" applyAlignment="1"/>
    <xf numFmtId="0" fontId="4" fillId="3" borderId="15" xfId="0" applyFont="1" applyFill="1" applyBorder="1" applyAlignment="1">
      <alignment horizontal="center" vertical="center" wrapText="1"/>
    </xf>
    <xf numFmtId="3" fontId="6" fillId="3" borderId="10" xfId="0" applyNumberFormat="1" applyFont="1" applyFill="1" applyBorder="1"/>
    <xf numFmtId="3" fontId="6" fillId="3" borderId="10" xfId="0" applyNumberFormat="1" applyFont="1" applyFill="1" applyBorder="1" applyAlignment="1">
      <alignment horizontal="center"/>
    </xf>
    <xf numFmtId="167" fontId="0" fillId="0" borderId="0" xfId="0" applyNumberFormat="1" applyAlignment="1">
      <alignment horizontal="left"/>
    </xf>
    <xf numFmtId="3" fontId="0" fillId="0" borderId="0" xfId="0" applyNumberFormat="1"/>
    <xf numFmtId="166" fontId="0" fillId="0" borderId="0" xfId="0" applyNumberFormat="1"/>
    <xf numFmtId="0" fontId="0" fillId="0" borderId="0" xfId="0" applyNumberFormat="1"/>
    <xf numFmtId="0" fontId="26" fillId="2" borderId="2" xfId="0" applyFont="1" applyFill="1" applyBorder="1" applyAlignment="1"/>
    <xf numFmtId="0" fontId="0" fillId="2" borderId="12" xfId="0" applyFill="1" applyBorder="1"/>
    <xf numFmtId="0" fontId="8" fillId="2" borderId="4" xfId="0" applyFont="1" applyFill="1" applyBorder="1"/>
    <xf numFmtId="0" fontId="24" fillId="2" borderId="5" xfId="0" applyFont="1" applyFill="1" applyBorder="1"/>
    <xf numFmtId="0" fontId="0" fillId="2" borderId="5" xfId="0" applyFill="1" applyBorder="1"/>
    <xf numFmtId="172" fontId="0" fillId="0" borderId="0" xfId="2" applyNumberFormat="1" applyFont="1"/>
    <xf numFmtId="0" fontId="6" fillId="0" borderId="0" xfId="0" applyFont="1" applyBorder="1" applyAlignment="1">
      <alignment vertical="top"/>
    </xf>
    <xf numFmtId="0" fontId="4" fillId="0" borderId="0" xfId="0" applyFont="1" applyBorder="1" applyAlignment="1">
      <alignment horizontal="center"/>
    </xf>
    <xf numFmtId="167" fontId="6" fillId="0" borderId="0" xfId="1" applyNumberFormat="1" applyFont="1" applyFill="1" applyBorder="1"/>
    <xf numFmtId="166" fontId="6" fillId="0" borderId="0" xfId="1" applyNumberFormat="1" applyFont="1" applyFill="1" applyBorder="1"/>
    <xf numFmtId="166" fontId="0" fillId="0" borderId="0" xfId="0" applyNumberFormat="1" applyFill="1"/>
    <xf numFmtId="0" fontId="0" fillId="0" borderId="0" xfId="0" applyNumberFormat="1" applyFill="1"/>
    <xf numFmtId="0" fontId="0" fillId="0" borderId="0" xfId="0" applyFill="1" applyBorder="1"/>
    <xf numFmtId="2" fontId="4" fillId="0" borderId="0" xfId="1" applyNumberFormat="1" applyFont="1" applyFill="1" applyBorder="1" applyAlignment="1">
      <alignment horizontal="right" vertical="center"/>
    </xf>
    <xf numFmtId="3" fontId="0" fillId="0" borderId="0" xfId="0" applyNumberFormat="1" applyFill="1"/>
    <xf numFmtId="0" fontId="22" fillId="2" borderId="2" xfId="0" applyFont="1" applyFill="1" applyBorder="1" applyAlignment="1"/>
    <xf numFmtId="0" fontId="36" fillId="0" borderId="0" xfId="0" applyFont="1"/>
    <xf numFmtId="0" fontId="37" fillId="0" borderId="0" xfId="0" applyFont="1"/>
    <xf numFmtId="0" fontId="18" fillId="2" borderId="4" xfId="0" applyFont="1" applyFill="1" applyBorder="1" applyAlignment="1">
      <alignment horizontal="left"/>
    </xf>
    <xf numFmtId="0" fontId="19" fillId="2" borderId="5" xfId="0" applyFont="1" applyFill="1" applyBorder="1" applyAlignment="1">
      <alignment horizontal="right"/>
    </xf>
    <xf numFmtId="0" fontId="28" fillId="2" borderId="0" xfId="0" applyFont="1" applyFill="1" applyBorder="1"/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7" fillId="2" borderId="9" xfId="0" quotePrefix="1" applyFont="1" applyFill="1" applyBorder="1" applyAlignment="1">
      <alignment horizontal="left" vertical="top" wrapText="1"/>
    </xf>
    <xf numFmtId="0" fontId="7" fillId="2" borderId="0" xfId="0" quotePrefix="1" applyFont="1" applyFill="1" applyBorder="1" applyAlignment="1">
      <alignment horizontal="left" vertical="top" wrapText="1"/>
    </xf>
    <xf numFmtId="0" fontId="7" fillId="2" borderId="12" xfId="0" quotePrefix="1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center" vertical="top" wrapText="1"/>
    </xf>
    <xf numFmtId="0" fontId="3" fillId="2" borderId="2" xfId="0" applyFont="1" applyFill="1" applyBorder="1" applyAlignment="1">
      <alignment horizontal="center" vertical="top" wrapText="1"/>
    </xf>
    <xf numFmtId="0" fontId="3" fillId="2" borderId="3" xfId="0" applyFont="1" applyFill="1" applyBorder="1" applyAlignment="1">
      <alignment horizontal="center" vertical="top" wrapText="1"/>
    </xf>
    <xf numFmtId="0" fontId="11" fillId="2" borderId="4" xfId="0" applyFont="1" applyFill="1" applyBorder="1" applyAlignment="1">
      <alignment horizontal="right" vertical="top" wrapText="1"/>
    </xf>
    <xf numFmtId="0" fontId="11" fillId="2" borderId="5" xfId="0" applyFont="1" applyFill="1" applyBorder="1" applyAlignment="1">
      <alignment horizontal="right" vertical="top" wrapText="1"/>
    </xf>
    <xf numFmtId="0" fontId="11" fillId="2" borderId="0" xfId="0" applyFont="1" applyFill="1" applyBorder="1" applyAlignment="1">
      <alignment horizontal="right" vertical="top" wrapText="1"/>
    </xf>
    <xf numFmtId="0" fontId="11" fillId="2" borderId="6" xfId="0" applyFont="1" applyFill="1" applyBorder="1" applyAlignment="1">
      <alignment horizontal="right" vertical="top" wrapText="1"/>
    </xf>
    <xf numFmtId="0" fontId="4" fillId="3" borderId="7" xfId="0" applyFont="1" applyFill="1" applyBorder="1" applyAlignment="1">
      <alignment horizontal="center" vertical="center"/>
    </xf>
    <xf numFmtId="0" fontId="12" fillId="3" borderId="10" xfId="0" applyFont="1" applyFill="1" applyBorder="1" applyAlignment="1">
      <alignment vertical="center"/>
    </xf>
    <xf numFmtId="0" fontId="4" fillId="3" borderId="3" xfId="0" applyFont="1" applyFill="1" applyBorder="1" applyAlignment="1">
      <alignment horizontal="center" vertical="center" wrapText="1"/>
    </xf>
    <xf numFmtId="0" fontId="12" fillId="3" borderId="12" xfId="0" applyFont="1" applyFill="1" applyBorder="1" applyAlignment="1">
      <alignment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12" fillId="3" borderId="0" xfId="0" applyFont="1" applyFill="1" applyBorder="1" applyAlignment="1">
      <alignment vertical="center" wrapText="1"/>
    </xf>
    <xf numFmtId="0" fontId="4" fillId="3" borderId="7" xfId="0" applyFont="1" applyFill="1" applyBorder="1" applyAlignment="1">
      <alignment horizontal="center" vertical="center" wrapText="1"/>
    </xf>
    <xf numFmtId="0" fontId="12" fillId="3" borderId="10" xfId="0" applyFont="1" applyFill="1" applyBorder="1" applyAlignment="1">
      <alignment vertical="center" wrapText="1"/>
    </xf>
    <xf numFmtId="0" fontId="12" fillId="3" borderId="12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/>
    </xf>
    <xf numFmtId="0" fontId="12" fillId="3" borderId="12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top" wrapText="1"/>
    </xf>
    <xf numFmtId="0" fontId="3" fillId="2" borderId="0" xfId="0" applyFont="1" applyFill="1" applyBorder="1" applyAlignment="1">
      <alignment horizontal="center" vertical="top" wrapText="1"/>
    </xf>
    <xf numFmtId="0" fontId="3" fillId="2" borderId="12" xfId="0" applyFont="1" applyFill="1" applyBorder="1" applyAlignment="1">
      <alignment horizontal="center" vertical="top" wrapText="1"/>
    </xf>
    <xf numFmtId="0" fontId="4" fillId="3" borderId="11" xfId="0" applyFont="1" applyFill="1" applyBorder="1" applyAlignment="1">
      <alignment horizontal="center" vertical="center"/>
    </xf>
    <xf numFmtId="0" fontId="4" fillId="3" borderId="15" xfId="0" applyFont="1" applyFill="1" applyBorder="1" applyAlignment="1">
      <alignment horizontal="center" vertical="center"/>
    </xf>
    <xf numFmtId="0" fontId="4" fillId="3" borderId="14" xfId="0" applyFont="1" applyFill="1" applyBorder="1" applyAlignment="1">
      <alignment horizontal="center" vertical="center"/>
    </xf>
    <xf numFmtId="0" fontId="4" fillId="3" borderId="13" xfId="0" applyFont="1" applyFill="1" applyBorder="1" applyAlignment="1">
      <alignment horizontal="center" vertical="center"/>
    </xf>
    <xf numFmtId="0" fontId="4" fillId="3" borderId="8" xfId="0" applyFont="1" applyFill="1" applyBorder="1" applyAlignment="1">
      <alignment horizontal="center" vertical="center"/>
    </xf>
    <xf numFmtId="0" fontId="25" fillId="2" borderId="4" xfId="0" applyFont="1" applyFill="1" applyBorder="1" applyAlignment="1">
      <alignment horizontal="left" vertical="center"/>
    </xf>
    <xf numFmtId="0" fontId="25" fillId="2" borderId="5" xfId="0" applyFont="1" applyFill="1" applyBorder="1" applyAlignment="1">
      <alignment horizontal="left" vertical="center"/>
    </xf>
    <xf numFmtId="0" fontId="17" fillId="2" borderId="1" xfId="0" applyFont="1" applyFill="1" applyBorder="1" applyAlignment="1">
      <alignment horizontal="center" vertical="center" wrapText="1"/>
    </xf>
    <xf numFmtId="0" fontId="17" fillId="2" borderId="2" xfId="0" applyFont="1" applyFill="1" applyBorder="1" applyAlignment="1">
      <alignment horizontal="center" vertical="center" wrapText="1"/>
    </xf>
    <xf numFmtId="0" fontId="17" fillId="2" borderId="3" xfId="0" applyFont="1" applyFill="1" applyBorder="1" applyAlignment="1">
      <alignment horizontal="center" vertical="center" wrapText="1"/>
    </xf>
    <xf numFmtId="0" fontId="17" fillId="2" borderId="9" xfId="0" applyFont="1" applyFill="1" applyBorder="1" applyAlignment="1">
      <alignment horizontal="center" vertical="center" wrapText="1"/>
    </xf>
    <xf numFmtId="0" fontId="17" fillId="2" borderId="0" xfId="0" applyFont="1" applyFill="1" applyBorder="1" applyAlignment="1">
      <alignment horizontal="center" vertical="center" wrapText="1"/>
    </xf>
    <xf numFmtId="0" fontId="17" fillId="2" borderId="12" xfId="0" applyFont="1" applyFill="1" applyBorder="1" applyAlignment="1">
      <alignment horizontal="center" vertical="center" wrapText="1"/>
    </xf>
    <xf numFmtId="0" fontId="26" fillId="2" borderId="4" xfId="0" applyFont="1" applyFill="1" applyBorder="1" applyAlignment="1">
      <alignment horizontal="right" vertical="top" wrapText="1"/>
    </xf>
    <xf numFmtId="0" fontId="26" fillId="2" borderId="5" xfId="0" applyFont="1" applyFill="1" applyBorder="1" applyAlignment="1">
      <alignment horizontal="right" vertical="top" wrapText="1"/>
    </xf>
    <xf numFmtId="0" fontId="26" fillId="2" borderId="6" xfId="0" applyFont="1" applyFill="1" applyBorder="1" applyAlignment="1">
      <alignment horizontal="right" vertical="top" wrapText="1"/>
    </xf>
    <xf numFmtId="0" fontId="21" fillId="3" borderId="7" xfId="0" applyFont="1" applyFill="1" applyBorder="1" applyAlignment="1">
      <alignment horizontal="left" vertical="center" wrapText="1"/>
    </xf>
    <xf numFmtId="0" fontId="21" fillId="3" borderId="11" xfId="0" applyFont="1" applyFill="1" applyBorder="1" applyAlignment="1">
      <alignment horizontal="left" vertical="center" wrapText="1"/>
    </xf>
    <xf numFmtId="0" fontId="21" fillId="3" borderId="15" xfId="0" applyFont="1" applyFill="1" applyBorder="1" applyAlignment="1">
      <alignment horizontal="center" vertical="center"/>
    </xf>
    <xf numFmtId="0" fontId="21" fillId="3" borderId="13" xfId="0" applyFont="1" applyFill="1" applyBorder="1" applyAlignment="1">
      <alignment horizontal="center" vertical="center"/>
    </xf>
    <xf numFmtId="0" fontId="21" fillId="3" borderId="7" xfId="0" applyFont="1" applyFill="1" applyBorder="1" applyAlignment="1">
      <alignment horizontal="center" vertical="center" wrapText="1"/>
    </xf>
    <xf numFmtId="0" fontId="21" fillId="3" borderId="11" xfId="0" applyFont="1" applyFill="1" applyBorder="1" applyAlignment="1">
      <alignment horizontal="center" vertical="center" wrapText="1"/>
    </xf>
    <xf numFmtId="0" fontId="20" fillId="2" borderId="5" xfId="0" applyFont="1" applyFill="1" applyBorder="1" applyAlignment="1">
      <alignment horizontal="right"/>
    </xf>
    <xf numFmtId="0" fontId="20" fillId="2" borderId="6" xfId="0" applyFont="1" applyFill="1" applyBorder="1" applyAlignment="1">
      <alignment horizontal="right"/>
    </xf>
    <xf numFmtId="0" fontId="21" fillId="3" borderId="8" xfId="0" applyFont="1" applyFill="1" applyBorder="1" applyAlignment="1">
      <alignment horizontal="center" vertical="center" wrapText="1"/>
    </xf>
    <xf numFmtId="0" fontId="21" fillId="3" borderId="8" xfId="0" applyFont="1" applyFill="1" applyBorder="1" applyAlignment="1">
      <alignment horizontal="center" vertical="center"/>
    </xf>
    <xf numFmtId="0" fontId="4" fillId="3" borderId="8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 wrapText="1"/>
    </xf>
    <xf numFmtId="0" fontId="3" fillId="2" borderId="2" xfId="0" applyFont="1" applyFill="1" applyBorder="1" applyAlignment="1">
      <alignment horizontal="center" wrapText="1"/>
    </xf>
    <xf numFmtId="0" fontId="3" fillId="2" borderId="3" xfId="0" applyFont="1" applyFill="1" applyBorder="1" applyAlignment="1">
      <alignment horizontal="center" wrapText="1"/>
    </xf>
    <xf numFmtId="0" fontId="11" fillId="2" borderId="4" xfId="0" applyFont="1" applyFill="1" applyBorder="1" applyAlignment="1">
      <alignment horizontal="right"/>
    </xf>
    <xf numFmtId="0" fontId="11" fillId="2" borderId="5" xfId="0" applyFont="1" applyFill="1" applyBorder="1" applyAlignment="1">
      <alignment horizontal="right"/>
    </xf>
    <xf numFmtId="0" fontId="11" fillId="2" borderId="6" xfId="0" applyFont="1" applyFill="1" applyBorder="1" applyAlignment="1">
      <alignment horizontal="right"/>
    </xf>
    <xf numFmtId="0" fontId="4" fillId="3" borderId="6" xfId="0" applyFont="1" applyFill="1" applyBorder="1" applyAlignment="1">
      <alignment horizontal="center" vertical="center"/>
    </xf>
    <xf numFmtId="0" fontId="26" fillId="2" borderId="9" xfId="0" applyFont="1" applyFill="1" applyBorder="1" applyAlignment="1">
      <alignment horizontal="left"/>
    </xf>
    <xf numFmtId="0" fontId="26" fillId="2" borderId="0" xfId="0" applyFont="1" applyFill="1" applyBorder="1" applyAlignment="1">
      <alignment horizontal="left"/>
    </xf>
    <xf numFmtId="0" fontId="35" fillId="2" borderId="5" xfId="0" applyFont="1" applyFill="1" applyBorder="1" applyAlignment="1">
      <alignment horizontal="right" vertical="top"/>
    </xf>
    <xf numFmtId="0" fontId="35" fillId="2" borderId="6" xfId="0" applyFont="1" applyFill="1" applyBorder="1" applyAlignment="1">
      <alignment horizontal="right" vertical="top"/>
    </xf>
    <xf numFmtId="0" fontId="4" fillId="3" borderId="10" xfId="0" applyFont="1" applyFill="1" applyBorder="1" applyAlignment="1">
      <alignment horizontal="center" vertical="center"/>
    </xf>
    <xf numFmtId="0" fontId="4" fillId="3" borderId="15" xfId="0" applyFont="1" applyFill="1" applyBorder="1" applyAlignment="1">
      <alignment horizontal="center" vertical="center" wrapText="1"/>
    </xf>
    <xf numFmtId="0" fontId="4" fillId="3" borderId="14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/>
    </xf>
    <xf numFmtId="0" fontId="4" fillId="3" borderId="13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 wrapText="1"/>
    </xf>
    <xf numFmtId="0" fontId="35" fillId="2" borderId="0" xfId="0" applyFont="1" applyFill="1" applyBorder="1" applyAlignment="1">
      <alignment horizontal="right" vertical="top"/>
    </xf>
    <xf numFmtId="0" fontId="35" fillId="2" borderId="12" xfId="0" applyFont="1" applyFill="1" applyBorder="1" applyAlignment="1">
      <alignment horizontal="right" vertical="top"/>
    </xf>
    <xf numFmtId="0" fontId="4" fillId="3" borderId="2" xfId="0" applyFont="1" applyFill="1" applyBorder="1" applyAlignment="1">
      <alignment horizontal="center"/>
    </xf>
    <xf numFmtId="0" fontId="4" fillId="3" borderId="3" xfId="0" applyFont="1" applyFill="1" applyBorder="1" applyAlignment="1">
      <alignment horizontal="center"/>
    </xf>
    <xf numFmtId="0" fontId="4" fillId="3" borderId="15" xfId="0" applyFont="1" applyFill="1" applyBorder="1" applyAlignment="1">
      <alignment horizontal="center"/>
    </xf>
    <xf numFmtId="0" fontId="4" fillId="3" borderId="14" xfId="0" applyFont="1" applyFill="1" applyBorder="1" applyAlignment="1">
      <alignment horizontal="center"/>
    </xf>
    <xf numFmtId="0" fontId="4" fillId="3" borderId="13" xfId="0" applyFont="1" applyFill="1" applyBorder="1" applyAlignment="1">
      <alignment horizontal="center"/>
    </xf>
    <xf numFmtId="165" fontId="4" fillId="4" borderId="0" xfId="0" applyNumberFormat="1" applyFont="1" applyFill="1" applyBorder="1" applyAlignment="1">
      <alignment horizontal="center" vertical="center" wrapText="1"/>
    </xf>
    <xf numFmtId="0" fontId="0" fillId="0" borderId="0" xfId="0" applyNumberFormat="1" applyBorder="1"/>
    <xf numFmtId="173" fontId="0" fillId="0" borderId="0" xfId="0" applyNumberFormat="1" applyBorder="1"/>
  </cellXfs>
  <cellStyles count="7">
    <cellStyle name="Comma" xfId="1" builtinId="3"/>
    <cellStyle name="Comma 2" xfId="6" xr:uid="{C8E93953-2265-429B-AEE0-D1C48931F6C2}"/>
    <cellStyle name="Normal" xfId="0" builtinId="0"/>
    <cellStyle name="Normal 2 10" xfId="3" xr:uid="{AF375CDD-C0BB-49C7-ACAF-0644F1EB7B87}"/>
    <cellStyle name="Normal 6" xfId="4" xr:uid="{36FA5C2E-A52C-410B-8810-1B872AC493A8}"/>
    <cellStyle name="Normal_IV.3" xfId="5" xr:uid="{31465280-BA16-484A-AFEB-90619AAADE1A}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2.xml"/><Relationship Id="rId14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nts%20and%20Settings\Owner\My%20Documents\BP%202008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ESD\Desktop\05_ES%202024%20Publication_Dated%2001.03.2024%20by%20sir%20final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IRC\Energy%20Statistics%20Unit\Energy%20Balance\Chapter%207\IEA%20Energy%20Balance%20Builder_India_2020-21%20-%20Calculation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ts"/>
      <sheetName val="Oil – Proved reserves"/>
      <sheetName val="Oil - proved reserves history"/>
      <sheetName val="Oil Production – barrels"/>
      <sheetName val="Oil Production – tonnes"/>
      <sheetName val="Oil Consumption – barrels"/>
      <sheetName val="Oil Consumption – tonnes"/>
      <sheetName val="Oil - Regional consumption "/>
      <sheetName val="Oil –  Spot crude prices"/>
      <sheetName val="Oil - crude prices since 1861"/>
      <sheetName val="Oil - Refinery capacities"/>
      <sheetName val="Oil - Refinery throughputs"/>
      <sheetName val="Oil - Regional refining margins"/>
      <sheetName val="Oil - Trade movements"/>
      <sheetName val="Oil - Inter-area movements "/>
      <sheetName val="Oil - Imports and exports"/>
      <sheetName val="Gas – Proved reserves"/>
      <sheetName val="Gas - Proved reserves history "/>
      <sheetName val="Gas Production – bcm"/>
      <sheetName val="Gas Production – bcf"/>
      <sheetName val="Gas Production – mtoe"/>
      <sheetName val="Gas Consumption – bcm"/>
      <sheetName val="Gas Consumption – bcf"/>
      <sheetName val="Gas Consumption – mtoe"/>
      <sheetName val="Gas – Trade movements "/>
      <sheetName val="Gas – Trade movements LNG"/>
      <sheetName val="Gas - Prices "/>
      <sheetName val="Coal - Reserves"/>
      <sheetName val="Coal - Production tonnes"/>
      <sheetName val=" Coal - Production mtoe"/>
      <sheetName val="Coal - Consumption mtoe"/>
      <sheetName val="Coal - Prices"/>
      <sheetName val="Nuclear Energy Consumption TWh"/>
      <sheetName val="Nuclear Energy Consumption mtoe"/>
      <sheetName val="Hydro Consumption TWh"/>
      <sheetName val=" Hydro Consumption - mtoe"/>
      <sheetName val="Primary Energy - Consumption"/>
      <sheetName val="Primary Energy - Cons by fuel"/>
      <sheetName val="Electricity Generation "/>
      <sheetName val="Approximate conversion factors"/>
      <sheetName val="Definition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erve Position"/>
      <sheetName val="1.1"/>
      <sheetName val="1.1A"/>
      <sheetName val="1.2"/>
      <sheetName val="1.3"/>
      <sheetName val="Installed Capacity"/>
      <sheetName val="2.1 old"/>
      <sheetName val="2.1 conti. old"/>
      <sheetName val="2.1"/>
      <sheetName val="2.1 Cont. "/>
      <sheetName val="2.2"/>
      <sheetName val="2.3"/>
      <sheetName val="2.4"/>
      <sheetName val="2.5"/>
      <sheetName val="2.6"/>
      <sheetName val="Production"/>
      <sheetName val="3.1"/>
      <sheetName val="3.2"/>
      <sheetName val="3.3"/>
      <sheetName val="3.3 (A&amp;B)-Old"/>
      <sheetName val="3.3 (A&amp;B)"/>
      <sheetName val="3.4 old"/>
      <sheetName val=" 3.4"/>
      <sheetName val="3.5"/>
      <sheetName val="3.6"/>
      <sheetName val="Foreign Trade"/>
      <sheetName val="4.1"/>
      <sheetName val="4.3 Base Table"/>
      <sheetName val="4.2"/>
      <sheetName val="Availability"/>
      <sheetName val="5.1"/>
      <sheetName val="5.2"/>
      <sheetName val="5.3"/>
      <sheetName val="5.4"/>
      <sheetName val="Consumption"/>
      <sheetName val="6.1"/>
      <sheetName val="6.2_Updated"/>
      <sheetName val="6.2_Original"/>
      <sheetName val="6.3"/>
      <sheetName val="6.4"/>
      <sheetName val="6.5-old"/>
      <sheetName val="6.5-old (Contd.)"/>
      <sheetName val="6.5"/>
      <sheetName val="6.6"/>
      <sheetName val="6.6 conti"/>
      <sheetName val="6.6 conti 1"/>
      <sheetName val="Base Tables for 6.6"/>
      <sheetName val="6.7"/>
      <sheetName val="6.8"/>
      <sheetName val="6.9"/>
      <sheetName val="Domestic Conversion Factors"/>
      <sheetName val="Energy Balance_2021-22"/>
      <sheetName val="7.1_FY-2021-22(F) old"/>
      <sheetName val="7.1_FY-2021-22(F) "/>
      <sheetName val="Data in physical units_1"/>
      <sheetName val="Conversion factors_1"/>
      <sheetName val="Disaggregated Balance_1"/>
      <sheetName val="Aggregated Balance_1"/>
      <sheetName val="7.2_FY-2021-22(F) old"/>
      <sheetName val="7.2_FY-2021-22(F)"/>
      <sheetName val="7.2_FY-2021-22(F) All Commodity"/>
      <sheetName val="7.3_FY-2021-22(F) "/>
      <sheetName val="Sankey Diagram(2021-22(F))"/>
      <sheetName val="Energy Balance_2022-23"/>
      <sheetName val="7.3_FY-2022-23(P) old"/>
      <sheetName val="7.4_FY-2022-23(P)"/>
      <sheetName val="Data in physical units_2"/>
      <sheetName val="Conversion factors_2"/>
      <sheetName val="Disaggregated Balance_2"/>
      <sheetName val="Aggregated Balance_2"/>
      <sheetName val="7.2_FY-2022-23(P) old"/>
      <sheetName val="Table 7.5 unused"/>
      <sheetName val="7.5_FY-2022-23(P)"/>
      <sheetName val="7.4_FY-2022-23(P) All Comodity"/>
      <sheetName val="7.6_FY-2022-23(P)"/>
      <sheetName val="Sankey Diagram(2022-23(P))"/>
      <sheetName val="Sustainability and Energy"/>
      <sheetName val="2.7"/>
      <sheetName val=" 8.1"/>
      <sheetName val=" 8.2"/>
      <sheetName val="8.3"/>
      <sheetName val="8.4"/>
      <sheetName val="Supporting Tables(Ch-8)"/>
      <sheetName val="Annexure I"/>
      <sheetName val="Annexure IV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>
        <row r="3">
          <cell r="B3" t="str">
            <v>Coal
 (Million Tonnes)</v>
          </cell>
        </row>
      </sheetData>
      <sheetData sheetId="17">
        <row r="3">
          <cell r="B3" t="str">
            <v xml:space="preserve">Coal  </v>
          </cell>
        </row>
      </sheetData>
      <sheetData sheetId="18">
        <row r="4">
          <cell r="E4" t="str">
            <v>Public</v>
          </cell>
        </row>
      </sheetData>
      <sheetData sheetId="19"/>
      <sheetData sheetId="20"/>
      <sheetData sheetId="21"/>
      <sheetData sheetId="22">
        <row r="3">
          <cell r="B3" t="str">
            <v>Light distillates</v>
          </cell>
        </row>
      </sheetData>
      <sheetData sheetId="23">
        <row r="7">
          <cell r="A7" t="str">
            <v>2013-14</v>
          </cell>
        </row>
      </sheetData>
      <sheetData sheetId="24">
        <row r="4">
          <cell r="B4" t="str">
            <v>Utilities</v>
          </cell>
        </row>
      </sheetData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>
        <row r="4">
          <cell r="B4" t="str">
            <v>SHORT NAMES</v>
          </cell>
          <cell r="C4" t="str">
            <v>ANTCOAL</v>
          </cell>
          <cell r="D4" t="str">
            <v>COKCOAL</v>
          </cell>
          <cell r="E4" t="str">
            <v>BITCOAL</v>
          </cell>
          <cell r="F4" t="str">
            <v>SUBCOAL</v>
          </cell>
          <cell r="G4" t="str">
            <v>LIGNITE</v>
          </cell>
          <cell r="H4" t="str">
            <v>PATFUEL</v>
          </cell>
          <cell r="I4" t="str">
            <v>OVENCOKE</v>
          </cell>
          <cell r="J4" t="str">
            <v>GASCOKE</v>
          </cell>
          <cell r="K4" t="str">
            <v>COALTAR</v>
          </cell>
          <cell r="L4" t="str">
            <v>BKB</v>
          </cell>
          <cell r="M4" t="str">
            <v>GASWKSGS</v>
          </cell>
          <cell r="N4" t="str">
            <v>COKEOVGS</v>
          </cell>
          <cell r="O4" t="str">
            <v>BLFURGS</v>
          </cell>
          <cell r="P4" t="str">
            <v>OXYSTGS</v>
          </cell>
          <cell r="Q4" t="str">
            <v>MANGAS</v>
          </cell>
          <cell r="R4" t="str">
            <v>PEAT</v>
          </cell>
          <cell r="S4" t="str">
            <v>CRUDEOIL</v>
          </cell>
          <cell r="T4" t="str">
            <v>NGL</v>
          </cell>
          <cell r="U4" t="str">
            <v>REFFEEDS</v>
          </cell>
          <cell r="V4" t="str">
            <v>ADDITIVE</v>
          </cell>
          <cell r="W4" t="str">
            <v>NONCRUDE</v>
          </cell>
          <cell r="X4" t="str">
            <v>REFINGAS</v>
          </cell>
          <cell r="Y4" t="str">
            <v>ETHANE</v>
          </cell>
          <cell r="Z4" t="str">
            <v>LPG</v>
          </cell>
          <cell r="AA4" t="str">
            <v>MOTORGAS</v>
          </cell>
          <cell r="AB4" t="str">
            <v>AVGAS</v>
          </cell>
          <cell r="AC4" t="str">
            <v>JETGAS</v>
          </cell>
          <cell r="AD4" t="str">
            <v>JETKERO</v>
          </cell>
          <cell r="AE4" t="str">
            <v>OTHKERO</v>
          </cell>
          <cell r="AF4" t="str">
            <v>GASDIES</v>
          </cell>
          <cell r="AG4" t="str">
            <v>RESFUEL</v>
          </cell>
          <cell r="AH4" t="str">
            <v>NAPHTHA</v>
          </cell>
          <cell r="AI4" t="str">
            <v>WHITESP</v>
          </cell>
          <cell r="AJ4" t="str">
            <v>LUBRIC</v>
          </cell>
          <cell r="AK4" t="str">
            <v>BITUMEN</v>
          </cell>
          <cell r="AL4" t="str">
            <v>PARWAX</v>
          </cell>
          <cell r="AM4" t="str">
            <v>PETCOKE</v>
          </cell>
          <cell r="AN4" t="str">
            <v>ONONSPEC</v>
          </cell>
          <cell r="AO4" t="str">
            <v>NATGAS</v>
          </cell>
          <cell r="AP4" t="str">
            <v>INDWASTE</v>
          </cell>
          <cell r="AQ4" t="str">
            <v>MUNWASTER</v>
          </cell>
          <cell r="AR4" t="str">
            <v>MUNWASTEN</v>
          </cell>
          <cell r="AS4" t="str">
            <v>SBIOMASS</v>
          </cell>
          <cell r="AT4" t="str">
            <v>GBIOMASS</v>
          </cell>
          <cell r="AU4" t="str">
            <v>BIOGASOL</v>
          </cell>
          <cell r="AV4" t="str">
            <v>BIODIESEL</v>
          </cell>
          <cell r="AW4" t="str">
            <v>OBIOLIQ</v>
          </cell>
          <cell r="AX4" t="str">
            <v>RENEWNS</v>
          </cell>
          <cell r="AY4" t="str">
            <v>CHARCOAL</v>
          </cell>
          <cell r="AZ4" t="str">
            <v>NUCLEAR</v>
          </cell>
          <cell r="BA4" t="str">
            <v>HYDRO</v>
          </cell>
          <cell r="BB4" t="str">
            <v>GEOTHERM</v>
          </cell>
          <cell r="BC4" t="str">
            <v>SOLARPV</v>
          </cell>
          <cell r="BD4" t="str">
            <v>SOLARTH</v>
          </cell>
          <cell r="BE4" t="str">
            <v>TIDE</v>
          </cell>
          <cell r="BF4" t="str">
            <v>WIND</v>
          </cell>
          <cell r="BG4" t="str">
            <v>HEATPUMP</v>
          </cell>
          <cell r="BH4" t="str">
            <v>BOILER</v>
          </cell>
          <cell r="BI4" t="str">
            <v>CHEMHEAT</v>
          </cell>
          <cell r="BJ4" t="str">
            <v>OTHER</v>
          </cell>
          <cell r="BK4" t="str">
            <v>ELECTR</v>
          </cell>
          <cell r="BL4" t="str">
            <v>HEAT</v>
          </cell>
          <cell r="BM4" t="str">
            <v>HEATNS</v>
          </cell>
        </row>
        <row r="5">
          <cell r="B5" t="str">
            <v>INDPROD</v>
          </cell>
          <cell r="C5">
            <v>0</v>
          </cell>
          <cell r="D5">
            <v>778210</v>
          </cell>
          <cell r="E5">
            <v>0</v>
          </cell>
          <cell r="F5">
            <v>0</v>
          </cell>
          <cell r="G5">
            <v>47492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29690.724240322001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12238.380999999999</v>
          </cell>
          <cell r="AA5">
            <v>40237.930999999997</v>
          </cell>
          <cell r="AB5">
            <v>0</v>
          </cell>
          <cell r="AC5">
            <v>0</v>
          </cell>
          <cell r="AD5">
            <v>10293.74</v>
          </cell>
          <cell r="AE5">
            <v>1916.194</v>
          </cell>
          <cell r="AF5">
            <v>107979.80900000001</v>
          </cell>
          <cell r="AG5">
            <v>8327.2630000000008</v>
          </cell>
          <cell r="AH5">
            <v>19994.026999999998</v>
          </cell>
          <cell r="AI5">
            <v>0</v>
          </cell>
          <cell r="AJ5">
            <v>1173.2840000000001</v>
          </cell>
          <cell r="AK5">
            <v>5110.8429999999998</v>
          </cell>
          <cell r="AL5">
            <v>0</v>
          </cell>
          <cell r="AM5">
            <v>15508.45</v>
          </cell>
          <cell r="AN5">
            <v>31525.498000000029</v>
          </cell>
          <cell r="AO5">
            <v>1317901.0496642825</v>
          </cell>
          <cell r="AP5">
            <v>0</v>
          </cell>
          <cell r="AQ5">
            <v>0</v>
          </cell>
          <cell r="AR5">
            <v>0</v>
          </cell>
          <cell r="AS5">
            <v>0</v>
          </cell>
          <cell r="AT5">
            <v>0</v>
          </cell>
          <cell r="AU5">
            <v>0</v>
          </cell>
          <cell r="AV5">
            <v>0</v>
          </cell>
          <cell r="AW5">
            <v>0</v>
          </cell>
          <cell r="AX5">
            <v>0</v>
          </cell>
          <cell r="AY5">
            <v>0</v>
          </cell>
          <cell r="AZ5">
            <v>0</v>
          </cell>
          <cell r="BA5">
            <v>0</v>
          </cell>
          <cell r="BB5">
            <v>0</v>
          </cell>
          <cell r="BC5">
            <v>0</v>
          </cell>
          <cell r="BD5">
            <v>0</v>
          </cell>
          <cell r="BE5">
            <v>0</v>
          </cell>
          <cell r="BF5">
            <v>0</v>
          </cell>
          <cell r="BG5">
            <v>0</v>
          </cell>
          <cell r="BH5">
            <v>0</v>
          </cell>
          <cell r="BI5">
            <v>0</v>
          </cell>
          <cell r="BJ5">
            <v>0</v>
          </cell>
          <cell r="BK5">
            <v>1484462.9000000001</v>
          </cell>
          <cell r="BL5">
            <v>0</v>
          </cell>
          <cell r="BM5">
            <v>0</v>
          </cell>
        </row>
        <row r="6">
          <cell r="B6" t="str">
            <v>OSCOAL</v>
          </cell>
          <cell r="C6">
            <v>0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  <cell r="AL6">
            <v>0</v>
          </cell>
          <cell r="AM6">
            <v>0</v>
          </cell>
          <cell r="AN6">
            <v>0</v>
          </cell>
          <cell r="AO6">
            <v>0</v>
          </cell>
          <cell r="AP6">
            <v>0</v>
          </cell>
          <cell r="AQ6">
            <v>0</v>
          </cell>
          <cell r="AR6">
            <v>0</v>
          </cell>
          <cell r="AS6">
            <v>0</v>
          </cell>
          <cell r="AT6">
            <v>0</v>
          </cell>
          <cell r="AU6">
            <v>0</v>
          </cell>
          <cell r="AV6">
            <v>0</v>
          </cell>
          <cell r="AW6">
            <v>0</v>
          </cell>
          <cell r="AX6">
            <v>0</v>
          </cell>
          <cell r="AY6">
            <v>0</v>
          </cell>
          <cell r="AZ6">
            <v>0</v>
          </cell>
          <cell r="BA6">
            <v>0</v>
          </cell>
          <cell r="BB6">
            <v>0</v>
          </cell>
          <cell r="BC6">
            <v>0</v>
          </cell>
          <cell r="BD6">
            <v>0</v>
          </cell>
          <cell r="BE6">
            <v>0</v>
          </cell>
          <cell r="BF6">
            <v>0</v>
          </cell>
          <cell r="BG6">
            <v>0</v>
          </cell>
          <cell r="BH6">
            <v>0</v>
          </cell>
          <cell r="BI6">
            <v>0</v>
          </cell>
          <cell r="BJ6">
            <v>0</v>
          </cell>
          <cell r="BK6">
            <v>0</v>
          </cell>
          <cell r="BL6">
            <v>0</v>
          </cell>
          <cell r="BM6">
            <v>0</v>
          </cell>
        </row>
        <row r="7">
          <cell r="B7" t="str">
            <v>OSNATGAS</v>
          </cell>
          <cell r="C7">
            <v>0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  <cell r="AL7">
            <v>0</v>
          </cell>
          <cell r="AM7">
            <v>0</v>
          </cell>
          <cell r="AN7">
            <v>0</v>
          </cell>
          <cell r="AO7">
            <v>0</v>
          </cell>
          <cell r="AP7">
            <v>0</v>
          </cell>
          <cell r="AQ7">
            <v>0</v>
          </cell>
          <cell r="AR7">
            <v>0</v>
          </cell>
          <cell r="AS7">
            <v>0</v>
          </cell>
          <cell r="AT7">
            <v>0</v>
          </cell>
          <cell r="AU7">
            <v>0</v>
          </cell>
          <cell r="AV7">
            <v>0</v>
          </cell>
          <cell r="AW7">
            <v>0</v>
          </cell>
          <cell r="AX7">
            <v>0</v>
          </cell>
          <cell r="AY7">
            <v>0</v>
          </cell>
          <cell r="AZ7">
            <v>0</v>
          </cell>
          <cell r="BA7">
            <v>0</v>
          </cell>
          <cell r="BB7">
            <v>0</v>
          </cell>
          <cell r="BC7">
            <v>0</v>
          </cell>
          <cell r="BD7">
            <v>0</v>
          </cell>
          <cell r="BE7">
            <v>0</v>
          </cell>
          <cell r="BF7">
            <v>0</v>
          </cell>
          <cell r="BG7">
            <v>0</v>
          </cell>
          <cell r="BH7">
            <v>0</v>
          </cell>
          <cell r="BI7">
            <v>0</v>
          </cell>
          <cell r="BJ7">
            <v>0</v>
          </cell>
          <cell r="BK7">
            <v>0</v>
          </cell>
          <cell r="BL7">
            <v>0</v>
          </cell>
          <cell r="BM7">
            <v>0</v>
          </cell>
        </row>
        <row r="8">
          <cell r="B8" t="str">
            <v>OSOIL</v>
          </cell>
          <cell r="C8">
            <v>0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  <cell r="AL8">
            <v>0</v>
          </cell>
          <cell r="AM8">
            <v>0</v>
          </cell>
          <cell r="AN8">
            <v>0</v>
          </cell>
          <cell r="AO8">
            <v>0</v>
          </cell>
          <cell r="AP8">
            <v>0</v>
          </cell>
          <cell r="AQ8">
            <v>0</v>
          </cell>
          <cell r="AR8">
            <v>0</v>
          </cell>
          <cell r="AS8">
            <v>0</v>
          </cell>
          <cell r="AT8">
            <v>0</v>
          </cell>
          <cell r="AU8">
            <v>0</v>
          </cell>
          <cell r="AV8">
            <v>0</v>
          </cell>
          <cell r="AW8">
            <v>0</v>
          </cell>
          <cell r="AX8">
            <v>0</v>
          </cell>
          <cell r="AY8">
            <v>0</v>
          </cell>
          <cell r="AZ8">
            <v>0</v>
          </cell>
          <cell r="BA8">
            <v>0</v>
          </cell>
          <cell r="BB8">
            <v>0</v>
          </cell>
          <cell r="BC8">
            <v>0</v>
          </cell>
          <cell r="BD8">
            <v>0</v>
          </cell>
          <cell r="BE8">
            <v>0</v>
          </cell>
          <cell r="BF8">
            <v>0</v>
          </cell>
          <cell r="BG8">
            <v>0</v>
          </cell>
          <cell r="BH8">
            <v>0</v>
          </cell>
          <cell r="BI8">
            <v>0</v>
          </cell>
          <cell r="BJ8">
            <v>0</v>
          </cell>
          <cell r="BK8">
            <v>0</v>
          </cell>
          <cell r="BL8">
            <v>0</v>
          </cell>
          <cell r="BM8">
            <v>0</v>
          </cell>
        </row>
        <row r="9">
          <cell r="B9" t="str">
            <v>OSRENEW</v>
          </cell>
          <cell r="C9">
            <v>0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  <cell r="AL9">
            <v>0</v>
          </cell>
          <cell r="AM9">
            <v>0</v>
          </cell>
          <cell r="AN9">
            <v>0</v>
          </cell>
          <cell r="AO9">
            <v>0</v>
          </cell>
          <cell r="AP9">
            <v>0</v>
          </cell>
          <cell r="AQ9">
            <v>0</v>
          </cell>
          <cell r="AR9">
            <v>0</v>
          </cell>
          <cell r="AS9">
            <v>0</v>
          </cell>
          <cell r="AT9">
            <v>0</v>
          </cell>
          <cell r="AU9">
            <v>0</v>
          </cell>
          <cell r="AV9">
            <v>0</v>
          </cell>
          <cell r="AW9">
            <v>0</v>
          </cell>
          <cell r="AX9">
            <v>0</v>
          </cell>
          <cell r="AY9">
            <v>0</v>
          </cell>
          <cell r="AZ9">
            <v>0</v>
          </cell>
          <cell r="BA9">
            <v>0</v>
          </cell>
          <cell r="BB9">
            <v>0</v>
          </cell>
          <cell r="BC9">
            <v>0</v>
          </cell>
          <cell r="BD9">
            <v>0</v>
          </cell>
          <cell r="BE9">
            <v>0</v>
          </cell>
          <cell r="BF9">
            <v>0</v>
          </cell>
          <cell r="BG9">
            <v>0</v>
          </cell>
          <cell r="BH9">
            <v>0</v>
          </cell>
          <cell r="BI9">
            <v>0</v>
          </cell>
          <cell r="BJ9">
            <v>0</v>
          </cell>
          <cell r="BK9">
            <v>0</v>
          </cell>
          <cell r="BL9">
            <v>0</v>
          </cell>
          <cell r="BM9">
            <v>0</v>
          </cell>
        </row>
        <row r="10">
          <cell r="B10" t="str">
            <v>OSNONSPEC</v>
          </cell>
          <cell r="C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  <cell r="BA10">
            <v>0</v>
          </cell>
          <cell r="BB10">
            <v>0</v>
          </cell>
          <cell r="BC10">
            <v>0</v>
          </cell>
          <cell r="BD10">
            <v>0</v>
          </cell>
          <cell r="BE10">
            <v>0</v>
          </cell>
          <cell r="BF10">
            <v>0</v>
          </cell>
          <cell r="BG10">
            <v>0</v>
          </cell>
          <cell r="BH10">
            <v>0</v>
          </cell>
          <cell r="BI10">
            <v>0</v>
          </cell>
          <cell r="BJ10">
            <v>0</v>
          </cell>
          <cell r="BK10">
            <v>209310.7682846518</v>
          </cell>
          <cell r="BL10">
            <v>0</v>
          </cell>
          <cell r="BM10">
            <v>0</v>
          </cell>
        </row>
        <row r="11">
          <cell r="B11" t="str">
            <v>IMPORTS</v>
          </cell>
          <cell r="C11">
            <v>0</v>
          </cell>
          <cell r="D11">
            <v>208626.86034500002</v>
          </cell>
          <cell r="E11">
            <v>0</v>
          </cell>
          <cell r="F11">
            <v>0</v>
          </cell>
          <cell r="G11">
            <v>11.285396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212381.62243623962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17043.353519</v>
          </cell>
          <cell r="AA11">
            <v>670.88256899999999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43.433359999999979</v>
          </cell>
          <cell r="AG11">
            <v>8980.4641840000004</v>
          </cell>
          <cell r="AH11">
            <v>236.937186</v>
          </cell>
          <cell r="AI11">
            <v>0</v>
          </cell>
          <cell r="AJ11">
            <v>3058.341883999999</v>
          </cell>
          <cell r="AK11">
            <v>2580.5265740000004</v>
          </cell>
          <cell r="AL11">
            <v>0</v>
          </cell>
          <cell r="AM11">
            <v>4213.3641150000003</v>
          </cell>
          <cell r="AN11">
            <v>2189.3779549999995</v>
          </cell>
          <cell r="AO11">
            <v>1201869.58</v>
          </cell>
          <cell r="AP11">
            <v>0</v>
          </cell>
          <cell r="AQ11">
            <v>0</v>
          </cell>
          <cell r="AR11">
            <v>0</v>
          </cell>
          <cell r="AS11">
            <v>0</v>
          </cell>
          <cell r="AT11">
            <v>0</v>
          </cell>
          <cell r="AU11">
            <v>0</v>
          </cell>
          <cell r="AV11">
            <v>0</v>
          </cell>
          <cell r="AW11">
            <v>0</v>
          </cell>
          <cell r="AX11">
            <v>0</v>
          </cell>
          <cell r="AY11">
            <v>0</v>
          </cell>
          <cell r="AZ11">
            <v>0</v>
          </cell>
          <cell r="BA11">
            <v>0</v>
          </cell>
          <cell r="BB11">
            <v>0</v>
          </cell>
          <cell r="BC11">
            <v>0</v>
          </cell>
          <cell r="BD11">
            <v>0</v>
          </cell>
          <cell r="BE11">
            <v>0</v>
          </cell>
          <cell r="BF11">
            <v>0</v>
          </cell>
          <cell r="BG11">
            <v>0</v>
          </cell>
          <cell r="BH11">
            <v>0</v>
          </cell>
          <cell r="BI11">
            <v>0</v>
          </cell>
          <cell r="BJ11">
            <v>0</v>
          </cell>
          <cell r="BK11">
            <v>7974.0061487499997</v>
          </cell>
          <cell r="BL11">
            <v>0</v>
          </cell>
          <cell r="BM11">
            <v>0</v>
          </cell>
        </row>
        <row r="12">
          <cell r="B12" t="str">
            <v>EXPORTS</v>
          </cell>
          <cell r="C12">
            <v>0</v>
          </cell>
          <cell r="D12">
            <v>-1315.8276019999996</v>
          </cell>
          <cell r="E12">
            <v>0</v>
          </cell>
          <cell r="F12">
            <v>0</v>
          </cell>
          <cell r="G12">
            <v>-17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-512.85611899999935</v>
          </cell>
          <cell r="AA12">
            <v>-13482.484091669701</v>
          </cell>
          <cell r="AB12">
            <v>0</v>
          </cell>
          <cell r="AC12">
            <v>0</v>
          </cell>
          <cell r="AD12">
            <v>-5185.5130148012431</v>
          </cell>
          <cell r="AE12">
            <v>-14.320833007124403</v>
          </cell>
          <cell r="AF12">
            <v>-32407.191152460087</v>
          </cell>
          <cell r="AG12">
            <v>-1757.3214520000001</v>
          </cell>
          <cell r="AH12">
            <v>-6861.1196429999982</v>
          </cell>
          <cell r="AI12">
            <v>0</v>
          </cell>
          <cell r="AJ12">
            <v>-10.361940000000001</v>
          </cell>
          <cell r="AK12">
            <v>-6.173960000000001</v>
          </cell>
          <cell r="AL12">
            <v>0</v>
          </cell>
          <cell r="AM12">
            <v>-187.03931000000003</v>
          </cell>
          <cell r="AN12">
            <v>-2330.1597671470004</v>
          </cell>
          <cell r="AO12">
            <v>0</v>
          </cell>
          <cell r="AP12">
            <v>0</v>
          </cell>
          <cell r="AQ12">
            <v>0</v>
          </cell>
          <cell r="AR12">
            <v>0</v>
          </cell>
          <cell r="AS12">
            <v>0</v>
          </cell>
          <cell r="AT12">
            <v>0</v>
          </cell>
          <cell r="AU12">
            <v>0</v>
          </cell>
          <cell r="AV12">
            <v>0</v>
          </cell>
          <cell r="AW12">
            <v>0</v>
          </cell>
          <cell r="AX12">
            <v>0</v>
          </cell>
          <cell r="AY12">
            <v>0</v>
          </cell>
          <cell r="AZ12">
            <v>0</v>
          </cell>
          <cell r="BA12">
            <v>0</v>
          </cell>
          <cell r="BB12">
            <v>0</v>
          </cell>
          <cell r="BC12">
            <v>0</v>
          </cell>
          <cell r="BD12">
            <v>0</v>
          </cell>
          <cell r="BE12">
            <v>0</v>
          </cell>
          <cell r="BF12">
            <v>0</v>
          </cell>
          <cell r="BG12">
            <v>0</v>
          </cell>
          <cell r="BH12">
            <v>0</v>
          </cell>
          <cell r="BI12">
            <v>0</v>
          </cell>
          <cell r="BJ12">
            <v>0</v>
          </cell>
          <cell r="BK12">
            <v>-9249.3917732800001</v>
          </cell>
          <cell r="BL12">
            <v>0</v>
          </cell>
          <cell r="BM12">
            <v>0</v>
          </cell>
        </row>
        <row r="13">
          <cell r="B13" t="str">
            <v>MARBUNK</v>
          </cell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0</v>
          </cell>
          <cell r="AL13">
            <v>0</v>
          </cell>
          <cell r="AM13">
            <v>0</v>
          </cell>
          <cell r="AN13">
            <v>0</v>
          </cell>
          <cell r="AO13">
            <v>0</v>
          </cell>
          <cell r="AP13">
            <v>0</v>
          </cell>
          <cell r="AQ13">
            <v>0</v>
          </cell>
          <cell r="AR13">
            <v>0</v>
          </cell>
          <cell r="AS13">
            <v>0</v>
          </cell>
          <cell r="AT13">
            <v>0</v>
          </cell>
          <cell r="AU13">
            <v>0</v>
          </cell>
          <cell r="AV13">
            <v>0</v>
          </cell>
          <cell r="AW13">
            <v>0</v>
          </cell>
          <cell r="AX13">
            <v>0</v>
          </cell>
          <cell r="AY13">
            <v>0</v>
          </cell>
          <cell r="AZ13">
            <v>0</v>
          </cell>
          <cell r="BA13">
            <v>0</v>
          </cell>
          <cell r="BB13">
            <v>0</v>
          </cell>
          <cell r="BC13">
            <v>0</v>
          </cell>
          <cell r="BD13">
            <v>0</v>
          </cell>
          <cell r="BE13">
            <v>0</v>
          </cell>
          <cell r="BF13">
            <v>0</v>
          </cell>
          <cell r="BG13">
            <v>0</v>
          </cell>
          <cell r="BH13">
            <v>0</v>
          </cell>
          <cell r="BI13">
            <v>0</v>
          </cell>
          <cell r="BJ13">
            <v>0</v>
          </cell>
          <cell r="BK13">
            <v>0</v>
          </cell>
          <cell r="BL13">
            <v>0</v>
          </cell>
          <cell r="BM13">
            <v>0</v>
          </cell>
        </row>
        <row r="14">
          <cell r="B14" t="str">
            <v>AVBUNK</v>
          </cell>
          <cell r="C14">
            <v>0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0</v>
          </cell>
          <cell r="AD14">
            <v>0</v>
          </cell>
          <cell r="AE14">
            <v>0</v>
          </cell>
          <cell r="AF14">
            <v>0</v>
          </cell>
          <cell r="AG14">
            <v>0</v>
          </cell>
          <cell r="AH14">
            <v>0</v>
          </cell>
          <cell r="AI14">
            <v>0</v>
          </cell>
          <cell r="AJ14">
            <v>0</v>
          </cell>
          <cell r="AK14">
            <v>0</v>
          </cell>
          <cell r="AL14">
            <v>0</v>
          </cell>
          <cell r="AM14">
            <v>0</v>
          </cell>
          <cell r="AN14">
            <v>0</v>
          </cell>
          <cell r="AO14">
            <v>0</v>
          </cell>
          <cell r="AP14">
            <v>0</v>
          </cell>
          <cell r="AQ14">
            <v>0</v>
          </cell>
          <cell r="AR14">
            <v>0</v>
          </cell>
          <cell r="AS14">
            <v>0</v>
          </cell>
          <cell r="AT14">
            <v>0</v>
          </cell>
          <cell r="AU14">
            <v>0</v>
          </cell>
          <cell r="AV14">
            <v>0</v>
          </cell>
          <cell r="AW14">
            <v>0</v>
          </cell>
          <cell r="AX14">
            <v>0</v>
          </cell>
          <cell r="AY14">
            <v>0</v>
          </cell>
          <cell r="AZ14">
            <v>0</v>
          </cell>
          <cell r="BA14">
            <v>0</v>
          </cell>
          <cell r="BB14">
            <v>0</v>
          </cell>
          <cell r="BC14">
            <v>0</v>
          </cell>
          <cell r="BD14">
            <v>0</v>
          </cell>
          <cell r="BE14">
            <v>0</v>
          </cell>
          <cell r="BF14">
            <v>0</v>
          </cell>
          <cell r="BG14">
            <v>0</v>
          </cell>
          <cell r="BH14">
            <v>0</v>
          </cell>
          <cell r="BI14">
            <v>0</v>
          </cell>
          <cell r="BJ14">
            <v>0</v>
          </cell>
          <cell r="BK14">
            <v>0</v>
          </cell>
          <cell r="BL14">
            <v>0</v>
          </cell>
          <cell r="BM14">
            <v>0</v>
          </cell>
        </row>
        <row r="15">
          <cell r="B15" t="str">
            <v>STOCKCHA</v>
          </cell>
          <cell r="C15">
            <v>0</v>
          </cell>
          <cell r="D15">
            <v>-40158.584713999997</v>
          </cell>
          <cell r="E15">
            <v>0</v>
          </cell>
          <cell r="F15">
            <v>0</v>
          </cell>
          <cell r="G15">
            <v>-1592.0375899999995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  <cell r="BA15">
            <v>0</v>
          </cell>
          <cell r="BB15">
            <v>0</v>
          </cell>
          <cell r="BC15">
            <v>0</v>
          </cell>
          <cell r="BD15">
            <v>0</v>
          </cell>
          <cell r="BE15">
            <v>0</v>
          </cell>
          <cell r="BF15">
            <v>0</v>
          </cell>
          <cell r="BG15">
            <v>0</v>
          </cell>
          <cell r="BH15">
            <v>0</v>
          </cell>
          <cell r="BI15">
            <v>0</v>
          </cell>
          <cell r="BJ15">
            <v>0</v>
          </cell>
          <cell r="BK15">
            <v>0</v>
          </cell>
          <cell r="BL15">
            <v>0</v>
          </cell>
          <cell r="BM15">
            <v>0</v>
          </cell>
        </row>
        <row r="16">
          <cell r="B16" t="str">
            <v>DOMSUP</v>
          </cell>
          <cell r="C16">
            <v>0</v>
          </cell>
          <cell r="D16">
            <v>945362.44802900008</v>
          </cell>
          <cell r="E16">
            <v>0</v>
          </cell>
          <cell r="F16">
            <v>0</v>
          </cell>
          <cell r="G16">
            <v>45894.247805999999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242072.34667656163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28768.878399999998</v>
          </cell>
          <cell r="AA16">
            <v>27426.329477330299</v>
          </cell>
          <cell r="AB16">
            <v>0</v>
          </cell>
          <cell r="AC16">
            <v>0</v>
          </cell>
          <cell r="AD16">
            <v>5108.2269851987567</v>
          </cell>
          <cell r="AE16">
            <v>1901.8731669928757</v>
          </cell>
          <cell r="AF16">
            <v>75616.051207539917</v>
          </cell>
          <cell r="AG16">
            <v>15550.405732000003</v>
          </cell>
          <cell r="AH16">
            <v>13369.844542999999</v>
          </cell>
          <cell r="AI16">
            <v>0</v>
          </cell>
          <cell r="AJ16">
            <v>4221.2639439999994</v>
          </cell>
          <cell r="AK16">
            <v>7685.1956140000002</v>
          </cell>
          <cell r="AL16">
            <v>0</v>
          </cell>
          <cell r="AM16">
            <v>19534.774805000001</v>
          </cell>
          <cell r="AN16">
            <v>31384.716187853024</v>
          </cell>
          <cell r="AO16">
            <v>2519770.6296642823</v>
          </cell>
          <cell r="AP16">
            <v>0</v>
          </cell>
          <cell r="AQ16">
            <v>0</v>
          </cell>
          <cell r="AR16">
            <v>0</v>
          </cell>
          <cell r="AS16">
            <v>0</v>
          </cell>
          <cell r="AT16">
            <v>0</v>
          </cell>
          <cell r="AU16">
            <v>0</v>
          </cell>
          <cell r="AV16">
            <v>0</v>
          </cell>
          <cell r="AW16">
            <v>0</v>
          </cell>
          <cell r="AX16">
            <v>0</v>
          </cell>
          <cell r="AY16">
            <v>0</v>
          </cell>
          <cell r="AZ16">
            <v>0</v>
          </cell>
          <cell r="BA16">
            <v>0</v>
          </cell>
          <cell r="BB16">
            <v>0</v>
          </cell>
          <cell r="BC16">
            <v>0</v>
          </cell>
          <cell r="BD16">
            <v>0</v>
          </cell>
          <cell r="BE16">
            <v>0</v>
          </cell>
          <cell r="BF16">
            <v>0</v>
          </cell>
          <cell r="BG16">
            <v>0</v>
          </cell>
          <cell r="BH16">
            <v>0</v>
          </cell>
          <cell r="BI16">
            <v>0</v>
          </cell>
          <cell r="BJ16">
            <v>0</v>
          </cell>
          <cell r="BK16">
            <v>1692498.2826601218</v>
          </cell>
          <cell r="BL16">
            <v>0</v>
          </cell>
          <cell r="BM16">
            <v>0</v>
          </cell>
        </row>
        <row r="17">
          <cell r="B17" t="str">
            <v>TRANSFER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0</v>
          </cell>
          <cell r="AD17">
            <v>0</v>
          </cell>
          <cell r="AE17">
            <v>0</v>
          </cell>
          <cell r="AF17">
            <v>0</v>
          </cell>
          <cell r="AG17">
            <v>0</v>
          </cell>
          <cell r="AH17">
            <v>0</v>
          </cell>
          <cell r="AI17">
            <v>0</v>
          </cell>
          <cell r="AJ17">
            <v>0</v>
          </cell>
          <cell r="AK17">
            <v>0</v>
          </cell>
          <cell r="AL17">
            <v>0</v>
          </cell>
          <cell r="AM17">
            <v>0</v>
          </cell>
          <cell r="AN17">
            <v>0</v>
          </cell>
          <cell r="AO17">
            <v>0</v>
          </cell>
          <cell r="AP17">
            <v>0</v>
          </cell>
          <cell r="AQ17">
            <v>0</v>
          </cell>
          <cell r="AR17">
            <v>0</v>
          </cell>
          <cell r="AS17">
            <v>0</v>
          </cell>
          <cell r="AT17">
            <v>0</v>
          </cell>
          <cell r="AU17">
            <v>0</v>
          </cell>
          <cell r="AV17">
            <v>0</v>
          </cell>
          <cell r="AW17">
            <v>0</v>
          </cell>
          <cell r="AX17">
            <v>0</v>
          </cell>
          <cell r="AY17">
            <v>0</v>
          </cell>
          <cell r="AZ17">
            <v>0</v>
          </cell>
          <cell r="BA17">
            <v>0</v>
          </cell>
          <cell r="BB17">
            <v>0</v>
          </cell>
          <cell r="BC17">
            <v>0</v>
          </cell>
          <cell r="BD17">
            <v>0</v>
          </cell>
          <cell r="BE17">
            <v>0</v>
          </cell>
          <cell r="BF17">
            <v>0</v>
          </cell>
          <cell r="BG17">
            <v>0</v>
          </cell>
          <cell r="BH17">
            <v>0</v>
          </cell>
          <cell r="BI17">
            <v>0</v>
          </cell>
          <cell r="BJ17">
            <v>0</v>
          </cell>
          <cell r="BK17">
            <v>0</v>
          </cell>
          <cell r="BL17">
            <v>0</v>
          </cell>
          <cell r="BM17">
            <v>0</v>
          </cell>
        </row>
        <row r="18">
          <cell r="B18" t="str">
            <v>STATDIFF</v>
          </cell>
          <cell r="C18">
            <v>0</v>
          </cell>
          <cell r="D18">
            <v>82669.366970999865</v>
          </cell>
          <cell r="E18">
            <v>0</v>
          </cell>
          <cell r="F18">
            <v>0</v>
          </cell>
          <cell r="G18">
            <v>3190.7073149999997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23972.24948705174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-518.86828320734276</v>
          </cell>
          <cell r="AA18">
            <v>3422.6705226697013</v>
          </cell>
          <cell r="AB18">
            <v>0</v>
          </cell>
          <cell r="AC18">
            <v>0</v>
          </cell>
          <cell r="AD18">
            <v>-100.22698519875667</v>
          </cell>
          <cell r="AE18">
            <v>-408.50191225668664</v>
          </cell>
          <cell r="AF18">
            <v>2060.163575755083</v>
          </cell>
          <cell r="AG18">
            <v>-9289.018474618013</v>
          </cell>
          <cell r="AH18">
            <v>-124.25361902000077</v>
          </cell>
          <cell r="AI18">
            <v>0</v>
          </cell>
          <cell r="AJ18">
            <v>319.03605600000083</v>
          </cell>
          <cell r="AK18">
            <v>131.10438599999998</v>
          </cell>
          <cell r="AL18">
            <v>0</v>
          </cell>
          <cell r="AM18">
            <v>-5279.3748050000013</v>
          </cell>
          <cell r="AN18">
            <v>-19087.51618785302</v>
          </cell>
          <cell r="AO18">
            <v>89129.711964251474</v>
          </cell>
          <cell r="AP18">
            <v>0</v>
          </cell>
          <cell r="AQ18">
            <v>0</v>
          </cell>
          <cell r="AR18">
            <v>0</v>
          </cell>
          <cell r="AS18">
            <v>0</v>
          </cell>
          <cell r="AT18">
            <v>0</v>
          </cell>
          <cell r="AU18">
            <v>0</v>
          </cell>
          <cell r="AV18">
            <v>0</v>
          </cell>
          <cell r="AW18">
            <v>0</v>
          </cell>
          <cell r="AX18">
            <v>0</v>
          </cell>
          <cell r="AY18">
            <v>0</v>
          </cell>
          <cell r="AZ18">
            <v>0</v>
          </cell>
          <cell r="BA18">
            <v>0</v>
          </cell>
          <cell r="BB18">
            <v>0</v>
          </cell>
          <cell r="BC18">
            <v>0</v>
          </cell>
          <cell r="BD18">
            <v>0</v>
          </cell>
          <cell r="BE18">
            <v>0</v>
          </cell>
          <cell r="BF18">
            <v>0</v>
          </cell>
          <cell r="BG18">
            <v>0</v>
          </cell>
          <cell r="BH18">
            <v>0</v>
          </cell>
          <cell r="BI18">
            <v>0</v>
          </cell>
          <cell r="BJ18">
            <v>0</v>
          </cell>
          <cell r="BK18">
            <v>-16558.869493756909</v>
          </cell>
          <cell r="BL18">
            <v>0</v>
          </cell>
          <cell r="BM18">
            <v>0</v>
          </cell>
        </row>
        <row r="19">
          <cell r="B19" t="str">
            <v>TOTTRANF</v>
          </cell>
          <cell r="C19">
            <v>0</v>
          </cell>
          <cell r="D19">
            <v>710049.47973000002</v>
          </cell>
          <cell r="E19">
            <v>0</v>
          </cell>
          <cell r="F19">
            <v>0</v>
          </cell>
          <cell r="G19">
            <v>38756.917999999998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241703.63913593607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0.40628999999999998</v>
          </cell>
          <cell r="AA19">
            <v>0</v>
          </cell>
          <cell r="AB19">
            <v>0</v>
          </cell>
          <cell r="AC19">
            <v>0</v>
          </cell>
          <cell r="AD19">
            <v>0</v>
          </cell>
          <cell r="AE19">
            <v>0</v>
          </cell>
          <cell r="AF19">
            <v>501.97170498895883</v>
          </cell>
          <cell r="AG19">
            <v>341.19982954528007</v>
          </cell>
          <cell r="AH19">
            <v>6.0684400000000007</v>
          </cell>
          <cell r="AI19">
            <v>0</v>
          </cell>
          <cell r="AJ19">
            <v>0</v>
          </cell>
          <cell r="AK19">
            <v>0</v>
          </cell>
          <cell r="AL19">
            <v>0</v>
          </cell>
          <cell r="AM19">
            <v>0</v>
          </cell>
          <cell r="AN19">
            <v>0</v>
          </cell>
          <cell r="AO19">
            <v>393431.39500000002</v>
          </cell>
          <cell r="AP19">
            <v>0</v>
          </cell>
          <cell r="AQ19">
            <v>0</v>
          </cell>
          <cell r="AR19">
            <v>0</v>
          </cell>
          <cell r="AS19">
            <v>0</v>
          </cell>
          <cell r="AT19">
            <v>0</v>
          </cell>
          <cell r="AU19">
            <v>0</v>
          </cell>
          <cell r="AV19">
            <v>0</v>
          </cell>
          <cell r="AW19">
            <v>0</v>
          </cell>
          <cell r="AX19">
            <v>0</v>
          </cell>
          <cell r="AY19">
            <v>0</v>
          </cell>
          <cell r="AZ19">
            <v>0</v>
          </cell>
          <cell r="BA19">
            <v>0</v>
          </cell>
          <cell r="BB19">
            <v>0</v>
          </cell>
          <cell r="BC19">
            <v>0</v>
          </cell>
          <cell r="BD19">
            <v>0</v>
          </cell>
          <cell r="BE19">
            <v>0</v>
          </cell>
          <cell r="BF19">
            <v>0</v>
          </cell>
          <cell r="BG19">
            <v>0</v>
          </cell>
          <cell r="BH19">
            <v>0</v>
          </cell>
          <cell r="BI19">
            <v>0</v>
          </cell>
          <cell r="BJ19">
            <v>0</v>
          </cell>
          <cell r="BK19">
            <v>0</v>
          </cell>
          <cell r="BL19">
            <v>0</v>
          </cell>
          <cell r="BM19">
            <v>0</v>
          </cell>
        </row>
        <row r="20">
          <cell r="B20" t="str">
            <v>MAINELEC</v>
          </cell>
          <cell r="C20">
            <v>0</v>
          </cell>
          <cell r="D20">
            <v>710049.47973000002</v>
          </cell>
          <cell r="E20">
            <v>0</v>
          </cell>
          <cell r="F20">
            <v>0</v>
          </cell>
          <cell r="G20">
            <v>38756.917999999998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0.40628999999999998</v>
          </cell>
          <cell r="AA20">
            <v>0</v>
          </cell>
          <cell r="AB20">
            <v>0</v>
          </cell>
          <cell r="AC20">
            <v>0</v>
          </cell>
          <cell r="AD20">
            <v>0</v>
          </cell>
          <cell r="AE20">
            <v>0</v>
          </cell>
          <cell r="AF20">
            <v>501.97170498895883</v>
          </cell>
          <cell r="AG20">
            <v>341.19982954528007</v>
          </cell>
          <cell r="AH20">
            <v>6.0684400000000007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393431.39500000002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  <cell r="BA20">
            <v>0</v>
          </cell>
          <cell r="BB20">
            <v>0</v>
          </cell>
          <cell r="BC20">
            <v>0</v>
          </cell>
          <cell r="BD20">
            <v>0</v>
          </cell>
          <cell r="BE20">
            <v>0</v>
          </cell>
          <cell r="BF20">
            <v>0</v>
          </cell>
          <cell r="BG20">
            <v>0</v>
          </cell>
          <cell r="BH20">
            <v>0</v>
          </cell>
          <cell r="BI20">
            <v>0</v>
          </cell>
          <cell r="BJ20">
            <v>0</v>
          </cell>
          <cell r="BK20">
            <v>0</v>
          </cell>
          <cell r="BL20">
            <v>0</v>
          </cell>
          <cell r="BM20">
            <v>0</v>
          </cell>
        </row>
        <row r="21">
          <cell r="B21" t="str">
            <v>AUTOELEC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0</v>
          </cell>
          <cell r="AD21">
            <v>0</v>
          </cell>
          <cell r="AE21">
            <v>0</v>
          </cell>
          <cell r="AF21">
            <v>0</v>
          </cell>
          <cell r="AG21">
            <v>0</v>
          </cell>
          <cell r="AH21">
            <v>0</v>
          </cell>
          <cell r="AI21">
            <v>0</v>
          </cell>
          <cell r="AJ21">
            <v>0</v>
          </cell>
          <cell r="AK21">
            <v>0</v>
          </cell>
          <cell r="AL21">
            <v>0</v>
          </cell>
          <cell r="AM21">
            <v>0</v>
          </cell>
          <cell r="AN21">
            <v>0</v>
          </cell>
          <cell r="AO21">
            <v>0</v>
          </cell>
          <cell r="AP21">
            <v>0</v>
          </cell>
          <cell r="AQ21">
            <v>0</v>
          </cell>
          <cell r="AR21">
            <v>0</v>
          </cell>
          <cell r="AS21">
            <v>0</v>
          </cell>
          <cell r="AT21">
            <v>0</v>
          </cell>
          <cell r="AU21">
            <v>0</v>
          </cell>
          <cell r="AV21">
            <v>0</v>
          </cell>
          <cell r="AW21">
            <v>0</v>
          </cell>
          <cell r="AX21">
            <v>0</v>
          </cell>
          <cell r="AY21">
            <v>0</v>
          </cell>
          <cell r="AZ21">
            <v>0</v>
          </cell>
          <cell r="BA21">
            <v>0</v>
          </cell>
          <cell r="BB21">
            <v>0</v>
          </cell>
          <cell r="BC21">
            <v>0</v>
          </cell>
          <cell r="BD21">
            <v>0</v>
          </cell>
          <cell r="BE21">
            <v>0</v>
          </cell>
          <cell r="BF21">
            <v>0</v>
          </cell>
          <cell r="BG21">
            <v>0</v>
          </cell>
          <cell r="BH21">
            <v>0</v>
          </cell>
          <cell r="BI21">
            <v>0</v>
          </cell>
          <cell r="BJ21">
            <v>0</v>
          </cell>
          <cell r="BK21">
            <v>0</v>
          </cell>
          <cell r="BL21">
            <v>0</v>
          </cell>
          <cell r="BM21">
            <v>0</v>
          </cell>
        </row>
        <row r="22">
          <cell r="B22" t="str">
            <v>MAINCHP</v>
          </cell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0</v>
          </cell>
          <cell r="AD22">
            <v>0</v>
          </cell>
          <cell r="AE22">
            <v>0</v>
          </cell>
          <cell r="AF22">
            <v>0</v>
          </cell>
          <cell r="AG22">
            <v>0</v>
          </cell>
          <cell r="AH22">
            <v>0</v>
          </cell>
          <cell r="AI22">
            <v>0</v>
          </cell>
          <cell r="AJ22">
            <v>0</v>
          </cell>
          <cell r="AK22">
            <v>0</v>
          </cell>
          <cell r="AL22">
            <v>0</v>
          </cell>
          <cell r="AM22">
            <v>0</v>
          </cell>
          <cell r="AN22">
            <v>0</v>
          </cell>
          <cell r="AO22">
            <v>0</v>
          </cell>
          <cell r="AP22">
            <v>0</v>
          </cell>
          <cell r="AQ22">
            <v>0</v>
          </cell>
          <cell r="AR22">
            <v>0</v>
          </cell>
          <cell r="AS22">
            <v>0</v>
          </cell>
          <cell r="AT22">
            <v>0</v>
          </cell>
          <cell r="AU22">
            <v>0</v>
          </cell>
          <cell r="AV22">
            <v>0</v>
          </cell>
          <cell r="AW22">
            <v>0</v>
          </cell>
          <cell r="AX22">
            <v>0</v>
          </cell>
          <cell r="AY22">
            <v>0</v>
          </cell>
          <cell r="AZ22">
            <v>0</v>
          </cell>
          <cell r="BA22">
            <v>0</v>
          </cell>
          <cell r="BB22">
            <v>0</v>
          </cell>
          <cell r="BC22">
            <v>0</v>
          </cell>
          <cell r="BD22">
            <v>0</v>
          </cell>
          <cell r="BE22">
            <v>0</v>
          </cell>
          <cell r="BF22">
            <v>0</v>
          </cell>
          <cell r="BG22">
            <v>0</v>
          </cell>
          <cell r="BH22">
            <v>0</v>
          </cell>
          <cell r="BI22">
            <v>0</v>
          </cell>
          <cell r="BJ22">
            <v>0</v>
          </cell>
          <cell r="BK22">
            <v>0</v>
          </cell>
          <cell r="BL22">
            <v>0</v>
          </cell>
          <cell r="BM22">
            <v>0</v>
          </cell>
        </row>
        <row r="23">
          <cell r="B23" t="str">
            <v>AUTOCHP</v>
          </cell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0</v>
          </cell>
          <cell r="AD23">
            <v>0</v>
          </cell>
          <cell r="AE23">
            <v>0</v>
          </cell>
          <cell r="AF23">
            <v>0</v>
          </cell>
          <cell r="AG23">
            <v>0</v>
          </cell>
          <cell r="AH23">
            <v>0</v>
          </cell>
          <cell r="AI23">
            <v>0</v>
          </cell>
          <cell r="AJ23">
            <v>0</v>
          </cell>
          <cell r="AK23">
            <v>0</v>
          </cell>
          <cell r="AL23">
            <v>0</v>
          </cell>
          <cell r="AM23">
            <v>0</v>
          </cell>
          <cell r="AN23">
            <v>0</v>
          </cell>
          <cell r="AO23">
            <v>0</v>
          </cell>
          <cell r="AP23">
            <v>0</v>
          </cell>
          <cell r="AQ23">
            <v>0</v>
          </cell>
          <cell r="AR23">
            <v>0</v>
          </cell>
          <cell r="AS23">
            <v>0</v>
          </cell>
          <cell r="AT23">
            <v>0</v>
          </cell>
          <cell r="AU23">
            <v>0</v>
          </cell>
          <cell r="AV23">
            <v>0</v>
          </cell>
          <cell r="AW23">
            <v>0</v>
          </cell>
          <cell r="AX23">
            <v>0</v>
          </cell>
          <cell r="AY23">
            <v>0</v>
          </cell>
          <cell r="AZ23">
            <v>0</v>
          </cell>
          <cell r="BA23">
            <v>0</v>
          </cell>
          <cell r="BB23">
            <v>0</v>
          </cell>
          <cell r="BC23">
            <v>0</v>
          </cell>
          <cell r="BD23">
            <v>0</v>
          </cell>
          <cell r="BE23">
            <v>0</v>
          </cell>
          <cell r="BF23">
            <v>0</v>
          </cell>
          <cell r="BG23">
            <v>0</v>
          </cell>
          <cell r="BH23">
            <v>0</v>
          </cell>
          <cell r="BI23">
            <v>0</v>
          </cell>
          <cell r="BJ23">
            <v>0</v>
          </cell>
          <cell r="BK23">
            <v>0</v>
          </cell>
          <cell r="BL23">
            <v>0</v>
          </cell>
          <cell r="BM23">
            <v>0</v>
          </cell>
        </row>
        <row r="24">
          <cell r="B24" t="str">
            <v>MAINHEAT</v>
          </cell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0</v>
          </cell>
          <cell r="AD24">
            <v>0</v>
          </cell>
          <cell r="AE24">
            <v>0</v>
          </cell>
          <cell r="AF24">
            <v>0</v>
          </cell>
          <cell r="AG24">
            <v>0</v>
          </cell>
          <cell r="AH24">
            <v>0</v>
          </cell>
          <cell r="AI24">
            <v>0</v>
          </cell>
          <cell r="AJ24">
            <v>0</v>
          </cell>
          <cell r="AK24">
            <v>0</v>
          </cell>
          <cell r="AL24">
            <v>0</v>
          </cell>
          <cell r="AM24">
            <v>0</v>
          </cell>
          <cell r="AN24">
            <v>0</v>
          </cell>
          <cell r="AO24">
            <v>0</v>
          </cell>
          <cell r="AP24">
            <v>0</v>
          </cell>
          <cell r="AQ24">
            <v>0</v>
          </cell>
          <cell r="AR24">
            <v>0</v>
          </cell>
          <cell r="AS24">
            <v>0</v>
          </cell>
          <cell r="AT24">
            <v>0</v>
          </cell>
          <cell r="AU24">
            <v>0</v>
          </cell>
          <cell r="AV24">
            <v>0</v>
          </cell>
          <cell r="AW24">
            <v>0</v>
          </cell>
          <cell r="AX24">
            <v>0</v>
          </cell>
          <cell r="AY24">
            <v>0</v>
          </cell>
          <cell r="AZ24">
            <v>0</v>
          </cell>
          <cell r="BA24">
            <v>0</v>
          </cell>
          <cell r="BB24">
            <v>0</v>
          </cell>
          <cell r="BC24">
            <v>0</v>
          </cell>
          <cell r="BD24">
            <v>0</v>
          </cell>
          <cell r="BE24">
            <v>0</v>
          </cell>
          <cell r="BF24">
            <v>0</v>
          </cell>
          <cell r="BG24">
            <v>0</v>
          </cell>
          <cell r="BH24">
            <v>0</v>
          </cell>
          <cell r="BI24">
            <v>0</v>
          </cell>
          <cell r="BJ24">
            <v>0</v>
          </cell>
          <cell r="BK24">
            <v>0</v>
          </cell>
          <cell r="BL24">
            <v>0</v>
          </cell>
          <cell r="BM24">
            <v>0</v>
          </cell>
        </row>
        <row r="25">
          <cell r="B25" t="str">
            <v>AUTOHEAT</v>
          </cell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0</v>
          </cell>
          <cell r="AD25">
            <v>0</v>
          </cell>
          <cell r="AE25">
            <v>0</v>
          </cell>
          <cell r="AF25">
            <v>0</v>
          </cell>
          <cell r="AG25">
            <v>0</v>
          </cell>
          <cell r="AH25">
            <v>0</v>
          </cell>
          <cell r="AI25">
            <v>0</v>
          </cell>
          <cell r="AJ25">
            <v>0</v>
          </cell>
          <cell r="AK25">
            <v>0</v>
          </cell>
          <cell r="AL25">
            <v>0</v>
          </cell>
          <cell r="AM25">
            <v>0</v>
          </cell>
          <cell r="AN25">
            <v>0</v>
          </cell>
          <cell r="AO25">
            <v>0</v>
          </cell>
          <cell r="AP25">
            <v>0</v>
          </cell>
          <cell r="AQ25">
            <v>0</v>
          </cell>
          <cell r="AR25">
            <v>0</v>
          </cell>
          <cell r="AS25">
            <v>0</v>
          </cell>
          <cell r="AT25">
            <v>0</v>
          </cell>
          <cell r="AU25">
            <v>0</v>
          </cell>
          <cell r="AV25">
            <v>0</v>
          </cell>
          <cell r="AW25">
            <v>0</v>
          </cell>
          <cell r="AX25">
            <v>0</v>
          </cell>
          <cell r="AY25">
            <v>0</v>
          </cell>
          <cell r="AZ25">
            <v>0</v>
          </cell>
          <cell r="BA25">
            <v>0</v>
          </cell>
          <cell r="BB25">
            <v>0</v>
          </cell>
          <cell r="BC25">
            <v>0</v>
          </cell>
          <cell r="BD25">
            <v>0</v>
          </cell>
          <cell r="BE25">
            <v>0</v>
          </cell>
          <cell r="BF25">
            <v>0</v>
          </cell>
          <cell r="BG25">
            <v>0</v>
          </cell>
          <cell r="BH25">
            <v>0</v>
          </cell>
          <cell r="BI25">
            <v>0</v>
          </cell>
          <cell r="BJ25">
            <v>0</v>
          </cell>
          <cell r="BK25">
            <v>0</v>
          </cell>
          <cell r="BL25">
            <v>0</v>
          </cell>
          <cell r="BM25">
            <v>0</v>
          </cell>
        </row>
        <row r="26">
          <cell r="B26" t="str">
            <v>THEAT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0</v>
          </cell>
          <cell r="AD26">
            <v>0</v>
          </cell>
          <cell r="AE26">
            <v>0</v>
          </cell>
          <cell r="AF26">
            <v>0</v>
          </cell>
          <cell r="AG26">
            <v>0</v>
          </cell>
          <cell r="AH26">
            <v>0</v>
          </cell>
          <cell r="AI26">
            <v>0</v>
          </cell>
          <cell r="AJ26">
            <v>0</v>
          </cell>
          <cell r="AK26">
            <v>0</v>
          </cell>
          <cell r="AL26">
            <v>0</v>
          </cell>
          <cell r="AM26">
            <v>0</v>
          </cell>
          <cell r="AN26">
            <v>0</v>
          </cell>
          <cell r="AO26">
            <v>0</v>
          </cell>
          <cell r="AP26">
            <v>0</v>
          </cell>
          <cell r="AQ26">
            <v>0</v>
          </cell>
          <cell r="AR26">
            <v>0</v>
          </cell>
          <cell r="AS26">
            <v>0</v>
          </cell>
          <cell r="AT26">
            <v>0</v>
          </cell>
          <cell r="AU26">
            <v>0</v>
          </cell>
          <cell r="AV26">
            <v>0</v>
          </cell>
          <cell r="AW26">
            <v>0</v>
          </cell>
          <cell r="AX26">
            <v>0</v>
          </cell>
          <cell r="AY26">
            <v>0</v>
          </cell>
          <cell r="AZ26">
            <v>0</v>
          </cell>
          <cell r="BA26">
            <v>0</v>
          </cell>
          <cell r="BB26">
            <v>0</v>
          </cell>
          <cell r="BC26">
            <v>0</v>
          </cell>
          <cell r="BD26">
            <v>0</v>
          </cell>
          <cell r="BE26">
            <v>0</v>
          </cell>
          <cell r="BF26">
            <v>0</v>
          </cell>
          <cell r="BG26">
            <v>0</v>
          </cell>
          <cell r="BH26">
            <v>0</v>
          </cell>
          <cell r="BI26">
            <v>0</v>
          </cell>
          <cell r="BJ26">
            <v>0</v>
          </cell>
          <cell r="BK26">
            <v>0</v>
          </cell>
          <cell r="BL26">
            <v>0</v>
          </cell>
          <cell r="BM26">
            <v>0</v>
          </cell>
        </row>
        <row r="27">
          <cell r="B27" t="str">
            <v>TBOILER</v>
          </cell>
          <cell r="C27">
            <v>0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  <cell r="BA27">
            <v>0</v>
          </cell>
          <cell r="BB27">
            <v>0</v>
          </cell>
          <cell r="BC27">
            <v>0</v>
          </cell>
          <cell r="BD27">
            <v>0</v>
          </cell>
          <cell r="BE27">
            <v>0</v>
          </cell>
          <cell r="BF27">
            <v>0</v>
          </cell>
          <cell r="BG27">
            <v>0</v>
          </cell>
          <cell r="BH27">
            <v>0</v>
          </cell>
          <cell r="BI27">
            <v>0</v>
          </cell>
          <cell r="BJ27">
            <v>0</v>
          </cell>
          <cell r="BK27">
            <v>0</v>
          </cell>
          <cell r="BL27">
            <v>0</v>
          </cell>
          <cell r="BM27">
            <v>0</v>
          </cell>
        </row>
        <row r="28">
          <cell r="B28" t="str">
            <v>TELE</v>
          </cell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  <cell r="BA28">
            <v>0</v>
          </cell>
          <cell r="BB28">
            <v>0</v>
          </cell>
          <cell r="BC28">
            <v>0</v>
          </cell>
          <cell r="BD28">
            <v>0</v>
          </cell>
          <cell r="BE28">
            <v>0</v>
          </cell>
          <cell r="BF28">
            <v>0</v>
          </cell>
          <cell r="BG28">
            <v>0</v>
          </cell>
          <cell r="BH28">
            <v>0</v>
          </cell>
          <cell r="BI28">
            <v>0</v>
          </cell>
          <cell r="BJ28">
            <v>0</v>
          </cell>
          <cell r="BK28">
            <v>0</v>
          </cell>
          <cell r="BL28">
            <v>0</v>
          </cell>
          <cell r="BM28">
            <v>0</v>
          </cell>
        </row>
        <row r="29">
          <cell r="B29" t="str">
            <v>TPATFUEL</v>
          </cell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0</v>
          </cell>
          <cell r="AD29">
            <v>0</v>
          </cell>
          <cell r="AE29">
            <v>0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0</v>
          </cell>
          <cell r="AL29">
            <v>0</v>
          </cell>
          <cell r="AM29">
            <v>0</v>
          </cell>
          <cell r="AN29">
            <v>0</v>
          </cell>
          <cell r="AO29">
            <v>0</v>
          </cell>
          <cell r="AP29">
            <v>0</v>
          </cell>
          <cell r="AQ29">
            <v>0</v>
          </cell>
          <cell r="AR29">
            <v>0</v>
          </cell>
          <cell r="AS29">
            <v>0</v>
          </cell>
          <cell r="AT29">
            <v>0</v>
          </cell>
          <cell r="AU29">
            <v>0</v>
          </cell>
          <cell r="AV29">
            <v>0</v>
          </cell>
          <cell r="AW29">
            <v>0</v>
          </cell>
          <cell r="AX29">
            <v>0</v>
          </cell>
          <cell r="AY29">
            <v>0</v>
          </cell>
          <cell r="AZ29">
            <v>0</v>
          </cell>
          <cell r="BA29">
            <v>0</v>
          </cell>
          <cell r="BB29">
            <v>0</v>
          </cell>
          <cell r="BC29">
            <v>0</v>
          </cell>
          <cell r="BD29">
            <v>0</v>
          </cell>
          <cell r="BE29">
            <v>0</v>
          </cell>
          <cell r="BF29">
            <v>0</v>
          </cell>
          <cell r="BG29">
            <v>0</v>
          </cell>
          <cell r="BH29">
            <v>0</v>
          </cell>
          <cell r="BI29">
            <v>0</v>
          </cell>
          <cell r="BJ29">
            <v>0</v>
          </cell>
          <cell r="BK29">
            <v>0</v>
          </cell>
          <cell r="BL29">
            <v>0</v>
          </cell>
          <cell r="BM29">
            <v>0</v>
          </cell>
        </row>
        <row r="30">
          <cell r="B30" t="str">
            <v>TCOKEOVS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0</v>
          </cell>
          <cell r="AD30">
            <v>0</v>
          </cell>
          <cell r="AE30">
            <v>0</v>
          </cell>
          <cell r="AF30">
            <v>0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0</v>
          </cell>
          <cell r="AL30">
            <v>0</v>
          </cell>
          <cell r="AM30">
            <v>0</v>
          </cell>
          <cell r="AN30">
            <v>0</v>
          </cell>
          <cell r="AO30">
            <v>0</v>
          </cell>
          <cell r="AP30">
            <v>0</v>
          </cell>
          <cell r="AQ30">
            <v>0</v>
          </cell>
          <cell r="AR30">
            <v>0</v>
          </cell>
          <cell r="AS30">
            <v>0</v>
          </cell>
          <cell r="AT30">
            <v>0</v>
          </cell>
          <cell r="AU30">
            <v>0</v>
          </cell>
          <cell r="AV30">
            <v>0</v>
          </cell>
          <cell r="AW30">
            <v>0</v>
          </cell>
          <cell r="AX30">
            <v>0</v>
          </cell>
          <cell r="AY30">
            <v>0</v>
          </cell>
          <cell r="AZ30">
            <v>0</v>
          </cell>
          <cell r="BA30">
            <v>0</v>
          </cell>
          <cell r="BB30">
            <v>0</v>
          </cell>
          <cell r="BC30">
            <v>0</v>
          </cell>
          <cell r="BD30">
            <v>0</v>
          </cell>
          <cell r="BE30">
            <v>0</v>
          </cell>
          <cell r="BF30">
            <v>0</v>
          </cell>
          <cell r="BG30">
            <v>0</v>
          </cell>
          <cell r="BH30">
            <v>0</v>
          </cell>
          <cell r="BI30">
            <v>0</v>
          </cell>
          <cell r="BJ30">
            <v>0</v>
          </cell>
          <cell r="BK30">
            <v>0</v>
          </cell>
          <cell r="BL30">
            <v>0</v>
          </cell>
          <cell r="BM30">
            <v>0</v>
          </cell>
        </row>
        <row r="31">
          <cell r="B31" t="str">
            <v>TGASWKS</v>
          </cell>
          <cell r="C31">
            <v>0</v>
          </cell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0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0</v>
          </cell>
          <cell r="AD31">
            <v>0</v>
          </cell>
          <cell r="AE31">
            <v>0</v>
          </cell>
          <cell r="AF31">
            <v>0</v>
          </cell>
          <cell r="AG31">
            <v>0</v>
          </cell>
          <cell r="AH31">
            <v>0</v>
          </cell>
          <cell r="AI31">
            <v>0</v>
          </cell>
          <cell r="AJ31">
            <v>0</v>
          </cell>
          <cell r="AK31">
            <v>0</v>
          </cell>
          <cell r="AL31">
            <v>0</v>
          </cell>
          <cell r="AM31">
            <v>0</v>
          </cell>
          <cell r="AN31">
            <v>0</v>
          </cell>
          <cell r="AO31">
            <v>0</v>
          </cell>
          <cell r="AP31">
            <v>0</v>
          </cell>
          <cell r="AQ31">
            <v>0</v>
          </cell>
          <cell r="AR31">
            <v>0</v>
          </cell>
          <cell r="AS31">
            <v>0</v>
          </cell>
          <cell r="AT31">
            <v>0</v>
          </cell>
          <cell r="AU31">
            <v>0</v>
          </cell>
          <cell r="AV31">
            <v>0</v>
          </cell>
          <cell r="AW31">
            <v>0</v>
          </cell>
          <cell r="AX31">
            <v>0</v>
          </cell>
          <cell r="AY31">
            <v>0</v>
          </cell>
          <cell r="AZ31">
            <v>0</v>
          </cell>
          <cell r="BA31">
            <v>0</v>
          </cell>
          <cell r="BB31">
            <v>0</v>
          </cell>
          <cell r="BC31">
            <v>0</v>
          </cell>
          <cell r="BD31">
            <v>0</v>
          </cell>
          <cell r="BE31">
            <v>0</v>
          </cell>
          <cell r="BF31">
            <v>0</v>
          </cell>
          <cell r="BG31">
            <v>0</v>
          </cell>
          <cell r="BH31">
            <v>0</v>
          </cell>
          <cell r="BI31">
            <v>0</v>
          </cell>
          <cell r="BJ31">
            <v>0</v>
          </cell>
          <cell r="BK31">
            <v>0</v>
          </cell>
          <cell r="BL31">
            <v>0</v>
          </cell>
          <cell r="BM31">
            <v>0</v>
          </cell>
        </row>
        <row r="32">
          <cell r="B32" t="str">
            <v>TBLASTFUR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  <cell r="BA32">
            <v>0</v>
          </cell>
          <cell r="BB32">
            <v>0</v>
          </cell>
          <cell r="BC32">
            <v>0</v>
          </cell>
          <cell r="BD32">
            <v>0</v>
          </cell>
          <cell r="BE32">
            <v>0</v>
          </cell>
          <cell r="BF32">
            <v>0</v>
          </cell>
          <cell r="BG32">
            <v>0</v>
          </cell>
          <cell r="BH32">
            <v>0</v>
          </cell>
          <cell r="BI32">
            <v>0</v>
          </cell>
          <cell r="BJ32">
            <v>0</v>
          </cell>
          <cell r="BK32">
            <v>0</v>
          </cell>
          <cell r="BL32">
            <v>0</v>
          </cell>
          <cell r="BM32">
            <v>0</v>
          </cell>
        </row>
        <row r="33">
          <cell r="B33" t="str">
            <v>TPETCHEM</v>
          </cell>
          <cell r="C33">
            <v>0</v>
          </cell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0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0</v>
          </cell>
          <cell r="AD33">
            <v>0</v>
          </cell>
          <cell r="AE33">
            <v>0</v>
          </cell>
          <cell r="AF33">
            <v>0</v>
          </cell>
          <cell r="AG33">
            <v>0</v>
          </cell>
          <cell r="AH33">
            <v>0</v>
          </cell>
          <cell r="AI33">
            <v>0</v>
          </cell>
          <cell r="AJ33">
            <v>0</v>
          </cell>
          <cell r="AK33">
            <v>0</v>
          </cell>
          <cell r="AL33">
            <v>0</v>
          </cell>
          <cell r="AM33">
            <v>0</v>
          </cell>
          <cell r="AN33">
            <v>0</v>
          </cell>
          <cell r="AO33">
            <v>0</v>
          </cell>
          <cell r="AP33">
            <v>0</v>
          </cell>
          <cell r="AQ33">
            <v>0</v>
          </cell>
          <cell r="AR33">
            <v>0</v>
          </cell>
          <cell r="AS33">
            <v>0</v>
          </cell>
          <cell r="AT33">
            <v>0</v>
          </cell>
          <cell r="AU33">
            <v>0</v>
          </cell>
          <cell r="AV33">
            <v>0</v>
          </cell>
          <cell r="AW33">
            <v>0</v>
          </cell>
          <cell r="AX33">
            <v>0</v>
          </cell>
          <cell r="AY33">
            <v>0</v>
          </cell>
          <cell r="AZ33">
            <v>0</v>
          </cell>
          <cell r="BA33">
            <v>0</v>
          </cell>
          <cell r="BB33">
            <v>0</v>
          </cell>
          <cell r="BC33">
            <v>0</v>
          </cell>
          <cell r="BD33">
            <v>0</v>
          </cell>
          <cell r="BE33">
            <v>0</v>
          </cell>
          <cell r="BF33">
            <v>0</v>
          </cell>
          <cell r="BG33">
            <v>0</v>
          </cell>
          <cell r="BH33">
            <v>0</v>
          </cell>
          <cell r="BI33">
            <v>0</v>
          </cell>
          <cell r="BJ33">
            <v>0</v>
          </cell>
          <cell r="BK33">
            <v>0</v>
          </cell>
          <cell r="BL33">
            <v>0</v>
          </cell>
          <cell r="BM33">
            <v>0</v>
          </cell>
        </row>
        <row r="34">
          <cell r="B34" t="str">
            <v>TBKB</v>
          </cell>
          <cell r="C34">
            <v>0</v>
          </cell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0</v>
          </cell>
          <cell r="AD34">
            <v>0</v>
          </cell>
          <cell r="AE34">
            <v>0</v>
          </cell>
          <cell r="AF34">
            <v>0</v>
          </cell>
          <cell r="AG34">
            <v>0</v>
          </cell>
          <cell r="AH34">
            <v>0</v>
          </cell>
          <cell r="AI34">
            <v>0</v>
          </cell>
          <cell r="AJ34">
            <v>0</v>
          </cell>
          <cell r="AK34">
            <v>0</v>
          </cell>
          <cell r="AL34">
            <v>0</v>
          </cell>
          <cell r="AM34">
            <v>0</v>
          </cell>
          <cell r="AN34">
            <v>0</v>
          </cell>
          <cell r="AO34">
            <v>0</v>
          </cell>
          <cell r="AP34">
            <v>0</v>
          </cell>
          <cell r="AQ34">
            <v>0</v>
          </cell>
          <cell r="AR34">
            <v>0</v>
          </cell>
          <cell r="AS34">
            <v>0</v>
          </cell>
          <cell r="AT34">
            <v>0</v>
          </cell>
          <cell r="AU34">
            <v>0</v>
          </cell>
          <cell r="AV34">
            <v>0</v>
          </cell>
          <cell r="AW34">
            <v>0</v>
          </cell>
          <cell r="AX34">
            <v>0</v>
          </cell>
          <cell r="AY34">
            <v>0</v>
          </cell>
          <cell r="AZ34">
            <v>0</v>
          </cell>
          <cell r="BA34">
            <v>0</v>
          </cell>
          <cell r="BB34">
            <v>0</v>
          </cell>
          <cell r="BC34">
            <v>0</v>
          </cell>
          <cell r="BD34">
            <v>0</v>
          </cell>
          <cell r="BE34">
            <v>0</v>
          </cell>
          <cell r="BF34">
            <v>0</v>
          </cell>
          <cell r="BG34">
            <v>0</v>
          </cell>
          <cell r="BH34">
            <v>0</v>
          </cell>
          <cell r="BI34">
            <v>0</v>
          </cell>
          <cell r="BJ34">
            <v>0</v>
          </cell>
          <cell r="BK34">
            <v>0</v>
          </cell>
          <cell r="BL34">
            <v>0</v>
          </cell>
          <cell r="BM34">
            <v>0</v>
          </cell>
        </row>
        <row r="35">
          <cell r="B35" t="str">
            <v>TREFINER</v>
          </cell>
          <cell r="C35">
            <v>0</v>
          </cell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0</v>
          </cell>
          <cell r="Q35">
            <v>0</v>
          </cell>
          <cell r="R35">
            <v>0</v>
          </cell>
          <cell r="S35">
            <v>241703.63913593607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0</v>
          </cell>
          <cell r="AD35">
            <v>0</v>
          </cell>
          <cell r="AE35">
            <v>0</v>
          </cell>
          <cell r="AF35">
            <v>0</v>
          </cell>
          <cell r="AG35">
            <v>0</v>
          </cell>
          <cell r="AH35">
            <v>0</v>
          </cell>
          <cell r="AI35">
            <v>0</v>
          </cell>
          <cell r="AJ35">
            <v>0</v>
          </cell>
          <cell r="AK35">
            <v>0</v>
          </cell>
          <cell r="AL35">
            <v>0</v>
          </cell>
          <cell r="AM35">
            <v>0</v>
          </cell>
          <cell r="AN35">
            <v>0</v>
          </cell>
          <cell r="AO35">
            <v>0</v>
          </cell>
          <cell r="AP35">
            <v>0</v>
          </cell>
          <cell r="AQ35">
            <v>0</v>
          </cell>
          <cell r="AR35">
            <v>0</v>
          </cell>
          <cell r="AS35">
            <v>0</v>
          </cell>
          <cell r="AT35">
            <v>0</v>
          </cell>
          <cell r="AU35">
            <v>0</v>
          </cell>
          <cell r="AV35">
            <v>0</v>
          </cell>
          <cell r="AW35">
            <v>0</v>
          </cell>
          <cell r="AX35">
            <v>0</v>
          </cell>
          <cell r="AY35">
            <v>0</v>
          </cell>
          <cell r="AZ35">
            <v>0</v>
          </cell>
          <cell r="BA35">
            <v>0</v>
          </cell>
          <cell r="BB35">
            <v>0</v>
          </cell>
          <cell r="BC35">
            <v>0</v>
          </cell>
          <cell r="BD35">
            <v>0</v>
          </cell>
          <cell r="BE35">
            <v>0</v>
          </cell>
          <cell r="BF35">
            <v>0</v>
          </cell>
          <cell r="BG35">
            <v>0</v>
          </cell>
          <cell r="BH35">
            <v>0</v>
          </cell>
          <cell r="BI35">
            <v>0</v>
          </cell>
          <cell r="BJ35">
            <v>0</v>
          </cell>
          <cell r="BK35">
            <v>0</v>
          </cell>
          <cell r="BL35">
            <v>0</v>
          </cell>
          <cell r="BM35">
            <v>0</v>
          </cell>
        </row>
        <row r="36">
          <cell r="B36" t="str">
            <v>TCOALLIQ</v>
          </cell>
          <cell r="C36">
            <v>0</v>
          </cell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0</v>
          </cell>
          <cell r="AD36">
            <v>0</v>
          </cell>
          <cell r="AE36">
            <v>0</v>
          </cell>
          <cell r="AF36">
            <v>0</v>
          </cell>
          <cell r="AG36">
            <v>0</v>
          </cell>
          <cell r="AH36">
            <v>0</v>
          </cell>
          <cell r="AI36">
            <v>0</v>
          </cell>
          <cell r="AJ36">
            <v>0</v>
          </cell>
          <cell r="AK36">
            <v>0</v>
          </cell>
          <cell r="AL36">
            <v>0</v>
          </cell>
          <cell r="AM36">
            <v>0</v>
          </cell>
          <cell r="AN36">
            <v>0</v>
          </cell>
          <cell r="AO36">
            <v>0</v>
          </cell>
          <cell r="AP36">
            <v>0</v>
          </cell>
          <cell r="AQ36">
            <v>0</v>
          </cell>
          <cell r="AR36">
            <v>0</v>
          </cell>
          <cell r="AS36">
            <v>0</v>
          </cell>
          <cell r="AT36">
            <v>0</v>
          </cell>
          <cell r="AU36">
            <v>0</v>
          </cell>
          <cell r="AV36">
            <v>0</v>
          </cell>
          <cell r="AW36">
            <v>0</v>
          </cell>
          <cell r="AX36">
            <v>0</v>
          </cell>
          <cell r="AY36">
            <v>0</v>
          </cell>
          <cell r="AZ36">
            <v>0</v>
          </cell>
          <cell r="BA36">
            <v>0</v>
          </cell>
          <cell r="BB36">
            <v>0</v>
          </cell>
          <cell r="BC36">
            <v>0</v>
          </cell>
          <cell r="BD36">
            <v>0</v>
          </cell>
          <cell r="BE36">
            <v>0</v>
          </cell>
          <cell r="BF36">
            <v>0</v>
          </cell>
          <cell r="BG36">
            <v>0</v>
          </cell>
          <cell r="BH36">
            <v>0</v>
          </cell>
          <cell r="BI36">
            <v>0</v>
          </cell>
          <cell r="BJ36">
            <v>0</v>
          </cell>
          <cell r="BK36">
            <v>0</v>
          </cell>
          <cell r="BL36">
            <v>0</v>
          </cell>
          <cell r="BM36">
            <v>0</v>
          </cell>
        </row>
        <row r="37">
          <cell r="B37" t="str">
            <v>TGTL</v>
          </cell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0</v>
          </cell>
          <cell r="AD37">
            <v>0</v>
          </cell>
          <cell r="AE37">
            <v>0</v>
          </cell>
          <cell r="AF37">
            <v>0</v>
          </cell>
          <cell r="AG37">
            <v>0</v>
          </cell>
          <cell r="AH37">
            <v>0</v>
          </cell>
          <cell r="AI37">
            <v>0</v>
          </cell>
          <cell r="AJ37">
            <v>0</v>
          </cell>
          <cell r="AK37">
            <v>0</v>
          </cell>
          <cell r="AL37">
            <v>0</v>
          </cell>
          <cell r="AM37">
            <v>0</v>
          </cell>
          <cell r="AN37">
            <v>0</v>
          </cell>
          <cell r="AO37">
            <v>0</v>
          </cell>
          <cell r="AP37">
            <v>0</v>
          </cell>
          <cell r="AQ37">
            <v>0</v>
          </cell>
          <cell r="AR37">
            <v>0</v>
          </cell>
          <cell r="AS37">
            <v>0</v>
          </cell>
          <cell r="AT37">
            <v>0</v>
          </cell>
          <cell r="AU37">
            <v>0</v>
          </cell>
          <cell r="AV37">
            <v>0</v>
          </cell>
          <cell r="AW37">
            <v>0</v>
          </cell>
          <cell r="AX37">
            <v>0</v>
          </cell>
          <cell r="AY37">
            <v>0</v>
          </cell>
          <cell r="AZ37">
            <v>0</v>
          </cell>
          <cell r="BA37">
            <v>0</v>
          </cell>
          <cell r="BB37">
            <v>0</v>
          </cell>
          <cell r="BC37">
            <v>0</v>
          </cell>
          <cell r="BD37">
            <v>0</v>
          </cell>
          <cell r="BE37">
            <v>0</v>
          </cell>
          <cell r="BF37">
            <v>0</v>
          </cell>
          <cell r="BG37">
            <v>0</v>
          </cell>
          <cell r="BH37">
            <v>0</v>
          </cell>
          <cell r="BI37">
            <v>0</v>
          </cell>
          <cell r="BJ37">
            <v>0</v>
          </cell>
          <cell r="BK37">
            <v>0</v>
          </cell>
          <cell r="BL37">
            <v>0</v>
          </cell>
          <cell r="BM37">
            <v>0</v>
          </cell>
        </row>
        <row r="38">
          <cell r="B38" t="str">
            <v>TBLENDGAS</v>
          </cell>
          <cell r="C38">
            <v>0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  <cell r="BA38">
            <v>0</v>
          </cell>
          <cell r="BB38">
            <v>0</v>
          </cell>
          <cell r="BC38">
            <v>0</v>
          </cell>
          <cell r="BD38">
            <v>0</v>
          </cell>
          <cell r="BE38">
            <v>0</v>
          </cell>
          <cell r="BF38">
            <v>0</v>
          </cell>
          <cell r="BG38">
            <v>0</v>
          </cell>
          <cell r="BH38">
            <v>0</v>
          </cell>
          <cell r="BI38">
            <v>0</v>
          </cell>
          <cell r="BJ38">
            <v>0</v>
          </cell>
          <cell r="BK38">
            <v>0</v>
          </cell>
          <cell r="BL38">
            <v>0</v>
          </cell>
          <cell r="BM38">
            <v>0</v>
          </cell>
        </row>
        <row r="39">
          <cell r="B39" t="str">
            <v>TCHARCOAL</v>
          </cell>
          <cell r="C39">
            <v>0</v>
          </cell>
          <cell r="D39">
            <v>0</v>
          </cell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0</v>
          </cell>
          <cell r="AD39">
            <v>0</v>
          </cell>
          <cell r="AE39">
            <v>0</v>
          </cell>
          <cell r="AF39">
            <v>0</v>
          </cell>
          <cell r="AG39">
            <v>0</v>
          </cell>
          <cell r="AH39">
            <v>0</v>
          </cell>
          <cell r="AI39">
            <v>0</v>
          </cell>
          <cell r="AJ39">
            <v>0</v>
          </cell>
          <cell r="AK39">
            <v>0</v>
          </cell>
          <cell r="AL39">
            <v>0</v>
          </cell>
          <cell r="AM39">
            <v>0</v>
          </cell>
          <cell r="AN39">
            <v>0</v>
          </cell>
          <cell r="AO39">
            <v>0</v>
          </cell>
          <cell r="AP39">
            <v>0</v>
          </cell>
          <cell r="AQ39">
            <v>0</v>
          </cell>
          <cell r="AR39">
            <v>0</v>
          </cell>
          <cell r="AS39">
            <v>0</v>
          </cell>
          <cell r="AT39">
            <v>0</v>
          </cell>
          <cell r="AU39">
            <v>0</v>
          </cell>
          <cell r="AV39">
            <v>0</v>
          </cell>
          <cell r="AW39">
            <v>0</v>
          </cell>
          <cell r="AX39">
            <v>0</v>
          </cell>
          <cell r="AY39">
            <v>0</v>
          </cell>
          <cell r="AZ39">
            <v>0</v>
          </cell>
          <cell r="BA39">
            <v>0</v>
          </cell>
          <cell r="BB39">
            <v>0</v>
          </cell>
          <cell r="BC39">
            <v>0</v>
          </cell>
          <cell r="BD39">
            <v>0</v>
          </cell>
          <cell r="BE39">
            <v>0</v>
          </cell>
          <cell r="BF39">
            <v>0</v>
          </cell>
          <cell r="BG39">
            <v>0</v>
          </cell>
          <cell r="BH39">
            <v>0</v>
          </cell>
          <cell r="BI39">
            <v>0</v>
          </cell>
          <cell r="BJ39">
            <v>0</v>
          </cell>
          <cell r="BK39">
            <v>0</v>
          </cell>
          <cell r="BL39">
            <v>0</v>
          </cell>
          <cell r="BM39">
            <v>0</v>
          </cell>
        </row>
        <row r="40">
          <cell r="B40" t="str">
            <v>TNONSPEC</v>
          </cell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0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0</v>
          </cell>
          <cell r="AD40">
            <v>0</v>
          </cell>
          <cell r="AE40">
            <v>0</v>
          </cell>
          <cell r="AF40">
            <v>0</v>
          </cell>
          <cell r="AG40">
            <v>0</v>
          </cell>
          <cell r="AH40">
            <v>0</v>
          </cell>
          <cell r="AI40">
            <v>0</v>
          </cell>
          <cell r="AJ40">
            <v>0</v>
          </cell>
          <cell r="AK40">
            <v>0</v>
          </cell>
          <cell r="AL40">
            <v>0</v>
          </cell>
          <cell r="AM40">
            <v>0</v>
          </cell>
          <cell r="AN40">
            <v>0</v>
          </cell>
          <cell r="AO40">
            <v>0</v>
          </cell>
          <cell r="AP40">
            <v>0</v>
          </cell>
          <cell r="AQ40">
            <v>0</v>
          </cell>
          <cell r="AR40">
            <v>0</v>
          </cell>
          <cell r="AS40">
            <v>0</v>
          </cell>
          <cell r="AT40">
            <v>0</v>
          </cell>
          <cell r="AU40">
            <v>0</v>
          </cell>
          <cell r="AV40">
            <v>0</v>
          </cell>
          <cell r="AW40">
            <v>0</v>
          </cell>
          <cell r="AX40">
            <v>0</v>
          </cell>
          <cell r="AY40">
            <v>0</v>
          </cell>
          <cell r="AZ40">
            <v>0</v>
          </cell>
          <cell r="BA40">
            <v>0</v>
          </cell>
          <cell r="BB40">
            <v>0</v>
          </cell>
          <cell r="BC40">
            <v>0</v>
          </cell>
          <cell r="BD40">
            <v>0</v>
          </cell>
          <cell r="BE40">
            <v>0</v>
          </cell>
          <cell r="BF40">
            <v>0</v>
          </cell>
          <cell r="BG40">
            <v>0</v>
          </cell>
          <cell r="BH40">
            <v>0</v>
          </cell>
          <cell r="BI40">
            <v>0</v>
          </cell>
          <cell r="BJ40">
            <v>0</v>
          </cell>
          <cell r="BK40">
            <v>0</v>
          </cell>
          <cell r="BL40">
            <v>0</v>
          </cell>
          <cell r="BM40">
            <v>0</v>
          </cell>
        </row>
        <row r="41">
          <cell r="B41" t="str">
            <v>TOTENGY</v>
          </cell>
          <cell r="C41">
            <v>0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0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0</v>
          </cell>
          <cell r="AD41">
            <v>0</v>
          </cell>
          <cell r="AE41">
            <v>0</v>
          </cell>
          <cell r="AF41">
            <v>0</v>
          </cell>
          <cell r="AG41">
            <v>0</v>
          </cell>
          <cell r="AH41">
            <v>0</v>
          </cell>
          <cell r="AI41">
            <v>0</v>
          </cell>
          <cell r="AJ41">
            <v>0</v>
          </cell>
          <cell r="AK41">
            <v>0</v>
          </cell>
          <cell r="AL41">
            <v>0</v>
          </cell>
          <cell r="AM41">
            <v>0</v>
          </cell>
          <cell r="AN41">
            <v>0</v>
          </cell>
          <cell r="AO41">
            <v>786619.06849258847</v>
          </cell>
          <cell r="AP41">
            <v>0</v>
          </cell>
          <cell r="AQ41">
            <v>0</v>
          </cell>
          <cell r="AR41">
            <v>0</v>
          </cell>
          <cell r="AS41">
            <v>0</v>
          </cell>
          <cell r="AT41">
            <v>0</v>
          </cell>
          <cell r="AU41">
            <v>0</v>
          </cell>
          <cell r="AV41">
            <v>0</v>
          </cell>
          <cell r="AW41">
            <v>0</v>
          </cell>
          <cell r="AX41">
            <v>0</v>
          </cell>
          <cell r="AY41">
            <v>0</v>
          </cell>
          <cell r="AZ41">
            <v>0</v>
          </cell>
          <cell r="BA41">
            <v>0</v>
          </cell>
          <cell r="BB41">
            <v>0</v>
          </cell>
          <cell r="BC41">
            <v>0</v>
          </cell>
          <cell r="BD41">
            <v>0</v>
          </cell>
          <cell r="BE41">
            <v>0</v>
          </cell>
          <cell r="BF41">
            <v>0</v>
          </cell>
          <cell r="BG41">
            <v>0</v>
          </cell>
          <cell r="BH41">
            <v>0</v>
          </cell>
          <cell r="BI41">
            <v>0</v>
          </cell>
          <cell r="BJ41">
            <v>0</v>
          </cell>
          <cell r="BK41">
            <v>86756.242708724079</v>
          </cell>
          <cell r="BL41">
            <v>0</v>
          </cell>
          <cell r="BM41">
            <v>0</v>
          </cell>
        </row>
        <row r="42">
          <cell r="B42" t="str">
            <v>EMINES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0</v>
          </cell>
          <cell r="AD42">
            <v>0</v>
          </cell>
          <cell r="AE42">
            <v>0</v>
          </cell>
          <cell r="AF42">
            <v>0</v>
          </cell>
          <cell r="AG42">
            <v>0</v>
          </cell>
          <cell r="AH42">
            <v>0</v>
          </cell>
          <cell r="AI42">
            <v>0</v>
          </cell>
          <cell r="AJ42">
            <v>0</v>
          </cell>
          <cell r="AK42">
            <v>0</v>
          </cell>
          <cell r="AL42">
            <v>0</v>
          </cell>
          <cell r="AM42">
            <v>0</v>
          </cell>
          <cell r="AN42">
            <v>0</v>
          </cell>
          <cell r="AO42">
            <v>0</v>
          </cell>
          <cell r="AP42">
            <v>0</v>
          </cell>
          <cell r="AQ42">
            <v>0</v>
          </cell>
          <cell r="AR42">
            <v>0</v>
          </cell>
          <cell r="AS42">
            <v>0</v>
          </cell>
          <cell r="AT42">
            <v>0</v>
          </cell>
          <cell r="AU42">
            <v>0</v>
          </cell>
          <cell r="AV42">
            <v>0</v>
          </cell>
          <cell r="AW42">
            <v>0</v>
          </cell>
          <cell r="AX42">
            <v>0</v>
          </cell>
          <cell r="AY42">
            <v>0</v>
          </cell>
          <cell r="AZ42">
            <v>0</v>
          </cell>
          <cell r="BA42">
            <v>0</v>
          </cell>
          <cell r="BB42">
            <v>0</v>
          </cell>
          <cell r="BC42">
            <v>0</v>
          </cell>
          <cell r="BD42">
            <v>0</v>
          </cell>
          <cell r="BE42">
            <v>0</v>
          </cell>
          <cell r="BF42">
            <v>0</v>
          </cell>
          <cell r="BG42">
            <v>0</v>
          </cell>
          <cell r="BH42">
            <v>0</v>
          </cell>
          <cell r="BI42">
            <v>0</v>
          </cell>
          <cell r="BJ42">
            <v>0</v>
          </cell>
          <cell r="BK42">
            <v>0</v>
          </cell>
          <cell r="BL42">
            <v>0</v>
          </cell>
          <cell r="BM42">
            <v>0</v>
          </cell>
        </row>
        <row r="43">
          <cell r="B43" t="str">
            <v>EOILGASEX</v>
          </cell>
          <cell r="C43">
            <v>0</v>
          </cell>
          <cell r="D43">
            <v>0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0</v>
          </cell>
          <cell r="AD43">
            <v>0</v>
          </cell>
          <cell r="AE43">
            <v>0</v>
          </cell>
          <cell r="AF43">
            <v>0</v>
          </cell>
          <cell r="AG43">
            <v>0</v>
          </cell>
          <cell r="AH43">
            <v>0</v>
          </cell>
          <cell r="AI43">
            <v>0</v>
          </cell>
          <cell r="AJ43">
            <v>0</v>
          </cell>
          <cell r="AK43">
            <v>0</v>
          </cell>
          <cell r="AL43">
            <v>0</v>
          </cell>
          <cell r="AM43">
            <v>0</v>
          </cell>
          <cell r="AN43">
            <v>0</v>
          </cell>
          <cell r="AO43">
            <v>223382.5938642869</v>
          </cell>
          <cell r="AP43">
            <v>0</v>
          </cell>
          <cell r="AQ43">
            <v>0</v>
          </cell>
          <cell r="AR43">
            <v>0</v>
          </cell>
          <cell r="AS43">
            <v>0</v>
          </cell>
          <cell r="AT43">
            <v>0</v>
          </cell>
          <cell r="AU43">
            <v>0</v>
          </cell>
          <cell r="AV43">
            <v>0</v>
          </cell>
          <cell r="AW43">
            <v>0</v>
          </cell>
          <cell r="AX43">
            <v>0</v>
          </cell>
          <cell r="AY43">
            <v>0</v>
          </cell>
          <cell r="AZ43">
            <v>0</v>
          </cell>
          <cell r="BA43">
            <v>0</v>
          </cell>
          <cell r="BB43">
            <v>0</v>
          </cell>
          <cell r="BC43">
            <v>0</v>
          </cell>
          <cell r="BD43">
            <v>0</v>
          </cell>
          <cell r="BE43">
            <v>0</v>
          </cell>
          <cell r="BF43">
            <v>0</v>
          </cell>
          <cell r="BG43">
            <v>0</v>
          </cell>
          <cell r="BH43">
            <v>0</v>
          </cell>
          <cell r="BI43">
            <v>0</v>
          </cell>
          <cell r="BJ43">
            <v>0</v>
          </cell>
          <cell r="BK43">
            <v>0</v>
          </cell>
          <cell r="BL43">
            <v>0</v>
          </cell>
          <cell r="BM43">
            <v>0</v>
          </cell>
        </row>
        <row r="44">
          <cell r="B44" t="str">
            <v>EPATFUEL</v>
          </cell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0</v>
          </cell>
          <cell r="AD44">
            <v>0</v>
          </cell>
          <cell r="AE44">
            <v>0</v>
          </cell>
          <cell r="AF44">
            <v>0</v>
          </cell>
          <cell r="AG44">
            <v>0</v>
          </cell>
          <cell r="AH44">
            <v>0</v>
          </cell>
          <cell r="AI44">
            <v>0</v>
          </cell>
          <cell r="AJ44">
            <v>0</v>
          </cell>
          <cell r="AK44">
            <v>0</v>
          </cell>
          <cell r="AL44">
            <v>0</v>
          </cell>
          <cell r="AM44">
            <v>0</v>
          </cell>
          <cell r="AN44">
            <v>0</v>
          </cell>
          <cell r="AO44">
            <v>0</v>
          </cell>
          <cell r="AP44">
            <v>0</v>
          </cell>
          <cell r="AQ44">
            <v>0</v>
          </cell>
          <cell r="AR44">
            <v>0</v>
          </cell>
          <cell r="AS44">
            <v>0</v>
          </cell>
          <cell r="AT44">
            <v>0</v>
          </cell>
          <cell r="AU44">
            <v>0</v>
          </cell>
          <cell r="AV44">
            <v>0</v>
          </cell>
          <cell r="AW44">
            <v>0</v>
          </cell>
          <cell r="AX44">
            <v>0</v>
          </cell>
          <cell r="AY44">
            <v>0</v>
          </cell>
          <cell r="AZ44">
            <v>0</v>
          </cell>
          <cell r="BA44">
            <v>0</v>
          </cell>
          <cell r="BB44">
            <v>0</v>
          </cell>
          <cell r="BC44">
            <v>0</v>
          </cell>
          <cell r="BD44">
            <v>0</v>
          </cell>
          <cell r="BE44">
            <v>0</v>
          </cell>
          <cell r="BF44">
            <v>0</v>
          </cell>
          <cell r="BG44">
            <v>0</v>
          </cell>
          <cell r="BH44">
            <v>0</v>
          </cell>
          <cell r="BI44">
            <v>0</v>
          </cell>
          <cell r="BJ44">
            <v>0</v>
          </cell>
          <cell r="BK44">
            <v>0</v>
          </cell>
          <cell r="BL44">
            <v>0</v>
          </cell>
          <cell r="BM44">
            <v>0</v>
          </cell>
        </row>
        <row r="45">
          <cell r="B45" t="str">
            <v>ECOKEOVS</v>
          </cell>
          <cell r="C45">
            <v>0</v>
          </cell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0</v>
          </cell>
          <cell r="AD45">
            <v>0</v>
          </cell>
          <cell r="AE45">
            <v>0</v>
          </cell>
          <cell r="AF45">
            <v>0</v>
          </cell>
          <cell r="AG45">
            <v>0</v>
          </cell>
          <cell r="AH45">
            <v>0</v>
          </cell>
          <cell r="AI45">
            <v>0</v>
          </cell>
          <cell r="AJ45">
            <v>0</v>
          </cell>
          <cell r="AK45">
            <v>0</v>
          </cell>
          <cell r="AL45">
            <v>0</v>
          </cell>
          <cell r="AM45">
            <v>0</v>
          </cell>
          <cell r="AN45">
            <v>0</v>
          </cell>
          <cell r="AO45">
            <v>0</v>
          </cell>
          <cell r="AP45">
            <v>0</v>
          </cell>
          <cell r="AQ45">
            <v>0</v>
          </cell>
          <cell r="AR45">
            <v>0</v>
          </cell>
          <cell r="AS45">
            <v>0</v>
          </cell>
          <cell r="AT45">
            <v>0</v>
          </cell>
          <cell r="AU45">
            <v>0</v>
          </cell>
          <cell r="AV45">
            <v>0</v>
          </cell>
          <cell r="AW45">
            <v>0</v>
          </cell>
          <cell r="AX45">
            <v>0</v>
          </cell>
          <cell r="AY45">
            <v>0</v>
          </cell>
          <cell r="AZ45">
            <v>0</v>
          </cell>
          <cell r="BA45">
            <v>0</v>
          </cell>
          <cell r="BB45">
            <v>0</v>
          </cell>
          <cell r="BC45">
            <v>0</v>
          </cell>
          <cell r="BD45">
            <v>0</v>
          </cell>
          <cell r="BE45">
            <v>0</v>
          </cell>
          <cell r="BF45">
            <v>0</v>
          </cell>
          <cell r="BG45">
            <v>0</v>
          </cell>
          <cell r="BH45">
            <v>0</v>
          </cell>
          <cell r="BI45">
            <v>0</v>
          </cell>
          <cell r="BJ45">
            <v>0</v>
          </cell>
          <cell r="BK45">
            <v>0</v>
          </cell>
          <cell r="BL45">
            <v>0</v>
          </cell>
          <cell r="BM45">
            <v>0</v>
          </cell>
        </row>
        <row r="46">
          <cell r="B46" t="str">
            <v>EGASWKS</v>
          </cell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0</v>
          </cell>
          <cell r="AD46">
            <v>0</v>
          </cell>
          <cell r="AE46">
            <v>0</v>
          </cell>
          <cell r="AF46">
            <v>0</v>
          </cell>
          <cell r="AG46">
            <v>0</v>
          </cell>
          <cell r="AH46">
            <v>0</v>
          </cell>
          <cell r="AI46">
            <v>0</v>
          </cell>
          <cell r="AJ46">
            <v>0</v>
          </cell>
          <cell r="AK46">
            <v>0</v>
          </cell>
          <cell r="AL46">
            <v>0</v>
          </cell>
          <cell r="AM46">
            <v>0</v>
          </cell>
          <cell r="AN46">
            <v>0</v>
          </cell>
          <cell r="AO46">
            <v>0</v>
          </cell>
          <cell r="AP46">
            <v>0</v>
          </cell>
          <cell r="AQ46">
            <v>0</v>
          </cell>
          <cell r="AR46">
            <v>0</v>
          </cell>
          <cell r="AS46">
            <v>0</v>
          </cell>
          <cell r="AT46">
            <v>0</v>
          </cell>
          <cell r="AU46">
            <v>0</v>
          </cell>
          <cell r="AV46">
            <v>0</v>
          </cell>
          <cell r="AW46">
            <v>0</v>
          </cell>
          <cell r="AX46">
            <v>0</v>
          </cell>
          <cell r="AY46">
            <v>0</v>
          </cell>
          <cell r="AZ46">
            <v>0</v>
          </cell>
          <cell r="BA46">
            <v>0</v>
          </cell>
          <cell r="BB46">
            <v>0</v>
          </cell>
          <cell r="BC46">
            <v>0</v>
          </cell>
          <cell r="BD46">
            <v>0</v>
          </cell>
          <cell r="BE46">
            <v>0</v>
          </cell>
          <cell r="BF46">
            <v>0</v>
          </cell>
          <cell r="BG46">
            <v>0</v>
          </cell>
          <cell r="BH46">
            <v>0</v>
          </cell>
          <cell r="BI46">
            <v>0</v>
          </cell>
          <cell r="BJ46">
            <v>0</v>
          </cell>
          <cell r="BK46">
            <v>0</v>
          </cell>
          <cell r="BL46">
            <v>0</v>
          </cell>
          <cell r="BM46">
            <v>0</v>
          </cell>
        </row>
        <row r="47">
          <cell r="B47" t="str">
            <v>EBIOGAS</v>
          </cell>
          <cell r="C47">
            <v>0</v>
          </cell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0</v>
          </cell>
          <cell r="AD47">
            <v>0</v>
          </cell>
          <cell r="AE47">
            <v>0</v>
          </cell>
          <cell r="AF47">
            <v>0</v>
          </cell>
          <cell r="AG47">
            <v>0</v>
          </cell>
          <cell r="AH47">
            <v>0</v>
          </cell>
          <cell r="AI47">
            <v>0</v>
          </cell>
          <cell r="AJ47">
            <v>0</v>
          </cell>
          <cell r="AK47">
            <v>0</v>
          </cell>
          <cell r="AL47">
            <v>0</v>
          </cell>
          <cell r="AM47">
            <v>0</v>
          </cell>
          <cell r="AN47">
            <v>0</v>
          </cell>
          <cell r="AO47">
            <v>0</v>
          </cell>
          <cell r="AP47">
            <v>0</v>
          </cell>
          <cell r="AQ47">
            <v>0</v>
          </cell>
          <cell r="AR47">
            <v>0</v>
          </cell>
          <cell r="AS47">
            <v>0</v>
          </cell>
          <cell r="AT47">
            <v>0</v>
          </cell>
          <cell r="AU47">
            <v>0</v>
          </cell>
          <cell r="AV47">
            <v>0</v>
          </cell>
          <cell r="AW47">
            <v>0</v>
          </cell>
          <cell r="AX47">
            <v>0</v>
          </cell>
          <cell r="AY47">
            <v>0</v>
          </cell>
          <cell r="AZ47">
            <v>0</v>
          </cell>
          <cell r="BA47">
            <v>0</v>
          </cell>
          <cell r="BB47">
            <v>0</v>
          </cell>
          <cell r="BC47">
            <v>0</v>
          </cell>
          <cell r="BD47">
            <v>0</v>
          </cell>
          <cell r="BE47">
            <v>0</v>
          </cell>
          <cell r="BF47">
            <v>0</v>
          </cell>
          <cell r="BG47">
            <v>0</v>
          </cell>
          <cell r="BH47">
            <v>0</v>
          </cell>
          <cell r="BI47">
            <v>0</v>
          </cell>
          <cell r="BJ47">
            <v>0</v>
          </cell>
          <cell r="BK47">
            <v>0</v>
          </cell>
          <cell r="BL47">
            <v>0</v>
          </cell>
          <cell r="BM47">
            <v>0</v>
          </cell>
        </row>
        <row r="48">
          <cell r="B48" t="str">
            <v>EBLASTFUR</v>
          </cell>
          <cell r="C48">
            <v>0</v>
          </cell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0</v>
          </cell>
          <cell r="AD48">
            <v>0</v>
          </cell>
          <cell r="AE48">
            <v>0</v>
          </cell>
          <cell r="AF48">
            <v>0</v>
          </cell>
          <cell r="AG48">
            <v>0</v>
          </cell>
          <cell r="AH48">
            <v>0</v>
          </cell>
          <cell r="AI48">
            <v>0</v>
          </cell>
          <cell r="AJ48">
            <v>0</v>
          </cell>
          <cell r="AK48">
            <v>0</v>
          </cell>
          <cell r="AL48">
            <v>0</v>
          </cell>
          <cell r="AM48">
            <v>0</v>
          </cell>
          <cell r="AN48">
            <v>0</v>
          </cell>
          <cell r="AO48">
            <v>0</v>
          </cell>
          <cell r="AP48">
            <v>0</v>
          </cell>
          <cell r="AQ48">
            <v>0</v>
          </cell>
          <cell r="AR48">
            <v>0</v>
          </cell>
          <cell r="AS48">
            <v>0</v>
          </cell>
          <cell r="AT48">
            <v>0</v>
          </cell>
          <cell r="AU48">
            <v>0</v>
          </cell>
          <cell r="AV48">
            <v>0</v>
          </cell>
          <cell r="AW48">
            <v>0</v>
          </cell>
          <cell r="AX48">
            <v>0</v>
          </cell>
          <cell r="AY48">
            <v>0</v>
          </cell>
          <cell r="AZ48">
            <v>0</v>
          </cell>
          <cell r="BA48">
            <v>0</v>
          </cell>
          <cell r="BB48">
            <v>0</v>
          </cell>
          <cell r="BC48">
            <v>0</v>
          </cell>
          <cell r="BD48">
            <v>0</v>
          </cell>
          <cell r="BE48">
            <v>0</v>
          </cell>
          <cell r="BF48">
            <v>0</v>
          </cell>
          <cell r="BG48">
            <v>0</v>
          </cell>
          <cell r="BH48">
            <v>0</v>
          </cell>
          <cell r="BI48">
            <v>0</v>
          </cell>
          <cell r="BJ48">
            <v>0</v>
          </cell>
          <cell r="BK48">
            <v>0</v>
          </cell>
          <cell r="BL48">
            <v>0</v>
          </cell>
          <cell r="BM48">
            <v>0</v>
          </cell>
        </row>
        <row r="49">
          <cell r="B49" t="str">
            <v>EBKB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0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0</v>
          </cell>
          <cell r="AD49">
            <v>0</v>
          </cell>
          <cell r="AE49">
            <v>0</v>
          </cell>
          <cell r="AF49">
            <v>0</v>
          </cell>
          <cell r="AG49">
            <v>0</v>
          </cell>
          <cell r="AH49">
            <v>0</v>
          </cell>
          <cell r="AI49">
            <v>0</v>
          </cell>
          <cell r="AJ49">
            <v>0</v>
          </cell>
          <cell r="AK49">
            <v>0</v>
          </cell>
          <cell r="AL49">
            <v>0</v>
          </cell>
          <cell r="AM49">
            <v>0</v>
          </cell>
          <cell r="AN49">
            <v>0</v>
          </cell>
          <cell r="AO49">
            <v>0</v>
          </cell>
          <cell r="AP49">
            <v>0</v>
          </cell>
          <cell r="AQ49">
            <v>0</v>
          </cell>
          <cell r="AR49">
            <v>0</v>
          </cell>
          <cell r="AS49">
            <v>0</v>
          </cell>
          <cell r="AT49">
            <v>0</v>
          </cell>
          <cell r="AU49">
            <v>0</v>
          </cell>
          <cell r="AV49">
            <v>0</v>
          </cell>
          <cell r="AW49">
            <v>0</v>
          </cell>
          <cell r="AX49">
            <v>0</v>
          </cell>
          <cell r="AY49">
            <v>0</v>
          </cell>
          <cell r="AZ49">
            <v>0</v>
          </cell>
          <cell r="BA49">
            <v>0</v>
          </cell>
          <cell r="BB49">
            <v>0</v>
          </cell>
          <cell r="BC49">
            <v>0</v>
          </cell>
          <cell r="BD49">
            <v>0</v>
          </cell>
          <cell r="BE49">
            <v>0</v>
          </cell>
          <cell r="BF49">
            <v>0</v>
          </cell>
          <cell r="BG49">
            <v>0</v>
          </cell>
          <cell r="BH49">
            <v>0</v>
          </cell>
          <cell r="BI49">
            <v>0</v>
          </cell>
          <cell r="BJ49">
            <v>0</v>
          </cell>
          <cell r="BK49">
            <v>0</v>
          </cell>
          <cell r="BL49">
            <v>0</v>
          </cell>
          <cell r="BM49">
            <v>0</v>
          </cell>
        </row>
        <row r="50">
          <cell r="B50" t="str">
            <v>EREFINER</v>
          </cell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0</v>
          </cell>
          <cell r="AD50">
            <v>0</v>
          </cell>
          <cell r="AE50">
            <v>0</v>
          </cell>
          <cell r="AF50">
            <v>0</v>
          </cell>
          <cell r="AG50">
            <v>0</v>
          </cell>
          <cell r="AH50">
            <v>0</v>
          </cell>
          <cell r="AI50">
            <v>0</v>
          </cell>
          <cell r="AJ50">
            <v>0</v>
          </cell>
          <cell r="AK50">
            <v>0</v>
          </cell>
          <cell r="AL50">
            <v>0</v>
          </cell>
          <cell r="AM50">
            <v>0</v>
          </cell>
          <cell r="AN50">
            <v>0</v>
          </cell>
          <cell r="AO50">
            <v>205765.06388306417</v>
          </cell>
          <cell r="AP50">
            <v>0</v>
          </cell>
          <cell r="AQ50">
            <v>0</v>
          </cell>
          <cell r="AR50">
            <v>0</v>
          </cell>
          <cell r="AS50">
            <v>0</v>
          </cell>
          <cell r="AT50">
            <v>0</v>
          </cell>
          <cell r="AU50">
            <v>0</v>
          </cell>
          <cell r="AV50">
            <v>0</v>
          </cell>
          <cell r="AW50">
            <v>0</v>
          </cell>
          <cell r="AX50">
            <v>0</v>
          </cell>
          <cell r="AY50">
            <v>0</v>
          </cell>
          <cell r="AZ50">
            <v>0</v>
          </cell>
          <cell r="BA50">
            <v>0</v>
          </cell>
          <cell r="BB50">
            <v>0</v>
          </cell>
          <cell r="BC50">
            <v>0</v>
          </cell>
          <cell r="BD50">
            <v>0</v>
          </cell>
          <cell r="BE50">
            <v>0</v>
          </cell>
          <cell r="BF50">
            <v>0</v>
          </cell>
          <cell r="BG50">
            <v>0</v>
          </cell>
          <cell r="BH50">
            <v>0</v>
          </cell>
          <cell r="BI50">
            <v>0</v>
          </cell>
          <cell r="BJ50">
            <v>0</v>
          </cell>
          <cell r="BK50">
            <v>0</v>
          </cell>
          <cell r="BL50">
            <v>0</v>
          </cell>
          <cell r="BM50">
            <v>0</v>
          </cell>
        </row>
        <row r="51">
          <cell r="B51" t="str">
            <v>ECOALLIQ</v>
          </cell>
          <cell r="C51">
            <v>0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0</v>
          </cell>
          <cell r="AD51">
            <v>0</v>
          </cell>
          <cell r="AE51">
            <v>0</v>
          </cell>
          <cell r="AF51">
            <v>0</v>
          </cell>
          <cell r="AG51">
            <v>0</v>
          </cell>
          <cell r="AH51">
            <v>0</v>
          </cell>
          <cell r="AI51">
            <v>0</v>
          </cell>
          <cell r="AJ51">
            <v>0</v>
          </cell>
          <cell r="AK51">
            <v>0</v>
          </cell>
          <cell r="AL51">
            <v>0</v>
          </cell>
          <cell r="AM51">
            <v>0</v>
          </cell>
          <cell r="AN51">
            <v>0</v>
          </cell>
          <cell r="AO51">
            <v>0</v>
          </cell>
          <cell r="AP51">
            <v>0</v>
          </cell>
          <cell r="AQ51">
            <v>0</v>
          </cell>
          <cell r="AR51">
            <v>0</v>
          </cell>
          <cell r="AS51">
            <v>0</v>
          </cell>
          <cell r="AT51">
            <v>0</v>
          </cell>
          <cell r="AU51">
            <v>0</v>
          </cell>
          <cell r="AV51">
            <v>0</v>
          </cell>
          <cell r="AW51">
            <v>0</v>
          </cell>
          <cell r="AX51">
            <v>0</v>
          </cell>
          <cell r="AY51">
            <v>0</v>
          </cell>
          <cell r="AZ51">
            <v>0</v>
          </cell>
          <cell r="BA51">
            <v>0</v>
          </cell>
          <cell r="BB51">
            <v>0</v>
          </cell>
          <cell r="BC51">
            <v>0</v>
          </cell>
          <cell r="BD51">
            <v>0</v>
          </cell>
          <cell r="BE51">
            <v>0</v>
          </cell>
          <cell r="BF51">
            <v>0</v>
          </cell>
          <cell r="BG51">
            <v>0</v>
          </cell>
          <cell r="BH51">
            <v>0</v>
          </cell>
          <cell r="BI51">
            <v>0</v>
          </cell>
          <cell r="BJ51">
            <v>0</v>
          </cell>
          <cell r="BK51">
            <v>0</v>
          </cell>
          <cell r="BL51">
            <v>0</v>
          </cell>
          <cell r="BM51">
            <v>0</v>
          </cell>
        </row>
        <row r="52">
          <cell r="B52" t="str">
            <v>ELNG</v>
          </cell>
          <cell r="C52">
            <v>0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  <cell r="BA52">
            <v>0</v>
          </cell>
          <cell r="BB52">
            <v>0</v>
          </cell>
          <cell r="BC52">
            <v>0</v>
          </cell>
          <cell r="BD52">
            <v>0</v>
          </cell>
          <cell r="BE52">
            <v>0</v>
          </cell>
          <cell r="BF52">
            <v>0</v>
          </cell>
          <cell r="BG52">
            <v>0</v>
          </cell>
          <cell r="BH52">
            <v>0</v>
          </cell>
          <cell r="BI52">
            <v>0</v>
          </cell>
          <cell r="BJ52">
            <v>0</v>
          </cell>
          <cell r="BK52">
            <v>0</v>
          </cell>
          <cell r="BL52">
            <v>0</v>
          </cell>
          <cell r="BM52">
            <v>0</v>
          </cell>
        </row>
        <row r="53">
          <cell r="B53" t="str">
            <v>EGTL</v>
          </cell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  <cell r="BA53">
            <v>0</v>
          </cell>
          <cell r="BB53">
            <v>0</v>
          </cell>
          <cell r="BC53">
            <v>0</v>
          </cell>
          <cell r="BD53">
            <v>0</v>
          </cell>
          <cell r="BE53">
            <v>0</v>
          </cell>
          <cell r="BF53">
            <v>0</v>
          </cell>
          <cell r="BG53">
            <v>0</v>
          </cell>
          <cell r="BH53">
            <v>0</v>
          </cell>
          <cell r="BI53">
            <v>0</v>
          </cell>
          <cell r="BJ53">
            <v>0</v>
          </cell>
          <cell r="BK53">
            <v>0</v>
          </cell>
          <cell r="BL53">
            <v>0</v>
          </cell>
          <cell r="BM53">
            <v>0</v>
          </cell>
        </row>
        <row r="54">
          <cell r="B54" t="str">
            <v>EPOWERPLT</v>
          </cell>
          <cell r="C54">
            <v>0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  <cell r="BA54">
            <v>0</v>
          </cell>
          <cell r="BB54">
            <v>0</v>
          </cell>
          <cell r="BC54">
            <v>0</v>
          </cell>
          <cell r="BD54">
            <v>0</v>
          </cell>
          <cell r="BE54">
            <v>0</v>
          </cell>
          <cell r="BF54">
            <v>0</v>
          </cell>
          <cell r="BG54">
            <v>0</v>
          </cell>
          <cell r="BH54">
            <v>0</v>
          </cell>
          <cell r="BI54">
            <v>0</v>
          </cell>
          <cell r="BJ54">
            <v>0</v>
          </cell>
          <cell r="BK54">
            <v>86756.242708724079</v>
          </cell>
          <cell r="BL54">
            <v>0</v>
          </cell>
          <cell r="BM54">
            <v>0</v>
          </cell>
        </row>
        <row r="55">
          <cell r="B55" t="str">
            <v>EPUMPST</v>
          </cell>
          <cell r="C55">
            <v>0</v>
          </cell>
          <cell r="D55">
            <v>0</v>
          </cell>
          <cell r="E55">
            <v>0</v>
          </cell>
          <cell r="F55">
            <v>0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0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0</v>
          </cell>
          <cell r="V55">
            <v>0</v>
          </cell>
          <cell r="W55">
            <v>0</v>
          </cell>
          <cell r="X55">
            <v>0</v>
          </cell>
          <cell r="Y55">
            <v>0</v>
          </cell>
          <cell r="Z55">
            <v>0</v>
          </cell>
          <cell r="AA55">
            <v>0</v>
          </cell>
          <cell r="AB55">
            <v>0</v>
          </cell>
          <cell r="AC55">
            <v>0</v>
          </cell>
          <cell r="AD55">
            <v>0</v>
          </cell>
          <cell r="AE55">
            <v>0</v>
          </cell>
          <cell r="AF55">
            <v>0</v>
          </cell>
          <cell r="AG55">
            <v>0</v>
          </cell>
          <cell r="AH55">
            <v>0</v>
          </cell>
          <cell r="AI55">
            <v>0</v>
          </cell>
          <cell r="AJ55">
            <v>0</v>
          </cell>
          <cell r="AK55">
            <v>0</v>
          </cell>
          <cell r="AL55">
            <v>0</v>
          </cell>
          <cell r="AM55">
            <v>0</v>
          </cell>
          <cell r="AN55">
            <v>0</v>
          </cell>
          <cell r="AO55">
            <v>0</v>
          </cell>
          <cell r="AP55">
            <v>0</v>
          </cell>
          <cell r="AQ55">
            <v>0</v>
          </cell>
          <cell r="AR55">
            <v>0</v>
          </cell>
          <cell r="AS55">
            <v>0</v>
          </cell>
          <cell r="AT55">
            <v>0</v>
          </cell>
          <cell r="AU55">
            <v>0</v>
          </cell>
          <cell r="AV55">
            <v>0</v>
          </cell>
          <cell r="AW55">
            <v>0</v>
          </cell>
          <cell r="AX55">
            <v>0</v>
          </cell>
          <cell r="AY55">
            <v>0</v>
          </cell>
          <cell r="AZ55">
            <v>0</v>
          </cell>
          <cell r="BA55">
            <v>0</v>
          </cell>
          <cell r="BB55">
            <v>0</v>
          </cell>
          <cell r="BC55">
            <v>0</v>
          </cell>
          <cell r="BD55">
            <v>0</v>
          </cell>
          <cell r="BE55">
            <v>0</v>
          </cell>
          <cell r="BF55">
            <v>0</v>
          </cell>
          <cell r="BG55">
            <v>0</v>
          </cell>
          <cell r="BH55">
            <v>0</v>
          </cell>
          <cell r="BI55">
            <v>0</v>
          </cell>
          <cell r="BJ55">
            <v>0</v>
          </cell>
          <cell r="BK55">
            <v>0</v>
          </cell>
          <cell r="BL55">
            <v>0</v>
          </cell>
          <cell r="BM55">
            <v>0</v>
          </cell>
        </row>
        <row r="56">
          <cell r="B56" t="str">
            <v>ENUC</v>
          </cell>
          <cell r="C56">
            <v>0</v>
          </cell>
          <cell r="D56">
            <v>0</v>
          </cell>
          <cell r="E56">
            <v>0</v>
          </cell>
          <cell r="F56">
            <v>0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0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0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>
            <v>0</v>
          </cell>
          <cell r="AC56">
            <v>0</v>
          </cell>
          <cell r="AD56">
            <v>0</v>
          </cell>
          <cell r="AE56">
            <v>0</v>
          </cell>
          <cell r="AF56">
            <v>0</v>
          </cell>
          <cell r="AG56">
            <v>0</v>
          </cell>
          <cell r="AH56">
            <v>0</v>
          </cell>
          <cell r="AI56">
            <v>0</v>
          </cell>
          <cell r="AJ56">
            <v>0</v>
          </cell>
          <cell r="AK56">
            <v>0</v>
          </cell>
          <cell r="AL56">
            <v>0</v>
          </cell>
          <cell r="AM56">
            <v>0</v>
          </cell>
          <cell r="AN56">
            <v>0</v>
          </cell>
          <cell r="AO56">
            <v>0</v>
          </cell>
          <cell r="AP56">
            <v>0</v>
          </cell>
          <cell r="AQ56">
            <v>0</v>
          </cell>
          <cell r="AR56">
            <v>0</v>
          </cell>
          <cell r="AS56">
            <v>0</v>
          </cell>
          <cell r="AT56">
            <v>0</v>
          </cell>
          <cell r="AU56">
            <v>0</v>
          </cell>
          <cell r="AV56">
            <v>0</v>
          </cell>
          <cell r="AW56">
            <v>0</v>
          </cell>
          <cell r="AX56">
            <v>0</v>
          </cell>
          <cell r="AY56">
            <v>0</v>
          </cell>
          <cell r="AZ56">
            <v>0</v>
          </cell>
          <cell r="BA56">
            <v>0</v>
          </cell>
          <cell r="BB56">
            <v>0</v>
          </cell>
          <cell r="BC56">
            <v>0</v>
          </cell>
          <cell r="BD56">
            <v>0</v>
          </cell>
          <cell r="BE56">
            <v>0</v>
          </cell>
          <cell r="BF56">
            <v>0</v>
          </cell>
          <cell r="BG56">
            <v>0</v>
          </cell>
          <cell r="BH56">
            <v>0</v>
          </cell>
          <cell r="BI56">
            <v>0</v>
          </cell>
          <cell r="BJ56">
            <v>0</v>
          </cell>
          <cell r="BK56">
            <v>0</v>
          </cell>
          <cell r="BL56">
            <v>0</v>
          </cell>
          <cell r="BM56">
            <v>0</v>
          </cell>
        </row>
        <row r="57">
          <cell r="B57" t="str">
            <v>ECHARCOAL</v>
          </cell>
          <cell r="C57">
            <v>0</v>
          </cell>
          <cell r="D57">
            <v>0</v>
          </cell>
          <cell r="E57">
            <v>0</v>
          </cell>
          <cell r="F57">
            <v>0</v>
          </cell>
          <cell r="G57">
            <v>0</v>
          </cell>
          <cell r="H57">
            <v>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  <cell r="V57">
            <v>0</v>
          </cell>
          <cell r="W57">
            <v>0</v>
          </cell>
          <cell r="X57">
            <v>0</v>
          </cell>
          <cell r="Y57">
            <v>0</v>
          </cell>
          <cell r="Z57">
            <v>0</v>
          </cell>
          <cell r="AA57">
            <v>0</v>
          </cell>
          <cell r="AB57">
            <v>0</v>
          </cell>
          <cell r="AC57">
            <v>0</v>
          </cell>
          <cell r="AD57">
            <v>0</v>
          </cell>
          <cell r="AE57">
            <v>0</v>
          </cell>
          <cell r="AF57">
            <v>0</v>
          </cell>
          <cell r="AG57">
            <v>0</v>
          </cell>
          <cell r="AH57">
            <v>0</v>
          </cell>
          <cell r="AI57">
            <v>0</v>
          </cell>
          <cell r="AJ57">
            <v>0</v>
          </cell>
          <cell r="AK57">
            <v>0</v>
          </cell>
          <cell r="AL57">
            <v>0</v>
          </cell>
          <cell r="AM57">
            <v>0</v>
          </cell>
          <cell r="AN57">
            <v>0</v>
          </cell>
          <cell r="AO57">
            <v>0</v>
          </cell>
          <cell r="AP57">
            <v>0</v>
          </cell>
          <cell r="AQ57">
            <v>0</v>
          </cell>
          <cell r="AR57">
            <v>0</v>
          </cell>
          <cell r="AS57">
            <v>0</v>
          </cell>
          <cell r="AT57">
            <v>0</v>
          </cell>
          <cell r="AU57">
            <v>0</v>
          </cell>
          <cell r="AV57">
            <v>0</v>
          </cell>
          <cell r="AW57">
            <v>0</v>
          </cell>
          <cell r="AX57">
            <v>0</v>
          </cell>
          <cell r="AY57">
            <v>0</v>
          </cell>
          <cell r="AZ57">
            <v>0</v>
          </cell>
          <cell r="BA57">
            <v>0</v>
          </cell>
          <cell r="BB57">
            <v>0</v>
          </cell>
          <cell r="BC57">
            <v>0</v>
          </cell>
          <cell r="BD57">
            <v>0</v>
          </cell>
          <cell r="BE57">
            <v>0</v>
          </cell>
          <cell r="BF57">
            <v>0</v>
          </cell>
          <cell r="BG57">
            <v>0</v>
          </cell>
          <cell r="BH57">
            <v>0</v>
          </cell>
          <cell r="BI57">
            <v>0</v>
          </cell>
          <cell r="BJ57">
            <v>0</v>
          </cell>
          <cell r="BK57">
            <v>0</v>
          </cell>
          <cell r="BL57">
            <v>0</v>
          </cell>
          <cell r="BM57">
            <v>0</v>
          </cell>
        </row>
        <row r="58">
          <cell r="B58" t="str">
            <v>ENONSPEC</v>
          </cell>
          <cell r="C58">
            <v>0</v>
          </cell>
          <cell r="D58">
            <v>0</v>
          </cell>
          <cell r="E58">
            <v>0</v>
          </cell>
          <cell r="F58">
            <v>0</v>
          </cell>
          <cell r="G58">
            <v>0</v>
          </cell>
          <cell r="H58">
            <v>0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  <cell r="P58">
            <v>0</v>
          </cell>
          <cell r="Q58">
            <v>0</v>
          </cell>
          <cell r="R58">
            <v>0</v>
          </cell>
          <cell r="S58">
            <v>0</v>
          </cell>
          <cell r="T58">
            <v>0</v>
          </cell>
          <cell r="U58">
            <v>0</v>
          </cell>
          <cell r="V58">
            <v>0</v>
          </cell>
          <cell r="W58">
            <v>0</v>
          </cell>
          <cell r="X58">
            <v>0</v>
          </cell>
          <cell r="Y58">
            <v>0</v>
          </cell>
          <cell r="Z58">
            <v>0</v>
          </cell>
          <cell r="AA58">
            <v>0</v>
          </cell>
          <cell r="AB58">
            <v>0</v>
          </cell>
          <cell r="AC58">
            <v>0</v>
          </cell>
          <cell r="AD58">
            <v>0</v>
          </cell>
          <cell r="AE58">
            <v>0</v>
          </cell>
          <cell r="AF58">
            <v>0</v>
          </cell>
          <cell r="AG58">
            <v>0</v>
          </cell>
          <cell r="AH58">
            <v>0</v>
          </cell>
          <cell r="AI58">
            <v>0</v>
          </cell>
          <cell r="AJ58">
            <v>0</v>
          </cell>
          <cell r="AK58">
            <v>0</v>
          </cell>
          <cell r="AL58">
            <v>0</v>
          </cell>
          <cell r="AM58">
            <v>0</v>
          </cell>
          <cell r="AN58">
            <v>0</v>
          </cell>
          <cell r="AO58">
            <v>357471.41074523737</v>
          </cell>
          <cell r="AP58">
            <v>0</v>
          </cell>
          <cell r="AQ58">
            <v>0</v>
          </cell>
          <cell r="AR58">
            <v>0</v>
          </cell>
          <cell r="AS58">
            <v>0</v>
          </cell>
          <cell r="AT58">
            <v>0</v>
          </cell>
          <cell r="AU58">
            <v>0</v>
          </cell>
          <cell r="AV58">
            <v>0</v>
          </cell>
          <cell r="AW58">
            <v>0</v>
          </cell>
          <cell r="AX58">
            <v>0</v>
          </cell>
          <cell r="AY58">
            <v>0</v>
          </cell>
          <cell r="AZ58">
            <v>0</v>
          </cell>
          <cell r="BA58">
            <v>0</v>
          </cell>
          <cell r="BB58">
            <v>0</v>
          </cell>
          <cell r="BC58">
            <v>0</v>
          </cell>
          <cell r="BD58">
            <v>0</v>
          </cell>
          <cell r="BE58">
            <v>0</v>
          </cell>
          <cell r="BF58">
            <v>0</v>
          </cell>
          <cell r="BG58">
            <v>0</v>
          </cell>
          <cell r="BH58">
            <v>0</v>
          </cell>
          <cell r="BI58">
            <v>0</v>
          </cell>
          <cell r="BJ58">
            <v>0</v>
          </cell>
          <cell r="BK58">
            <v>0</v>
          </cell>
          <cell r="BL58">
            <v>0</v>
          </cell>
          <cell r="BM58">
            <v>0</v>
          </cell>
        </row>
        <row r="59">
          <cell r="B59" t="str">
            <v>DISTLOSS</v>
          </cell>
          <cell r="C59">
            <v>0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0</v>
          </cell>
          <cell r="O59">
            <v>0</v>
          </cell>
          <cell r="P59">
            <v>0</v>
          </cell>
          <cell r="Q59">
            <v>0</v>
          </cell>
          <cell r="R59">
            <v>0</v>
          </cell>
          <cell r="S59">
            <v>24340.957027677283</v>
          </cell>
          <cell r="T59">
            <v>0</v>
          </cell>
          <cell r="U59">
            <v>0</v>
          </cell>
          <cell r="V59">
            <v>0</v>
          </cell>
          <cell r="W59">
            <v>0</v>
          </cell>
          <cell r="X59">
            <v>0</v>
          </cell>
          <cell r="Y59">
            <v>0</v>
          </cell>
          <cell r="Z59">
            <v>0</v>
          </cell>
          <cell r="AA59">
            <v>0</v>
          </cell>
          <cell r="AB59">
            <v>0</v>
          </cell>
          <cell r="AC59">
            <v>0</v>
          </cell>
          <cell r="AD59">
            <v>0</v>
          </cell>
          <cell r="AE59">
            <v>0</v>
          </cell>
          <cell r="AF59">
            <v>0</v>
          </cell>
          <cell r="AG59">
            <v>0</v>
          </cell>
          <cell r="AH59">
            <v>0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3663.8627642469887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  <cell r="BA59">
            <v>0</v>
          </cell>
          <cell r="BB59">
            <v>0</v>
          </cell>
          <cell r="BC59">
            <v>0</v>
          </cell>
          <cell r="BD59">
            <v>0</v>
          </cell>
          <cell r="BE59">
            <v>0</v>
          </cell>
          <cell r="BF59">
            <v>0</v>
          </cell>
          <cell r="BG59">
            <v>0</v>
          </cell>
          <cell r="BH59">
            <v>0</v>
          </cell>
          <cell r="BI59">
            <v>0</v>
          </cell>
          <cell r="BJ59">
            <v>0</v>
          </cell>
          <cell r="BK59">
            <v>272418.39858748694</v>
          </cell>
          <cell r="BL59">
            <v>0</v>
          </cell>
          <cell r="BM59">
            <v>0</v>
          </cell>
        </row>
        <row r="60">
          <cell r="B60" t="str">
            <v>FINCONS</v>
          </cell>
          <cell r="C60">
            <v>0</v>
          </cell>
          <cell r="D60">
            <v>317982.33526999998</v>
          </cell>
          <cell r="E60">
            <v>0</v>
          </cell>
          <cell r="F60">
            <v>0</v>
          </cell>
          <cell r="G60">
            <v>10328.037121000001</v>
          </cell>
          <cell r="H60">
            <v>0</v>
          </cell>
          <cell r="I60">
            <v>0</v>
          </cell>
          <cell r="J60">
            <v>0</v>
          </cell>
          <cell r="K60">
            <v>0</v>
          </cell>
          <cell r="L60">
            <v>0</v>
          </cell>
          <cell r="M60">
            <v>0</v>
          </cell>
          <cell r="N60">
            <v>0</v>
          </cell>
          <cell r="O60">
            <v>0</v>
          </cell>
          <cell r="P60">
            <v>0</v>
          </cell>
          <cell r="Q60">
            <v>0</v>
          </cell>
          <cell r="R60">
            <v>0</v>
          </cell>
          <cell r="S60">
            <v>0</v>
          </cell>
          <cell r="T60">
            <v>0</v>
          </cell>
          <cell r="U60">
            <v>0</v>
          </cell>
          <cell r="V60">
            <v>0</v>
          </cell>
          <cell r="W60">
            <v>0</v>
          </cell>
          <cell r="X60">
            <v>0</v>
          </cell>
          <cell r="Y60">
            <v>0</v>
          </cell>
          <cell r="Z60">
            <v>28249.603826792656</v>
          </cell>
          <cell r="AA60">
            <v>30849</v>
          </cell>
          <cell r="AB60">
            <v>0</v>
          </cell>
          <cell r="AC60">
            <v>0</v>
          </cell>
          <cell r="AD60">
            <v>5008</v>
          </cell>
          <cell r="AE60">
            <v>1493.371254736189</v>
          </cell>
          <cell r="AF60">
            <v>77174.243078306041</v>
          </cell>
          <cell r="AG60">
            <v>5920.1874278367104</v>
          </cell>
          <cell r="AH60">
            <v>13239.522483979999</v>
          </cell>
          <cell r="AI60">
            <v>0</v>
          </cell>
          <cell r="AJ60">
            <v>4540.3</v>
          </cell>
          <cell r="AK60">
            <v>7816.3</v>
          </cell>
          <cell r="AL60">
            <v>0</v>
          </cell>
          <cell r="AM60">
            <v>14255.4</v>
          </cell>
          <cell r="AN60">
            <v>12297.200000000004</v>
          </cell>
          <cell r="AO60">
            <v>1425186.0153716984</v>
          </cell>
          <cell r="AP60">
            <v>0</v>
          </cell>
          <cell r="AQ60">
            <v>0</v>
          </cell>
          <cell r="AR60">
            <v>0</v>
          </cell>
          <cell r="AS60">
            <v>0</v>
          </cell>
          <cell r="AT60">
            <v>0</v>
          </cell>
          <cell r="AU60">
            <v>0</v>
          </cell>
          <cell r="AV60">
            <v>0</v>
          </cell>
          <cell r="AW60">
            <v>0</v>
          </cell>
          <cell r="AX60">
            <v>0</v>
          </cell>
          <cell r="AY60">
            <v>0</v>
          </cell>
          <cell r="AZ60">
            <v>0</v>
          </cell>
          <cell r="BA60">
            <v>0</v>
          </cell>
          <cell r="BB60">
            <v>0</v>
          </cell>
          <cell r="BC60">
            <v>0</v>
          </cell>
          <cell r="BD60">
            <v>0</v>
          </cell>
          <cell r="BE60">
            <v>0</v>
          </cell>
          <cell r="BF60">
            <v>0</v>
          </cell>
          <cell r="BG60">
            <v>0</v>
          </cell>
          <cell r="BH60">
            <v>0</v>
          </cell>
          <cell r="BI60">
            <v>0</v>
          </cell>
          <cell r="BJ60">
            <v>0</v>
          </cell>
          <cell r="BK60">
            <v>1316764.771870154</v>
          </cell>
          <cell r="BL60">
            <v>0</v>
          </cell>
          <cell r="BM60">
            <v>0</v>
          </cell>
        </row>
        <row r="61">
          <cell r="B61" t="str">
            <v>TOTIND</v>
          </cell>
          <cell r="C61">
            <v>0</v>
          </cell>
          <cell r="D61">
            <v>317982.33526999998</v>
          </cell>
          <cell r="E61">
            <v>0</v>
          </cell>
          <cell r="F61">
            <v>0</v>
          </cell>
          <cell r="G61">
            <v>10328.037121000001</v>
          </cell>
          <cell r="H61">
            <v>0</v>
          </cell>
          <cell r="I61">
            <v>0</v>
          </cell>
          <cell r="J61">
            <v>0</v>
          </cell>
          <cell r="K61">
            <v>0</v>
          </cell>
          <cell r="L61">
            <v>0</v>
          </cell>
          <cell r="M61">
            <v>0</v>
          </cell>
          <cell r="N61">
            <v>0</v>
          </cell>
          <cell r="O61">
            <v>0</v>
          </cell>
          <cell r="P61">
            <v>0</v>
          </cell>
          <cell r="Q61">
            <v>0</v>
          </cell>
          <cell r="R61">
            <v>0</v>
          </cell>
          <cell r="S61">
            <v>0</v>
          </cell>
          <cell r="T61">
            <v>0</v>
          </cell>
          <cell r="U61">
            <v>0</v>
          </cell>
          <cell r="V61">
            <v>0</v>
          </cell>
          <cell r="W61">
            <v>0</v>
          </cell>
          <cell r="X61">
            <v>0</v>
          </cell>
          <cell r="Y61">
            <v>0</v>
          </cell>
          <cell r="Z61">
            <v>2418.8558442660255</v>
          </cell>
          <cell r="AA61">
            <v>0</v>
          </cell>
          <cell r="AB61">
            <v>0</v>
          </cell>
          <cell r="AC61">
            <v>0</v>
          </cell>
          <cell r="AD61">
            <v>0</v>
          </cell>
          <cell r="AE61">
            <v>0</v>
          </cell>
          <cell r="AF61">
            <v>3138.1531383925294</v>
          </cell>
          <cell r="AG61">
            <v>2410.4753150452789</v>
          </cell>
          <cell r="AH61">
            <v>13239.522483979999</v>
          </cell>
          <cell r="AI61">
            <v>0</v>
          </cell>
          <cell r="AJ61">
            <v>0</v>
          </cell>
          <cell r="AK61">
            <v>0</v>
          </cell>
          <cell r="AL61">
            <v>0</v>
          </cell>
          <cell r="AM61">
            <v>14255.4</v>
          </cell>
          <cell r="AN61">
            <v>12297.200000000004</v>
          </cell>
          <cell r="AO61">
            <v>32111.314999999999</v>
          </cell>
          <cell r="AP61">
            <v>0</v>
          </cell>
          <cell r="AQ61">
            <v>0</v>
          </cell>
          <cell r="AR61">
            <v>0</v>
          </cell>
          <cell r="AS61">
            <v>0</v>
          </cell>
          <cell r="AT61">
            <v>0</v>
          </cell>
          <cell r="AU61">
            <v>0</v>
          </cell>
          <cell r="AV61">
            <v>0</v>
          </cell>
          <cell r="AW61">
            <v>0</v>
          </cell>
          <cell r="AX61">
            <v>0</v>
          </cell>
          <cell r="AY61">
            <v>0</v>
          </cell>
          <cell r="AZ61">
            <v>0</v>
          </cell>
          <cell r="BA61">
            <v>0</v>
          </cell>
          <cell r="BB61">
            <v>0</v>
          </cell>
          <cell r="BC61">
            <v>0</v>
          </cell>
          <cell r="BD61">
            <v>0</v>
          </cell>
          <cell r="BE61">
            <v>0</v>
          </cell>
          <cell r="BF61">
            <v>0</v>
          </cell>
          <cell r="BG61">
            <v>0</v>
          </cell>
          <cell r="BH61">
            <v>0</v>
          </cell>
          <cell r="BI61">
            <v>0</v>
          </cell>
          <cell r="BJ61">
            <v>0</v>
          </cell>
          <cell r="BK61">
            <v>556481</v>
          </cell>
          <cell r="BL61">
            <v>0</v>
          </cell>
          <cell r="BM61">
            <v>0</v>
          </cell>
        </row>
        <row r="62">
          <cell r="B62" t="str">
            <v>IRONSTL</v>
          </cell>
          <cell r="C62">
            <v>0</v>
          </cell>
          <cell r="D62">
            <v>75305.341603999987</v>
          </cell>
          <cell r="E62">
            <v>0</v>
          </cell>
          <cell r="F62">
            <v>0</v>
          </cell>
          <cell r="G62">
            <v>261.66359999999997</v>
          </cell>
          <cell r="H62">
            <v>0</v>
          </cell>
          <cell r="I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</v>
          </cell>
          <cell r="AE62">
            <v>0</v>
          </cell>
          <cell r="AF62">
            <v>228.10850635770009</v>
          </cell>
          <cell r="AG62">
            <v>913.49285277532408</v>
          </cell>
          <cell r="AH62">
            <v>0</v>
          </cell>
          <cell r="AI62">
            <v>0</v>
          </cell>
          <cell r="AJ62">
            <v>0</v>
          </cell>
          <cell r="AK62">
            <v>0</v>
          </cell>
          <cell r="AL62">
            <v>0</v>
          </cell>
          <cell r="AM62">
            <v>0</v>
          </cell>
          <cell r="AN62">
            <v>0</v>
          </cell>
          <cell r="AO62">
            <v>0</v>
          </cell>
          <cell r="AP62">
            <v>0</v>
          </cell>
          <cell r="AQ62">
            <v>0</v>
          </cell>
          <cell r="AR62">
            <v>0</v>
          </cell>
          <cell r="AS62">
            <v>0</v>
          </cell>
          <cell r="AT62">
            <v>0</v>
          </cell>
          <cell r="AU62">
            <v>0</v>
          </cell>
          <cell r="AV62">
            <v>0</v>
          </cell>
          <cell r="AW62">
            <v>0</v>
          </cell>
          <cell r="AX62">
            <v>0</v>
          </cell>
          <cell r="AY62">
            <v>0</v>
          </cell>
          <cell r="AZ62">
            <v>0</v>
          </cell>
          <cell r="BA62">
            <v>0</v>
          </cell>
          <cell r="BB62">
            <v>0</v>
          </cell>
          <cell r="BC62">
            <v>0</v>
          </cell>
          <cell r="BD62">
            <v>0</v>
          </cell>
          <cell r="BE62">
            <v>0</v>
          </cell>
          <cell r="BF62">
            <v>0</v>
          </cell>
          <cell r="BG62">
            <v>0</v>
          </cell>
          <cell r="BH62">
            <v>0</v>
          </cell>
          <cell r="BI62">
            <v>0</v>
          </cell>
          <cell r="BJ62">
            <v>0</v>
          </cell>
          <cell r="BK62">
            <v>0</v>
          </cell>
          <cell r="BL62">
            <v>0</v>
          </cell>
          <cell r="BM62">
            <v>0</v>
          </cell>
        </row>
        <row r="63">
          <cell r="B63" t="str">
            <v>CHEMICAL</v>
          </cell>
          <cell r="C63">
            <v>0</v>
          </cell>
          <cell r="D63">
            <v>1306.5981400000001</v>
          </cell>
          <cell r="E63">
            <v>0</v>
          </cell>
          <cell r="F63">
            <v>0</v>
          </cell>
          <cell r="G63">
            <v>0</v>
          </cell>
          <cell r="H63">
            <v>0</v>
          </cell>
          <cell r="I63">
            <v>0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  <cell r="P63">
            <v>0</v>
          </cell>
          <cell r="Q63">
            <v>0</v>
          </cell>
          <cell r="R63">
            <v>0</v>
          </cell>
          <cell r="S63">
            <v>0</v>
          </cell>
          <cell r="T63">
            <v>0</v>
          </cell>
          <cell r="U63">
            <v>0</v>
          </cell>
          <cell r="V63">
            <v>0</v>
          </cell>
          <cell r="W63">
            <v>0</v>
          </cell>
          <cell r="X63">
            <v>0</v>
          </cell>
          <cell r="Y63">
            <v>0</v>
          </cell>
          <cell r="Z63">
            <v>0</v>
          </cell>
          <cell r="AA63">
            <v>0</v>
          </cell>
          <cell r="AB63">
            <v>0</v>
          </cell>
          <cell r="AC63">
            <v>0</v>
          </cell>
          <cell r="AD63">
            <v>0</v>
          </cell>
          <cell r="AE63">
            <v>0</v>
          </cell>
          <cell r="AF63">
            <v>135.70636413202087</v>
          </cell>
          <cell r="AG63">
            <v>581.10408201170389</v>
          </cell>
          <cell r="AH63">
            <v>11903.706670979998</v>
          </cell>
          <cell r="AI63">
            <v>0</v>
          </cell>
          <cell r="AJ63">
            <v>0</v>
          </cell>
          <cell r="AK63">
            <v>0</v>
          </cell>
          <cell r="AL63">
            <v>0</v>
          </cell>
          <cell r="AM63">
            <v>0</v>
          </cell>
          <cell r="AN63">
            <v>0</v>
          </cell>
          <cell r="AO63">
            <v>0</v>
          </cell>
          <cell r="AP63">
            <v>0</v>
          </cell>
          <cell r="AQ63">
            <v>0</v>
          </cell>
          <cell r="AR63">
            <v>0</v>
          </cell>
          <cell r="AS63">
            <v>0</v>
          </cell>
          <cell r="AT63">
            <v>0</v>
          </cell>
          <cell r="AU63">
            <v>0</v>
          </cell>
          <cell r="AV63">
            <v>0</v>
          </cell>
          <cell r="AW63">
            <v>0</v>
          </cell>
          <cell r="AX63">
            <v>0</v>
          </cell>
          <cell r="AY63">
            <v>0</v>
          </cell>
          <cell r="AZ63">
            <v>0</v>
          </cell>
          <cell r="BA63">
            <v>0</v>
          </cell>
          <cell r="BB63">
            <v>0</v>
          </cell>
          <cell r="BC63">
            <v>0</v>
          </cell>
          <cell r="BD63">
            <v>0</v>
          </cell>
          <cell r="BE63">
            <v>0</v>
          </cell>
          <cell r="BF63">
            <v>0</v>
          </cell>
          <cell r="BG63">
            <v>0</v>
          </cell>
          <cell r="BH63">
            <v>0</v>
          </cell>
          <cell r="BI63">
            <v>0</v>
          </cell>
          <cell r="BJ63">
            <v>0</v>
          </cell>
          <cell r="BK63">
            <v>0</v>
          </cell>
          <cell r="BL63">
            <v>0</v>
          </cell>
          <cell r="BM63">
            <v>0</v>
          </cell>
        </row>
        <row r="64">
          <cell r="B64" t="str">
            <v>NONFERR</v>
          </cell>
          <cell r="C64">
            <v>0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27.254017723436668</v>
          </cell>
          <cell r="AG64">
            <v>390.34236709228747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</v>
          </cell>
          <cell r="AU64">
            <v>0</v>
          </cell>
          <cell r="AV64">
            <v>0</v>
          </cell>
          <cell r="AW64">
            <v>0</v>
          </cell>
          <cell r="AX64">
            <v>0</v>
          </cell>
          <cell r="AY64">
            <v>0</v>
          </cell>
          <cell r="AZ64">
            <v>0</v>
          </cell>
          <cell r="BA64">
            <v>0</v>
          </cell>
          <cell r="BB64">
            <v>0</v>
          </cell>
          <cell r="BC64">
            <v>0</v>
          </cell>
          <cell r="BD64">
            <v>0</v>
          </cell>
          <cell r="BE64">
            <v>0</v>
          </cell>
          <cell r="BF64">
            <v>0</v>
          </cell>
          <cell r="BG64">
            <v>0</v>
          </cell>
          <cell r="BH64">
            <v>0</v>
          </cell>
          <cell r="BI64">
            <v>0</v>
          </cell>
          <cell r="BJ64">
            <v>0</v>
          </cell>
          <cell r="BK64">
            <v>0</v>
          </cell>
          <cell r="BL64">
            <v>0</v>
          </cell>
          <cell r="BM64">
            <v>0</v>
          </cell>
        </row>
        <row r="65">
          <cell r="B65" t="str">
            <v>NONMET</v>
          </cell>
          <cell r="C65">
            <v>0</v>
          </cell>
          <cell r="D65">
            <v>0</v>
          </cell>
          <cell r="E65">
            <v>0</v>
          </cell>
          <cell r="F65">
            <v>0</v>
          </cell>
          <cell r="G65">
            <v>0</v>
          </cell>
          <cell r="H65">
            <v>0</v>
          </cell>
          <cell r="I65">
            <v>0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0</v>
          </cell>
          <cell r="P65">
            <v>0</v>
          </cell>
          <cell r="Q65">
            <v>0</v>
          </cell>
          <cell r="R65">
            <v>0</v>
          </cell>
          <cell r="S65">
            <v>0</v>
          </cell>
          <cell r="T65">
            <v>0</v>
          </cell>
          <cell r="U65">
            <v>0</v>
          </cell>
          <cell r="V65">
            <v>0</v>
          </cell>
          <cell r="W65">
            <v>0</v>
          </cell>
          <cell r="X65">
            <v>0</v>
          </cell>
          <cell r="Y65">
            <v>0</v>
          </cell>
          <cell r="Z65">
            <v>0</v>
          </cell>
          <cell r="AA65">
            <v>0</v>
          </cell>
          <cell r="AB65">
            <v>0</v>
          </cell>
          <cell r="AC65">
            <v>0</v>
          </cell>
          <cell r="AD65">
            <v>0</v>
          </cell>
          <cell r="AE65">
            <v>0</v>
          </cell>
          <cell r="AF65">
            <v>0</v>
          </cell>
          <cell r="AG65">
            <v>0</v>
          </cell>
          <cell r="AH65">
            <v>0</v>
          </cell>
          <cell r="AI65">
            <v>0</v>
          </cell>
          <cell r="AJ65">
            <v>0</v>
          </cell>
          <cell r="AK65">
            <v>0</v>
          </cell>
          <cell r="AL65">
            <v>0</v>
          </cell>
          <cell r="AM65">
            <v>0</v>
          </cell>
          <cell r="AN65">
            <v>0</v>
          </cell>
          <cell r="AO65">
            <v>0</v>
          </cell>
          <cell r="AP65">
            <v>0</v>
          </cell>
          <cell r="AQ65">
            <v>0</v>
          </cell>
          <cell r="AR65">
            <v>0</v>
          </cell>
          <cell r="AS65">
            <v>0</v>
          </cell>
          <cell r="AT65">
            <v>0</v>
          </cell>
          <cell r="AU65">
            <v>0</v>
          </cell>
          <cell r="AV65">
            <v>0</v>
          </cell>
          <cell r="AW65">
            <v>0</v>
          </cell>
          <cell r="AX65">
            <v>0</v>
          </cell>
          <cell r="AY65">
            <v>0</v>
          </cell>
          <cell r="AZ65">
            <v>0</v>
          </cell>
          <cell r="BA65">
            <v>0</v>
          </cell>
          <cell r="BB65">
            <v>0</v>
          </cell>
          <cell r="BC65">
            <v>0</v>
          </cell>
          <cell r="BD65">
            <v>0</v>
          </cell>
          <cell r="BE65">
            <v>0</v>
          </cell>
          <cell r="BF65">
            <v>0</v>
          </cell>
          <cell r="BG65">
            <v>0</v>
          </cell>
          <cell r="BH65">
            <v>0</v>
          </cell>
          <cell r="BI65">
            <v>0</v>
          </cell>
          <cell r="BJ65">
            <v>0</v>
          </cell>
          <cell r="BK65">
            <v>0</v>
          </cell>
          <cell r="BL65">
            <v>0</v>
          </cell>
          <cell r="BM65">
            <v>0</v>
          </cell>
        </row>
        <row r="66">
          <cell r="B66" t="str">
            <v>TRANSEQ</v>
          </cell>
          <cell r="C66">
            <v>0</v>
          </cell>
          <cell r="D66">
            <v>0</v>
          </cell>
          <cell r="E66">
            <v>0</v>
          </cell>
          <cell r="F66">
            <v>0</v>
          </cell>
          <cell r="G66">
            <v>0</v>
          </cell>
          <cell r="H66">
            <v>0</v>
          </cell>
          <cell r="I66">
            <v>0</v>
          </cell>
          <cell r="J66">
            <v>0</v>
          </cell>
          <cell r="K66">
            <v>0</v>
          </cell>
          <cell r="L66">
            <v>0</v>
          </cell>
          <cell r="M66">
            <v>0</v>
          </cell>
          <cell r="N66">
            <v>0</v>
          </cell>
          <cell r="O66">
            <v>0</v>
          </cell>
          <cell r="P66">
            <v>0</v>
          </cell>
          <cell r="Q66">
            <v>0</v>
          </cell>
          <cell r="R66">
            <v>0</v>
          </cell>
          <cell r="S66">
            <v>0</v>
          </cell>
          <cell r="T66">
            <v>0</v>
          </cell>
          <cell r="U66">
            <v>0</v>
          </cell>
          <cell r="V66">
            <v>0</v>
          </cell>
          <cell r="W66">
            <v>0</v>
          </cell>
          <cell r="X66">
            <v>0</v>
          </cell>
          <cell r="Y66">
            <v>0</v>
          </cell>
          <cell r="Z66">
            <v>0</v>
          </cell>
          <cell r="AA66">
            <v>0</v>
          </cell>
          <cell r="AB66">
            <v>0</v>
          </cell>
          <cell r="AC66">
            <v>0</v>
          </cell>
          <cell r="AD66">
            <v>0</v>
          </cell>
          <cell r="AE66">
            <v>0</v>
          </cell>
          <cell r="AF66">
            <v>0</v>
          </cell>
          <cell r="AG66">
            <v>0</v>
          </cell>
          <cell r="AH66">
            <v>0</v>
          </cell>
          <cell r="AI66">
            <v>0</v>
          </cell>
          <cell r="AJ66">
            <v>0</v>
          </cell>
          <cell r="AK66">
            <v>0</v>
          </cell>
          <cell r="AL66">
            <v>0</v>
          </cell>
          <cell r="AM66">
            <v>0</v>
          </cell>
          <cell r="AN66">
            <v>0</v>
          </cell>
          <cell r="AO66">
            <v>0</v>
          </cell>
          <cell r="AP66">
            <v>0</v>
          </cell>
          <cell r="AQ66">
            <v>0</v>
          </cell>
          <cell r="AR66">
            <v>0</v>
          </cell>
          <cell r="AS66">
            <v>0</v>
          </cell>
          <cell r="AT66">
            <v>0</v>
          </cell>
          <cell r="AU66">
            <v>0</v>
          </cell>
          <cell r="AV66">
            <v>0</v>
          </cell>
          <cell r="AW66">
            <v>0</v>
          </cell>
          <cell r="AX66">
            <v>0</v>
          </cell>
          <cell r="AY66">
            <v>0</v>
          </cell>
          <cell r="AZ66">
            <v>0</v>
          </cell>
          <cell r="BA66">
            <v>0</v>
          </cell>
          <cell r="BB66">
            <v>0</v>
          </cell>
          <cell r="BC66">
            <v>0</v>
          </cell>
          <cell r="BD66">
            <v>0</v>
          </cell>
          <cell r="BE66">
            <v>0</v>
          </cell>
          <cell r="BF66">
            <v>0</v>
          </cell>
          <cell r="BG66">
            <v>0</v>
          </cell>
          <cell r="BH66">
            <v>0</v>
          </cell>
          <cell r="BI66">
            <v>0</v>
          </cell>
          <cell r="BJ66">
            <v>0</v>
          </cell>
          <cell r="BK66">
            <v>0</v>
          </cell>
          <cell r="BL66">
            <v>0</v>
          </cell>
          <cell r="BM66">
            <v>0</v>
          </cell>
        </row>
        <row r="67">
          <cell r="B67" t="str">
            <v>MACHINE</v>
          </cell>
          <cell r="C67">
            <v>0</v>
          </cell>
          <cell r="D67">
            <v>0</v>
          </cell>
          <cell r="E67">
            <v>0</v>
          </cell>
          <cell r="F67">
            <v>0</v>
          </cell>
          <cell r="G67">
            <v>0</v>
          </cell>
          <cell r="H67">
            <v>0</v>
          </cell>
          <cell r="I67">
            <v>0</v>
          </cell>
          <cell r="J67">
            <v>0</v>
          </cell>
          <cell r="K67">
            <v>0</v>
          </cell>
          <cell r="L67">
            <v>0</v>
          </cell>
          <cell r="M67">
            <v>0</v>
          </cell>
          <cell r="N67">
            <v>0</v>
          </cell>
          <cell r="O67">
            <v>0</v>
          </cell>
          <cell r="P67">
            <v>0</v>
          </cell>
          <cell r="Q67">
            <v>0</v>
          </cell>
          <cell r="R67">
            <v>0</v>
          </cell>
          <cell r="S67">
            <v>0</v>
          </cell>
          <cell r="T67">
            <v>0</v>
          </cell>
          <cell r="U67">
            <v>0</v>
          </cell>
          <cell r="V67">
            <v>0</v>
          </cell>
          <cell r="W67">
            <v>0</v>
          </cell>
          <cell r="X67">
            <v>0</v>
          </cell>
          <cell r="Y67">
            <v>0</v>
          </cell>
          <cell r="Z67">
            <v>0</v>
          </cell>
          <cell r="AA67">
            <v>0</v>
          </cell>
          <cell r="AB67">
            <v>0</v>
          </cell>
          <cell r="AC67">
            <v>0</v>
          </cell>
          <cell r="AD67">
            <v>0</v>
          </cell>
          <cell r="AE67">
            <v>0</v>
          </cell>
          <cell r="AF67">
            <v>139.58923676692589</v>
          </cell>
          <cell r="AG67">
            <v>19.471069087682267</v>
          </cell>
          <cell r="AH67">
            <v>0</v>
          </cell>
          <cell r="AI67">
            <v>0</v>
          </cell>
          <cell r="AJ67">
            <v>0</v>
          </cell>
          <cell r="AK67">
            <v>0</v>
          </cell>
          <cell r="AL67">
            <v>0</v>
          </cell>
          <cell r="AM67">
            <v>0</v>
          </cell>
          <cell r="AN67">
            <v>0</v>
          </cell>
          <cell r="AO67">
            <v>0</v>
          </cell>
          <cell r="AP67">
            <v>0</v>
          </cell>
          <cell r="AQ67">
            <v>0</v>
          </cell>
          <cell r="AR67">
            <v>0</v>
          </cell>
          <cell r="AS67">
            <v>0</v>
          </cell>
          <cell r="AT67">
            <v>0</v>
          </cell>
          <cell r="AU67">
            <v>0</v>
          </cell>
          <cell r="AV67">
            <v>0</v>
          </cell>
          <cell r="AW67">
            <v>0</v>
          </cell>
          <cell r="AX67">
            <v>0</v>
          </cell>
          <cell r="AY67">
            <v>0</v>
          </cell>
          <cell r="AZ67">
            <v>0</v>
          </cell>
          <cell r="BA67">
            <v>0</v>
          </cell>
          <cell r="BB67">
            <v>0</v>
          </cell>
          <cell r="BC67">
            <v>0</v>
          </cell>
          <cell r="BD67">
            <v>0</v>
          </cell>
          <cell r="BE67">
            <v>0</v>
          </cell>
          <cell r="BF67">
            <v>0</v>
          </cell>
          <cell r="BG67">
            <v>0</v>
          </cell>
          <cell r="BH67">
            <v>0</v>
          </cell>
          <cell r="BI67">
            <v>0</v>
          </cell>
          <cell r="BJ67">
            <v>0</v>
          </cell>
          <cell r="BK67">
            <v>0</v>
          </cell>
          <cell r="BL67">
            <v>0</v>
          </cell>
          <cell r="BM67">
            <v>0</v>
          </cell>
        </row>
        <row r="68">
          <cell r="B68" t="str">
            <v>MINING</v>
          </cell>
          <cell r="C68">
            <v>0</v>
          </cell>
          <cell r="D68">
            <v>0</v>
          </cell>
          <cell r="E68">
            <v>0</v>
          </cell>
          <cell r="F68">
            <v>0</v>
          </cell>
          <cell r="G68">
            <v>0</v>
          </cell>
          <cell r="H68">
            <v>0</v>
          </cell>
          <cell r="I68">
            <v>0</v>
          </cell>
          <cell r="J68">
            <v>0</v>
          </cell>
          <cell r="K68">
            <v>0</v>
          </cell>
          <cell r="L68">
            <v>0</v>
          </cell>
          <cell r="M68">
            <v>0</v>
          </cell>
          <cell r="N68">
            <v>0</v>
          </cell>
          <cell r="O68">
            <v>0</v>
          </cell>
          <cell r="P68">
            <v>0</v>
          </cell>
          <cell r="Q68">
            <v>0</v>
          </cell>
          <cell r="R68">
            <v>0</v>
          </cell>
          <cell r="S68">
            <v>0</v>
          </cell>
          <cell r="T68">
            <v>0</v>
          </cell>
          <cell r="U68">
            <v>0</v>
          </cell>
          <cell r="V68">
            <v>0</v>
          </cell>
          <cell r="W68">
            <v>0</v>
          </cell>
          <cell r="X68">
            <v>0</v>
          </cell>
          <cell r="Y68">
            <v>0</v>
          </cell>
          <cell r="Z68">
            <v>0</v>
          </cell>
          <cell r="AA68">
            <v>0</v>
          </cell>
          <cell r="AB68">
            <v>0</v>
          </cell>
          <cell r="AC68">
            <v>0</v>
          </cell>
          <cell r="AD68">
            <v>0</v>
          </cell>
          <cell r="AE68">
            <v>0</v>
          </cell>
          <cell r="AF68">
            <v>1550.7142860914537</v>
          </cell>
          <cell r="AG68">
            <v>127.40130151861086</v>
          </cell>
          <cell r="AH68">
            <v>0</v>
          </cell>
          <cell r="AI68">
            <v>0</v>
          </cell>
          <cell r="AJ68">
            <v>0</v>
          </cell>
          <cell r="AK68">
            <v>0</v>
          </cell>
          <cell r="AL68">
            <v>0</v>
          </cell>
          <cell r="AM68">
            <v>0</v>
          </cell>
          <cell r="AN68">
            <v>0</v>
          </cell>
          <cell r="AO68">
            <v>0</v>
          </cell>
          <cell r="AP68">
            <v>0</v>
          </cell>
          <cell r="AQ68">
            <v>0</v>
          </cell>
          <cell r="AR68">
            <v>0</v>
          </cell>
          <cell r="AS68">
            <v>0</v>
          </cell>
          <cell r="AT68">
            <v>0</v>
          </cell>
          <cell r="AU68">
            <v>0</v>
          </cell>
          <cell r="AV68">
            <v>0</v>
          </cell>
          <cell r="AW68">
            <v>0</v>
          </cell>
          <cell r="AX68">
            <v>0</v>
          </cell>
          <cell r="AY68">
            <v>0</v>
          </cell>
          <cell r="AZ68">
            <v>0</v>
          </cell>
          <cell r="BA68">
            <v>0</v>
          </cell>
          <cell r="BB68">
            <v>0</v>
          </cell>
          <cell r="BC68">
            <v>0</v>
          </cell>
          <cell r="BD68">
            <v>0</v>
          </cell>
          <cell r="BE68">
            <v>0</v>
          </cell>
          <cell r="BF68">
            <v>0</v>
          </cell>
          <cell r="BG68">
            <v>0</v>
          </cell>
          <cell r="BH68">
            <v>0</v>
          </cell>
          <cell r="BI68">
            <v>0</v>
          </cell>
          <cell r="BJ68">
            <v>0</v>
          </cell>
          <cell r="BK68">
            <v>0</v>
          </cell>
          <cell r="BL68">
            <v>0</v>
          </cell>
          <cell r="BM68">
            <v>0</v>
          </cell>
        </row>
        <row r="69">
          <cell r="B69" t="str">
            <v>FOODPRO</v>
          </cell>
          <cell r="C69">
            <v>0</v>
          </cell>
          <cell r="D69">
            <v>0</v>
          </cell>
          <cell r="E69">
            <v>0</v>
          </cell>
          <cell r="F69">
            <v>0</v>
          </cell>
          <cell r="G69">
            <v>0</v>
          </cell>
          <cell r="H69">
            <v>0</v>
          </cell>
          <cell r="I69">
            <v>0</v>
          </cell>
          <cell r="J69">
            <v>0</v>
          </cell>
          <cell r="K69">
            <v>0</v>
          </cell>
          <cell r="L69">
            <v>0</v>
          </cell>
          <cell r="M69">
            <v>0</v>
          </cell>
          <cell r="N69">
            <v>0</v>
          </cell>
          <cell r="O69">
            <v>0</v>
          </cell>
          <cell r="P69">
            <v>0</v>
          </cell>
          <cell r="Q69">
            <v>0</v>
          </cell>
          <cell r="R69">
            <v>0</v>
          </cell>
          <cell r="S69">
            <v>0</v>
          </cell>
          <cell r="T69">
            <v>0</v>
          </cell>
          <cell r="U69">
            <v>0</v>
          </cell>
          <cell r="V69">
            <v>0</v>
          </cell>
          <cell r="W69">
            <v>0</v>
          </cell>
          <cell r="X69">
            <v>0</v>
          </cell>
          <cell r="Y69">
            <v>0</v>
          </cell>
          <cell r="Z69">
            <v>0</v>
          </cell>
          <cell r="AA69">
            <v>0</v>
          </cell>
          <cell r="AB69">
            <v>0</v>
          </cell>
          <cell r="AC69">
            <v>0</v>
          </cell>
          <cell r="AD69">
            <v>0</v>
          </cell>
          <cell r="AE69">
            <v>0</v>
          </cell>
          <cell r="AF69">
            <v>0</v>
          </cell>
          <cell r="AG69">
            <v>0</v>
          </cell>
          <cell r="AH69">
            <v>0</v>
          </cell>
          <cell r="AI69">
            <v>0</v>
          </cell>
          <cell r="AJ69">
            <v>0</v>
          </cell>
          <cell r="AK69">
            <v>0</v>
          </cell>
          <cell r="AL69">
            <v>0</v>
          </cell>
          <cell r="AM69">
            <v>0</v>
          </cell>
          <cell r="AN69">
            <v>0</v>
          </cell>
          <cell r="AO69">
            <v>0</v>
          </cell>
          <cell r="AP69">
            <v>0</v>
          </cell>
          <cell r="AQ69">
            <v>0</v>
          </cell>
          <cell r="AR69">
            <v>0</v>
          </cell>
          <cell r="AS69">
            <v>0</v>
          </cell>
          <cell r="AT69">
            <v>0</v>
          </cell>
          <cell r="AU69">
            <v>0</v>
          </cell>
          <cell r="AV69">
            <v>0</v>
          </cell>
          <cell r="AW69">
            <v>0</v>
          </cell>
          <cell r="AX69">
            <v>0</v>
          </cell>
          <cell r="AY69">
            <v>0</v>
          </cell>
          <cell r="AZ69">
            <v>0</v>
          </cell>
          <cell r="BA69">
            <v>0</v>
          </cell>
          <cell r="BB69">
            <v>0</v>
          </cell>
          <cell r="BC69">
            <v>0</v>
          </cell>
          <cell r="BD69">
            <v>0</v>
          </cell>
          <cell r="BE69">
            <v>0</v>
          </cell>
          <cell r="BF69">
            <v>0</v>
          </cell>
          <cell r="BG69">
            <v>0</v>
          </cell>
          <cell r="BH69">
            <v>0</v>
          </cell>
          <cell r="BI69">
            <v>0</v>
          </cell>
          <cell r="BJ69">
            <v>0</v>
          </cell>
          <cell r="BK69">
            <v>0</v>
          </cell>
          <cell r="BL69">
            <v>0</v>
          </cell>
          <cell r="BM69">
            <v>0</v>
          </cell>
        </row>
        <row r="70">
          <cell r="B70" t="str">
            <v>PAPERPRO</v>
          </cell>
          <cell r="C70">
            <v>0</v>
          </cell>
          <cell r="D70">
            <v>1244</v>
          </cell>
          <cell r="E70">
            <v>0</v>
          </cell>
          <cell r="F70">
            <v>0</v>
          </cell>
          <cell r="G70">
            <v>2105.54018</v>
          </cell>
          <cell r="H70">
            <v>0</v>
          </cell>
          <cell r="I70">
            <v>0</v>
          </cell>
          <cell r="J70">
            <v>0</v>
          </cell>
          <cell r="K70">
            <v>0</v>
          </cell>
          <cell r="L70">
            <v>0</v>
          </cell>
          <cell r="M70">
            <v>0</v>
          </cell>
          <cell r="N70">
            <v>0</v>
          </cell>
          <cell r="O70">
            <v>0</v>
          </cell>
          <cell r="P70">
            <v>0</v>
          </cell>
          <cell r="Q70">
            <v>0</v>
          </cell>
          <cell r="R70">
            <v>0</v>
          </cell>
          <cell r="S70">
            <v>0</v>
          </cell>
          <cell r="T70">
            <v>0</v>
          </cell>
          <cell r="U70">
            <v>0</v>
          </cell>
          <cell r="V70">
            <v>0</v>
          </cell>
          <cell r="W70">
            <v>0</v>
          </cell>
          <cell r="X70">
            <v>0</v>
          </cell>
          <cell r="Y70">
            <v>0</v>
          </cell>
          <cell r="Z70">
            <v>0</v>
          </cell>
          <cell r="AA70">
            <v>0</v>
          </cell>
          <cell r="AB70">
            <v>0</v>
          </cell>
          <cell r="AC70">
            <v>0</v>
          </cell>
          <cell r="AD70">
            <v>0</v>
          </cell>
          <cell r="AE70">
            <v>0</v>
          </cell>
          <cell r="AF70">
            <v>0</v>
          </cell>
          <cell r="AG70">
            <v>0</v>
          </cell>
          <cell r="AH70">
            <v>0</v>
          </cell>
          <cell r="AI70">
            <v>0</v>
          </cell>
          <cell r="AJ70">
            <v>0</v>
          </cell>
          <cell r="AK70">
            <v>0</v>
          </cell>
          <cell r="AL70">
            <v>0</v>
          </cell>
          <cell r="AM70">
            <v>0</v>
          </cell>
          <cell r="AN70">
            <v>0</v>
          </cell>
          <cell r="AO70">
            <v>0</v>
          </cell>
          <cell r="AP70">
            <v>0</v>
          </cell>
          <cell r="AQ70">
            <v>0</v>
          </cell>
          <cell r="AR70">
            <v>0</v>
          </cell>
          <cell r="AS70">
            <v>0</v>
          </cell>
          <cell r="AT70">
            <v>0</v>
          </cell>
          <cell r="AU70">
            <v>0</v>
          </cell>
          <cell r="AV70">
            <v>0</v>
          </cell>
          <cell r="AW70">
            <v>0</v>
          </cell>
          <cell r="AX70">
            <v>0</v>
          </cell>
          <cell r="AY70">
            <v>0</v>
          </cell>
          <cell r="AZ70">
            <v>0</v>
          </cell>
          <cell r="BA70">
            <v>0</v>
          </cell>
          <cell r="BB70">
            <v>0</v>
          </cell>
          <cell r="BC70">
            <v>0</v>
          </cell>
          <cell r="BD70">
            <v>0</v>
          </cell>
          <cell r="BE70">
            <v>0</v>
          </cell>
          <cell r="BF70">
            <v>0</v>
          </cell>
          <cell r="BG70">
            <v>0</v>
          </cell>
          <cell r="BH70">
            <v>0</v>
          </cell>
          <cell r="BI70">
            <v>0</v>
          </cell>
          <cell r="BJ70">
            <v>0</v>
          </cell>
          <cell r="BK70">
            <v>0</v>
          </cell>
          <cell r="BL70">
            <v>0</v>
          </cell>
          <cell r="BM70">
            <v>0</v>
          </cell>
        </row>
        <row r="71">
          <cell r="B71" t="str">
            <v>WOODPRO</v>
          </cell>
          <cell r="C71">
            <v>0</v>
          </cell>
          <cell r="D71">
            <v>0</v>
          </cell>
          <cell r="E71">
            <v>0</v>
          </cell>
          <cell r="F71">
            <v>0</v>
          </cell>
          <cell r="G71">
            <v>0</v>
          </cell>
          <cell r="H71">
            <v>0</v>
          </cell>
          <cell r="I71">
            <v>0</v>
          </cell>
          <cell r="J71">
            <v>0</v>
          </cell>
          <cell r="K71">
            <v>0</v>
          </cell>
          <cell r="L71">
            <v>0</v>
          </cell>
          <cell r="M71">
            <v>0</v>
          </cell>
          <cell r="N71">
            <v>0</v>
          </cell>
          <cell r="O71">
            <v>0</v>
          </cell>
          <cell r="P71">
            <v>0</v>
          </cell>
          <cell r="Q71">
            <v>0</v>
          </cell>
          <cell r="R71">
            <v>0</v>
          </cell>
          <cell r="S71">
            <v>0</v>
          </cell>
          <cell r="T71">
            <v>0</v>
          </cell>
          <cell r="U71">
            <v>0</v>
          </cell>
          <cell r="V71">
            <v>0</v>
          </cell>
          <cell r="W71">
            <v>0</v>
          </cell>
          <cell r="X71">
            <v>0</v>
          </cell>
          <cell r="Y71">
            <v>0</v>
          </cell>
          <cell r="Z71">
            <v>0</v>
          </cell>
          <cell r="AA71">
            <v>0</v>
          </cell>
          <cell r="AB71">
            <v>0</v>
          </cell>
          <cell r="AC71">
            <v>0</v>
          </cell>
          <cell r="AD71">
            <v>0</v>
          </cell>
          <cell r="AE71">
            <v>0</v>
          </cell>
          <cell r="AF71">
            <v>0</v>
          </cell>
          <cell r="AG71">
            <v>0</v>
          </cell>
          <cell r="AH71">
            <v>0</v>
          </cell>
          <cell r="AI71">
            <v>0</v>
          </cell>
          <cell r="AJ71">
            <v>0</v>
          </cell>
          <cell r="AK71">
            <v>0</v>
          </cell>
          <cell r="AL71">
            <v>0</v>
          </cell>
          <cell r="AM71">
            <v>0</v>
          </cell>
          <cell r="AN71">
            <v>0</v>
          </cell>
          <cell r="AO71">
            <v>0</v>
          </cell>
          <cell r="AP71">
            <v>0</v>
          </cell>
          <cell r="AQ71">
            <v>0</v>
          </cell>
          <cell r="AR71">
            <v>0</v>
          </cell>
          <cell r="AS71">
            <v>0</v>
          </cell>
          <cell r="AT71">
            <v>0</v>
          </cell>
          <cell r="AU71">
            <v>0</v>
          </cell>
          <cell r="AV71">
            <v>0</v>
          </cell>
          <cell r="AW71">
            <v>0</v>
          </cell>
          <cell r="AX71">
            <v>0</v>
          </cell>
          <cell r="AY71">
            <v>0</v>
          </cell>
          <cell r="AZ71">
            <v>0</v>
          </cell>
          <cell r="BA71">
            <v>0</v>
          </cell>
          <cell r="BB71">
            <v>0</v>
          </cell>
          <cell r="BC71">
            <v>0</v>
          </cell>
          <cell r="BD71">
            <v>0</v>
          </cell>
          <cell r="BE71">
            <v>0</v>
          </cell>
          <cell r="BF71">
            <v>0</v>
          </cell>
          <cell r="BG71">
            <v>0</v>
          </cell>
          <cell r="BH71">
            <v>0</v>
          </cell>
          <cell r="BI71">
            <v>0</v>
          </cell>
          <cell r="BJ71">
            <v>0</v>
          </cell>
          <cell r="BK71">
            <v>0</v>
          </cell>
          <cell r="BL71">
            <v>0</v>
          </cell>
          <cell r="BM71">
            <v>0</v>
          </cell>
        </row>
        <row r="72">
          <cell r="B72" t="str">
            <v>CONSTRUC</v>
          </cell>
          <cell r="C72">
            <v>0</v>
          </cell>
          <cell r="D72">
            <v>7329.0810200000005</v>
          </cell>
          <cell r="E72">
            <v>0</v>
          </cell>
          <cell r="F72">
            <v>0</v>
          </cell>
          <cell r="G72">
            <v>2684.1431149999999</v>
          </cell>
          <cell r="H72">
            <v>0</v>
          </cell>
          <cell r="I72">
            <v>0</v>
          </cell>
          <cell r="J72">
            <v>0</v>
          </cell>
          <cell r="K72">
            <v>0</v>
          </cell>
          <cell r="L72">
            <v>0</v>
          </cell>
          <cell r="M72">
            <v>0</v>
          </cell>
          <cell r="N72">
            <v>0</v>
          </cell>
          <cell r="O72">
            <v>0</v>
          </cell>
          <cell r="P72">
            <v>0</v>
          </cell>
          <cell r="Q72">
            <v>0</v>
          </cell>
          <cell r="R72">
            <v>0</v>
          </cell>
          <cell r="S72">
            <v>0</v>
          </cell>
          <cell r="T72">
            <v>0</v>
          </cell>
          <cell r="U72">
            <v>0</v>
          </cell>
          <cell r="V72">
            <v>0</v>
          </cell>
          <cell r="W72">
            <v>0</v>
          </cell>
          <cell r="X72">
            <v>0</v>
          </cell>
          <cell r="Y72">
            <v>0</v>
          </cell>
          <cell r="Z72">
            <v>0</v>
          </cell>
          <cell r="AA72">
            <v>0</v>
          </cell>
          <cell r="AB72">
            <v>0</v>
          </cell>
          <cell r="AC72">
            <v>0</v>
          </cell>
          <cell r="AD72">
            <v>0</v>
          </cell>
          <cell r="AE72">
            <v>0</v>
          </cell>
          <cell r="AF72">
            <v>757.81384318299115</v>
          </cell>
          <cell r="AG72">
            <v>183.56004169704525</v>
          </cell>
          <cell r="AH72">
            <v>0</v>
          </cell>
          <cell r="AI72">
            <v>0</v>
          </cell>
          <cell r="AJ72">
            <v>0</v>
          </cell>
          <cell r="AK72">
            <v>0</v>
          </cell>
          <cell r="AL72">
            <v>0</v>
          </cell>
          <cell r="AM72">
            <v>0</v>
          </cell>
          <cell r="AN72">
            <v>0</v>
          </cell>
          <cell r="AO72">
            <v>0</v>
          </cell>
          <cell r="AP72">
            <v>0</v>
          </cell>
          <cell r="AQ72">
            <v>0</v>
          </cell>
          <cell r="AR72">
            <v>0</v>
          </cell>
          <cell r="AS72">
            <v>0</v>
          </cell>
          <cell r="AT72">
            <v>0</v>
          </cell>
          <cell r="AU72">
            <v>0</v>
          </cell>
          <cell r="AV72">
            <v>0</v>
          </cell>
          <cell r="AW72">
            <v>0</v>
          </cell>
          <cell r="AX72">
            <v>0</v>
          </cell>
          <cell r="AY72">
            <v>0</v>
          </cell>
          <cell r="AZ72">
            <v>0</v>
          </cell>
          <cell r="BA72">
            <v>0</v>
          </cell>
          <cell r="BB72">
            <v>0</v>
          </cell>
          <cell r="BC72">
            <v>0</v>
          </cell>
          <cell r="BD72">
            <v>0</v>
          </cell>
          <cell r="BE72">
            <v>0</v>
          </cell>
          <cell r="BF72">
            <v>0</v>
          </cell>
          <cell r="BG72">
            <v>0</v>
          </cell>
          <cell r="BH72">
            <v>0</v>
          </cell>
          <cell r="BI72">
            <v>0</v>
          </cell>
          <cell r="BJ72">
            <v>0</v>
          </cell>
          <cell r="BK72">
            <v>0</v>
          </cell>
          <cell r="BL72">
            <v>0</v>
          </cell>
          <cell r="BM72">
            <v>0</v>
          </cell>
        </row>
        <row r="73">
          <cell r="B73" t="str">
            <v>TEXTILES</v>
          </cell>
          <cell r="C73">
            <v>0</v>
          </cell>
          <cell r="D73">
            <v>80</v>
          </cell>
          <cell r="E73">
            <v>0</v>
          </cell>
          <cell r="F73">
            <v>0</v>
          </cell>
          <cell r="G73">
            <v>2079.7923800000003</v>
          </cell>
          <cell r="H73">
            <v>0</v>
          </cell>
          <cell r="I73">
            <v>0</v>
          </cell>
          <cell r="J73">
            <v>0</v>
          </cell>
          <cell r="K73">
            <v>0</v>
          </cell>
          <cell r="L73">
            <v>0</v>
          </cell>
          <cell r="M73">
            <v>0</v>
          </cell>
          <cell r="N73">
            <v>0</v>
          </cell>
          <cell r="O73">
            <v>0</v>
          </cell>
          <cell r="P73">
            <v>0</v>
          </cell>
          <cell r="Q73">
            <v>0</v>
          </cell>
          <cell r="R73">
            <v>0</v>
          </cell>
          <cell r="S73">
            <v>0</v>
          </cell>
          <cell r="T73">
            <v>0</v>
          </cell>
          <cell r="U73">
            <v>0</v>
          </cell>
          <cell r="V73">
            <v>0</v>
          </cell>
          <cell r="W73">
            <v>0</v>
          </cell>
          <cell r="X73">
            <v>0</v>
          </cell>
          <cell r="Y73">
            <v>0</v>
          </cell>
          <cell r="Z73">
            <v>0</v>
          </cell>
          <cell r="AA73">
            <v>0</v>
          </cell>
          <cell r="AB73">
            <v>0</v>
          </cell>
          <cell r="AC73">
            <v>0</v>
          </cell>
          <cell r="AD73">
            <v>0</v>
          </cell>
          <cell r="AE73">
            <v>0</v>
          </cell>
          <cell r="AF73">
            <v>238.64713418149475</v>
          </cell>
          <cell r="AG73">
            <v>33.383582745587105</v>
          </cell>
          <cell r="AH73">
            <v>0</v>
          </cell>
          <cell r="AI73">
            <v>0</v>
          </cell>
          <cell r="AJ73">
            <v>0</v>
          </cell>
          <cell r="AK73">
            <v>0</v>
          </cell>
          <cell r="AL73">
            <v>0</v>
          </cell>
          <cell r="AM73">
            <v>0</v>
          </cell>
          <cell r="AN73">
            <v>0</v>
          </cell>
          <cell r="AO73">
            <v>0</v>
          </cell>
          <cell r="AP73">
            <v>0</v>
          </cell>
          <cell r="AQ73">
            <v>0</v>
          </cell>
          <cell r="AR73">
            <v>0</v>
          </cell>
          <cell r="AS73">
            <v>0</v>
          </cell>
          <cell r="AT73">
            <v>0</v>
          </cell>
          <cell r="AU73">
            <v>0</v>
          </cell>
          <cell r="AV73">
            <v>0</v>
          </cell>
          <cell r="AW73">
            <v>0</v>
          </cell>
          <cell r="AX73">
            <v>0</v>
          </cell>
          <cell r="AY73">
            <v>0</v>
          </cell>
          <cell r="AZ73">
            <v>0</v>
          </cell>
          <cell r="BA73">
            <v>0</v>
          </cell>
          <cell r="BB73">
            <v>0</v>
          </cell>
          <cell r="BC73">
            <v>0</v>
          </cell>
          <cell r="BD73">
            <v>0</v>
          </cell>
          <cell r="BE73">
            <v>0</v>
          </cell>
          <cell r="BF73">
            <v>0</v>
          </cell>
          <cell r="BG73">
            <v>0</v>
          </cell>
          <cell r="BH73">
            <v>0</v>
          </cell>
          <cell r="BI73">
            <v>0</v>
          </cell>
          <cell r="BJ73">
            <v>0</v>
          </cell>
          <cell r="BK73">
            <v>0</v>
          </cell>
          <cell r="BL73">
            <v>0</v>
          </cell>
          <cell r="BM73">
            <v>0</v>
          </cell>
        </row>
        <row r="74">
          <cell r="B74" t="str">
            <v>INONSPEC</v>
          </cell>
          <cell r="C74">
            <v>0</v>
          </cell>
          <cell r="D74">
            <v>232717.314506</v>
          </cell>
          <cell r="E74">
            <v>0</v>
          </cell>
          <cell r="F74">
            <v>0</v>
          </cell>
          <cell r="G74">
            <v>3196.8978460000008</v>
          </cell>
          <cell r="H74">
            <v>0</v>
          </cell>
          <cell r="I74">
            <v>0</v>
          </cell>
          <cell r="J74">
            <v>0</v>
          </cell>
          <cell r="K74">
            <v>0</v>
          </cell>
          <cell r="L74">
            <v>0</v>
          </cell>
          <cell r="M74">
            <v>0</v>
          </cell>
          <cell r="N74">
            <v>0</v>
          </cell>
          <cell r="O74">
            <v>0</v>
          </cell>
          <cell r="P74">
            <v>0</v>
          </cell>
          <cell r="Q74">
            <v>0</v>
          </cell>
          <cell r="R74">
            <v>0</v>
          </cell>
          <cell r="S74">
            <v>0</v>
          </cell>
          <cell r="T74">
            <v>0</v>
          </cell>
          <cell r="U74">
            <v>0</v>
          </cell>
          <cell r="V74">
            <v>0</v>
          </cell>
          <cell r="W74">
            <v>0</v>
          </cell>
          <cell r="X74">
            <v>0</v>
          </cell>
          <cell r="Y74">
            <v>0</v>
          </cell>
          <cell r="Z74">
            <v>2418.8558442660255</v>
          </cell>
          <cell r="AA74">
            <v>0</v>
          </cell>
          <cell r="AB74">
            <v>0</v>
          </cell>
          <cell r="AC74">
            <v>0</v>
          </cell>
          <cell r="AD74">
            <v>0</v>
          </cell>
          <cell r="AE74">
            <v>0</v>
          </cell>
          <cell r="AF74">
            <v>60.319749956505731</v>
          </cell>
          <cell r="AG74">
            <v>161.72001811703765</v>
          </cell>
          <cell r="AH74">
            <v>1335.8158130000002</v>
          </cell>
          <cell r="AI74">
            <v>0</v>
          </cell>
          <cell r="AJ74">
            <v>0</v>
          </cell>
          <cell r="AK74">
            <v>0</v>
          </cell>
          <cell r="AL74">
            <v>0</v>
          </cell>
          <cell r="AM74">
            <v>14255.4</v>
          </cell>
          <cell r="AN74">
            <v>12297.200000000004</v>
          </cell>
          <cell r="AO74">
            <v>32111.314999999999</v>
          </cell>
          <cell r="AP74">
            <v>0</v>
          </cell>
          <cell r="AQ74">
            <v>0</v>
          </cell>
          <cell r="AR74">
            <v>0</v>
          </cell>
          <cell r="AS74">
            <v>0</v>
          </cell>
          <cell r="AT74">
            <v>0</v>
          </cell>
          <cell r="AU74">
            <v>0</v>
          </cell>
          <cell r="AV74">
            <v>0</v>
          </cell>
          <cell r="AW74">
            <v>0</v>
          </cell>
          <cell r="AX74">
            <v>0</v>
          </cell>
          <cell r="AY74">
            <v>0</v>
          </cell>
          <cell r="AZ74">
            <v>0</v>
          </cell>
          <cell r="BA74">
            <v>0</v>
          </cell>
          <cell r="BB74">
            <v>0</v>
          </cell>
          <cell r="BC74">
            <v>0</v>
          </cell>
          <cell r="BD74">
            <v>0</v>
          </cell>
          <cell r="BE74">
            <v>0</v>
          </cell>
          <cell r="BF74">
            <v>0</v>
          </cell>
          <cell r="BG74">
            <v>0</v>
          </cell>
          <cell r="BH74">
            <v>0</v>
          </cell>
          <cell r="BI74">
            <v>0</v>
          </cell>
          <cell r="BJ74">
            <v>0</v>
          </cell>
          <cell r="BK74">
            <v>556481</v>
          </cell>
          <cell r="BL74">
            <v>0</v>
          </cell>
          <cell r="BM74">
            <v>0</v>
          </cell>
        </row>
        <row r="75">
          <cell r="B75" t="str">
            <v>TOTTRANS</v>
          </cell>
          <cell r="C75">
            <v>0</v>
          </cell>
          <cell r="D75">
            <v>0</v>
          </cell>
          <cell r="E75">
            <v>0</v>
          </cell>
          <cell r="F75">
            <v>0</v>
          </cell>
          <cell r="G75">
            <v>0</v>
          </cell>
          <cell r="H75">
            <v>0</v>
          </cell>
          <cell r="I75">
            <v>0</v>
          </cell>
          <cell r="J75">
            <v>0</v>
          </cell>
          <cell r="K75">
            <v>0</v>
          </cell>
          <cell r="L75">
            <v>0</v>
          </cell>
          <cell r="M75">
            <v>0</v>
          </cell>
          <cell r="N75">
            <v>0</v>
          </cell>
          <cell r="O75">
            <v>0</v>
          </cell>
          <cell r="P75">
            <v>0</v>
          </cell>
          <cell r="Q75">
            <v>0</v>
          </cell>
          <cell r="R75">
            <v>0</v>
          </cell>
          <cell r="S75">
            <v>0</v>
          </cell>
          <cell r="T75">
            <v>0</v>
          </cell>
          <cell r="U75">
            <v>0</v>
          </cell>
          <cell r="V75">
            <v>0</v>
          </cell>
          <cell r="W75">
            <v>0</v>
          </cell>
          <cell r="X75">
            <v>0</v>
          </cell>
          <cell r="Y75">
            <v>0</v>
          </cell>
          <cell r="Z75">
            <v>122.98970608400005</v>
          </cell>
          <cell r="AA75">
            <v>30849</v>
          </cell>
          <cell r="AB75">
            <v>0</v>
          </cell>
          <cell r="AC75">
            <v>0</v>
          </cell>
          <cell r="AD75">
            <v>5008</v>
          </cell>
          <cell r="AE75">
            <v>0</v>
          </cell>
          <cell r="AF75">
            <v>4094.986900971815</v>
          </cell>
          <cell r="AG75">
            <v>1208.5662724311101</v>
          </cell>
          <cell r="AH75">
            <v>0</v>
          </cell>
          <cell r="AI75">
            <v>0</v>
          </cell>
          <cell r="AJ75">
            <v>0</v>
          </cell>
          <cell r="AK75">
            <v>0</v>
          </cell>
          <cell r="AL75">
            <v>0</v>
          </cell>
          <cell r="AM75">
            <v>0</v>
          </cell>
          <cell r="AN75">
            <v>0</v>
          </cell>
          <cell r="AO75">
            <v>490432.74404999998</v>
          </cell>
          <cell r="AP75">
            <v>0</v>
          </cell>
          <cell r="AQ75">
            <v>0</v>
          </cell>
          <cell r="AR75">
            <v>0</v>
          </cell>
          <cell r="AS75">
            <v>0</v>
          </cell>
          <cell r="AT75">
            <v>0</v>
          </cell>
          <cell r="AU75">
            <v>0</v>
          </cell>
          <cell r="AV75">
            <v>0</v>
          </cell>
          <cell r="AW75">
            <v>0</v>
          </cell>
          <cell r="AX75">
            <v>0</v>
          </cell>
          <cell r="AY75">
            <v>0</v>
          </cell>
          <cell r="AZ75">
            <v>0</v>
          </cell>
          <cell r="BA75">
            <v>0</v>
          </cell>
          <cell r="BB75">
            <v>0</v>
          </cell>
          <cell r="BC75">
            <v>0</v>
          </cell>
          <cell r="BD75">
            <v>0</v>
          </cell>
          <cell r="BE75">
            <v>0</v>
          </cell>
          <cell r="BF75">
            <v>0</v>
          </cell>
          <cell r="BG75">
            <v>0</v>
          </cell>
          <cell r="BH75">
            <v>0</v>
          </cell>
          <cell r="BI75">
            <v>0</v>
          </cell>
          <cell r="BJ75">
            <v>0</v>
          </cell>
          <cell r="BK75">
            <v>21934.82167679998</v>
          </cell>
          <cell r="BL75">
            <v>0</v>
          </cell>
          <cell r="BM75">
            <v>0</v>
          </cell>
        </row>
        <row r="76">
          <cell r="B76" t="str">
            <v>ROAD</v>
          </cell>
          <cell r="C76">
            <v>0</v>
          </cell>
          <cell r="D76">
            <v>0</v>
          </cell>
          <cell r="E76">
            <v>0</v>
          </cell>
          <cell r="F76">
            <v>0</v>
          </cell>
          <cell r="G76">
            <v>0</v>
          </cell>
          <cell r="H76">
            <v>0</v>
          </cell>
          <cell r="I76">
            <v>0</v>
          </cell>
          <cell r="J76">
            <v>0</v>
          </cell>
          <cell r="K76">
            <v>0</v>
          </cell>
          <cell r="L76">
            <v>0</v>
          </cell>
          <cell r="M76">
            <v>0</v>
          </cell>
          <cell r="N76">
            <v>0</v>
          </cell>
          <cell r="O76">
            <v>0</v>
          </cell>
          <cell r="P76">
            <v>0</v>
          </cell>
          <cell r="Q76">
            <v>0</v>
          </cell>
          <cell r="R76">
            <v>0</v>
          </cell>
          <cell r="S76">
            <v>0</v>
          </cell>
          <cell r="T76">
            <v>0</v>
          </cell>
          <cell r="U76">
            <v>0</v>
          </cell>
          <cell r="V76">
            <v>0</v>
          </cell>
          <cell r="W76">
            <v>0</v>
          </cell>
          <cell r="X76">
            <v>0</v>
          </cell>
          <cell r="Y76">
            <v>0</v>
          </cell>
          <cell r="Z76">
            <v>122.98970608400005</v>
          </cell>
          <cell r="AA76">
            <v>30849</v>
          </cell>
          <cell r="AB76">
            <v>0</v>
          </cell>
          <cell r="AC76">
            <v>0</v>
          </cell>
          <cell r="AD76">
            <v>0</v>
          </cell>
          <cell r="AE76">
            <v>0</v>
          </cell>
          <cell r="AF76">
            <v>1695.7288928566518</v>
          </cell>
          <cell r="AG76">
            <v>172.39057119148114</v>
          </cell>
          <cell r="AH76">
            <v>0</v>
          </cell>
          <cell r="AI76">
            <v>0</v>
          </cell>
          <cell r="AJ76">
            <v>0</v>
          </cell>
          <cell r="AK76">
            <v>0</v>
          </cell>
          <cell r="AL76">
            <v>0</v>
          </cell>
          <cell r="AM76">
            <v>0</v>
          </cell>
          <cell r="AN76">
            <v>0</v>
          </cell>
          <cell r="AO76">
            <v>471598.625</v>
          </cell>
          <cell r="AP76">
            <v>0</v>
          </cell>
          <cell r="AQ76">
            <v>0</v>
          </cell>
          <cell r="AR76">
            <v>0</v>
          </cell>
          <cell r="AS76">
            <v>0</v>
          </cell>
          <cell r="AT76">
            <v>0</v>
          </cell>
          <cell r="AU76">
            <v>0</v>
          </cell>
          <cell r="AV76">
            <v>0</v>
          </cell>
          <cell r="AW76">
            <v>0</v>
          </cell>
          <cell r="AX76">
            <v>0</v>
          </cell>
          <cell r="AY76">
            <v>0</v>
          </cell>
          <cell r="AZ76">
            <v>0</v>
          </cell>
          <cell r="BA76">
            <v>0</v>
          </cell>
          <cell r="BB76">
            <v>0</v>
          </cell>
          <cell r="BC76">
            <v>0</v>
          </cell>
          <cell r="BD76">
            <v>0</v>
          </cell>
          <cell r="BE76">
            <v>0</v>
          </cell>
          <cell r="BF76">
            <v>0</v>
          </cell>
          <cell r="BG76">
            <v>0</v>
          </cell>
          <cell r="BH76">
            <v>0</v>
          </cell>
          <cell r="BI76">
            <v>0</v>
          </cell>
          <cell r="BJ76">
            <v>0</v>
          </cell>
          <cell r="BK76">
            <v>0</v>
          </cell>
          <cell r="BL76">
            <v>0</v>
          </cell>
          <cell r="BM76">
            <v>0</v>
          </cell>
        </row>
        <row r="77">
          <cell r="B77" t="str">
            <v>DOMESAIR</v>
          </cell>
          <cell r="C77">
            <v>0</v>
          </cell>
          <cell r="D77">
            <v>0</v>
          </cell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N77">
            <v>0</v>
          </cell>
          <cell r="O77">
            <v>0</v>
          </cell>
          <cell r="P77">
            <v>0</v>
          </cell>
          <cell r="Q77">
            <v>0</v>
          </cell>
          <cell r="R77">
            <v>0</v>
          </cell>
          <cell r="S77">
            <v>0</v>
          </cell>
          <cell r="T77">
            <v>0</v>
          </cell>
          <cell r="U77">
            <v>0</v>
          </cell>
          <cell r="V77">
            <v>0</v>
          </cell>
          <cell r="W77">
            <v>0</v>
          </cell>
          <cell r="X77">
            <v>0</v>
          </cell>
          <cell r="Y77">
            <v>0</v>
          </cell>
          <cell r="Z77">
            <v>0</v>
          </cell>
          <cell r="AA77">
            <v>0</v>
          </cell>
          <cell r="AB77">
            <v>0</v>
          </cell>
          <cell r="AC77">
            <v>0</v>
          </cell>
          <cell r="AD77">
            <v>5008</v>
          </cell>
          <cell r="AE77">
            <v>0</v>
          </cell>
          <cell r="AF77">
            <v>2.6500151404958663</v>
          </cell>
          <cell r="AG77">
            <v>0</v>
          </cell>
          <cell r="AH77">
            <v>0</v>
          </cell>
          <cell r="AI77">
            <v>0</v>
          </cell>
          <cell r="AJ77">
            <v>0</v>
          </cell>
          <cell r="AK77">
            <v>0</v>
          </cell>
          <cell r="AL77">
            <v>0</v>
          </cell>
          <cell r="AM77">
            <v>0</v>
          </cell>
          <cell r="AN77">
            <v>0</v>
          </cell>
          <cell r="AO77">
            <v>0</v>
          </cell>
          <cell r="AP77">
            <v>0</v>
          </cell>
          <cell r="AQ77">
            <v>0</v>
          </cell>
          <cell r="AR77">
            <v>0</v>
          </cell>
          <cell r="AS77">
            <v>0</v>
          </cell>
          <cell r="AT77">
            <v>0</v>
          </cell>
          <cell r="AU77">
            <v>0</v>
          </cell>
          <cell r="AV77">
            <v>0</v>
          </cell>
          <cell r="AW77">
            <v>0</v>
          </cell>
          <cell r="AX77">
            <v>0</v>
          </cell>
          <cell r="AY77">
            <v>0</v>
          </cell>
          <cell r="AZ77">
            <v>0</v>
          </cell>
          <cell r="BA77">
            <v>0</v>
          </cell>
          <cell r="BB77">
            <v>0</v>
          </cell>
          <cell r="BC77">
            <v>0</v>
          </cell>
          <cell r="BD77">
            <v>0</v>
          </cell>
          <cell r="BE77">
            <v>0</v>
          </cell>
          <cell r="BF77">
            <v>0</v>
          </cell>
          <cell r="BG77">
            <v>0</v>
          </cell>
          <cell r="BH77">
            <v>0</v>
          </cell>
          <cell r="BI77">
            <v>0</v>
          </cell>
          <cell r="BJ77">
            <v>0</v>
          </cell>
          <cell r="BK77">
            <v>0</v>
          </cell>
          <cell r="BL77">
            <v>0</v>
          </cell>
          <cell r="BM77">
            <v>0</v>
          </cell>
        </row>
        <row r="78">
          <cell r="B78" t="str">
            <v>RAIL</v>
          </cell>
          <cell r="C78">
            <v>0</v>
          </cell>
          <cell r="D78">
            <v>0</v>
          </cell>
          <cell r="E78">
            <v>0</v>
          </cell>
          <cell r="F78">
            <v>0</v>
          </cell>
          <cell r="G78">
            <v>0</v>
          </cell>
          <cell r="H78">
            <v>0</v>
          </cell>
          <cell r="I78">
            <v>0</v>
          </cell>
          <cell r="J78">
            <v>0</v>
          </cell>
          <cell r="K78">
            <v>0</v>
          </cell>
          <cell r="L78">
            <v>0</v>
          </cell>
          <cell r="M78">
            <v>0</v>
          </cell>
          <cell r="N78">
            <v>0</v>
          </cell>
          <cell r="O78">
            <v>0</v>
          </cell>
          <cell r="P78">
            <v>0</v>
          </cell>
          <cell r="Q78">
            <v>0</v>
          </cell>
          <cell r="R78">
            <v>0</v>
          </cell>
          <cell r="S78">
            <v>0</v>
          </cell>
          <cell r="T78">
            <v>0</v>
          </cell>
          <cell r="U78">
            <v>0</v>
          </cell>
          <cell r="V78">
            <v>0</v>
          </cell>
          <cell r="W78">
            <v>0</v>
          </cell>
          <cell r="X78">
            <v>0</v>
          </cell>
          <cell r="Y78">
            <v>0</v>
          </cell>
          <cell r="Z78">
            <v>0</v>
          </cell>
          <cell r="AA78">
            <v>0</v>
          </cell>
          <cell r="AB78">
            <v>0</v>
          </cell>
          <cell r="AC78">
            <v>0</v>
          </cell>
          <cell r="AD78">
            <v>0</v>
          </cell>
          <cell r="AE78">
            <v>0</v>
          </cell>
          <cell r="AF78">
            <v>1748.6640684383519</v>
          </cell>
          <cell r="AG78">
            <v>0</v>
          </cell>
          <cell r="AH78">
            <v>0</v>
          </cell>
          <cell r="AI78">
            <v>0</v>
          </cell>
          <cell r="AJ78">
            <v>0</v>
          </cell>
          <cell r="AK78">
            <v>0</v>
          </cell>
          <cell r="AL78">
            <v>0</v>
          </cell>
          <cell r="AM78">
            <v>0</v>
          </cell>
          <cell r="AN78">
            <v>0</v>
          </cell>
          <cell r="AO78">
            <v>0</v>
          </cell>
          <cell r="AP78">
            <v>0</v>
          </cell>
          <cell r="AQ78">
            <v>0</v>
          </cell>
          <cell r="AR78">
            <v>0</v>
          </cell>
          <cell r="AS78">
            <v>0</v>
          </cell>
          <cell r="AT78">
            <v>0</v>
          </cell>
          <cell r="AU78">
            <v>0</v>
          </cell>
          <cell r="AV78">
            <v>0</v>
          </cell>
          <cell r="AW78">
            <v>0</v>
          </cell>
          <cell r="AX78">
            <v>0</v>
          </cell>
          <cell r="AY78">
            <v>0</v>
          </cell>
          <cell r="AZ78">
            <v>0</v>
          </cell>
          <cell r="BA78">
            <v>0</v>
          </cell>
          <cell r="BB78">
            <v>0</v>
          </cell>
          <cell r="BC78">
            <v>0</v>
          </cell>
          <cell r="BD78">
            <v>0</v>
          </cell>
          <cell r="BE78">
            <v>0</v>
          </cell>
          <cell r="BF78">
            <v>0</v>
          </cell>
          <cell r="BG78">
            <v>0</v>
          </cell>
          <cell r="BH78">
            <v>0</v>
          </cell>
          <cell r="BI78">
            <v>0</v>
          </cell>
          <cell r="BJ78">
            <v>0</v>
          </cell>
          <cell r="BK78">
            <v>21934.82167679998</v>
          </cell>
          <cell r="BL78">
            <v>0</v>
          </cell>
          <cell r="BM78">
            <v>0</v>
          </cell>
        </row>
        <row r="79">
          <cell r="B79" t="str">
            <v>PIPELINE</v>
          </cell>
          <cell r="C79">
            <v>0</v>
          </cell>
          <cell r="D79">
            <v>0</v>
          </cell>
          <cell r="E79">
            <v>0</v>
          </cell>
          <cell r="F79">
            <v>0</v>
          </cell>
          <cell r="G79">
            <v>0</v>
          </cell>
          <cell r="H79">
            <v>0</v>
          </cell>
          <cell r="I79">
            <v>0</v>
          </cell>
          <cell r="J79">
            <v>0</v>
          </cell>
          <cell r="K79">
            <v>0</v>
          </cell>
          <cell r="L79">
            <v>0</v>
          </cell>
          <cell r="M79">
            <v>0</v>
          </cell>
          <cell r="N79">
            <v>0</v>
          </cell>
          <cell r="O79">
            <v>0</v>
          </cell>
          <cell r="P79">
            <v>0</v>
          </cell>
          <cell r="Q79">
            <v>0</v>
          </cell>
          <cell r="R79">
            <v>0</v>
          </cell>
          <cell r="S79">
            <v>0</v>
          </cell>
          <cell r="T79">
            <v>0</v>
          </cell>
          <cell r="U79">
            <v>0</v>
          </cell>
          <cell r="V79">
            <v>0</v>
          </cell>
          <cell r="W79">
            <v>0</v>
          </cell>
          <cell r="X79">
            <v>0</v>
          </cell>
          <cell r="Y79">
            <v>0</v>
          </cell>
          <cell r="Z79">
            <v>0</v>
          </cell>
          <cell r="AA79">
            <v>0</v>
          </cell>
          <cell r="AB79">
            <v>0</v>
          </cell>
          <cell r="AC79">
            <v>0</v>
          </cell>
          <cell r="AD79">
            <v>0</v>
          </cell>
          <cell r="AE79">
            <v>0</v>
          </cell>
          <cell r="AF79">
            <v>0</v>
          </cell>
          <cell r="AG79">
            <v>0</v>
          </cell>
          <cell r="AH79">
            <v>0</v>
          </cell>
          <cell r="AI79">
            <v>0</v>
          </cell>
          <cell r="AJ79">
            <v>0</v>
          </cell>
          <cell r="AK79">
            <v>0</v>
          </cell>
          <cell r="AL79">
            <v>0</v>
          </cell>
          <cell r="AM79">
            <v>0</v>
          </cell>
          <cell r="AN79">
            <v>0</v>
          </cell>
          <cell r="AO79">
            <v>18834.119049999998</v>
          </cell>
          <cell r="AP79">
            <v>0</v>
          </cell>
          <cell r="AQ79">
            <v>0</v>
          </cell>
          <cell r="AR79">
            <v>0</v>
          </cell>
          <cell r="AS79">
            <v>0</v>
          </cell>
          <cell r="AT79">
            <v>0</v>
          </cell>
          <cell r="AU79">
            <v>0</v>
          </cell>
          <cell r="AV79">
            <v>0</v>
          </cell>
          <cell r="AW79">
            <v>0</v>
          </cell>
          <cell r="AX79">
            <v>0</v>
          </cell>
          <cell r="AY79">
            <v>0</v>
          </cell>
          <cell r="AZ79">
            <v>0</v>
          </cell>
          <cell r="BA79">
            <v>0</v>
          </cell>
          <cell r="BB79">
            <v>0</v>
          </cell>
          <cell r="BC79">
            <v>0</v>
          </cell>
          <cell r="BD79">
            <v>0</v>
          </cell>
          <cell r="BE79">
            <v>0</v>
          </cell>
          <cell r="BF79">
            <v>0</v>
          </cell>
          <cell r="BG79">
            <v>0</v>
          </cell>
          <cell r="BH79">
            <v>0</v>
          </cell>
          <cell r="BI79">
            <v>0</v>
          </cell>
          <cell r="BJ79">
            <v>0</v>
          </cell>
          <cell r="BK79">
            <v>0</v>
          </cell>
          <cell r="BL79">
            <v>0</v>
          </cell>
          <cell r="BM79">
            <v>0</v>
          </cell>
        </row>
        <row r="80">
          <cell r="B80" t="str">
            <v>DOMESNAV</v>
          </cell>
          <cell r="C80">
            <v>0</v>
          </cell>
          <cell r="D80">
            <v>0</v>
          </cell>
          <cell r="E80">
            <v>0</v>
          </cell>
          <cell r="F80">
            <v>0</v>
          </cell>
          <cell r="G80">
            <v>0</v>
          </cell>
          <cell r="H80">
            <v>0</v>
          </cell>
          <cell r="I80">
            <v>0</v>
          </cell>
          <cell r="J80">
            <v>0</v>
          </cell>
          <cell r="K80">
            <v>0</v>
          </cell>
          <cell r="L80">
            <v>0</v>
          </cell>
          <cell r="M80">
            <v>0</v>
          </cell>
          <cell r="N80">
            <v>0</v>
          </cell>
          <cell r="O80">
            <v>0</v>
          </cell>
          <cell r="P80">
            <v>0</v>
          </cell>
          <cell r="Q80">
            <v>0</v>
          </cell>
          <cell r="R80">
            <v>0</v>
          </cell>
          <cell r="S80">
            <v>0</v>
          </cell>
          <cell r="T80">
            <v>0</v>
          </cell>
          <cell r="U80">
            <v>0</v>
          </cell>
          <cell r="V80">
            <v>0</v>
          </cell>
          <cell r="W80">
            <v>0</v>
          </cell>
          <cell r="X80">
            <v>0</v>
          </cell>
          <cell r="Y80">
            <v>0</v>
          </cell>
          <cell r="Z80">
            <v>0</v>
          </cell>
          <cell r="AA80">
            <v>0</v>
          </cell>
          <cell r="AB80">
            <v>0</v>
          </cell>
          <cell r="AC80">
            <v>0</v>
          </cell>
          <cell r="AD80">
            <v>0</v>
          </cell>
          <cell r="AE80">
            <v>0</v>
          </cell>
          <cell r="AF80">
            <v>647.94392453631542</v>
          </cell>
          <cell r="AG80">
            <v>1036.175701239629</v>
          </cell>
          <cell r="AH80">
            <v>0</v>
          </cell>
          <cell r="AI80">
            <v>0</v>
          </cell>
          <cell r="AJ80">
            <v>0</v>
          </cell>
          <cell r="AK80">
            <v>0</v>
          </cell>
          <cell r="AL80">
            <v>0</v>
          </cell>
          <cell r="AM80">
            <v>0</v>
          </cell>
          <cell r="AN80">
            <v>0</v>
          </cell>
          <cell r="AO80">
            <v>0</v>
          </cell>
          <cell r="AP80">
            <v>0</v>
          </cell>
          <cell r="AQ80">
            <v>0</v>
          </cell>
          <cell r="AR80">
            <v>0</v>
          </cell>
          <cell r="AS80">
            <v>0</v>
          </cell>
          <cell r="AT80">
            <v>0</v>
          </cell>
          <cell r="AU80">
            <v>0</v>
          </cell>
          <cell r="AV80">
            <v>0</v>
          </cell>
          <cell r="AW80">
            <v>0</v>
          </cell>
          <cell r="AX80">
            <v>0</v>
          </cell>
          <cell r="AY80">
            <v>0</v>
          </cell>
          <cell r="AZ80">
            <v>0</v>
          </cell>
          <cell r="BA80">
            <v>0</v>
          </cell>
          <cell r="BB80">
            <v>0</v>
          </cell>
          <cell r="BC80">
            <v>0</v>
          </cell>
          <cell r="BD80">
            <v>0</v>
          </cell>
          <cell r="BE80">
            <v>0</v>
          </cell>
          <cell r="BF80">
            <v>0</v>
          </cell>
          <cell r="BG80">
            <v>0</v>
          </cell>
          <cell r="BH80">
            <v>0</v>
          </cell>
          <cell r="BI80">
            <v>0</v>
          </cell>
          <cell r="BJ80">
            <v>0</v>
          </cell>
          <cell r="BK80">
            <v>0</v>
          </cell>
          <cell r="BL80">
            <v>0</v>
          </cell>
          <cell r="BM80">
            <v>0</v>
          </cell>
        </row>
        <row r="81">
          <cell r="B81" t="str">
            <v>TRNONSPE</v>
          </cell>
          <cell r="C81">
            <v>0</v>
          </cell>
          <cell r="D81">
            <v>0</v>
          </cell>
          <cell r="E81">
            <v>0</v>
          </cell>
          <cell r="F81">
            <v>0</v>
          </cell>
          <cell r="G81">
            <v>0</v>
          </cell>
          <cell r="H81">
            <v>0</v>
          </cell>
          <cell r="I81">
            <v>0</v>
          </cell>
          <cell r="J81">
            <v>0</v>
          </cell>
          <cell r="K81">
            <v>0</v>
          </cell>
          <cell r="L81">
            <v>0</v>
          </cell>
          <cell r="M81">
            <v>0</v>
          </cell>
          <cell r="N81">
            <v>0</v>
          </cell>
          <cell r="O81">
            <v>0</v>
          </cell>
          <cell r="P81">
            <v>0</v>
          </cell>
          <cell r="Q81">
            <v>0</v>
          </cell>
          <cell r="R81">
            <v>0</v>
          </cell>
          <cell r="S81">
            <v>0</v>
          </cell>
          <cell r="T81">
            <v>0</v>
          </cell>
          <cell r="U81">
            <v>0</v>
          </cell>
          <cell r="V81">
            <v>0</v>
          </cell>
          <cell r="W81">
            <v>0</v>
          </cell>
          <cell r="X81">
            <v>0</v>
          </cell>
          <cell r="Y81">
            <v>0</v>
          </cell>
          <cell r="Z81">
            <v>0</v>
          </cell>
          <cell r="AA81">
            <v>0</v>
          </cell>
          <cell r="AB81">
            <v>0</v>
          </cell>
          <cell r="AC81">
            <v>0</v>
          </cell>
          <cell r="AD81">
            <v>0</v>
          </cell>
          <cell r="AE81">
            <v>0</v>
          </cell>
          <cell r="AF81">
            <v>0</v>
          </cell>
          <cell r="AG81">
            <v>0</v>
          </cell>
          <cell r="AH81">
            <v>0</v>
          </cell>
          <cell r="AI81">
            <v>0</v>
          </cell>
          <cell r="AJ81">
            <v>0</v>
          </cell>
          <cell r="AK81">
            <v>0</v>
          </cell>
          <cell r="AL81">
            <v>0</v>
          </cell>
          <cell r="AM81">
            <v>0</v>
          </cell>
          <cell r="AN81">
            <v>0</v>
          </cell>
          <cell r="AO81">
            <v>0</v>
          </cell>
          <cell r="AP81">
            <v>0</v>
          </cell>
          <cell r="AQ81">
            <v>0</v>
          </cell>
          <cell r="AR81">
            <v>0</v>
          </cell>
          <cell r="AS81">
            <v>0</v>
          </cell>
          <cell r="AT81">
            <v>0</v>
          </cell>
          <cell r="AU81">
            <v>0</v>
          </cell>
          <cell r="AV81">
            <v>0</v>
          </cell>
          <cell r="AW81">
            <v>0</v>
          </cell>
          <cell r="AX81">
            <v>0</v>
          </cell>
          <cell r="AY81">
            <v>0</v>
          </cell>
          <cell r="AZ81">
            <v>0</v>
          </cell>
          <cell r="BA81">
            <v>0</v>
          </cell>
          <cell r="BB81">
            <v>0</v>
          </cell>
          <cell r="BC81">
            <v>0</v>
          </cell>
          <cell r="BD81">
            <v>0</v>
          </cell>
          <cell r="BE81">
            <v>0</v>
          </cell>
          <cell r="BF81">
            <v>0</v>
          </cell>
          <cell r="BG81">
            <v>0</v>
          </cell>
          <cell r="BH81">
            <v>0</v>
          </cell>
          <cell r="BI81">
            <v>0</v>
          </cell>
          <cell r="BJ81">
            <v>0</v>
          </cell>
          <cell r="BK81">
            <v>0</v>
          </cell>
          <cell r="BL81">
            <v>0</v>
          </cell>
          <cell r="BM81">
            <v>0</v>
          </cell>
        </row>
        <row r="82">
          <cell r="B82" t="str">
            <v>TOTOTHER</v>
          </cell>
          <cell r="C82">
            <v>0</v>
          </cell>
          <cell r="D82">
            <v>0</v>
          </cell>
          <cell r="E82">
            <v>0</v>
          </cell>
          <cell r="F82">
            <v>0</v>
          </cell>
          <cell r="G82">
            <v>0</v>
          </cell>
          <cell r="H82">
            <v>0</v>
          </cell>
          <cell r="I82">
            <v>0</v>
          </cell>
          <cell r="J82">
            <v>0</v>
          </cell>
          <cell r="K82">
            <v>0</v>
          </cell>
          <cell r="L82">
            <v>0</v>
          </cell>
          <cell r="M82">
            <v>0</v>
          </cell>
          <cell r="N82">
            <v>0</v>
          </cell>
          <cell r="O82">
            <v>0</v>
          </cell>
          <cell r="P82">
            <v>0</v>
          </cell>
          <cell r="Q82">
            <v>0</v>
          </cell>
          <cell r="R82">
            <v>0</v>
          </cell>
          <cell r="S82">
            <v>0</v>
          </cell>
          <cell r="T82">
            <v>0</v>
          </cell>
          <cell r="U82">
            <v>0</v>
          </cell>
          <cell r="V82">
            <v>0</v>
          </cell>
          <cell r="W82">
            <v>0</v>
          </cell>
          <cell r="X82">
            <v>0</v>
          </cell>
          <cell r="Y82">
            <v>0</v>
          </cell>
          <cell r="Z82">
            <v>25707.75827644263</v>
          </cell>
          <cell r="AA82">
            <v>0</v>
          </cell>
          <cell r="AB82">
            <v>0</v>
          </cell>
          <cell r="AC82">
            <v>0</v>
          </cell>
          <cell r="AD82">
            <v>0</v>
          </cell>
          <cell r="AE82">
            <v>1493.371254736189</v>
          </cell>
          <cell r="AF82">
            <v>69941.103038941699</v>
          </cell>
          <cell r="AG82">
            <v>2301.1458403603215</v>
          </cell>
          <cell r="AH82">
            <v>0</v>
          </cell>
          <cell r="AI82">
            <v>0</v>
          </cell>
          <cell r="AJ82">
            <v>4540.3</v>
          </cell>
          <cell r="AK82">
            <v>7816.3</v>
          </cell>
          <cell r="AL82">
            <v>0</v>
          </cell>
          <cell r="AM82">
            <v>0</v>
          </cell>
          <cell r="AN82">
            <v>0</v>
          </cell>
          <cell r="AO82">
            <v>47486.811503835001</v>
          </cell>
          <cell r="AP82">
            <v>0</v>
          </cell>
          <cell r="AQ82">
            <v>0</v>
          </cell>
          <cell r="AR82">
            <v>0</v>
          </cell>
          <cell r="AS82">
            <v>0</v>
          </cell>
          <cell r="AT82">
            <v>0</v>
          </cell>
          <cell r="AU82">
            <v>0</v>
          </cell>
          <cell r="AV82">
            <v>0</v>
          </cell>
          <cell r="AW82">
            <v>0</v>
          </cell>
          <cell r="AX82">
            <v>0</v>
          </cell>
          <cell r="AY82">
            <v>0</v>
          </cell>
          <cell r="AZ82">
            <v>0</v>
          </cell>
          <cell r="BA82">
            <v>0</v>
          </cell>
          <cell r="BB82">
            <v>0</v>
          </cell>
          <cell r="BC82">
            <v>0</v>
          </cell>
          <cell r="BD82">
            <v>0</v>
          </cell>
          <cell r="BE82">
            <v>0</v>
          </cell>
          <cell r="BF82">
            <v>0</v>
          </cell>
          <cell r="BG82">
            <v>0</v>
          </cell>
          <cell r="BH82">
            <v>0</v>
          </cell>
          <cell r="BI82">
            <v>0</v>
          </cell>
          <cell r="BJ82">
            <v>0</v>
          </cell>
          <cell r="BK82">
            <v>738348.95019335393</v>
          </cell>
          <cell r="BL82">
            <v>0</v>
          </cell>
          <cell r="BM82">
            <v>0</v>
          </cell>
        </row>
        <row r="83">
          <cell r="B83" t="str">
            <v>RESIDENT</v>
          </cell>
          <cell r="C83">
            <v>0</v>
          </cell>
          <cell r="D83">
            <v>0</v>
          </cell>
          <cell r="E83">
            <v>0</v>
          </cell>
          <cell r="F83">
            <v>0</v>
          </cell>
          <cell r="G83">
            <v>0</v>
          </cell>
          <cell r="H83">
            <v>0</v>
          </cell>
          <cell r="I83">
            <v>0</v>
          </cell>
          <cell r="J83">
            <v>0</v>
          </cell>
          <cell r="K83">
            <v>0</v>
          </cell>
          <cell r="L83">
            <v>0</v>
          </cell>
          <cell r="M83">
            <v>0</v>
          </cell>
          <cell r="N83">
            <v>0</v>
          </cell>
          <cell r="O83">
            <v>0</v>
          </cell>
          <cell r="P83">
            <v>0</v>
          </cell>
          <cell r="Q83">
            <v>0</v>
          </cell>
          <cell r="R83">
            <v>0</v>
          </cell>
          <cell r="S83">
            <v>0</v>
          </cell>
          <cell r="T83">
            <v>0</v>
          </cell>
          <cell r="U83">
            <v>0</v>
          </cell>
          <cell r="V83">
            <v>0</v>
          </cell>
          <cell r="W83">
            <v>0</v>
          </cell>
          <cell r="X83">
            <v>0</v>
          </cell>
          <cell r="Y83">
            <v>0</v>
          </cell>
          <cell r="Z83">
            <v>25501.59364544263</v>
          </cell>
          <cell r="AA83">
            <v>0</v>
          </cell>
          <cell r="AB83">
            <v>0</v>
          </cell>
          <cell r="AC83">
            <v>0</v>
          </cell>
          <cell r="AD83">
            <v>0</v>
          </cell>
          <cell r="AE83">
            <v>1291.7534096887184</v>
          </cell>
          <cell r="AF83">
            <v>0</v>
          </cell>
          <cell r="AG83">
            <v>0</v>
          </cell>
          <cell r="AH83">
            <v>0</v>
          </cell>
          <cell r="AI83">
            <v>0</v>
          </cell>
          <cell r="AJ83">
            <v>0</v>
          </cell>
          <cell r="AK83">
            <v>0</v>
          </cell>
          <cell r="AL83">
            <v>0</v>
          </cell>
          <cell r="AM83">
            <v>0</v>
          </cell>
          <cell r="AN83">
            <v>0</v>
          </cell>
          <cell r="AO83">
            <v>0</v>
          </cell>
          <cell r="AP83">
            <v>0</v>
          </cell>
          <cell r="AQ83">
            <v>0</v>
          </cell>
          <cell r="AR83">
            <v>0</v>
          </cell>
          <cell r="AS83">
            <v>0</v>
          </cell>
          <cell r="AT83">
            <v>0</v>
          </cell>
          <cell r="AU83">
            <v>0</v>
          </cell>
          <cell r="AV83">
            <v>0</v>
          </cell>
          <cell r="AW83">
            <v>0</v>
          </cell>
          <cell r="AX83">
            <v>0</v>
          </cell>
          <cell r="AY83">
            <v>0</v>
          </cell>
          <cell r="AZ83">
            <v>0</v>
          </cell>
          <cell r="BA83">
            <v>0</v>
          </cell>
          <cell r="BB83">
            <v>0</v>
          </cell>
          <cell r="BC83">
            <v>0</v>
          </cell>
          <cell r="BD83">
            <v>0</v>
          </cell>
          <cell r="BE83">
            <v>0</v>
          </cell>
          <cell r="BF83">
            <v>0</v>
          </cell>
          <cell r="BG83">
            <v>0</v>
          </cell>
          <cell r="BH83">
            <v>0</v>
          </cell>
          <cell r="BI83">
            <v>0</v>
          </cell>
          <cell r="BJ83">
            <v>0</v>
          </cell>
          <cell r="BK83">
            <v>339780.47244292346</v>
          </cell>
          <cell r="BL83">
            <v>0</v>
          </cell>
          <cell r="BM83">
            <v>0</v>
          </cell>
        </row>
        <row r="84">
          <cell r="B84" t="str">
            <v>COMMPUB</v>
          </cell>
          <cell r="C84">
            <v>0</v>
          </cell>
          <cell r="D84">
            <v>0</v>
          </cell>
          <cell r="E84">
            <v>0</v>
          </cell>
          <cell r="F84">
            <v>0</v>
          </cell>
          <cell r="G84">
            <v>0</v>
          </cell>
          <cell r="H84">
            <v>0</v>
          </cell>
          <cell r="I84">
            <v>0</v>
          </cell>
          <cell r="J84">
            <v>0</v>
          </cell>
          <cell r="K84">
            <v>0</v>
          </cell>
          <cell r="L84">
            <v>0</v>
          </cell>
          <cell r="M84">
            <v>0</v>
          </cell>
          <cell r="N84">
            <v>0</v>
          </cell>
          <cell r="O84">
            <v>0</v>
          </cell>
          <cell r="P84">
            <v>0</v>
          </cell>
          <cell r="Q84">
            <v>0</v>
          </cell>
          <cell r="R84">
            <v>0</v>
          </cell>
          <cell r="S84">
            <v>0</v>
          </cell>
          <cell r="T84">
            <v>0</v>
          </cell>
          <cell r="U84">
            <v>0</v>
          </cell>
          <cell r="V84">
            <v>0</v>
          </cell>
          <cell r="W84">
            <v>0</v>
          </cell>
          <cell r="X84">
            <v>0</v>
          </cell>
          <cell r="Y84">
            <v>0</v>
          </cell>
          <cell r="Z84">
            <v>0</v>
          </cell>
          <cell r="AA84">
            <v>0</v>
          </cell>
          <cell r="AB84">
            <v>0</v>
          </cell>
          <cell r="AC84">
            <v>0</v>
          </cell>
          <cell r="AD84">
            <v>0</v>
          </cell>
          <cell r="AE84">
            <v>63.755420459922078</v>
          </cell>
          <cell r="AF84">
            <v>0</v>
          </cell>
          <cell r="AG84">
            <v>0</v>
          </cell>
          <cell r="AH84">
            <v>0</v>
          </cell>
          <cell r="AI84">
            <v>0</v>
          </cell>
          <cell r="AJ84">
            <v>0</v>
          </cell>
          <cell r="AK84">
            <v>0</v>
          </cell>
          <cell r="AL84">
            <v>0</v>
          </cell>
          <cell r="AM84">
            <v>0</v>
          </cell>
          <cell r="AN84">
            <v>0</v>
          </cell>
          <cell r="AO84">
            <v>0</v>
          </cell>
          <cell r="AP84">
            <v>0</v>
          </cell>
          <cell r="AQ84">
            <v>0</v>
          </cell>
          <cell r="AR84">
            <v>0</v>
          </cell>
          <cell r="AS84">
            <v>0</v>
          </cell>
          <cell r="AT84">
            <v>0</v>
          </cell>
          <cell r="AU84">
            <v>0</v>
          </cell>
          <cell r="AV84">
            <v>0</v>
          </cell>
          <cell r="AW84">
            <v>0</v>
          </cell>
          <cell r="AX84">
            <v>0</v>
          </cell>
          <cell r="AY84">
            <v>0</v>
          </cell>
          <cell r="AZ84">
            <v>0</v>
          </cell>
          <cell r="BA84">
            <v>0</v>
          </cell>
          <cell r="BB84">
            <v>0</v>
          </cell>
          <cell r="BC84">
            <v>0</v>
          </cell>
          <cell r="BD84">
            <v>0</v>
          </cell>
          <cell r="BE84">
            <v>0</v>
          </cell>
          <cell r="BF84">
            <v>0</v>
          </cell>
          <cell r="BG84">
            <v>0</v>
          </cell>
          <cell r="BH84">
            <v>0</v>
          </cell>
          <cell r="BI84">
            <v>0</v>
          </cell>
          <cell r="BJ84">
            <v>0</v>
          </cell>
          <cell r="BK84">
            <v>97121.342390451391</v>
          </cell>
          <cell r="BL84">
            <v>0</v>
          </cell>
          <cell r="BM84">
            <v>0</v>
          </cell>
        </row>
        <row r="85">
          <cell r="B85" t="str">
            <v>AGRICULT</v>
          </cell>
          <cell r="C85">
            <v>0</v>
          </cell>
          <cell r="D85">
            <v>0</v>
          </cell>
          <cell r="E85">
            <v>0</v>
          </cell>
          <cell r="F85">
            <v>0</v>
          </cell>
          <cell r="G85">
            <v>0</v>
          </cell>
          <cell r="H85">
            <v>0</v>
          </cell>
          <cell r="I85">
            <v>0</v>
          </cell>
          <cell r="J85">
            <v>0</v>
          </cell>
          <cell r="K85">
            <v>0</v>
          </cell>
          <cell r="L85">
            <v>0</v>
          </cell>
          <cell r="M85">
            <v>0</v>
          </cell>
          <cell r="N85">
            <v>0</v>
          </cell>
          <cell r="O85">
            <v>0</v>
          </cell>
          <cell r="P85">
            <v>0</v>
          </cell>
          <cell r="Q85">
            <v>0</v>
          </cell>
          <cell r="R85">
            <v>0</v>
          </cell>
          <cell r="S85">
            <v>0</v>
          </cell>
          <cell r="T85">
            <v>0</v>
          </cell>
          <cell r="U85">
            <v>0</v>
          </cell>
          <cell r="V85">
            <v>0</v>
          </cell>
          <cell r="W85">
            <v>0</v>
          </cell>
          <cell r="X85">
            <v>0</v>
          </cell>
          <cell r="Y85">
            <v>0</v>
          </cell>
          <cell r="Z85">
            <v>29.567797999999968</v>
          </cell>
          <cell r="AA85">
            <v>0</v>
          </cell>
          <cell r="AB85">
            <v>0</v>
          </cell>
          <cell r="AC85">
            <v>0</v>
          </cell>
          <cell r="AD85">
            <v>0</v>
          </cell>
          <cell r="AE85">
            <v>0</v>
          </cell>
          <cell r="AF85">
            <v>548.17399222520112</v>
          </cell>
          <cell r="AG85">
            <v>71.292018090944055</v>
          </cell>
          <cell r="AH85">
            <v>0</v>
          </cell>
          <cell r="AI85">
            <v>0</v>
          </cell>
          <cell r="AJ85">
            <v>0</v>
          </cell>
          <cell r="AK85">
            <v>0</v>
          </cell>
          <cell r="AL85">
            <v>0</v>
          </cell>
          <cell r="AM85">
            <v>0</v>
          </cell>
          <cell r="AN85">
            <v>0</v>
          </cell>
          <cell r="AO85">
            <v>6040.3615038350008</v>
          </cell>
          <cell r="AP85">
            <v>0</v>
          </cell>
          <cell r="AQ85">
            <v>0</v>
          </cell>
          <cell r="AR85">
            <v>0</v>
          </cell>
          <cell r="AS85">
            <v>0</v>
          </cell>
          <cell r="AT85">
            <v>0</v>
          </cell>
          <cell r="AU85">
            <v>0</v>
          </cell>
          <cell r="AV85">
            <v>0</v>
          </cell>
          <cell r="AW85">
            <v>0</v>
          </cell>
          <cell r="AX85">
            <v>0</v>
          </cell>
          <cell r="AY85">
            <v>0</v>
          </cell>
          <cell r="AZ85">
            <v>0</v>
          </cell>
          <cell r="BA85">
            <v>0</v>
          </cell>
          <cell r="BB85">
            <v>0</v>
          </cell>
          <cell r="BC85">
            <v>0</v>
          </cell>
          <cell r="BD85">
            <v>0</v>
          </cell>
          <cell r="BE85">
            <v>0</v>
          </cell>
          <cell r="BF85">
            <v>0</v>
          </cell>
          <cell r="BG85">
            <v>0</v>
          </cell>
          <cell r="BH85">
            <v>0</v>
          </cell>
          <cell r="BI85">
            <v>0</v>
          </cell>
          <cell r="BJ85">
            <v>0</v>
          </cell>
          <cell r="BK85">
            <v>228451.46535997899</v>
          </cell>
          <cell r="BL85">
            <v>0</v>
          </cell>
          <cell r="BM85">
            <v>0</v>
          </cell>
        </row>
        <row r="86">
          <cell r="B86" t="str">
            <v>FISHING</v>
          </cell>
          <cell r="C86">
            <v>0</v>
          </cell>
          <cell r="D86">
            <v>0</v>
          </cell>
          <cell r="E86">
            <v>0</v>
          </cell>
          <cell r="F86">
            <v>0</v>
          </cell>
          <cell r="G86">
            <v>0</v>
          </cell>
          <cell r="H86">
            <v>0</v>
          </cell>
          <cell r="I86">
            <v>0</v>
          </cell>
          <cell r="J86">
            <v>0</v>
          </cell>
          <cell r="K86">
            <v>0</v>
          </cell>
          <cell r="L86">
            <v>0</v>
          </cell>
          <cell r="M86">
            <v>0</v>
          </cell>
          <cell r="N86">
            <v>0</v>
          </cell>
          <cell r="O86">
            <v>0</v>
          </cell>
          <cell r="P86">
            <v>0</v>
          </cell>
          <cell r="Q86">
            <v>0</v>
          </cell>
          <cell r="R86">
            <v>0</v>
          </cell>
          <cell r="S86">
            <v>0</v>
          </cell>
          <cell r="T86">
            <v>0</v>
          </cell>
          <cell r="U86">
            <v>0</v>
          </cell>
          <cell r="V86">
            <v>0</v>
          </cell>
          <cell r="W86">
            <v>0</v>
          </cell>
          <cell r="X86">
            <v>0</v>
          </cell>
          <cell r="Y86">
            <v>0</v>
          </cell>
          <cell r="Z86">
            <v>0</v>
          </cell>
          <cell r="AA86">
            <v>0</v>
          </cell>
          <cell r="AB86">
            <v>0</v>
          </cell>
          <cell r="AC86">
            <v>0</v>
          </cell>
          <cell r="AD86">
            <v>0</v>
          </cell>
          <cell r="AE86">
            <v>0</v>
          </cell>
          <cell r="AF86">
            <v>0</v>
          </cell>
          <cell r="AG86">
            <v>0</v>
          </cell>
          <cell r="AH86">
            <v>0</v>
          </cell>
          <cell r="AI86">
            <v>0</v>
          </cell>
          <cell r="AJ86">
            <v>0</v>
          </cell>
          <cell r="AK86">
            <v>0</v>
          </cell>
          <cell r="AL86">
            <v>0</v>
          </cell>
          <cell r="AM86">
            <v>0</v>
          </cell>
          <cell r="AN86">
            <v>0</v>
          </cell>
          <cell r="AO86">
            <v>0</v>
          </cell>
          <cell r="AP86">
            <v>0</v>
          </cell>
          <cell r="AQ86">
            <v>0</v>
          </cell>
          <cell r="AR86">
            <v>0</v>
          </cell>
          <cell r="AS86">
            <v>0</v>
          </cell>
          <cell r="AT86">
            <v>0</v>
          </cell>
          <cell r="AU86">
            <v>0</v>
          </cell>
          <cell r="AV86">
            <v>0</v>
          </cell>
          <cell r="AW86">
            <v>0</v>
          </cell>
          <cell r="AX86">
            <v>0</v>
          </cell>
          <cell r="AY86">
            <v>0</v>
          </cell>
          <cell r="AZ86">
            <v>0</v>
          </cell>
          <cell r="BA86">
            <v>0</v>
          </cell>
          <cell r="BB86">
            <v>0</v>
          </cell>
          <cell r="BC86">
            <v>0</v>
          </cell>
          <cell r="BD86">
            <v>0</v>
          </cell>
          <cell r="BE86">
            <v>0</v>
          </cell>
          <cell r="BF86">
            <v>0</v>
          </cell>
          <cell r="BG86">
            <v>0</v>
          </cell>
          <cell r="BH86">
            <v>0</v>
          </cell>
          <cell r="BI86">
            <v>0</v>
          </cell>
          <cell r="BJ86">
            <v>0</v>
          </cell>
          <cell r="BK86">
            <v>0</v>
          </cell>
          <cell r="BL86">
            <v>0</v>
          </cell>
          <cell r="BM86">
            <v>0</v>
          </cell>
        </row>
        <row r="87">
          <cell r="B87" t="str">
            <v>ONONSPEC</v>
          </cell>
          <cell r="C87">
            <v>0</v>
          </cell>
          <cell r="D87">
            <v>0</v>
          </cell>
          <cell r="E87">
            <v>0</v>
          </cell>
          <cell r="F87">
            <v>0</v>
          </cell>
          <cell r="G87">
            <v>0</v>
          </cell>
          <cell r="H87">
            <v>0</v>
          </cell>
          <cell r="I87">
            <v>0</v>
          </cell>
          <cell r="J87">
            <v>0</v>
          </cell>
          <cell r="K87">
            <v>0</v>
          </cell>
          <cell r="L87">
            <v>0</v>
          </cell>
          <cell r="M87">
            <v>0</v>
          </cell>
          <cell r="N87">
            <v>0</v>
          </cell>
          <cell r="O87">
            <v>0</v>
          </cell>
          <cell r="P87">
            <v>0</v>
          </cell>
          <cell r="Q87">
            <v>0</v>
          </cell>
          <cell r="R87">
            <v>0</v>
          </cell>
          <cell r="S87">
            <v>0</v>
          </cell>
          <cell r="T87">
            <v>0</v>
          </cell>
          <cell r="U87">
            <v>0</v>
          </cell>
          <cell r="V87">
            <v>0</v>
          </cell>
          <cell r="W87">
            <v>0</v>
          </cell>
          <cell r="X87">
            <v>0</v>
          </cell>
          <cell r="Y87">
            <v>0</v>
          </cell>
          <cell r="Z87">
            <v>176.59683299999995</v>
          </cell>
          <cell r="AA87">
            <v>0</v>
          </cell>
          <cell r="AB87">
            <v>0</v>
          </cell>
          <cell r="AC87">
            <v>0</v>
          </cell>
          <cell r="AD87">
            <v>0</v>
          </cell>
          <cell r="AE87">
            <v>137.86242458754856</v>
          </cell>
          <cell r="AF87">
            <v>69392.929046716497</v>
          </cell>
          <cell r="AG87">
            <v>2229.8538222693774</v>
          </cell>
          <cell r="AH87">
            <v>0</v>
          </cell>
          <cell r="AI87">
            <v>0</v>
          </cell>
          <cell r="AJ87">
            <v>4540.3</v>
          </cell>
          <cell r="AK87">
            <v>7816.3</v>
          </cell>
          <cell r="AL87">
            <v>0</v>
          </cell>
          <cell r="AM87">
            <v>0</v>
          </cell>
          <cell r="AN87">
            <v>0</v>
          </cell>
          <cell r="AO87">
            <v>41446.449999999997</v>
          </cell>
          <cell r="AP87">
            <v>0</v>
          </cell>
          <cell r="AQ87">
            <v>0</v>
          </cell>
          <cell r="AR87">
            <v>0</v>
          </cell>
          <cell r="AS87">
            <v>0</v>
          </cell>
          <cell r="AT87">
            <v>0</v>
          </cell>
          <cell r="AU87">
            <v>0</v>
          </cell>
          <cell r="AV87">
            <v>0</v>
          </cell>
          <cell r="AW87">
            <v>0</v>
          </cell>
          <cell r="AX87">
            <v>0</v>
          </cell>
          <cell r="AY87">
            <v>0</v>
          </cell>
          <cell r="AZ87">
            <v>0</v>
          </cell>
          <cell r="BA87">
            <v>0</v>
          </cell>
          <cell r="BB87">
            <v>0</v>
          </cell>
          <cell r="BC87">
            <v>0</v>
          </cell>
          <cell r="BD87">
            <v>0</v>
          </cell>
          <cell r="BE87">
            <v>0</v>
          </cell>
          <cell r="BF87">
            <v>0</v>
          </cell>
          <cell r="BG87">
            <v>0</v>
          </cell>
          <cell r="BH87">
            <v>0</v>
          </cell>
          <cell r="BI87">
            <v>0</v>
          </cell>
          <cell r="BJ87">
            <v>0</v>
          </cell>
          <cell r="BK87">
            <v>72995.67</v>
          </cell>
          <cell r="BL87">
            <v>0</v>
          </cell>
          <cell r="BM87">
            <v>0</v>
          </cell>
        </row>
        <row r="88">
          <cell r="B88" t="str">
            <v>NONENUSE</v>
          </cell>
          <cell r="C88">
            <v>0</v>
          </cell>
          <cell r="D88">
            <v>0</v>
          </cell>
          <cell r="E88">
            <v>0</v>
          </cell>
          <cell r="F88">
            <v>0</v>
          </cell>
          <cell r="G88">
            <v>0</v>
          </cell>
          <cell r="H88">
            <v>0</v>
          </cell>
          <cell r="I88">
            <v>0</v>
          </cell>
          <cell r="J88">
            <v>0</v>
          </cell>
          <cell r="K88">
            <v>0</v>
          </cell>
          <cell r="L88">
            <v>0</v>
          </cell>
          <cell r="M88">
            <v>0</v>
          </cell>
          <cell r="N88">
            <v>0</v>
          </cell>
          <cell r="O88">
            <v>0</v>
          </cell>
          <cell r="P88">
            <v>0</v>
          </cell>
          <cell r="Q88">
            <v>0</v>
          </cell>
          <cell r="R88">
            <v>0</v>
          </cell>
          <cell r="S88">
            <v>0</v>
          </cell>
          <cell r="T88">
            <v>0</v>
          </cell>
          <cell r="U88">
            <v>0</v>
          </cell>
          <cell r="V88">
            <v>0</v>
          </cell>
          <cell r="W88">
            <v>0</v>
          </cell>
          <cell r="X88">
            <v>0</v>
          </cell>
          <cell r="Y88">
            <v>0</v>
          </cell>
          <cell r="Z88">
            <v>0</v>
          </cell>
          <cell r="AA88">
            <v>0</v>
          </cell>
          <cell r="AB88">
            <v>0</v>
          </cell>
          <cell r="AC88">
            <v>0</v>
          </cell>
          <cell r="AD88">
            <v>0</v>
          </cell>
          <cell r="AE88">
            <v>0</v>
          </cell>
          <cell r="AF88">
            <v>0</v>
          </cell>
          <cell r="AG88">
            <v>0</v>
          </cell>
          <cell r="AH88">
            <v>0</v>
          </cell>
          <cell r="AI88">
            <v>0</v>
          </cell>
          <cell r="AJ88">
            <v>0</v>
          </cell>
          <cell r="AK88">
            <v>0</v>
          </cell>
          <cell r="AL88">
            <v>0</v>
          </cell>
          <cell r="AM88">
            <v>0</v>
          </cell>
          <cell r="AN88">
            <v>0</v>
          </cell>
          <cell r="AO88">
            <v>855155.14481786336</v>
          </cell>
          <cell r="AP88">
            <v>0</v>
          </cell>
          <cell r="AQ88">
            <v>0</v>
          </cell>
          <cell r="AR88">
            <v>0</v>
          </cell>
          <cell r="AS88">
            <v>0</v>
          </cell>
          <cell r="AT88">
            <v>0</v>
          </cell>
          <cell r="AU88">
            <v>0</v>
          </cell>
          <cell r="AV88">
            <v>0</v>
          </cell>
          <cell r="AW88">
            <v>0</v>
          </cell>
          <cell r="AX88">
            <v>0</v>
          </cell>
          <cell r="AY88">
            <v>0</v>
          </cell>
          <cell r="AZ88">
            <v>0</v>
          </cell>
          <cell r="BA88">
            <v>0</v>
          </cell>
          <cell r="BB88">
            <v>0</v>
          </cell>
          <cell r="BC88">
            <v>0</v>
          </cell>
          <cell r="BD88">
            <v>0</v>
          </cell>
          <cell r="BE88">
            <v>0</v>
          </cell>
          <cell r="BF88">
            <v>0</v>
          </cell>
          <cell r="BG88">
            <v>0</v>
          </cell>
          <cell r="BH88">
            <v>0</v>
          </cell>
          <cell r="BI88">
            <v>0</v>
          </cell>
          <cell r="BJ88">
            <v>0</v>
          </cell>
          <cell r="BK88">
            <v>0</v>
          </cell>
          <cell r="BL88">
            <v>0</v>
          </cell>
          <cell r="BM88">
            <v>0</v>
          </cell>
        </row>
        <row r="89">
          <cell r="B89" t="str">
            <v>NEINTREN</v>
          </cell>
          <cell r="C89">
            <v>0</v>
          </cell>
          <cell r="D89">
            <v>0</v>
          </cell>
          <cell r="E89">
            <v>0</v>
          </cell>
          <cell r="F89">
            <v>0</v>
          </cell>
          <cell r="G89">
            <v>0</v>
          </cell>
          <cell r="H89">
            <v>0</v>
          </cell>
          <cell r="I89">
            <v>0</v>
          </cell>
          <cell r="J89">
            <v>0</v>
          </cell>
          <cell r="K89">
            <v>0</v>
          </cell>
          <cell r="L89">
            <v>0</v>
          </cell>
          <cell r="M89">
            <v>0</v>
          </cell>
          <cell r="N89">
            <v>0</v>
          </cell>
          <cell r="O89">
            <v>0</v>
          </cell>
          <cell r="P89">
            <v>0</v>
          </cell>
          <cell r="Q89">
            <v>0</v>
          </cell>
          <cell r="R89">
            <v>0</v>
          </cell>
          <cell r="S89">
            <v>0</v>
          </cell>
          <cell r="T89">
            <v>0</v>
          </cell>
          <cell r="U89">
            <v>0</v>
          </cell>
          <cell r="V89">
            <v>0</v>
          </cell>
          <cell r="W89">
            <v>0</v>
          </cell>
          <cell r="X89">
            <v>0</v>
          </cell>
          <cell r="Y89">
            <v>0</v>
          </cell>
          <cell r="Z89">
            <v>0</v>
          </cell>
          <cell r="AA89">
            <v>0</v>
          </cell>
          <cell r="AB89">
            <v>0</v>
          </cell>
          <cell r="AC89">
            <v>0</v>
          </cell>
          <cell r="AD89">
            <v>0</v>
          </cell>
          <cell r="AE89">
            <v>0</v>
          </cell>
          <cell r="AF89">
            <v>0</v>
          </cell>
          <cell r="AG89">
            <v>0</v>
          </cell>
          <cell r="AH89">
            <v>0</v>
          </cell>
          <cell r="AI89">
            <v>0</v>
          </cell>
          <cell r="AJ89">
            <v>0</v>
          </cell>
          <cell r="AK89">
            <v>0</v>
          </cell>
          <cell r="AL89">
            <v>0</v>
          </cell>
          <cell r="AM89">
            <v>0</v>
          </cell>
          <cell r="AN89">
            <v>0</v>
          </cell>
          <cell r="AO89">
            <v>855155.14481786336</v>
          </cell>
          <cell r="AP89">
            <v>0</v>
          </cell>
          <cell r="AQ89">
            <v>0</v>
          </cell>
          <cell r="AR89">
            <v>0</v>
          </cell>
          <cell r="AS89">
            <v>0</v>
          </cell>
          <cell r="AT89">
            <v>0</v>
          </cell>
          <cell r="AU89">
            <v>0</v>
          </cell>
          <cell r="AV89">
            <v>0</v>
          </cell>
          <cell r="AW89">
            <v>0</v>
          </cell>
          <cell r="AX89">
            <v>0</v>
          </cell>
          <cell r="AY89">
            <v>0</v>
          </cell>
          <cell r="AZ89">
            <v>0</v>
          </cell>
          <cell r="BA89">
            <v>0</v>
          </cell>
          <cell r="BB89">
            <v>0</v>
          </cell>
          <cell r="BC89">
            <v>0</v>
          </cell>
          <cell r="BD89">
            <v>0</v>
          </cell>
          <cell r="BE89">
            <v>0</v>
          </cell>
          <cell r="BF89">
            <v>0</v>
          </cell>
          <cell r="BG89">
            <v>0</v>
          </cell>
          <cell r="BH89">
            <v>0</v>
          </cell>
          <cell r="BI89">
            <v>0</v>
          </cell>
          <cell r="BJ89">
            <v>0</v>
          </cell>
          <cell r="BK89">
            <v>0</v>
          </cell>
          <cell r="BL89">
            <v>0</v>
          </cell>
          <cell r="BM89">
            <v>0</v>
          </cell>
        </row>
        <row r="90">
          <cell r="B90" t="str">
            <v>NETRANS</v>
          </cell>
          <cell r="C90">
            <v>0</v>
          </cell>
          <cell r="D90">
            <v>0</v>
          </cell>
          <cell r="E90">
            <v>0</v>
          </cell>
          <cell r="F90">
            <v>0</v>
          </cell>
          <cell r="G90">
            <v>0</v>
          </cell>
          <cell r="H90">
            <v>0</v>
          </cell>
          <cell r="I90">
            <v>0</v>
          </cell>
          <cell r="J90">
            <v>0</v>
          </cell>
          <cell r="K90">
            <v>0</v>
          </cell>
          <cell r="L90">
            <v>0</v>
          </cell>
          <cell r="M90">
            <v>0</v>
          </cell>
          <cell r="N90">
            <v>0</v>
          </cell>
          <cell r="O90">
            <v>0</v>
          </cell>
          <cell r="P90">
            <v>0</v>
          </cell>
          <cell r="Q90">
            <v>0</v>
          </cell>
          <cell r="R90">
            <v>0</v>
          </cell>
          <cell r="S90">
            <v>0</v>
          </cell>
          <cell r="T90">
            <v>0</v>
          </cell>
          <cell r="U90">
            <v>0</v>
          </cell>
          <cell r="V90">
            <v>0</v>
          </cell>
          <cell r="W90">
            <v>0</v>
          </cell>
          <cell r="X90">
            <v>0</v>
          </cell>
          <cell r="Y90">
            <v>0</v>
          </cell>
          <cell r="Z90">
            <v>0</v>
          </cell>
          <cell r="AA90">
            <v>0</v>
          </cell>
          <cell r="AB90">
            <v>0</v>
          </cell>
          <cell r="AC90">
            <v>0</v>
          </cell>
          <cell r="AD90">
            <v>0</v>
          </cell>
          <cell r="AE90">
            <v>0</v>
          </cell>
          <cell r="AF90">
            <v>0</v>
          </cell>
          <cell r="AG90">
            <v>0</v>
          </cell>
          <cell r="AH90">
            <v>0</v>
          </cell>
          <cell r="AI90">
            <v>0</v>
          </cell>
          <cell r="AJ90">
            <v>0</v>
          </cell>
          <cell r="AK90">
            <v>0</v>
          </cell>
          <cell r="AL90">
            <v>0</v>
          </cell>
          <cell r="AM90">
            <v>0</v>
          </cell>
          <cell r="AN90">
            <v>0</v>
          </cell>
          <cell r="AP90">
            <v>0</v>
          </cell>
          <cell r="AQ90">
            <v>0</v>
          </cell>
          <cell r="AR90">
            <v>0</v>
          </cell>
          <cell r="AS90">
            <v>0</v>
          </cell>
          <cell r="AT90">
            <v>0</v>
          </cell>
          <cell r="AU90">
            <v>0</v>
          </cell>
          <cell r="AV90">
            <v>0</v>
          </cell>
          <cell r="AW90">
            <v>0</v>
          </cell>
          <cell r="AX90">
            <v>0</v>
          </cell>
          <cell r="AY90">
            <v>0</v>
          </cell>
          <cell r="AZ90">
            <v>0</v>
          </cell>
          <cell r="BA90">
            <v>0</v>
          </cell>
          <cell r="BB90">
            <v>0</v>
          </cell>
          <cell r="BC90">
            <v>0</v>
          </cell>
          <cell r="BD90">
            <v>0</v>
          </cell>
          <cell r="BE90">
            <v>0</v>
          </cell>
          <cell r="BF90">
            <v>0</v>
          </cell>
          <cell r="BG90">
            <v>0</v>
          </cell>
          <cell r="BH90">
            <v>0</v>
          </cell>
          <cell r="BI90">
            <v>0</v>
          </cell>
          <cell r="BJ90">
            <v>0</v>
          </cell>
          <cell r="BK90">
            <v>0</v>
          </cell>
          <cell r="BL90">
            <v>0</v>
          </cell>
          <cell r="BM90">
            <v>0</v>
          </cell>
        </row>
        <row r="91">
          <cell r="B91" t="str">
            <v>NEOTHER</v>
          </cell>
          <cell r="C91">
            <v>0</v>
          </cell>
          <cell r="D91">
            <v>0</v>
          </cell>
          <cell r="E91">
            <v>0</v>
          </cell>
          <cell r="F91">
            <v>0</v>
          </cell>
          <cell r="G91">
            <v>0</v>
          </cell>
          <cell r="H91">
            <v>0</v>
          </cell>
          <cell r="I91">
            <v>0</v>
          </cell>
          <cell r="J91">
            <v>0</v>
          </cell>
          <cell r="K91">
            <v>0</v>
          </cell>
          <cell r="L91">
            <v>0</v>
          </cell>
          <cell r="M91">
            <v>0</v>
          </cell>
          <cell r="N91">
            <v>0</v>
          </cell>
          <cell r="O91">
            <v>0</v>
          </cell>
          <cell r="P91">
            <v>0</v>
          </cell>
          <cell r="Q91">
            <v>0</v>
          </cell>
          <cell r="R91">
            <v>0</v>
          </cell>
          <cell r="S91">
            <v>0</v>
          </cell>
          <cell r="T91">
            <v>0</v>
          </cell>
          <cell r="U91">
            <v>0</v>
          </cell>
          <cell r="V91">
            <v>0</v>
          </cell>
          <cell r="W91">
            <v>0</v>
          </cell>
          <cell r="X91">
            <v>0</v>
          </cell>
          <cell r="Y91">
            <v>0</v>
          </cell>
          <cell r="Z91">
            <v>0</v>
          </cell>
          <cell r="AA91">
            <v>0</v>
          </cell>
          <cell r="AB91">
            <v>0</v>
          </cell>
          <cell r="AC91">
            <v>0</v>
          </cell>
          <cell r="AD91">
            <v>0</v>
          </cell>
          <cell r="AE91">
            <v>0</v>
          </cell>
          <cell r="AF91">
            <v>0</v>
          </cell>
          <cell r="AG91">
            <v>0</v>
          </cell>
          <cell r="AH91">
            <v>0</v>
          </cell>
          <cell r="AI91">
            <v>0</v>
          </cell>
          <cell r="AJ91">
            <v>0</v>
          </cell>
          <cell r="AK91">
            <v>0</v>
          </cell>
          <cell r="AL91">
            <v>0</v>
          </cell>
          <cell r="AM91">
            <v>0</v>
          </cell>
          <cell r="AN91">
            <v>0</v>
          </cell>
          <cell r="AP91">
            <v>0</v>
          </cell>
          <cell r="AQ91">
            <v>0</v>
          </cell>
          <cell r="AR91">
            <v>0</v>
          </cell>
          <cell r="AS91">
            <v>0</v>
          </cell>
          <cell r="AT91">
            <v>0</v>
          </cell>
          <cell r="AU91">
            <v>0</v>
          </cell>
          <cell r="AV91">
            <v>0</v>
          </cell>
          <cell r="AW91">
            <v>0</v>
          </cell>
          <cell r="AX91">
            <v>0</v>
          </cell>
          <cell r="AY91">
            <v>0</v>
          </cell>
          <cell r="AZ91">
            <v>0</v>
          </cell>
          <cell r="BA91">
            <v>0</v>
          </cell>
          <cell r="BB91">
            <v>0</v>
          </cell>
          <cell r="BC91">
            <v>0</v>
          </cell>
          <cell r="BD91">
            <v>0</v>
          </cell>
          <cell r="BE91">
            <v>0</v>
          </cell>
          <cell r="BF91">
            <v>0</v>
          </cell>
          <cell r="BG91">
            <v>0</v>
          </cell>
          <cell r="BH91">
            <v>0</v>
          </cell>
          <cell r="BI91">
            <v>0</v>
          </cell>
          <cell r="BJ91">
            <v>0</v>
          </cell>
          <cell r="BK91">
            <v>0</v>
          </cell>
          <cell r="BL91">
            <v>0</v>
          </cell>
          <cell r="BM91">
            <v>0</v>
          </cell>
        </row>
        <row r="92">
          <cell r="B92" t="str">
            <v>NECHEM</v>
          </cell>
          <cell r="C92">
            <v>0</v>
          </cell>
          <cell r="D92">
            <v>0</v>
          </cell>
          <cell r="E92">
            <v>0</v>
          </cell>
          <cell r="F92">
            <v>0</v>
          </cell>
          <cell r="G92">
            <v>0</v>
          </cell>
          <cell r="H92">
            <v>0</v>
          </cell>
          <cell r="I92">
            <v>0</v>
          </cell>
          <cell r="J92">
            <v>0</v>
          </cell>
          <cell r="K92">
            <v>0</v>
          </cell>
          <cell r="L92">
            <v>0</v>
          </cell>
          <cell r="M92">
            <v>0</v>
          </cell>
          <cell r="N92">
            <v>0</v>
          </cell>
          <cell r="O92">
            <v>0</v>
          </cell>
          <cell r="P92">
            <v>0</v>
          </cell>
          <cell r="Q92">
            <v>0</v>
          </cell>
          <cell r="R92">
            <v>0</v>
          </cell>
          <cell r="S92">
            <v>0</v>
          </cell>
          <cell r="T92">
            <v>0</v>
          </cell>
          <cell r="U92">
            <v>0</v>
          </cell>
          <cell r="V92">
            <v>0</v>
          </cell>
          <cell r="W92">
            <v>0</v>
          </cell>
          <cell r="X92">
            <v>0</v>
          </cell>
          <cell r="Y92">
            <v>0</v>
          </cell>
          <cell r="Z92">
            <v>0</v>
          </cell>
          <cell r="AA92">
            <v>0</v>
          </cell>
          <cell r="AB92">
            <v>0</v>
          </cell>
          <cell r="AC92">
            <v>0</v>
          </cell>
          <cell r="AD92">
            <v>0</v>
          </cell>
          <cell r="AE92">
            <v>0</v>
          </cell>
          <cell r="AF92">
            <v>0</v>
          </cell>
          <cell r="AG92">
            <v>0</v>
          </cell>
          <cell r="AH92">
            <v>0</v>
          </cell>
          <cell r="AI92">
            <v>0</v>
          </cell>
          <cell r="AJ92">
            <v>0</v>
          </cell>
          <cell r="AK92">
            <v>0</v>
          </cell>
          <cell r="AL92">
            <v>0</v>
          </cell>
          <cell r="AM92">
            <v>0</v>
          </cell>
          <cell r="AN92">
            <v>0</v>
          </cell>
          <cell r="AO92">
            <v>0</v>
          </cell>
          <cell r="AP92">
            <v>0</v>
          </cell>
          <cell r="AQ92">
            <v>0</v>
          </cell>
          <cell r="AR92">
            <v>0</v>
          </cell>
          <cell r="AS92">
            <v>0</v>
          </cell>
          <cell r="AT92">
            <v>0</v>
          </cell>
          <cell r="AU92">
            <v>0</v>
          </cell>
          <cell r="AV92">
            <v>0</v>
          </cell>
          <cell r="AW92">
            <v>0</v>
          </cell>
          <cell r="AX92">
            <v>0</v>
          </cell>
          <cell r="AY92">
            <v>0</v>
          </cell>
          <cell r="AZ92">
            <v>0</v>
          </cell>
          <cell r="BA92">
            <v>0</v>
          </cell>
          <cell r="BB92">
            <v>0</v>
          </cell>
          <cell r="BC92">
            <v>0</v>
          </cell>
          <cell r="BD92">
            <v>0</v>
          </cell>
          <cell r="BE92">
            <v>0</v>
          </cell>
          <cell r="BF92">
            <v>0</v>
          </cell>
          <cell r="BG92">
            <v>0</v>
          </cell>
          <cell r="BH92">
            <v>0</v>
          </cell>
          <cell r="BI92">
            <v>0</v>
          </cell>
          <cell r="BJ92">
            <v>0</v>
          </cell>
          <cell r="BK92">
            <v>0</v>
          </cell>
          <cell r="BL92">
            <v>0</v>
          </cell>
          <cell r="BM92">
            <v>0</v>
          </cell>
        </row>
        <row r="93">
          <cell r="B93" t="str">
            <v>ELOUTPUT</v>
          </cell>
          <cell r="C93">
            <v>0</v>
          </cell>
          <cell r="D93">
            <v>0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0</v>
          </cell>
          <cell r="J93">
            <v>0</v>
          </cell>
          <cell r="K93">
            <v>0</v>
          </cell>
          <cell r="L93">
            <v>0</v>
          </cell>
          <cell r="M93">
            <v>0</v>
          </cell>
          <cell r="N93">
            <v>0</v>
          </cell>
          <cell r="O93">
            <v>0</v>
          </cell>
          <cell r="P93">
            <v>0</v>
          </cell>
          <cell r="Q93">
            <v>0</v>
          </cell>
          <cell r="R93">
            <v>0</v>
          </cell>
          <cell r="S93">
            <v>0</v>
          </cell>
          <cell r="T93">
            <v>0</v>
          </cell>
          <cell r="U93">
            <v>0</v>
          </cell>
          <cell r="V93">
            <v>0</v>
          </cell>
          <cell r="W93">
            <v>0</v>
          </cell>
          <cell r="X93">
            <v>0</v>
          </cell>
          <cell r="Y93">
            <v>0</v>
          </cell>
          <cell r="Z93">
            <v>0</v>
          </cell>
          <cell r="AA93">
            <v>0</v>
          </cell>
          <cell r="AB93">
            <v>0</v>
          </cell>
          <cell r="AC93">
            <v>0</v>
          </cell>
          <cell r="AD93">
            <v>0</v>
          </cell>
          <cell r="AE93">
            <v>0</v>
          </cell>
          <cell r="AF93">
            <v>0</v>
          </cell>
          <cell r="AG93">
            <v>0</v>
          </cell>
          <cell r="AH93">
            <v>0</v>
          </cell>
          <cell r="AI93">
            <v>0</v>
          </cell>
          <cell r="AJ93">
            <v>0</v>
          </cell>
          <cell r="AK93">
            <v>0</v>
          </cell>
          <cell r="AL93">
            <v>0</v>
          </cell>
          <cell r="AM93">
            <v>0</v>
          </cell>
          <cell r="AN93">
            <v>0</v>
          </cell>
          <cell r="AO93">
            <v>0</v>
          </cell>
          <cell r="AP93">
            <v>0</v>
          </cell>
          <cell r="AQ93">
            <v>0</v>
          </cell>
          <cell r="AR93">
            <v>0</v>
          </cell>
          <cell r="AS93">
            <v>0</v>
          </cell>
          <cell r="AT93">
            <v>0</v>
          </cell>
          <cell r="AU93">
            <v>0</v>
          </cell>
          <cell r="AV93">
            <v>0</v>
          </cell>
          <cell r="AW93">
            <v>0</v>
          </cell>
          <cell r="AX93">
            <v>0</v>
          </cell>
          <cell r="AY93">
            <v>0</v>
          </cell>
          <cell r="AZ93">
            <v>47112.06</v>
          </cell>
          <cell r="BA93">
            <v>151983.98820599998</v>
          </cell>
          <cell r="BB93">
            <v>0</v>
          </cell>
          <cell r="BC93">
            <v>0</v>
          </cell>
          <cell r="BD93">
            <v>0</v>
          </cell>
          <cell r="BE93">
            <v>0</v>
          </cell>
          <cell r="BF93">
            <v>177725.28002457001</v>
          </cell>
          <cell r="BG93">
            <v>0</v>
          </cell>
          <cell r="BH93">
            <v>0</v>
          </cell>
          <cell r="BI93">
            <v>0</v>
          </cell>
          <cell r="BJ93">
            <v>0</v>
          </cell>
          <cell r="BK93">
            <v>1693773.6682846518</v>
          </cell>
          <cell r="BL93">
            <v>0</v>
          </cell>
          <cell r="BM93">
            <v>0</v>
          </cell>
        </row>
        <row r="94">
          <cell r="B94" t="str">
            <v>ELMAINE</v>
          </cell>
          <cell r="C94">
            <v>0</v>
          </cell>
          <cell r="D94">
            <v>0</v>
          </cell>
          <cell r="E94">
            <v>0</v>
          </cell>
          <cell r="F94">
            <v>0</v>
          </cell>
          <cell r="G94">
            <v>0</v>
          </cell>
          <cell r="H94">
            <v>0</v>
          </cell>
          <cell r="I94">
            <v>0</v>
          </cell>
          <cell r="J94">
            <v>0</v>
          </cell>
          <cell r="K94">
            <v>0</v>
          </cell>
          <cell r="L94">
            <v>0</v>
          </cell>
          <cell r="M94">
            <v>0</v>
          </cell>
          <cell r="N94">
            <v>0</v>
          </cell>
          <cell r="O94">
            <v>0</v>
          </cell>
          <cell r="P94">
            <v>0</v>
          </cell>
          <cell r="Q94">
            <v>0</v>
          </cell>
          <cell r="R94">
            <v>0</v>
          </cell>
          <cell r="S94">
            <v>0</v>
          </cell>
          <cell r="T94">
            <v>0</v>
          </cell>
          <cell r="U94">
            <v>0</v>
          </cell>
          <cell r="V94">
            <v>0</v>
          </cell>
          <cell r="W94">
            <v>0</v>
          </cell>
          <cell r="X94">
            <v>0</v>
          </cell>
          <cell r="Y94">
            <v>0</v>
          </cell>
          <cell r="Z94">
            <v>0</v>
          </cell>
          <cell r="AA94">
            <v>0</v>
          </cell>
          <cell r="AB94">
            <v>0</v>
          </cell>
          <cell r="AC94">
            <v>0</v>
          </cell>
          <cell r="AD94">
            <v>0</v>
          </cell>
          <cell r="AE94">
            <v>0</v>
          </cell>
          <cell r="AF94">
            <v>0</v>
          </cell>
          <cell r="AG94">
            <v>0</v>
          </cell>
          <cell r="AH94">
            <v>0</v>
          </cell>
          <cell r="AI94">
            <v>0</v>
          </cell>
          <cell r="AJ94">
            <v>0</v>
          </cell>
          <cell r="AK94">
            <v>0</v>
          </cell>
          <cell r="AL94">
            <v>0</v>
          </cell>
          <cell r="AM94">
            <v>0</v>
          </cell>
          <cell r="AN94">
            <v>0</v>
          </cell>
          <cell r="AO94">
            <v>0</v>
          </cell>
          <cell r="AP94">
            <v>0</v>
          </cell>
          <cell r="AQ94">
            <v>0</v>
          </cell>
          <cell r="AR94">
            <v>0</v>
          </cell>
          <cell r="AS94">
            <v>0</v>
          </cell>
          <cell r="AT94">
            <v>0</v>
          </cell>
          <cell r="AU94">
            <v>0</v>
          </cell>
          <cell r="AV94">
            <v>0</v>
          </cell>
          <cell r="AW94">
            <v>0</v>
          </cell>
          <cell r="AX94">
            <v>0</v>
          </cell>
          <cell r="AY94">
            <v>0</v>
          </cell>
          <cell r="AZ94">
            <v>47112.06</v>
          </cell>
          <cell r="BA94">
            <v>151627.32999999999</v>
          </cell>
          <cell r="BB94">
            <v>0</v>
          </cell>
          <cell r="BC94">
            <v>0</v>
          </cell>
          <cell r="BD94">
            <v>0</v>
          </cell>
          <cell r="BE94">
            <v>0</v>
          </cell>
          <cell r="BF94">
            <v>170912.3</v>
          </cell>
          <cell r="BG94">
            <v>0</v>
          </cell>
          <cell r="BH94">
            <v>0</v>
          </cell>
          <cell r="BI94">
            <v>0</v>
          </cell>
          <cell r="BJ94">
            <v>0</v>
          </cell>
          <cell r="BK94">
            <v>1484462.9000000001</v>
          </cell>
          <cell r="BL94">
            <v>0</v>
          </cell>
          <cell r="BM94">
            <v>0</v>
          </cell>
        </row>
        <row r="95">
          <cell r="B95" t="str">
            <v>ELAUTOE</v>
          </cell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  <cell r="M95">
            <v>0</v>
          </cell>
          <cell r="N95">
            <v>0</v>
          </cell>
          <cell r="O95">
            <v>0</v>
          </cell>
          <cell r="P95">
            <v>0</v>
          </cell>
          <cell r="Q95">
            <v>0</v>
          </cell>
          <cell r="R95">
            <v>0</v>
          </cell>
          <cell r="S95">
            <v>0</v>
          </cell>
          <cell r="T95">
            <v>0</v>
          </cell>
          <cell r="U95">
            <v>0</v>
          </cell>
          <cell r="V95">
            <v>0</v>
          </cell>
          <cell r="W95">
            <v>0</v>
          </cell>
          <cell r="X95">
            <v>0</v>
          </cell>
          <cell r="Y95">
            <v>0</v>
          </cell>
          <cell r="Z95">
            <v>0</v>
          </cell>
          <cell r="AA95">
            <v>0</v>
          </cell>
          <cell r="AB95">
            <v>0</v>
          </cell>
          <cell r="AC95">
            <v>0</v>
          </cell>
          <cell r="AD95">
            <v>0</v>
          </cell>
          <cell r="AE95">
            <v>0</v>
          </cell>
          <cell r="AF95">
            <v>0</v>
          </cell>
          <cell r="AG95">
            <v>0</v>
          </cell>
          <cell r="AH95">
            <v>0</v>
          </cell>
          <cell r="AI95">
            <v>0</v>
          </cell>
          <cell r="AJ95">
            <v>0</v>
          </cell>
          <cell r="AK95">
            <v>0</v>
          </cell>
          <cell r="AL95">
            <v>0</v>
          </cell>
          <cell r="AM95">
            <v>0</v>
          </cell>
          <cell r="AN95">
            <v>0</v>
          </cell>
          <cell r="AO95">
            <v>0</v>
          </cell>
          <cell r="AP95">
            <v>0</v>
          </cell>
          <cell r="AQ95">
            <v>0</v>
          </cell>
          <cell r="AR95">
            <v>0</v>
          </cell>
          <cell r="AS95">
            <v>0</v>
          </cell>
          <cell r="AT95">
            <v>0</v>
          </cell>
          <cell r="AU95">
            <v>0</v>
          </cell>
          <cell r="AV95">
            <v>0</v>
          </cell>
          <cell r="AW95">
            <v>0</v>
          </cell>
          <cell r="AX95">
            <v>0</v>
          </cell>
          <cell r="AY95">
            <v>0</v>
          </cell>
          <cell r="AZ95">
            <v>0</v>
          </cell>
          <cell r="BA95">
            <v>356.65820599999995</v>
          </cell>
          <cell r="BB95">
            <v>0</v>
          </cell>
          <cell r="BC95">
            <v>0</v>
          </cell>
          <cell r="BD95">
            <v>0</v>
          </cell>
          <cell r="BE95">
            <v>0</v>
          </cell>
          <cell r="BF95">
            <v>6812.9800245700189</v>
          </cell>
          <cell r="BG95">
            <v>0</v>
          </cell>
          <cell r="BH95">
            <v>0</v>
          </cell>
          <cell r="BI95">
            <v>0</v>
          </cell>
          <cell r="BJ95">
            <v>0</v>
          </cell>
          <cell r="BK95">
            <v>209310.7682846518</v>
          </cell>
          <cell r="BL95">
            <v>0</v>
          </cell>
          <cell r="BM95">
            <v>0</v>
          </cell>
        </row>
        <row r="96">
          <cell r="B96" t="str">
            <v>ELMAINC</v>
          </cell>
          <cell r="C96">
            <v>0</v>
          </cell>
          <cell r="D96">
            <v>0</v>
          </cell>
          <cell r="E96">
            <v>0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J96">
            <v>0</v>
          </cell>
          <cell r="K96">
            <v>0</v>
          </cell>
          <cell r="L96">
            <v>0</v>
          </cell>
          <cell r="M96">
            <v>0</v>
          </cell>
          <cell r="N96">
            <v>0</v>
          </cell>
          <cell r="O96">
            <v>0</v>
          </cell>
          <cell r="P96">
            <v>0</v>
          </cell>
          <cell r="Q96">
            <v>0</v>
          </cell>
          <cell r="R96">
            <v>0</v>
          </cell>
          <cell r="S96">
            <v>0</v>
          </cell>
          <cell r="T96">
            <v>0</v>
          </cell>
          <cell r="U96">
            <v>0</v>
          </cell>
          <cell r="V96">
            <v>0</v>
          </cell>
          <cell r="W96">
            <v>0</v>
          </cell>
          <cell r="X96">
            <v>0</v>
          </cell>
          <cell r="Y96">
            <v>0</v>
          </cell>
          <cell r="Z96">
            <v>0</v>
          </cell>
          <cell r="AA96">
            <v>0</v>
          </cell>
          <cell r="AB96">
            <v>0</v>
          </cell>
          <cell r="AC96">
            <v>0</v>
          </cell>
          <cell r="AD96">
            <v>0</v>
          </cell>
          <cell r="AE96">
            <v>0</v>
          </cell>
          <cell r="AF96">
            <v>0</v>
          </cell>
          <cell r="AG96">
            <v>0</v>
          </cell>
          <cell r="AH96">
            <v>0</v>
          </cell>
          <cell r="AI96">
            <v>0</v>
          </cell>
          <cell r="AJ96">
            <v>0</v>
          </cell>
          <cell r="AK96">
            <v>0</v>
          </cell>
          <cell r="AL96">
            <v>0</v>
          </cell>
          <cell r="AM96">
            <v>0</v>
          </cell>
          <cell r="AN96">
            <v>0</v>
          </cell>
          <cell r="AO96">
            <v>0</v>
          </cell>
          <cell r="AP96">
            <v>0</v>
          </cell>
          <cell r="AQ96">
            <v>0</v>
          </cell>
          <cell r="AR96">
            <v>0</v>
          </cell>
          <cell r="AS96">
            <v>0</v>
          </cell>
          <cell r="AT96">
            <v>0</v>
          </cell>
          <cell r="AU96">
            <v>0</v>
          </cell>
          <cell r="AV96">
            <v>0</v>
          </cell>
          <cell r="AW96">
            <v>0</v>
          </cell>
          <cell r="AX96">
            <v>0</v>
          </cell>
          <cell r="AY96">
            <v>0</v>
          </cell>
          <cell r="AZ96">
            <v>0</v>
          </cell>
          <cell r="BA96">
            <v>0</v>
          </cell>
          <cell r="BB96">
            <v>0</v>
          </cell>
          <cell r="BC96">
            <v>0</v>
          </cell>
          <cell r="BD96">
            <v>0</v>
          </cell>
          <cell r="BE96">
            <v>0</v>
          </cell>
          <cell r="BF96">
            <v>0</v>
          </cell>
          <cell r="BG96">
            <v>0</v>
          </cell>
          <cell r="BH96">
            <v>0</v>
          </cell>
          <cell r="BI96">
            <v>0</v>
          </cell>
          <cell r="BJ96">
            <v>0</v>
          </cell>
          <cell r="BK96">
            <v>0</v>
          </cell>
          <cell r="BL96">
            <v>0</v>
          </cell>
          <cell r="BM96">
            <v>0</v>
          </cell>
        </row>
        <row r="97">
          <cell r="B97" t="str">
            <v>ELAUTOC</v>
          </cell>
          <cell r="C97">
            <v>0</v>
          </cell>
          <cell r="D97">
            <v>0</v>
          </cell>
          <cell r="E97">
            <v>0</v>
          </cell>
          <cell r="F97">
            <v>0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  <cell r="L97">
            <v>0</v>
          </cell>
          <cell r="M97">
            <v>0</v>
          </cell>
          <cell r="N97">
            <v>0</v>
          </cell>
          <cell r="O97">
            <v>0</v>
          </cell>
          <cell r="P97">
            <v>0</v>
          </cell>
          <cell r="Q97">
            <v>0</v>
          </cell>
          <cell r="R97">
            <v>0</v>
          </cell>
          <cell r="S97">
            <v>0</v>
          </cell>
          <cell r="T97">
            <v>0</v>
          </cell>
          <cell r="U97">
            <v>0</v>
          </cell>
          <cell r="V97">
            <v>0</v>
          </cell>
          <cell r="W97">
            <v>0</v>
          </cell>
          <cell r="X97">
            <v>0</v>
          </cell>
          <cell r="Y97">
            <v>0</v>
          </cell>
          <cell r="Z97">
            <v>0</v>
          </cell>
          <cell r="AA97">
            <v>0</v>
          </cell>
          <cell r="AB97">
            <v>0</v>
          </cell>
          <cell r="AC97">
            <v>0</v>
          </cell>
          <cell r="AD97">
            <v>0</v>
          </cell>
          <cell r="AE97">
            <v>0</v>
          </cell>
          <cell r="AF97">
            <v>0</v>
          </cell>
          <cell r="AG97">
            <v>0</v>
          </cell>
          <cell r="AH97">
            <v>0</v>
          </cell>
          <cell r="AI97">
            <v>0</v>
          </cell>
          <cell r="AJ97">
            <v>0</v>
          </cell>
          <cell r="AK97">
            <v>0</v>
          </cell>
          <cell r="AL97">
            <v>0</v>
          </cell>
          <cell r="AM97">
            <v>0</v>
          </cell>
          <cell r="AN97">
            <v>0</v>
          </cell>
          <cell r="AO97">
            <v>0</v>
          </cell>
          <cell r="AP97">
            <v>0</v>
          </cell>
          <cell r="AQ97">
            <v>0</v>
          </cell>
          <cell r="AR97">
            <v>0</v>
          </cell>
          <cell r="AS97">
            <v>0</v>
          </cell>
          <cell r="AT97">
            <v>0</v>
          </cell>
          <cell r="AU97">
            <v>0</v>
          </cell>
          <cell r="AV97">
            <v>0</v>
          </cell>
          <cell r="AW97">
            <v>0</v>
          </cell>
          <cell r="AX97">
            <v>0</v>
          </cell>
          <cell r="AY97">
            <v>0</v>
          </cell>
          <cell r="AZ97">
            <v>0</v>
          </cell>
          <cell r="BA97">
            <v>0</v>
          </cell>
          <cell r="BB97">
            <v>0</v>
          </cell>
          <cell r="BC97">
            <v>0</v>
          </cell>
          <cell r="BD97">
            <v>0</v>
          </cell>
          <cell r="BE97">
            <v>0</v>
          </cell>
          <cell r="BF97">
            <v>0</v>
          </cell>
          <cell r="BG97">
            <v>0</v>
          </cell>
          <cell r="BH97">
            <v>0</v>
          </cell>
          <cell r="BI97">
            <v>0</v>
          </cell>
          <cell r="BJ97">
            <v>0</v>
          </cell>
          <cell r="BK97">
            <v>0</v>
          </cell>
          <cell r="BL97">
            <v>0</v>
          </cell>
          <cell r="BM97">
            <v>0</v>
          </cell>
        </row>
        <row r="98">
          <cell r="B98" t="str">
            <v>HEMAINC</v>
          </cell>
          <cell r="C98">
            <v>0</v>
          </cell>
          <cell r="D98">
            <v>0</v>
          </cell>
          <cell r="E98">
            <v>0</v>
          </cell>
          <cell r="F98">
            <v>0</v>
          </cell>
          <cell r="G98">
            <v>0</v>
          </cell>
          <cell r="H98">
            <v>0</v>
          </cell>
          <cell r="I98">
            <v>0</v>
          </cell>
          <cell r="J98">
            <v>0</v>
          </cell>
          <cell r="K98">
            <v>0</v>
          </cell>
          <cell r="L98">
            <v>0</v>
          </cell>
          <cell r="M98">
            <v>0</v>
          </cell>
          <cell r="N98">
            <v>0</v>
          </cell>
          <cell r="O98">
            <v>0</v>
          </cell>
          <cell r="P98">
            <v>0</v>
          </cell>
          <cell r="Q98">
            <v>0</v>
          </cell>
          <cell r="R98">
            <v>0</v>
          </cell>
          <cell r="S98">
            <v>0</v>
          </cell>
          <cell r="T98">
            <v>0</v>
          </cell>
          <cell r="U98">
            <v>0</v>
          </cell>
          <cell r="V98">
            <v>0</v>
          </cell>
          <cell r="W98">
            <v>0</v>
          </cell>
          <cell r="X98">
            <v>0</v>
          </cell>
          <cell r="Y98">
            <v>0</v>
          </cell>
          <cell r="Z98">
            <v>0</v>
          </cell>
          <cell r="AA98">
            <v>0</v>
          </cell>
          <cell r="AB98">
            <v>0</v>
          </cell>
          <cell r="AC98">
            <v>0</v>
          </cell>
          <cell r="AD98">
            <v>0</v>
          </cell>
          <cell r="AE98">
            <v>0</v>
          </cell>
          <cell r="AF98">
            <v>0</v>
          </cell>
          <cell r="AG98">
            <v>0</v>
          </cell>
          <cell r="AH98">
            <v>0</v>
          </cell>
          <cell r="AI98">
            <v>0</v>
          </cell>
          <cell r="AJ98">
            <v>0</v>
          </cell>
          <cell r="AK98">
            <v>0</v>
          </cell>
          <cell r="AL98">
            <v>0</v>
          </cell>
          <cell r="AM98">
            <v>0</v>
          </cell>
          <cell r="AN98">
            <v>0</v>
          </cell>
          <cell r="AO98">
            <v>0</v>
          </cell>
          <cell r="AP98">
            <v>0</v>
          </cell>
          <cell r="AQ98">
            <v>0</v>
          </cell>
          <cell r="AR98">
            <v>0</v>
          </cell>
          <cell r="AS98">
            <v>0</v>
          </cell>
          <cell r="AT98">
            <v>0</v>
          </cell>
          <cell r="AU98">
            <v>0</v>
          </cell>
          <cell r="AV98">
            <v>0</v>
          </cell>
          <cell r="AW98">
            <v>0</v>
          </cell>
          <cell r="AX98">
            <v>0</v>
          </cell>
          <cell r="AY98">
            <v>0</v>
          </cell>
          <cell r="AZ98">
            <v>0</v>
          </cell>
          <cell r="BA98">
            <v>0</v>
          </cell>
          <cell r="BB98">
            <v>0</v>
          </cell>
          <cell r="BC98">
            <v>0</v>
          </cell>
          <cell r="BD98">
            <v>0</v>
          </cell>
          <cell r="BE98">
            <v>0</v>
          </cell>
          <cell r="BF98">
            <v>0</v>
          </cell>
          <cell r="BG98">
            <v>0</v>
          </cell>
          <cell r="BH98">
            <v>0</v>
          </cell>
          <cell r="BI98">
            <v>0</v>
          </cell>
          <cell r="BJ98">
            <v>0</v>
          </cell>
          <cell r="BK98">
            <v>0</v>
          </cell>
          <cell r="BL98">
            <v>0</v>
          </cell>
          <cell r="BM98">
            <v>0</v>
          </cell>
        </row>
        <row r="99">
          <cell r="B99" t="str">
            <v>HEAUTOC</v>
          </cell>
          <cell r="C99">
            <v>0</v>
          </cell>
          <cell r="D99">
            <v>0</v>
          </cell>
          <cell r="E99">
            <v>0</v>
          </cell>
          <cell r="F99">
            <v>0</v>
          </cell>
          <cell r="G99">
            <v>0</v>
          </cell>
          <cell r="H99">
            <v>0</v>
          </cell>
          <cell r="I99">
            <v>0</v>
          </cell>
          <cell r="J99">
            <v>0</v>
          </cell>
          <cell r="K99">
            <v>0</v>
          </cell>
          <cell r="L99">
            <v>0</v>
          </cell>
          <cell r="M99">
            <v>0</v>
          </cell>
          <cell r="N99">
            <v>0</v>
          </cell>
          <cell r="O99">
            <v>0</v>
          </cell>
          <cell r="P99">
            <v>0</v>
          </cell>
          <cell r="Q99">
            <v>0</v>
          </cell>
          <cell r="R99">
            <v>0</v>
          </cell>
          <cell r="S99">
            <v>0</v>
          </cell>
          <cell r="T99">
            <v>0</v>
          </cell>
          <cell r="U99">
            <v>0</v>
          </cell>
          <cell r="V99">
            <v>0</v>
          </cell>
          <cell r="W99">
            <v>0</v>
          </cell>
          <cell r="X99">
            <v>0</v>
          </cell>
          <cell r="Y99">
            <v>0</v>
          </cell>
          <cell r="Z99">
            <v>0</v>
          </cell>
          <cell r="AA99">
            <v>0</v>
          </cell>
          <cell r="AB99">
            <v>0</v>
          </cell>
          <cell r="AC99">
            <v>0</v>
          </cell>
          <cell r="AD99">
            <v>0</v>
          </cell>
          <cell r="AE99">
            <v>0</v>
          </cell>
          <cell r="AF99">
            <v>0</v>
          </cell>
          <cell r="AG99">
            <v>0</v>
          </cell>
          <cell r="AH99">
            <v>0</v>
          </cell>
          <cell r="AI99">
            <v>0</v>
          </cell>
          <cell r="AJ99">
            <v>0</v>
          </cell>
          <cell r="AK99">
            <v>0</v>
          </cell>
          <cell r="AL99">
            <v>0</v>
          </cell>
          <cell r="AM99">
            <v>0</v>
          </cell>
          <cell r="AN99">
            <v>0</v>
          </cell>
          <cell r="AO99">
            <v>0</v>
          </cell>
          <cell r="AP99">
            <v>0</v>
          </cell>
          <cell r="AQ99">
            <v>0</v>
          </cell>
          <cell r="AR99">
            <v>0</v>
          </cell>
          <cell r="AS99">
            <v>0</v>
          </cell>
          <cell r="AT99">
            <v>0</v>
          </cell>
          <cell r="AU99">
            <v>0</v>
          </cell>
          <cell r="AV99">
            <v>0</v>
          </cell>
          <cell r="AW99">
            <v>0</v>
          </cell>
          <cell r="AX99">
            <v>0</v>
          </cell>
          <cell r="AY99">
            <v>0</v>
          </cell>
          <cell r="AZ99">
            <v>0</v>
          </cell>
          <cell r="BA99">
            <v>0</v>
          </cell>
          <cell r="BB99">
            <v>0</v>
          </cell>
          <cell r="BC99">
            <v>0</v>
          </cell>
          <cell r="BD99">
            <v>0</v>
          </cell>
          <cell r="BE99">
            <v>0</v>
          </cell>
          <cell r="BF99">
            <v>0</v>
          </cell>
          <cell r="BG99">
            <v>0</v>
          </cell>
          <cell r="BH99">
            <v>0</v>
          </cell>
          <cell r="BI99">
            <v>0</v>
          </cell>
          <cell r="BJ99">
            <v>0</v>
          </cell>
          <cell r="BK99">
            <v>0</v>
          </cell>
          <cell r="BL99">
            <v>0</v>
          </cell>
          <cell r="BM99">
            <v>0</v>
          </cell>
        </row>
        <row r="100">
          <cell r="B100" t="str">
            <v>HEMAINH</v>
          </cell>
          <cell r="C100">
            <v>0</v>
          </cell>
          <cell r="D100">
            <v>0</v>
          </cell>
          <cell r="E100">
            <v>0</v>
          </cell>
          <cell r="F100">
            <v>0</v>
          </cell>
          <cell r="G100">
            <v>0</v>
          </cell>
          <cell r="H100">
            <v>0</v>
          </cell>
          <cell r="I100">
            <v>0</v>
          </cell>
          <cell r="J100">
            <v>0</v>
          </cell>
          <cell r="K100">
            <v>0</v>
          </cell>
          <cell r="L100">
            <v>0</v>
          </cell>
          <cell r="M100">
            <v>0</v>
          </cell>
          <cell r="N100">
            <v>0</v>
          </cell>
          <cell r="O100">
            <v>0</v>
          </cell>
          <cell r="P100">
            <v>0</v>
          </cell>
          <cell r="Q100">
            <v>0</v>
          </cell>
          <cell r="R100">
            <v>0</v>
          </cell>
          <cell r="S100">
            <v>0</v>
          </cell>
          <cell r="T100">
            <v>0</v>
          </cell>
          <cell r="U100">
            <v>0</v>
          </cell>
          <cell r="V100">
            <v>0</v>
          </cell>
          <cell r="W100">
            <v>0</v>
          </cell>
          <cell r="X100">
            <v>0</v>
          </cell>
          <cell r="Y100">
            <v>0</v>
          </cell>
          <cell r="Z100">
            <v>0</v>
          </cell>
          <cell r="AA100">
            <v>0</v>
          </cell>
          <cell r="AB100">
            <v>0</v>
          </cell>
          <cell r="AC100">
            <v>0</v>
          </cell>
          <cell r="AD100">
            <v>0</v>
          </cell>
          <cell r="AE100">
            <v>0</v>
          </cell>
          <cell r="AF100">
            <v>0</v>
          </cell>
          <cell r="AG100">
            <v>0</v>
          </cell>
          <cell r="AH100">
            <v>0</v>
          </cell>
          <cell r="AI100">
            <v>0</v>
          </cell>
          <cell r="AJ100">
            <v>0</v>
          </cell>
          <cell r="AK100">
            <v>0</v>
          </cell>
          <cell r="AL100">
            <v>0</v>
          </cell>
          <cell r="AM100">
            <v>0</v>
          </cell>
          <cell r="AN100">
            <v>0</v>
          </cell>
          <cell r="AO100">
            <v>0</v>
          </cell>
          <cell r="AP100">
            <v>0</v>
          </cell>
          <cell r="AQ100">
            <v>0</v>
          </cell>
          <cell r="AR100">
            <v>0</v>
          </cell>
          <cell r="AS100">
            <v>0</v>
          </cell>
          <cell r="AT100">
            <v>0</v>
          </cell>
          <cell r="AU100">
            <v>0</v>
          </cell>
          <cell r="AV100">
            <v>0</v>
          </cell>
          <cell r="AW100">
            <v>0</v>
          </cell>
          <cell r="AX100">
            <v>0</v>
          </cell>
          <cell r="AY100">
            <v>0</v>
          </cell>
          <cell r="AZ100">
            <v>0</v>
          </cell>
          <cell r="BA100">
            <v>0</v>
          </cell>
          <cell r="BB100">
            <v>0</v>
          </cell>
          <cell r="BC100">
            <v>0</v>
          </cell>
          <cell r="BD100">
            <v>0</v>
          </cell>
          <cell r="BE100">
            <v>0</v>
          </cell>
          <cell r="BF100">
            <v>0</v>
          </cell>
          <cell r="BG100">
            <v>0</v>
          </cell>
          <cell r="BH100">
            <v>0</v>
          </cell>
          <cell r="BI100">
            <v>0</v>
          </cell>
          <cell r="BJ100">
            <v>0</v>
          </cell>
          <cell r="BK100">
            <v>0</v>
          </cell>
          <cell r="BL100">
            <v>0</v>
          </cell>
          <cell r="BM100">
            <v>0</v>
          </cell>
        </row>
        <row r="101">
          <cell r="B101" t="str">
            <v>HEAUTOH</v>
          </cell>
          <cell r="C101">
            <v>0</v>
          </cell>
          <cell r="D101">
            <v>0</v>
          </cell>
          <cell r="E101">
            <v>0</v>
          </cell>
          <cell r="F101">
            <v>0</v>
          </cell>
          <cell r="G101">
            <v>0</v>
          </cell>
          <cell r="H101">
            <v>0</v>
          </cell>
          <cell r="I101">
            <v>0</v>
          </cell>
          <cell r="J101">
            <v>0</v>
          </cell>
          <cell r="K101">
            <v>0</v>
          </cell>
          <cell r="L101">
            <v>0</v>
          </cell>
          <cell r="M101">
            <v>0</v>
          </cell>
          <cell r="N101">
            <v>0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</v>
          </cell>
          <cell r="U101">
            <v>0</v>
          </cell>
          <cell r="V101">
            <v>0</v>
          </cell>
          <cell r="W101">
            <v>0</v>
          </cell>
          <cell r="X101">
            <v>0</v>
          </cell>
          <cell r="Y101">
            <v>0</v>
          </cell>
          <cell r="Z101">
            <v>0</v>
          </cell>
          <cell r="AA101">
            <v>0</v>
          </cell>
          <cell r="AB101">
            <v>0</v>
          </cell>
          <cell r="AC101">
            <v>0</v>
          </cell>
          <cell r="AD101">
            <v>0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  <cell r="BA101">
            <v>0</v>
          </cell>
          <cell r="BB101">
            <v>0</v>
          </cell>
          <cell r="BC101">
            <v>0</v>
          </cell>
          <cell r="BD101">
            <v>0</v>
          </cell>
          <cell r="BE101">
            <v>0</v>
          </cell>
          <cell r="BF101">
            <v>0</v>
          </cell>
          <cell r="BG101">
            <v>0</v>
          </cell>
          <cell r="BH101">
            <v>0</v>
          </cell>
          <cell r="BI101">
            <v>0</v>
          </cell>
          <cell r="BJ101">
            <v>0</v>
          </cell>
          <cell r="BK101">
            <v>0</v>
          </cell>
          <cell r="BL101">
            <v>0</v>
          </cell>
          <cell r="BM101">
            <v>0</v>
          </cell>
        </row>
        <row r="102">
          <cell r="B102" t="str">
            <v>HEATOUT</v>
          </cell>
          <cell r="C102">
            <v>0</v>
          </cell>
          <cell r="D102">
            <v>0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0</v>
          </cell>
          <cell r="J102">
            <v>0</v>
          </cell>
          <cell r="K102">
            <v>0</v>
          </cell>
          <cell r="L102">
            <v>0</v>
          </cell>
          <cell r="M102">
            <v>0</v>
          </cell>
          <cell r="N102">
            <v>0</v>
          </cell>
          <cell r="O102">
            <v>0</v>
          </cell>
          <cell r="P102">
            <v>0</v>
          </cell>
          <cell r="Q102">
            <v>0</v>
          </cell>
          <cell r="R102">
            <v>0</v>
          </cell>
          <cell r="S102">
            <v>0</v>
          </cell>
          <cell r="T102">
            <v>0</v>
          </cell>
          <cell r="U102">
            <v>0</v>
          </cell>
          <cell r="V102">
            <v>0</v>
          </cell>
          <cell r="W102">
            <v>0</v>
          </cell>
          <cell r="X102">
            <v>0</v>
          </cell>
          <cell r="Y102">
            <v>0</v>
          </cell>
          <cell r="Z102">
            <v>0</v>
          </cell>
          <cell r="AA102">
            <v>0</v>
          </cell>
          <cell r="AB102">
            <v>0</v>
          </cell>
          <cell r="AC102">
            <v>0</v>
          </cell>
          <cell r="AD102">
            <v>0</v>
          </cell>
          <cell r="AE102">
            <v>0</v>
          </cell>
          <cell r="AF102">
            <v>0</v>
          </cell>
          <cell r="AG102">
            <v>0</v>
          </cell>
          <cell r="AH102">
            <v>0</v>
          </cell>
          <cell r="AI102">
            <v>0</v>
          </cell>
          <cell r="AJ102">
            <v>0</v>
          </cell>
          <cell r="AK102">
            <v>0</v>
          </cell>
          <cell r="AL102">
            <v>0</v>
          </cell>
          <cell r="AM102">
            <v>0</v>
          </cell>
          <cell r="AN102">
            <v>0</v>
          </cell>
          <cell r="AO102">
            <v>0</v>
          </cell>
          <cell r="AP102">
            <v>0</v>
          </cell>
          <cell r="AQ102">
            <v>0</v>
          </cell>
          <cell r="AR102">
            <v>0</v>
          </cell>
          <cell r="AS102">
            <v>0</v>
          </cell>
          <cell r="AT102">
            <v>0</v>
          </cell>
          <cell r="AU102">
            <v>0</v>
          </cell>
          <cell r="AV102">
            <v>0</v>
          </cell>
          <cell r="AW102">
            <v>0</v>
          </cell>
          <cell r="AX102">
            <v>0</v>
          </cell>
          <cell r="AY102">
            <v>0</v>
          </cell>
          <cell r="AZ102">
            <v>0</v>
          </cell>
          <cell r="BA102">
            <v>0</v>
          </cell>
          <cell r="BB102">
            <v>0</v>
          </cell>
          <cell r="BC102">
            <v>0</v>
          </cell>
          <cell r="BD102">
            <v>0</v>
          </cell>
          <cell r="BE102">
            <v>0</v>
          </cell>
          <cell r="BF102">
            <v>0</v>
          </cell>
          <cell r="BG102">
            <v>0</v>
          </cell>
          <cell r="BH102">
            <v>0</v>
          </cell>
          <cell r="BI102">
            <v>0</v>
          </cell>
          <cell r="BJ102">
            <v>0</v>
          </cell>
          <cell r="BK102">
            <v>0</v>
          </cell>
          <cell r="BL102">
            <v>0</v>
          </cell>
          <cell r="BM102">
            <v>0</v>
          </cell>
        </row>
        <row r="103">
          <cell r="B103" t="str">
            <v>MHYDPUMP</v>
          </cell>
          <cell r="C103">
            <v>0</v>
          </cell>
          <cell r="D103">
            <v>0</v>
          </cell>
          <cell r="E103">
            <v>0</v>
          </cell>
          <cell r="F103">
            <v>0</v>
          </cell>
          <cell r="G103">
            <v>0</v>
          </cell>
          <cell r="H103">
            <v>0</v>
          </cell>
          <cell r="I103">
            <v>0</v>
          </cell>
          <cell r="J103">
            <v>0</v>
          </cell>
          <cell r="K103">
            <v>0</v>
          </cell>
          <cell r="L103">
            <v>0</v>
          </cell>
          <cell r="M103">
            <v>0</v>
          </cell>
          <cell r="N103">
            <v>0</v>
          </cell>
          <cell r="O103">
            <v>0</v>
          </cell>
          <cell r="P103">
            <v>0</v>
          </cell>
          <cell r="Q103">
            <v>0</v>
          </cell>
          <cell r="R103">
            <v>0</v>
          </cell>
          <cell r="S103">
            <v>0</v>
          </cell>
          <cell r="T103">
            <v>0</v>
          </cell>
          <cell r="U103">
            <v>0</v>
          </cell>
          <cell r="V103">
            <v>0</v>
          </cell>
          <cell r="W103">
            <v>0</v>
          </cell>
          <cell r="X103">
            <v>0</v>
          </cell>
          <cell r="Y103">
            <v>0</v>
          </cell>
          <cell r="Z103">
            <v>0</v>
          </cell>
          <cell r="AA103">
            <v>0</v>
          </cell>
          <cell r="AB103">
            <v>0</v>
          </cell>
          <cell r="AC103">
            <v>0</v>
          </cell>
          <cell r="AD103">
            <v>0</v>
          </cell>
          <cell r="AE103">
            <v>0</v>
          </cell>
          <cell r="AF103">
            <v>0</v>
          </cell>
          <cell r="AG103">
            <v>0</v>
          </cell>
          <cell r="AH103">
            <v>0</v>
          </cell>
          <cell r="AI103">
            <v>0</v>
          </cell>
          <cell r="AJ103">
            <v>0</v>
          </cell>
          <cell r="AK103">
            <v>0</v>
          </cell>
          <cell r="AL103">
            <v>0</v>
          </cell>
          <cell r="AM103">
            <v>0</v>
          </cell>
          <cell r="AN103">
            <v>0</v>
          </cell>
          <cell r="AO103">
            <v>0</v>
          </cell>
          <cell r="AP103">
            <v>0</v>
          </cell>
          <cell r="AQ103">
            <v>0</v>
          </cell>
          <cell r="AR103">
            <v>0</v>
          </cell>
          <cell r="AS103">
            <v>0</v>
          </cell>
          <cell r="AT103">
            <v>0</v>
          </cell>
          <cell r="AU103">
            <v>0</v>
          </cell>
          <cell r="AV103">
            <v>0</v>
          </cell>
          <cell r="AW103">
            <v>0</v>
          </cell>
          <cell r="AX103">
            <v>0</v>
          </cell>
          <cell r="AY103">
            <v>0</v>
          </cell>
          <cell r="AZ103">
            <v>0</v>
          </cell>
          <cell r="BA103">
            <v>0</v>
          </cell>
          <cell r="BB103">
            <v>0</v>
          </cell>
          <cell r="BC103">
            <v>0</v>
          </cell>
          <cell r="BD103">
            <v>0</v>
          </cell>
          <cell r="BE103">
            <v>0</v>
          </cell>
          <cell r="BF103">
            <v>0</v>
          </cell>
          <cell r="BG103">
            <v>0</v>
          </cell>
          <cell r="BH103">
            <v>0</v>
          </cell>
          <cell r="BI103">
            <v>0</v>
          </cell>
          <cell r="BJ103">
            <v>0</v>
          </cell>
          <cell r="BK103">
            <v>0</v>
          </cell>
          <cell r="BL103">
            <v>0</v>
          </cell>
          <cell r="BM103">
            <v>0</v>
          </cell>
        </row>
        <row r="104">
          <cell r="B104" t="str">
            <v>AHYDPUMP</v>
          </cell>
          <cell r="C104">
            <v>0</v>
          </cell>
          <cell r="D104">
            <v>0</v>
          </cell>
          <cell r="E104">
            <v>0</v>
          </cell>
          <cell r="F104">
            <v>0</v>
          </cell>
          <cell r="G104">
            <v>0</v>
          </cell>
          <cell r="H104">
            <v>0</v>
          </cell>
          <cell r="I104">
            <v>0</v>
          </cell>
          <cell r="J104">
            <v>0</v>
          </cell>
          <cell r="K104">
            <v>0</v>
          </cell>
          <cell r="L104">
            <v>0</v>
          </cell>
          <cell r="M104">
            <v>0</v>
          </cell>
          <cell r="N104">
            <v>0</v>
          </cell>
          <cell r="O104">
            <v>0</v>
          </cell>
          <cell r="P104">
            <v>0</v>
          </cell>
          <cell r="Q104">
            <v>0</v>
          </cell>
          <cell r="R104">
            <v>0</v>
          </cell>
          <cell r="S104">
            <v>0</v>
          </cell>
          <cell r="T104">
            <v>0</v>
          </cell>
          <cell r="U104">
            <v>0</v>
          </cell>
          <cell r="V104">
            <v>0</v>
          </cell>
          <cell r="W104">
            <v>0</v>
          </cell>
          <cell r="X104">
            <v>0</v>
          </cell>
          <cell r="Y104">
            <v>0</v>
          </cell>
          <cell r="Z104">
            <v>0</v>
          </cell>
          <cell r="AA104">
            <v>0</v>
          </cell>
          <cell r="AB104">
            <v>0</v>
          </cell>
          <cell r="AC104">
            <v>0</v>
          </cell>
          <cell r="AD104">
            <v>0</v>
          </cell>
          <cell r="AE104">
            <v>0</v>
          </cell>
          <cell r="AF104">
            <v>0</v>
          </cell>
          <cell r="AG104">
            <v>0</v>
          </cell>
          <cell r="AH104">
            <v>0</v>
          </cell>
          <cell r="AI104">
            <v>0</v>
          </cell>
          <cell r="AJ104">
            <v>0</v>
          </cell>
          <cell r="AK104">
            <v>0</v>
          </cell>
          <cell r="AL104">
            <v>0</v>
          </cell>
          <cell r="AM104">
            <v>0</v>
          </cell>
          <cell r="AN104">
            <v>0</v>
          </cell>
          <cell r="AO104">
            <v>0</v>
          </cell>
          <cell r="AP104">
            <v>0</v>
          </cell>
          <cell r="AQ104">
            <v>0</v>
          </cell>
          <cell r="AR104">
            <v>0</v>
          </cell>
          <cell r="AS104">
            <v>0</v>
          </cell>
          <cell r="AT104">
            <v>0</v>
          </cell>
          <cell r="AU104">
            <v>0</v>
          </cell>
          <cell r="AV104">
            <v>0</v>
          </cell>
          <cell r="AW104">
            <v>0</v>
          </cell>
          <cell r="AX104">
            <v>0</v>
          </cell>
          <cell r="AY104">
            <v>0</v>
          </cell>
          <cell r="AZ104">
            <v>0</v>
          </cell>
          <cell r="BA104">
            <v>0</v>
          </cell>
          <cell r="BB104">
            <v>0</v>
          </cell>
          <cell r="BC104">
            <v>0</v>
          </cell>
          <cell r="BD104">
            <v>0</v>
          </cell>
          <cell r="BE104">
            <v>0</v>
          </cell>
          <cell r="BF104">
            <v>0</v>
          </cell>
          <cell r="BG104">
            <v>0</v>
          </cell>
          <cell r="BH104">
            <v>0</v>
          </cell>
          <cell r="BI104">
            <v>0</v>
          </cell>
          <cell r="BJ104">
            <v>0</v>
          </cell>
          <cell r="BK104">
            <v>0</v>
          </cell>
          <cell r="BL104">
            <v>0</v>
          </cell>
          <cell r="BM104">
            <v>0</v>
          </cell>
        </row>
        <row r="105">
          <cell r="B105" t="str">
            <v>VENTED</v>
          </cell>
          <cell r="C105">
            <v>0</v>
          </cell>
          <cell r="D105">
            <v>0</v>
          </cell>
          <cell r="E105">
            <v>0</v>
          </cell>
          <cell r="F105">
            <v>0</v>
          </cell>
          <cell r="G105">
            <v>0</v>
          </cell>
          <cell r="H105">
            <v>0</v>
          </cell>
          <cell r="I105">
            <v>0</v>
          </cell>
          <cell r="J105">
            <v>0</v>
          </cell>
          <cell r="K105">
            <v>0</v>
          </cell>
          <cell r="L105">
            <v>0</v>
          </cell>
          <cell r="M105">
            <v>0</v>
          </cell>
          <cell r="N105">
            <v>0</v>
          </cell>
          <cell r="O105">
            <v>0</v>
          </cell>
          <cell r="P105">
            <v>0</v>
          </cell>
          <cell r="Q105">
            <v>0</v>
          </cell>
          <cell r="R105">
            <v>0</v>
          </cell>
          <cell r="S105">
            <v>0</v>
          </cell>
          <cell r="T105">
            <v>0</v>
          </cell>
          <cell r="U105">
            <v>0</v>
          </cell>
          <cell r="V105">
            <v>0</v>
          </cell>
          <cell r="W105">
            <v>0</v>
          </cell>
          <cell r="X105">
            <v>0</v>
          </cell>
          <cell r="Y105">
            <v>0</v>
          </cell>
          <cell r="Z105">
            <v>0</v>
          </cell>
          <cell r="AA105">
            <v>0</v>
          </cell>
          <cell r="AB105">
            <v>0</v>
          </cell>
          <cell r="AC105">
            <v>0</v>
          </cell>
          <cell r="AD105">
            <v>0</v>
          </cell>
          <cell r="AE105">
            <v>0</v>
          </cell>
          <cell r="AF105">
            <v>0</v>
          </cell>
          <cell r="AG105">
            <v>0</v>
          </cell>
          <cell r="AH105">
            <v>0</v>
          </cell>
          <cell r="AI105">
            <v>0</v>
          </cell>
          <cell r="AJ105">
            <v>0</v>
          </cell>
          <cell r="AK105">
            <v>0</v>
          </cell>
          <cell r="AL105">
            <v>0</v>
          </cell>
          <cell r="AM105">
            <v>0</v>
          </cell>
          <cell r="AN105">
            <v>0</v>
          </cell>
          <cell r="AO105">
            <v>0</v>
          </cell>
          <cell r="AP105">
            <v>0</v>
          </cell>
          <cell r="AQ105">
            <v>0</v>
          </cell>
          <cell r="AR105">
            <v>0</v>
          </cell>
          <cell r="AS105">
            <v>0</v>
          </cell>
          <cell r="AT105">
            <v>0</v>
          </cell>
          <cell r="AU105">
            <v>0</v>
          </cell>
          <cell r="AV105">
            <v>0</v>
          </cell>
          <cell r="AW105">
            <v>0</v>
          </cell>
          <cell r="AX105">
            <v>0</v>
          </cell>
          <cell r="AY105">
            <v>0</v>
          </cell>
          <cell r="AZ105">
            <v>0</v>
          </cell>
          <cell r="BA105">
            <v>0</v>
          </cell>
          <cell r="BB105">
            <v>0</v>
          </cell>
          <cell r="BC105">
            <v>0</v>
          </cell>
          <cell r="BD105">
            <v>0</v>
          </cell>
          <cell r="BE105">
            <v>0</v>
          </cell>
          <cell r="BF105">
            <v>0</v>
          </cell>
          <cell r="BG105">
            <v>0</v>
          </cell>
          <cell r="BH105">
            <v>0</v>
          </cell>
          <cell r="BI105">
            <v>0</v>
          </cell>
          <cell r="BJ105">
            <v>0</v>
          </cell>
          <cell r="BK105">
            <v>0</v>
          </cell>
          <cell r="BL105">
            <v>0</v>
          </cell>
          <cell r="BM105">
            <v>0</v>
          </cell>
        </row>
        <row r="106">
          <cell r="B106" t="str">
            <v>FLARED</v>
          </cell>
          <cell r="C106">
            <v>0</v>
          </cell>
          <cell r="D106">
            <v>0</v>
          </cell>
          <cell r="E106">
            <v>0</v>
          </cell>
          <cell r="F106">
            <v>0</v>
          </cell>
          <cell r="G106">
            <v>0</v>
          </cell>
          <cell r="H106">
            <v>0</v>
          </cell>
          <cell r="I106">
            <v>0</v>
          </cell>
          <cell r="J106">
            <v>0</v>
          </cell>
          <cell r="K106">
            <v>0</v>
          </cell>
          <cell r="L106">
            <v>0</v>
          </cell>
          <cell r="M106">
            <v>0</v>
          </cell>
          <cell r="N106">
            <v>0</v>
          </cell>
          <cell r="O106">
            <v>0</v>
          </cell>
          <cell r="P106">
            <v>0</v>
          </cell>
          <cell r="Q106">
            <v>0</v>
          </cell>
          <cell r="R106">
            <v>0</v>
          </cell>
          <cell r="S106">
            <v>0</v>
          </cell>
          <cell r="T106">
            <v>0</v>
          </cell>
          <cell r="U106">
            <v>0</v>
          </cell>
          <cell r="V106">
            <v>0</v>
          </cell>
          <cell r="W106">
            <v>0</v>
          </cell>
          <cell r="X106">
            <v>0</v>
          </cell>
          <cell r="Y106">
            <v>0</v>
          </cell>
          <cell r="Z106">
            <v>0</v>
          </cell>
          <cell r="AA106">
            <v>0</v>
          </cell>
          <cell r="AB106">
            <v>0</v>
          </cell>
          <cell r="AC106">
            <v>0</v>
          </cell>
          <cell r="AD106">
            <v>0</v>
          </cell>
          <cell r="AE106">
            <v>0</v>
          </cell>
          <cell r="AF106">
            <v>0</v>
          </cell>
          <cell r="AG106">
            <v>0</v>
          </cell>
          <cell r="AH106">
            <v>0</v>
          </cell>
          <cell r="AI106">
            <v>0</v>
          </cell>
          <cell r="AJ106">
            <v>0</v>
          </cell>
          <cell r="AK106">
            <v>0</v>
          </cell>
          <cell r="AL106">
            <v>0</v>
          </cell>
          <cell r="AM106">
            <v>0</v>
          </cell>
          <cell r="AN106">
            <v>0</v>
          </cell>
          <cell r="AO106">
            <v>0</v>
          </cell>
          <cell r="AP106">
            <v>0</v>
          </cell>
          <cell r="AQ106">
            <v>0</v>
          </cell>
          <cell r="AR106">
            <v>0</v>
          </cell>
          <cell r="AS106">
            <v>0</v>
          </cell>
          <cell r="AT106">
            <v>0</v>
          </cell>
          <cell r="AU106">
            <v>0</v>
          </cell>
          <cell r="AV106">
            <v>0</v>
          </cell>
          <cell r="AW106">
            <v>0</v>
          </cell>
          <cell r="AX106">
            <v>0</v>
          </cell>
          <cell r="AY106">
            <v>0</v>
          </cell>
          <cell r="AZ106">
            <v>0</v>
          </cell>
          <cell r="BA106">
            <v>0</v>
          </cell>
          <cell r="BB106">
            <v>0</v>
          </cell>
          <cell r="BC106">
            <v>0</v>
          </cell>
          <cell r="BD106">
            <v>0</v>
          </cell>
          <cell r="BE106">
            <v>0</v>
          </cell>
          <cell r="BF106">
            <v>0</v>
          </cell>
          <cell r="BG106">
            <v>0</v>
          </cell>
          <cell r="BH106">
            <v>0</v>
          </cell>
          <cell r="BI106">
            <v>0</v>
          </cell>
          <cell r="BJ106">
            <v>0</v>
          </cell>
          <cell r="BK106">
            <v>0</v>
          </cell>
          <cell r="BL106">
            <v>0</v>
          </cell>
          <cell r="BM106">
            <v>0</v>
          </cell>
        </row>
      </sheetData>
      <sheetData sheetId="55">
        <row r="5">
          <cell r="B5" t="str">
            <v>SHORT NAME</v>
          </cell>
          <cell r="C5" t="str">
            <v>NAVERAGE</v>
          </cell>
          <cell r="D5" t="str">
            <v>NINDPROD</v>
          </cell>
          <cell r="E5" t="str">
            <v>NOSOURCES</v>
          </cell>
          <cell r="F5" t="str">
            <v>NIMPORTS</v>
          </cell>
          <cell r="G5" t="str">
            <v>NEXPORTS</v>
          </cell>
          <cell r="H5" t="str">
            <v>NCOKEOVS</v>
          </cell>
          <cell r="I5" t="str">
            <v>NBLAST</v>
          </cell>
          <cell r="J5" t="str">
            <v>NMAIN</v>
          </cell>
          <cell r="K5" t="str">
            <v>NAUTOELEC</v>
          </cell>
          <cell r="L5" t="str">
            <v>NMAINCHP</v>
          </cell>
          <cell r="M5" t="str">
            <v>NAUTOCHP</v>
          </cell>
          <cell r="N5" t="str">
            <v>NMAINHEAT</v>
          </cell>
          <cell r="O5" t="str">
            <v>NAUTOHEAT</v>
          </cell>
          <cell r="P5" t="str">
            <v>NIND</v>
          </cell>
          <cell r="Q5" t="str">
            <v>NOTHER</v>
          </cell>
        </row>
        <row r="6">
          <cell r="B6" t="str">
            <v>ANTCOAL</v>
          </cell>
        </row>
      </sheetData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>
        <row r="4">
          <cell r="B4" t="str">
            <v>SHORT NAMES</v>
          </cell>
          <cell r="C4" t="str">
            <v>ANTCOAL</v>
          </cell>
          <cell r="D4" t="str">
            <v>COKCOAL</v>
          </cell>
          <cell r="E4" t="str">
            <v>BITCOAL</v>
          </cell>
          <cell r="F4" t="str">
            <v>SUBCOAL</v>
          </cell>
          <cell r="G4" t="str">
            <v>LIGNITE</v>
          </cell>
          <cell r="H4" t="str">
            <v>PATFUEL</v>
          </cell>
          <cell r="I4" t="str">
            <v>OVENCOKE</v>
          </cell>
          <cell r="J4" t="str">
            <v>GASCOKE</v>
          </cell>
          <cell r="K4" t="str">
            <v>COALTAR</v>
          </cell>
          <cell r="L4" t="str">
            <v>BKB</v>
          </cell>
          <cell r="M4" t="str">
            <v>GASWKSGS</v>
          </cell>
          <cell r="N4" t="str">
            <v>COKEOVGS</v>
          </cell>
          <cell r="O4" t="str">
            <v>BLFURGS</v>
          </cell>
          <cell r="P4" t="str">
            <v>OXYSTGS</v>
          </cell>
          <cell r="Q4" t="str">
            <v>MANGAS</v>
          </cell>
          <cell r="R4" t="str">
            <v>PEAT</v>
          </cell>
          <cell r="S4" t="str">
            <v>CRUDEOIL</v>
          </cell>
          <cell r="T4" t="str">
            <v>NGL</v>
          </cell>
          <cell r="U4" t="str">
            <v>REFFEEDS</v>
          </cell>
          <cell r="V4" t="str">
            <v>ADDITIVE</v>
          </cell>
          <cell r="W4" t="str">
            <v>NONCRUDE</v>
          </cell>
          <cell r="X4" t="str">
            <v>REFINGAS</v>
          </cell>
          <cell r="Y4" t="str">
            <v>ETHANE</v>
          </cell>
          <cell r="Z4" t="str">
            <v>LPG</v>
          </cell>
          <cell r="AA4" t="str">
            <v>MOTORGAS</v>
          </cell>
          <cell r="AB4" t="str">
            <v>AVGAS</v>
          </cell>
          <cell r="AC4" t="str">
            <v>JETGAS</v>
          </cell>
          <cell r="AD4" t="str">
            <v>JETKERO</v>
          </cell>
          <cell r="AE4" t="str">
            <v>OTHKERO</v>
          </cell>
          <cell r="AF4" t="str">
            <v>GASDIES</v>
          </cell>
          <cell r="AG4" t="str">
            <v>RESFUEL</v>
          </cell>
          <cell r="AH4" t="str">
            <v>NAPHTHA</v>
          </cell>
          <cell r="AI4" t="str">
            <v>WHITESP</v>
          </cell>
          <cell r="AJ4" t="str">
            <v>LUBRIC</v>
          </cell>
          <cell r="AK4" t="str">
            <v>BITUMEN</v>
          </cell>
          <cell r="AL4" t="str">
            <v>PARWAX</v>
          </cell>
          <cell r="AM4" t="str">
            <v>PETCOKE</v>
          </cell>
          <cell r="AN4" t="str">
            <v>ONONSPEC</v>
          </cell>
          <cell r="AO4" t="str">
            <v>NATGAS</v>
          </cell>
          <cell r="AP4" t="str">
            <v>INDWASTE</v>
          </cell>
          <cell r="AQ4" t="str">
            <v>MUNWASTER</v>
          </cell>
          <cell r="AR4" t="str">
            <v>MUNWASTEN</v>
          </cell>
          <cell r="AS4" t="str">
            <v>SBIOMASS</v>
          </cell>
          <cell r="AT4" t="str">
            <v>GBIOMASS</v>
          </cell>
          <cell r="AU4" t="str">
            <v>BIOGASOL</v>
          </cell>
          <cell r="AV4" t="str">
            <v>BIODIESEL</v>
          </cell>
          <cell r="AW4" t="str">
            <v>OBIOLIQ</v>
          </cell>
          <cell r="AX4" t="str">
            <v>RENEWNS</v>
          </cell>
          <cell r="AY4" t="str">
            <v>CHARCOAL</v>
          </cell>
          <cell r="AZ4" t="str">
            <v>NUCLEAR</v>
          </cell>
          <cell r="BA4" t="str">
            <v>HYDRO</v>
          </cell>
          <cell r="BB4" t="str">
            <v>GEOTHERM</v>
          </cell>
          <cell r="BC4" t="str">
            <v>SOLARPV</v>
          </cell>
          <cell r="BD4" t="str">
            <v>SOLARTH</v>
          </cell>
          <cell r="BE4" t="str">
            <v>TIDE</v>
          </cell>
          <cell r="BF4" t="str">
            <v>WIND</v>
          </cell>
          <cell r="BG4" t="str">
            <v>HEATPUMP</v>
          </cell>
          <cell r="BH4" t="str">
            <v>BOILER</v>
          </cell>
          <cell r="BI4" t="str">
            <v>CHEMHEAT</v>
          </cell>
          <cell r="BJ4" t="str">
            <v>OTHER</v>
          </cell>
          <cell r="BK4" t="str">
            <v>ELECTR</v>
          </cell>
          <cell r="BL4" t="str">
            <v>HEAT</v>
          </cell>
          <cell r="BM4" t="str">
            <v>HEATNS</v>
          </cell>
        </row>
        <row r="5">
          <cell r="B5" t="str">
            <v>INDPROD</v>
          </cell>
          <cell r="C5">
            <v>0</v>
          </cell>
          <cell r="D5">
            <v>893189.99999999988</v>
          </cell>
          <cell r="E5">
            <v>0</v>
          </cell>
          <cell r="F5">
            <v>0</v>
          </cell>
          <cell r="G5">
            <v>44989.999999999993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29178.881666621004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12831.509</v>
          </cell>
          <cell r="AA5">
            <v>42816.879000000001</v>
          </cell>
          <cell r="AB5">
            <v>0</v>
          </cell>
          <cell r="AC5">
            <v>0</v>
          </cell>
          <cell r="AD5">
            <v>15000.24</v>
          </cell>
          <cell r="AE5">
            <v>947.91499999999996</v>
          </cell>
          <cell r="AF5">
            <v>114421.23700000001</v>
          </cell>
          <cell r="AG5">
            <v>9242.4830000000002</v>
          </cell>
          <cell r="AH5">
            <v>17036.361000000001</v>
          </cell>
          <cell r="AI5">
            <v>0</v>
          </cell>
          <cell r="AJ5">
            <v>1301.1790000000001</v>
          </cell>
          <cell r="AK5">
            <v>5144.1450000000004</v>
          </cell>
          <cell r="AL5">
            <v>0</v>
          </cell>
          <cell r="AM5">
            <v>16044.149000000001</v>
          </cell>
          <cell r="AN5">
            <v>31755.569500000034</v>
          </cell>
          <cell r="AO5">
            <v>1334431.3977084896</v>
          </cell>
          <cell r="AP5">
            <v>0</v>
          </cell>
          <cell r="AQ5">
            <v>0</v>
          </cell>
          <cell r="AR5">
            <v>0</v>
          </cell>
          <cell r="AS5">
            <v>0</v>
          </cell>
          <cell r="AT5">
            <v>0</v>
          </cell>
          <cell r="AU5">
            <v>0</v>
          </cell>
          <cell r="AV5">
            <v>0</v>
          </cell>
          <cell r="AW5">
            <v>0</v>
          </cell>
          <cell r="AX5">
            <v>0</v>
          </cell>
          <cell r="AY5">
            <v>0</v>
          </cell>
          <cell r="AZ5">
            <v>0</v>
          </cell>
          <cell r="BA5">
            <v>0</v>
          </cell>
          <cell r="BB5">
            <v>0</v>
          </cell>
          <cell r="BC5">
            <v>0</v>
          </cell>
          <cell r="BD5">
            <v>0</v>
          </cell>
          <cell r="BE5">
            <v>0</v>
          </cell>
          <cell r="BF5">
            <v>0</v>
          </cell>
          <cell r="BG5">
            <v>0</v>
          </cell>
          <cell r="BH5">
            <v>0</v>
          </cell>
          <cell r="BI5">
            <v>0</v>
          </cell>
          <cell r="BJ5">
            <v>0</v>
          </cell>
          <cell r="BK5">
            <v>1617813</v>
          </cell>
          <cell r="BL5">
            <v>0</v>
          </cell>
          <cell r="BM5">
            <v>0</v>
          </cell>
        </row>
        <row r="6">
          <cell r="B6" t="str">
            <v>OSCOAL</v>
          </cell>
          <cell r="C6">
            <v>0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  <cell r="AL6">
            <v>0</v>
          </cell>
          <cell r="AM6">
            <v>0</v>
          </cell>
          <cell r="AN6">
            <v>0</v>
          </cell>
          <cell r="AO6">
            <v>0</v>
          </cell>
          <cell r="AP6">
            <v>0</v>
          </cell>
          <cell r="AQ6">
            <v>0</v>
          </cell>
          <cell r="AR6">
            <v>0</v>
          </cell>
          <cell r="AS6">
            <v>0</v>
          </cell>
          <cell r="AT6">
            <v>0</v>
          </cell>
          <cell r="AU6">
            <v>0</v>
          </cell>
          <cell r="AV6">
            <v>0</v>
          </cell>
          <cell r="AW6">
            <v>0</v>
          </cell>
          <cell r="AX6">
            <v>0</v>
          </cell>
          <cell r="AY6">
            <v>0</v>
          </cell>
          <cell r="AZ6">
            <v>0</v>
          </cell>
          <cell r="BA6">
            <v>0</v>
          </cell>
          <cell r="BB6">
            <v>0</v>
          </cell>
          <cell r="BC6">
            <v>0</v>
          </cell>
          <cell r="BD6">
            <v>0</v>
          </cell>
          <cell r="BE6">
            <v>0</v>
          </cell>
          <cell r="BF6">
            <v>0</v>
          </cell>
          <cell r="BG6">
            <v>0</v>
          </cell>
          <cell r="BH6">
            <v>0</v>
          </cell>
          <cell r="BI6">
            <v>0</v>
          </cell>
          <cell r="BJ6">
            <v>0</v>
          </cell>
          <cell r="BK6">
            <v>0</v>
          </cell>
          <cell r="BL6">
            <v>0</v>
          </cell>
          <cell r="BM6">
            <v>0</v>
          </cell>
        </row>
        <row r="7">
          <cell r="B7" t="str">
            <v>OSNATGAS</v>
          </cell>
          <cell r="C7">
            <v>0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  <cell r="AL7">
            <v>0</v>
          </cell>
          <cell r="AM7">
            <v>0</v>
          </cell>
          <cell r="AN7">
            <v>0</v>
          </cell>
          <cell r="AO7">
            <v>0</v>
          </cell>
          <cell r="AP7">
            <v>0</v>
          </cell>
          <cell r="AQ7">
            <v>0</v>
          </cell>
          <cell r="AR7">
            <v>0</v>
          </cell>
          <cell r="AS7">
            <v>0</v>
          </cell>
          <cell r="AT7">
            <v>0</v>
          </cell>
          <cell r="AU7">
            <v>0</v>
          </cell>
          <cell r="AV7">
            <v>0</v>
          </cell>
          <cell r="AW7">
            <v>0</v>
          </cell>
          <cell r="AX7">
            <v>0</v>
          </cell>
          <cell r="AY7">
            <v>0</v>
          </cell>
          <cell r="AZ7">
            <v>0</v>
          </cell>
          <cell r="BA7">
            <v>0</v>
          </cell>
          <cell r="BB7">
            <v>0</v>
          </cell>
          <cell r="BC7">
            <v>0</v>
          </cell>
          <cell r="BD7">
            <v>0</v>
          </cell>
          <cell r="BE7">
            <v>0</v>
          </cell>
          <cell r="BF7">
            <v>0</v>
          </cell>
          <cell r="BG7">
            <v>0</v>
          </cell>
          <cell r="BH7">
            <v>0</v>
          </cell>
          <cell r="BI7">
            <v>0</v>
          </cell>
          <cell r="BJ7">
            <v>0</v>
          </cell>
          <cell r="BK7">
            <v>0</v>
          </cell>
          <cell r="BL7">
            <v>0</v>
          </cell>
          <cell r="BM7">
            <v>0</v>
          </cell>
        </row>
        <row r="8">
          <cell r="B8" t="str">
            <v>OSOIL</v>
          </cell>
          <cell r="C8">
            <v>0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  <cell r="AL8">
            <v>0</v>
          </cell>
          <cell r="AM8">
            <v>0</v>
          </cell>
          <cell r="AN8">
            <v>0</v>
          </cell>
          <cell r="AO8">
            <v>0</v>
          </cell>
          <cell r="AP8">
            <v>0</v>
          </cell>
          <cell r="AQ8">
            <v>0</v>
          </cell>
          <cell r="AR8">
            <v>0</v>
          </cell>
          <cell r="AS8">
            <v>0</v>
          </cell>
          <cell r="AT8">
            <v>0</v>
          </cell>
          <cell r="AU8">
            <v>0</v>
          </cell>
          <cell r="AV8">
            <v>0</v>
          </cell>
          <cell r="AW8">
            <v>0</v>
          </cell>
          <cell r="AX8">
            <v>0</v>
          </cell>
          <cell r="AY8">
            <v>0</v>
          </cell>
          <cell r="AZ8">
            <v>0</v>
          </cell>
          <cell r="BA8">
            <v>0</v>
          </cell>
          <cell r="BB8">
            <v>0</v>
          </cell>
          <cell r="BC8">
            <v>0</v>
          </cell>
          <cell r="BD8">
            <v>0</v>
          </cell>
          <cell r="BE8">
            <v>0</v>
          </cell>
          <cell r="BF8">
            <v>0</v>
          </cell>
          <cell r="BG8">
            <v>0</v>
          </cell>
          <cell r="BH8">
            <v>0</v>
          </cell>
          <cell r="BI8">
            <v>0</v>
          </cell>
          <cell r="BJ8">
            <v>0</v>
          </cell>
          <cell r="BK8">
            <v>0</v>
          </cell>
          <cell r="BL8">
            <v>0</v>
          </cell>
          <cell r="BM8">
            <v>0</v>
          </cell>
        </row>
        <row r="9">
          <cell r="B9" t="str">
            <v>OSRENEW</v>
          </cell>
          <cell r="C9">
            <v>0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  <cell r="AL9">
            <v>0</v>
          </cell>
          <cell r="AM9">
            <v>0</v>
          </cell>
          <cell r="AN9">
            <v>0</v>
          </cell>
          <cell r="AO9">
            <v>0</v>
          </cell>
          <cell r="AP9">
            <v>0</v>
          </cell>
          <cell r="AQ9">
            <v>0</v>
          </cell>
          <cell r="AR9">
            <v>0</v>
          </cell>
          <cell r="AS9">
            <v>0</v>
          </cell>
          <cell r="AT9">
            <v>0</v>
          </cell>
          <cell r="AU9">
            <v>0</v>
          </cell>
          <cell r="AV9">
            <v>0</v>
          </cell>
          <cell r="AW9">
            <v>0</v>
          </cell>
          <cell r="AX9">
            <v>0</v>
          </cell>
          <cell r="AY9">
            <v>0</v>
          </cell>
          <cell r="AZ9">
            <v>0</v>
          </cell>
          <cell r="BA9">
            <v>0</v>
          </cell>
          <cell r="BB9">
            <v>0</v>
          </cell>
          <cell r="BC9">
            <v>0</v>
          </cell>
          <cell r="BD9">
            <v>0</v>
          </cell>
          <cell r="BE9">
            <v>0</v>
          </cell>
          <cell r="BF9">
            <v>0</v>
          </cell>
          <cell r="BG9">
            <v>0</v>
          </cell>
          <cell r="BH9">
            <v>0</v>
          </cell>
          <cell r="BI9">
            <v>0</v>
          </cell>
          <cell r="BJ9">
            <v>0</v>
          </cell>
          <cell r="BK9">
            <v>0</v>
          </cell>
          <cell r="BL9">
            <v>0</v>
          </cell>
          <cell r="BM9">
            <v>0</v>
          </cell>
        </row>
        <row r="10">
          <cell r="B10" t="str">
            <v>OSNONSPEC</v>
          </cell>
          <cell r="C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  <cell r="BA10">
            <v>0</v>
          </cell>
          <cell r="BB10">
            <v>0</v>
          </cell>
          <cell r="BC10">
            <v>0</v>
          </cell>
          <cell r="BD10">
            <v>0</v>
          </cell>
          <cell r="BE10">
            <v>0</v>
          </cell>
          <cell r="BF10">
            <v>0</v>
          </cell>
          <cell r="BG10">
            <v>0</v>
          </cell>
          <cell r="BH10">
            <v>0</v>
          </cell>
          <cell r="BI10">
            <v>0</v>
          </cell>
          <cell r="BJ10">
            <v>0</v>
          </cell>
          <cell r="BK10">
            <v>226000</v>
          </cell>
          <cell r="BL10">
            <v>0</v>
          </cell>
          <cell r="BM10">
            <v>0</v>
          </cell>
        </row>
        <row r="11">
          <cell r="B11" t="str">
            <v>IMPORTS</v>
          </cell>
          <cell r="C11">
            <v>0</v>
          </cell>
          <cell r="D11">
            <v>237667.90840099996</v>
          </cell>
          <cell r="E11">
            <v>0</v>
          </cell>
          <cell r="F11">
            <v>0</v>
          </cell>
          <cell r="G11">
            <v>22.898938999999999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232732.35973082605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18309.373164000008</v>
          </cell>
          <cell r="AA11">
            <v>1068.7169193589168</v>
          </cell>
          <cell r="AB11">
            <v>0</v>
          </cell>
          <cell r="AC11">
            <v>0</v>
          </cell>
          <cell r="AD11">
            <v>3.0000000000000001E-6</v>
          </cell>
          <cell r="AE11">
            <v>0</v>
          </cell>
          <cell r="AF11">
            <v>328.36326599999995</v>
          </cell>
          <cell r="AG11">
            <v>8562.5943420000003</v>
          </cell>
          <cell r="AH11">
            <v>896.52557200000001</v>
          </cell>
          <cell r="AI11">
            <v>0</v>
          </cell>
          <cell r="AJ11">
            <v>2152.228173</v>
          </cell>
          <cell r="AK11">
            <v>2786.8345889999996</v>
          </cell>
          <cell r="AL11">
            <v>0</v>
          </cell>
          <cell r="AM11">
            <v>8663.679247</v>
          </cell>
          <cell r="AN11">
            <v>1773.5967529999998</v>
          </cell>
          <cell r="AO11">
            <v>1018885.44</v>
          </cell>
          <cell r="AP11">
            <v>0</v>
          </cell>
          <cell r="AQ11">
            <v>0</v>
          </cell>
          <cell r="AR11">
            <v>0</v>
          </cell>
          <cell r="AS11">
            <v>0</v>
          </cell>
          <cell r="AT11">
            <v>0</v>
          </cell>
          <cell r="AU11">
            <v>0</v>
          </cell>
          <cell r="AV11">
            <v>0</v>
          </cell>
          <cell r="AW11">
            <v>0</v>
          </cell>
          <cell r="AX11">
            <v>0</v>
          </cell>
          <cell r="AY11">
            <v>0</v>
          </cell>
          <cell r="AZ11">
            <v>0</v>
          </cell>
          <cell r="BA11">
            <v>0</v>
          </cell>
          <cell r="BB11">
            <v>0</v>
          </cell>
          <cell r="BC11">
            <v>0</v>
          </cell>
          <cell r="BD11">
            <v>0</v>
          </cell>
          <cell r="BE11">
            <v>0</v>
          </cell>
          <cell r="BF11">
            <v>0</v>
          </cell>
          <cell r="BG11">
            <v>0</v>
          </cell>
          <cell r="BH11">
            <v>0</v>
          </cell>
          <cell r="BI11">
            <v>0</v>
          </cell>
          <cell r="BJ11">
            <v>0</v>
          </cell>
          <cell r="BK11">
            <v>7842.53</v>
          </cell>
          <cell r="BL11">
            <v>0</v>
          </cell>
          <cell r="BM11">
            <v>0</v>
          </cell>
        </row>
        <row r="12">
          <cell r="B12" t="str">
            <v>EXPORTS</v>
          </cell>
          <cell r="C12">
            <v>0</v>
          </cell>
          <cell r="D12">
            <v>-1162.7601970000001</v>
          </cell>
          <cell r="E12">
            <v>0</v>
          </cell>
          <cell r="F12">
            <v>0</v>
          </cell>
          <cell r="G12">
            <v>-1.5031829999999999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-533.93704999999977</v>
          </cell>
          <cell r="AA12">
            <v>-13117.823884853175</v>
          </cell>
          <cell r="AB12">
            <v>0</v>
          </cell>
          <cell r="AC12">
            <v>0</v>
          </cell>
          <cell r="AD12">
            <v>-7263.5639105217369</v>
          </cell>
          <cell r="AE12">
            <v>-10.833260549596805</v>
          </cell>
          <cell r="AF12">
            <v>-28536.047729639737</v>
          </cell>
          <cell r="AG12">
            <v>-1840.9374050000001</v>
          </cell>
          <cell r="AH12">
            <v>-5714.1039689999989</v>
          </cell>
          <cell r="AI12">
            <v>0</v>
          </cell>
          <cell r="AJ12">
            <v>-12.420452951239142</v>
          </cell>
          <cell r="AK12">
            <v>-8.7877969999999994</v>
          </cell>
          <cell r="AL12">
            <v>0</v>
          </cell>
          <cell r="AM12">
            <v>-284.08826499999998</v>
          </cell>
          <cell r="AN12">
            <v>-3716.5130437890002</v>
          </cell>
          <cell r="AO12">
            <v>0</v>
          </cell>
          <cell r="AP12">
            <v>0</v>
          </cell>
          <cell r="AQ12">
            <v>0</v>
          </cell>
          <cell r="AR12">
            <v>0</v>
          </cell>
          <cell r="AS12">
            <v>0</v>
          </cell>
          <cell r="AT12">
            <v>0</v>
          </cell>
          <cell r="AU12">
            <v>0</v>
          </cell>
          <cell r="AV12">
            <v>0</v>
          </cell>
          <cell r="AW12">
            <v>0</v>
          </cell>
          <cell r="AX12">
            <v>0</v>
          </cell>
          <cell r="AY12">
            <v>0</v>
          </cell>
          <cell r="AZ12">
            <v>0</v>
          </cell>
          <cell r="BA12">
            <v>0</v>
          </cell>
          <cell r="BB12">
            <v>0</v>
          </cell>
          <cell r="BC12">
            <v>0</v>
          </cell>
          <cell r="BD12">
            <v>0</v>
          </cell>
          <cell r="BE12">
            <v>0</v>
          </cell>
          <cell r="BF12">
            <v>0</v>
          </cell>
          <cell r="BG12">
            <v>0</v>
          </cell>
          <cell r="BH12">
            <v>0</v>
          </cell>
          <cell r="BI12">
            <v>0</v>
          </cell>
          <cell r="BJ12">
            <v>0</v>
          </cell>
          <cell r="BK12">
            <v>-10252.769999999999</v>
          </cell>
          <cell r="BL12">
            <v>0</v>
          </cell>
          <cell r="BM12">
            <v>0</v>
          </cell>
        </row>
        <row r="13">
          <cell r="B13" t="str">
            <v>MARBUNK</v>
          </cell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0</v>
          </cell>
          <cell r="AL13">
            <v>0</v>
          </cell>
          <cell r="AM13">
            <v>0</v>
          </cell>
          <cell r="AN13">
            <v>0</v>
          </cell>
          <cell r="AO13">
            <v>0</v>
          </cell>
          <cell r="AP13">
            <v>0</v>
          </cell>
          <cell r="AQ13">
            <v>0</v>
          </cell>
          <cell r="AR13">
            <v>0</v>
          </cell>
          <cell r="AS13">
            <v>0</v>
          </cell>
          <cell r="AT13">
            <v>0</v>
          </cell>
          <cell r="AU13">
            <v>0</v>
          </cell>
          <cell r="AV13">
            <v>0</v>
          </cell>
          <cell r="AW13">
            <v>0</v>
          </cell>
          <cell r="AX13">
            <v>0</v>
          </cell>
          <cell r="AY13">
            <v>0</v>
          </cell>
          <cell r="AZ13">
            <v>0</v>
          </cell>
          <cell r="BA13">
            <v>0</v>
          </cell>
          <cell r="BB13">
            <v>0</v>
          </cell>
          <cell r="BC13">
            <v>0</v>
          </cell>
          <cell r="BD13">
            <v>0</v>
          </cell>
          <cell r="BE13">
            <v>0</v>
          </cell>
          <cell r="BF13">
            <v>0</v>
          </cell>
          <cell r="BG13">
            <v>0</v>
          </cell>
          <cell r="BH13">
            <v>0</v>
          </cell>
          <cell r="BI13">
            <v>0</v>
          </cell>
          <cell r="BJ13">
            <v>0</v>
          </cell>
          <cell r="BK13">
            <v>0</v>
          </cell>
          <cell r="BL13">
            <v>0</v>
          </cell>
          <cell r="BM13">
            <v>0</v>
          </cell>
        </row>
        <row r="14">
          <cell r="B14" t="str">
            <v>AVBUNK</v>
          </cell>
          <cell r="C14">
            <v>0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0</v>
          </cell>
          <cell r="AD14">
            <v>0</v>
          </cell>
          <cell r="AE14">
            <v>0</v>
          </cell>
          <cell r="AF14">
            <v>0</v>
          </cell>
          <cell r="AG14">
            <v>0</v>
          </cell>
          <cell r="AH14">
            <v>0</v>
          </cell>
          <cell r="AI14">
            <v>0</v>
          </cell>
          <cell r="AJ14">
            <v>0</v>
          </cell>
          <cell r="AK14">
            <v>0</v>
          </cell>
          <cell r="AL14">
            <v>0</v>
          </cell>
          <cell r="AM14">
            <v>0</v>
          </cell>
          <cell r="AN14">
            <v>0</v>
          </cell>
          <cell r="AO14">
            <v>0</v>
          </cell>
          <cell r="AP14">
            <v>0</v>
          </cell>
          <cell r="AQ14">
            <v>0</v>
          </cell>
          <cell r="AR14">
            <v>0</v>
          </cell>
          <cell r="AS14">
            <v>0</v>
          </cell>
          <cell r="AT14">
            <v>0</v>
          </cell>
          <cell r="AU14">
            <v>0</v>
          </cell>
          <cell r="AV14">
            <v>0</v>
          </cell>
          <cell r="AW14">
            <v>0</v>
          </cell>
          <cell r="AX14">
            <v>0</v>
          </cell>
          <cell r="AY14">
            <v>0</v>
          </cell>
          <cell r="AZ14">
            <v>0</v>
          </cell>
          <cell r="BA14">
            <v>0</v>
          </cell>
          <cell r="BB14">
            <v>0</v>
          </cell>
          <cell r="BC14">
            <v>0</v>
          </cell>
          <cell r="BD14">
            <v>0</v>
          </cell>
          <cell r="BE14">
            <v>0</v>
          </cell>
          <cell r="BF14">
            <v>0</v>
          </cell>
          <cell r="BG14">
            <v>0</v>
          </cell>
          <cell r="BH14">
            <v>0</v>
          </cell>
          <cell r="BI14">
            <v>0</v>
          </cell>
          <cell r="BJ14">
            <v>0</v>
          </cell>
          <cell r="BK14">
            <v>0</v>
          </cell>
          <cell r="BL14">
            <v>0</v>
          </cell>
          <cell r="BM14">
            <v>0</v>
          </cell>
        </row>
        <row r="15">
          <cell r="B15" t="str">
            <v>STOCKCHA</v>
          </cell>
          <cell r="C15">
            <v>0</v>
          </cell>
          <cell r="D15">
            <v>15572.441714000008</v>
          </cell>
          <cell r="E15">
            <v>0</v>
          </cell>
          <cell r="F15">
            <v>0</v>
          </cell>
          <cell r="G15">
            <v>-1832.9624100000003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  <cell r="BA15">
            <v>0</v>
          </cell>
          <cell r="BB15">
            <v>0</v>
          </cell>
          <cell r="BC15">
            <v>0</v>
          </cell>
          <cell r="BD15">
            <v>0</v>
          </cell>
          <cell r="BE15">
            <v>0</v>
          </cell>
          <cell r="BF15">
            <v>0</v>
          </cell>
          <cell r="BG15">
            <v>0</v>
          </cell>
          <cell r="BH15">
            <v>0</v>
          </cell>
          <cell r="BI15">
            <v>0</v>
          </cell>
          <cell r="BJ15">
            <v>0</v>
          </cell>
          <cell r="BK15">
            <v>0</v>
          </cell>
          <cell r="BL15">
            <v>0</v>
          </cell>
          <cell r="BM15">
            <v>0</v>
          </cell>
        </row>
        <row r="16">
          <cell r="B16" t="str">
            <v>DOMSUP</v>
          </cell>
          <cell r="C16">
            <v>0</v>
          </cell>
          <cell r="D16">
            <v>1145267.5899179997</v>
          </cell>
          <cell r="E16">
            <v>0</v>
          </cell>
          <cell r="F16">
            <v>0</v>
          </cell>
          <cell r="G16">
            <v>43178.433345999991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261911.24139744707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30606.945114000009</v>
          </cell>
          <cell r="AA16">
            <v>30767.772034505739</v>
          </cell>
          <cell r="AB16">
            <v>0</v>
          </cell>
          <cell r="AC16">
            <v>0</v>
          </cell>
          <cell r="AD16">
            <v>7736.676092478262</v>
          </cell>
          <cell r="AE16">
            <v>937.08173945040312</v>
          </cell>
          <cell r="AF16">
            <v>86213.552536360279</v>
          </cell>
          <cell r="AG16">
            <v>15964.139937</v>
          </cell>
          <cell r="AH16">
            <v>12218.782603</v>
          </cell>
          <cell r="AI16">
            <v>0</v>
          </cell>
          <cell r="AJ16">
            <v>3440.9867200487611</v>
          </cell>
          <cell r="AK16">
            <v>7922.1917920000005</v>
          </cell>
          <cell r="AL16">
            <v>0</v>
          </cell>
          <cell r="AM16">
            <v>24423.739982000003</v>
          </cell>
          <cell r="AN16">
            <v>29812.653209211032</v>
          </cell>
          <cell r="AO16">
            <v>2353316.8377084895</v>
          </cell>
          <cell r="AP16">
            <v>0</v>
          </cell>
          <cell r="AQ16">
            <v>0</v>
          </cell>
          <cell r="AR16">
            <v>0</v>
          </cell>
          <cell r="AS16">
            <v>0</v>
          </cell>
          <cell r="AT16">
            <v>0</v>
          </cell>
          <cell r="AU16">
            <v>0</v>
          </cell>
          <cell r="AV16">
            <v>0</v>
          </cell>
          <cell r="AW16">
            <v>0</v>
          </cell>
          <cell r="AX16">
            <v>0</v>
          </cell>
          <cell r="AY16">
            <v>0</v>
          </cell>
          <cell r="AZ16">
            <v>0</v>
          </cell>
          <cell r="BA16">
            <v>0</v>
          </cell>
          <cell r="BB16">
            <v>0</v>
          </cell>
          <cell r="BC16">
            <v>0</v>
          </cell>
          <cell r="BD16">
            <v>0</v>
          </cell>
          <cell r="BE16">
            <v>0</v>
          </cell>
          <cell r="BF16">
            <v>0</v>
          </cell>
          <cell r="BG16">
            <v>0</v>
          </cell>
          <cell r="BH16">
            <v>0</v>
          </cell>
          <cell r="BI16">
            <v>0</v>
          </cell>
          <cell r="BJ16">
            <v>0</v>
          </cell>
          <cell r="BK16">
            <v>1841402.76</v>
          </cell>
          <cell r="BL16">
            <v>0</v>
          </cell>
          <cell r="BM16">
            <v>0</v>
          </cell>
        </row>
        <row r="17">
          <cell r="B17" t="str">
            <v>TRANSFER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0</v>
          </cell>
          <cell r="AD17">
            <v>0</v>
          </cell>
          <cell r="AE17">
            <v>0</v>
          </cell>
          <cell r="AF17">
            <v>0</v>
          </cell>
          <cell r="AG17">
            <v>0</v>
          </cell>
          <cell r="AH17">
            <v>0</v>
          </cell>
          <cell r="AI17">
            <v>0</v>
          </cell>
          <cell r="AJ17">
            <v>0</v>
          </cell>
          <cell r="AK17">
            <v>0</v>
          </cell>
          <cell r="AL17">
            <v>0</v>
          </cell>
          <cell r="AM17">
            <v>0</v>
          </cell>
          <cell r="AN17">
            <v>0</v>
          </cell>
          <cell r="AO17">
            <v>0</v>
          </cell>
          <cell r="AP17">
            <v>0</v>
          </cell>
          <cell r="AQ17">
            <v>0</v>
          </cell>
          <cell r="AR17">
            <v>0</v>
          </cell>
          <cell r="AS17">
            <v>0</v>
          </cell>
          <cell r="AT17">
            <v>0</v>
          </cell>
          <cell r="AU17">
            <v>0</v>
          </cell>
          <cell r="AV17">
            <v>0</v>
          </cell>
          <cell r="AW17">
            <v>0</v>
          </cell>
          <cell r="AX17">
            <v>0</v>
          </cell>
          <cell r="AY17">
            <v>0</v>
          </cell>
          <cell r="AZ17">
            <v>0</v>
          </cell>
          <cell r="BA17">
            <v>0</v>
          </cell>
          <cell r="BB17">
            <v>0</v>
          </cell>
          <cell r="BC17">
            <v>0</v>
          </cell>
          <cell r="BD17">
            <v>0</v>
          </cell>
          <cell r="BE17">
            <v>0</v>
          </cell>
          <cell r="BF17">
            <v>0</v>
          </cell>
          <cell r="BG17">
            <v>0</v>
          </cell>
          <cell r="BH17">
            <v>0</v>
          </cell>
          <cell r="BI17">
            <v>0</v>
          </cell>
          <cell r="BJ17">
            <v>0</v>
          </cell>
          <cell r="BK17">
            <v>0</v>
          </cell>
          <cell r="BL17">
            <v>0</v>
          </cell>
          <cell r="BM17">
            <v>0</v>
          </cell>
        </row>
        <row r="18">
          <cell r="B18" t="str">
            <v>STATDIFF</v>
          </cell>
          <cell r="C18">
            <v>0</v>
          </cell>
          <cell r="D18">
            <v>-30051.555516999681</v>
          </cell>
          <cell r="E18">
            <v>0</v>
          </cell>
          <cell r="F18">
            <v>0</v>
          </cell>
          <cell r="G18">
            <v>3666.4655930000081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19267.071602552896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-2108.3400774605871</v>
          </cell>
          <cell r="AA18">
            <v>4208.2279654942613</v>
          </cell>
          <cell r="AB18">
            <v>0</v>
          </cell>
          <cell r="AC18">
            <v>0</v>
          </cell>
          <cell r="AD18">
            <v>-370.57609247826167</v>
          </cell>
          <cell r="AE18">
            <v>-447.50120607840239</v>
          </cell>
          <cell r="AF18">
            <v>409.20256970428454</v>
          </cell>
          <cell r="AG18">
            <v>-9010.1441486777112</v>
          </cell>
          <cell r="AH18">
            <v>-60.755497212005139</v>
          </cell>
          <cell r="AI18">
            <v>0</v>
          </cell>
          <cell r="AJ18">
            <v>298.51327995123893</v>
          </cell>
          <cell r="AK18">
            <v>118.60820800000056</v>
          </cell>
          <cell r="AL18">
            <v>0</v>
          </cell>
          <cell r="AM18">
            <v>-6079.2399820000028</v>
          </cell>
          <cell r="AN18">
            <v>-13998.453209211033</v>
          </cell>
          <cell r="AO18">
            <v>138133.14075078629</v>
          </cell>
          <cell r="AP18">
            <v>0</v>
          </cell>
          <cell r="AQ18">
            <v>0</v>
          </cell>
          <cell r="AR18">
            <v>0</v>
          </cell>
          <cell r="AS18">
            <v>0</v>
          </cell>
          <cell r="AT18">
            <v>0</v>
          </cell>
          <cell r="AU18">
            <v>0</v>
          </cell>
          <cell r="AV18">
            <v>0</v>
          </cell>
          <cell r="AW18">
            <v>0</v>
          </cell>
          <cell r="AX18">
            <v>0</v>
          </cell>
          <cell r="AY18">
            <v>0</v>
          </cell>
          <cell r="AZ18">
            <v>0</v>
          </cell>
          <cell r="BA18">
            <v>0</v>
          </cell>
          <cell r="BB18">
            <v>0</v>
          </cell>
          <cell r="BC18">
            <v>0</v>
          </cell>
          <cell r="BD18">
            <v>0</v>
          </cell>
          <cell r="BE18">
            <v>0</v>
          </cell>
          <cell r="BF18">
            <v>0</v>
          </cell>
          <cell r="BG18">
            <v>0</v>
          </cell>
          <cell r="BH18">
            <v>0</v>
          </cell>
          <cell r="BI18">
            <v>0</v>
          </cell>
          <cell r="BJ18">
            <v>0</v>
          </cell>
          <cell r="BK18">
            <v>-55538.761730649043</v>
          </cell>
          <cell r="BL18">
            <v>0</v>
          </cell>
          <cell r="BM18">
            <v>0</v>
          </cell>
        </row>
        <row r="19">
          <cell r="B19" t="str">
            <v>TOTTRANF</v>
          </cell>
          <cell r="C19">
            <v>0</v>
          </cell>
          <cell r="D19">
            <v>785127.99999999988</v>
          </cell>
          <cell r="E19">
            <v>0</v>
          </cell>
          <cell r="F19">
            <v>0</v>
          </cell>
          <cell r="G19">
            <v>38957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255232.56899999999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0.61077800000000004</v>
          </cell>
          <cell r="AA19">
            <v>0</v>
          </cell>
          <cell r="AB19">
            <v>0</v>
          </cell>
          <cell r="AC19">
            <v>0</v>
          </cell>
          <cell r="AD19">
            <v>0</v>
          </cell>
          <cell r="AE19">
            <v>0</v>
          </cell>
          <cell r="AF19">
            <v>426.44377857873985</v>
          </cell>
          <cell r="AG19">
            <v>436.94657018610877</v>
          </cell>
          <cell r="AH19">
            <v>19.318069999999995</v>
          </cell>
          <cell r="AI19">
            <v>0</v>
          </cell>
          <cell r="AJ19">
            <v>0</v>
          </cell>
          <cell r="AK19">
            <v>0</v>
          </cell>
          <cell r="AL19">
            <v>0</v>
          </cell>
          <cell r="AM19">
            <v>0</v>
          </cell>
          <cell r="AN19">
            <v>0</v>
          </cell>
          <cell r="AO19">
            <v>315790.93118514813</v>
          </cell>
          <cell r="AP19">
            <v>0</v>
          </cell>
          <cell r="AQ19">
            <v>0</v>
          </cell>
          <cell r="AR19">
            <v>0</v>
          </cell>
          <cell r="AS19">
            <v>0</v>
          </cell>
          <cell r="AT19">
            <v>0</v>
          </cell>
          <cell r="AU19">
            <v>0</v>
          </cell>
          <cell r="AV19">
            <v>0</v>
          </cell>
          <cell r="AW19">
            <v>0</v>
          </cell>
          <cell r="AX19">
            <v>0</v>
          </cell>
          <cell r="AY19">
            <v>0</v>
          </cell>
          <cell r="AZ19">
            <v>0</v>
          </cell>
          <cell r="BA19">
            <v>0</v>
          </cell>
          <cell r="BB19">
            <v>0</v>
          </cell>
          <cell r="BC19">
            <v>0</v>
          </cell>
          <cell r="BD19">
            <v>0</v>
          </cell>
          <cell r="BE19">
            <v>0</v>
          </cell>
          <cell r="BF19">
            <v>0</v>
          </cell>
          <cell r="BG19">
            <v>0</v>
          </cell>
          <cell r="BH19">
            <v>0</v>
          </cell>
          <cell r="BI19">
            <v>0</v>
          </cell>
          <cell r="BJ19">
            <v>0</v>
          </cell>
          <cell r="BK19">
            <v>0</v>
          </cell>
          <cell r="BL19">
            <v>0</v>
          </cell>
          <cell r="BM19">
            <v>0</v>
          </cell>
        </row>
        <row r="20">
          <cell r="B20" t="str">
            <v>MAINELEC</v>
          </cell>
          <cell r="C20">
            <v>0</v>
          </cell>
          <cell r="D20">
            <v>785127.99999999988</v>
          </cell>
          <cell r="E20">
            <v>0</v>
          </cell>
          <cell r="F20">
            <v>0</v>
          </cell>
          <cell r="G20">
            <v>38957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0.61077800000000004</v>
          </cell>
          <cell r="AA20">
            <v>0</v>
          </cell>
          <cell r="AB20">
            <v>0</v>
          </cell>
          <cell r="AC20">
            <v>0</v>
          </cell>
          <cell r="AD20">
            <v>0</v>
          </cell>
          <cell r="AE20">
            <v>0</v>
          </cell>
          <cell r="AF20">
            <v>426.44377857873985</v>
          </cell>
          <cell r="AG20">
            <v>436.94657018610877</v>
          </cell>
          <cell r="AH20">
            <v>19.318069999999995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315790.93118514813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  <cell r="BA20">
            <v>0</v>
          </cell>
          <cell r="BB20">
            <v>0</v>
          </cell>
          <cell r="BC20">
            <v>0</v>
          </cell>
          <cell r="BD20">
            <v>0</v>
          </cell>
          <cell r="BE20">
            <v>0</v>
          </cell>
          <cell r="BF20">
            <v>0</v>
          </cell>
          <cell r="BG20">
            <v>0</v>
          </cell>
          <cell r="BH20">
            <v>0</v>
          </cell>
          <cell r="BI20">
            <v>0</v>
          </cell>
          <cell r="BJ20">
            <v>0</v>
          </cell>
          <cell r="BK20">
            <v>0</v>
          </cell>
          <cell r="BL20">
            <v>0</v>
          </cell>
          <cell r="BM20">
            <v>0</v>
          </cell>
        </row>
        <row r="21">
          <cell r="B21" t="str">
            <v>AUTOELEC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0</v>
          </cell>
          <cell r="AD21">
            <v>0</v>
          </cell>
          <cell r="AE21">
            <v>0</v>
          </cell>
          <cell r="AF21">
            <v>0</v>
          </cell>
          <cell r="AG21">
            <v>0</v>
          </cell>
          <cell r="AH21">
            <v>0</v>
          </cell>
          <cell r="AI21">
            <v>0</v>
          </cell>
          <cell r="AJ21">
            <v>0</v>
          </cell>
          <cell r="AK21">
            <v>0</v>
          </cell>
          <cell r="AL21">
            <v>0</v>
          </cell>
          <cell r="AM21">
            <v>0</v>
          </cell>
          <cell r="AN21">
            <v>0</v>
          </cell>
          <cell r="AO21">
            <v>0</v>
          </cell>
          <cell r="AP21">
            <v>0</v>
          </cell>
          <cell r="AQ21">
            <v>0</v>
          </cell>
          <cell r="AR21">
            <v>0</v>
          </cell>
          <cell r="AS21">
            <v>0</v>
          </cell>
          <cell r="AT21">
            <v>0</v>
          </cell>
          <cell r="AU21">
            <v>0</v>
          </cell>
          <cell r="AV21">
            <v>0</v>
          </cell>
          <cell r="AW21">
            <v>0</v>
          </cell>
          <cell r="AX21">
            <v>0</v>
          </cell>
          <cell r="AY21">
            <v>0</v>
          </cell>
          <cell r="AZ21">
            <v>0</v>
          </cell>
          <cell r="BA21">
            <v>0</v>
          </cell>
          <cell r="BB21">
            <v>0</v>
          </cell>
          <cell r="BC21">
            <v>0</v>
          </cell>
          <cell r="BD21">
            <v>0</v>
          </cell>
          <cell r="BE21">
            <v>0</v>
          </cell>
          <cell r="BF21">
            <v>0</v>
          </cell>
          <cell r="BG21">
            <v>0</v>
          </cell>
          <cell r="BH21">
            <v>0</v>
          </cell>
          <cell r="BI21">
            <v>0</v>
          </cell>
          <cell r="BJ21">
            <v>0</v>
          </cell>
          <cell r="BK21">
            <v>0</v>
          </cell>
          <cell r="BL21">
            <v>0</v>
          </cell>
          <cell r="BM21">
            <v>0</v>
          </cell>
        </row>
        <row r="22">
          <cell r="B22" t="str">
            <v>MAINCHP</v>
          </cell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0</v>
          </cell>
          <cell r="AD22">
            <v>0</v>
          </cell>
          <cell r="AE22">
            <v>0</v>
          </cell>
          <cell r="AF22">
            <v>0</v>
          </cell>
          <cell r="AG22">
            <v>0</v>
          </cell>
          <cell r="AH22">
            <v>0</v>
          </cell>
          <cell r="AI22">
            <v>0</v>
          </cell>
          <cell r="AJ22">
            <v>0</v>
          </cell>
          <cell r="AK22">
            <v>0</v>
          </cell>
          <cell r="AL22">
            <v>0</v>
          </cell>
          <cell r="AM22">
            <v>0</v>
          </cell>
          <cell r="AN22">
            <v>0</v>
          </cell>
          <cell r="AO22">
            <v>0</v>
          </cell>
          <cell r="AP22">
            <v>0</v>
          </cell>
          <cell r="AQ22">
            <v>0</v>
          </cell>
          <cell r="AR22">
            <v>0</v>
          </cell>
          <cell r="AS22">
            <v>0</v>
          </cell>
          <cell r="AT22">
            <v>0</v>
          </cell>
          <cell r="AU22">
            <v>0</v>
          </cell>
          <cell r="AV22">
            <v>0</v>
          </cell>
          <cell r="AW22">
            <v>0</v>
          </cell>
          <cell r="AX22">
            <v>0</v>
          </cell>
          <cell r="AY22">
            <v>0</v>
          </cell>
          <cell r="AZ22">
            <v>0</v>
          </cell>
          <cell r="BA22">
            <v>0</v>
          </cell>
          <cell r="BB22">
            <v>0</v>
          </cell>
          <cell r="BC22">
            <v>0</v>
          </cell>
          <cell r="BD22">
            <v>0</v>
          </cell>
          <cell r="BE22">
            <v>0</v>
          </cell>
          <cell r="BF22">
            <v>0</v>
          </cell>
          <cell r="BG22">
            <v>0</v>
          </cell>
          <cell r="BH22">
            <v>0</v>
          </cell>
          <cell r="BI22">
            <v>0</v>
          </cell>
          <cell r="BJ22">
            <v>0</v>
          </cell>
          <cell r="BK22">
            <v>0</v>
          </cell>
          <cell r="BL22">
            <v>0</v>
          </cell>
          <cell r="BM22">
            <v>0</v>
          </cell>
        </row>
        <row r="23">
          <cell r="B23" t="str">
            <v>AUTOCHP</v>
          </cell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0</v>
          </cell>
          <cell r="AD23">
            <v>0</v>
          </cell>
          <cell r="AE23">
            <v>0</v>
          </cell>
          <cell r="AF23">
            <v>0</v>
          </cell>
          <cell r="AG23">
            <v>0</v>
          </cell>
          <cell r="AH23">
            <v>0</v>
          </cell>
          <cell r="AI23">
            <v>0</v>
          </cell>
          <cell r="AJ23">
            <v>0</v>
          </cell>
          <cell r="AK23">
            <v>0</v>
          </cell>
          <cell r="AL23">
            <v>0</v>
          </cell>
          <cell r="AM23">
            <v>0</v>
          </cell>
          <cell r="AN23">
            <v>0</v>
          </cell>
          <cell r="AO23">
            <v>0</v>
          </cell>
          <cell r="AP23">
            <v>0</v>
          </cell>
          <cell r="AQ23">
            <v>0</v>
          </cell>
          <cell r="AR23">
            <v>0</v>
          </cell>
          <cell r="AS23">
            <v>0</v>
          </cell>
          <cell r="AT23">
            <v>0</v>
          </cell>
          <cell r="AU23">
            <v>0</v>
          </cell>
          <cell r="AV23">
            <v>0</v>
          </cell>
          <cell r="AW23">
            <v>0</v>
          </cell>
          <cell r="AX23">
            <v>0</v>
          </cell>
          <cell r="AY23">
            <v>0</v>
          </cell>
          <cell r="AZ23">
            <v>0</v>
          </cell>
          <cell r="BA23">
            <v>0</v>
          </cell>
          <cell r="BB23">
            <v>0</v>
          </cell>
          <cell r="BC23">
            <v>0</v>
          </cell>
          <cell r="BD23">
            <v>0</v>
          </cell>
          <cell r="BE23">
            <v>0</v>
          </cell>
          <cell r="BF23">
            <v>0</v>
          </cell>
          <cell r="BG23">
            <v>0</v>
          </cell>
          <cell r="BH23">
            <v>0</v>
          </cell>
          <cell r="BI23">
            <v>0</v>
          </cell>
          <cell r="BJ23">
            <v>0</v>
          </cell>
          <cell r="BK23">
            <v>0</v>
          </cell>
          <cell r="BL23">
            <v>0</v>
          </cell>
          <cell r="BM23">
            <v>0</v>
          </cell>
        </row>
        <row r="24">
          <cell r="B24" t="str">
            <v>MAINHEAT</v>
          </cell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0</v>
          </cell>
          <cell r="AD24">
            <v>0</v>
          </cell>
          <cell r="AE24">
            <v>0</v>
          </cell>
          <cell r="AF24">
            <v>0</v>
          </cell>
          <cell r="AG24">
            <v>0</v>
          </cell>
          <cell r="AH24">
            <v>0</v>
          </cell>
          <cell r="AI24">
            <v>0</v>
          </cell>
          <cell r="AJ24">
            <v>0</v>
          </cell>
          <cell r="AK24">
            <v>0</v>
          </cell>
          <cell r="AL24">
            <v>0</v>
          </cell>
          <cell r="AM24">
            <v>0</v>
          </cell>
          <cell r="AN24">
            <v>0</v>
          </cell>
          <cell r="AO24">
            <v>0</v>
          </cell>
          <cell r="AP24">
            <v>0</v>
          </cell>
          <cell r="AQ24">
            <v>0</v>
          </cell>
          <cell r="AR24">
            <v>0</v>
          </cell>
          <cell r="AS24">
            <v>0</v>
          </cell>
          <cell r="AT24">
            <v>0</v>
          </cell>
          <cell r="AU24">
            <v>0</v>
          </cell>
          <cell r="AV24">
            <v>0</v>
          </cell>
          <cell r="AW24">
            <v>0</v>
          </cell>
          <cell r="AX24">
            <v>0</v>
          </cell>
          <cell r="AY24">
            <v>0</v>
          </cell>
          <cell r="AZ24">
            <v>0</v>
          </cell>
          <cell r="BA24">
            <v>0</v>
          </cell>
          <cell r="BB24">
            <v>0</v>
          </cell>
          <cell r="BC24">
            <v>0</v>
          </cell>
          <cell r="BD24">
            <v>0</v>
          </cell>
          <cell r="BE24">
            <v>0</v>
          </cell>
          <cell r="BF24">
            <v>0</v>
          </cell>
          <cell r="BG24">
            <v>0</v>
          </cell>
          <cell r="BH24">
            <v>0</v>
          </cell>
          <cell r="BI24">
            <v>0</v>
          </cell>
          <cell r="BJ24">
            <v>0</v>
          </cell>
          <cell r="BK24">
            <v>0</v>
          </cell>
          <cell r="BL24">
            <v>0</v>
          </cell>
          <cell r="BM24">
            <v>0</v>
          </cell>
        </row>
        <row r="25">
          <cell r="B25" t="str">
            <v>AUTOHEAT</v>
          </cell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0</v>
          </cell>
          <cell r="AD25">
            <v>0</v>
          </cell>
          <cell r="AE25">
            <v>0</v>
          </cell>
          <cell r="AF25">
            <v>0</v>
          </cell>
          <cell r="AG25">
            <v>0</v>
          </cell>
          <cell r="AH25">
            <v>0</v>
          </cell>
          <cell r="AI25">
            <v>0</v>
          </cell>
          <cell r="AJ25">
            <v>0</v>
          </cell>
          <cell r="AK25">
            <v>0</v>
          </cell>
          <cell r="AL25">
            <v>0</v>
          </cell>
          <cell r="AM25">
            <v>0</v>
          </cell>
          <cell r="AN25">
            <v>0</v>
          </cell>
          <cell r="AO25">
            <v>0</v>
          </cell>
          <cell r="AP25">
            <v>0</v>
          </cell>
          <cell r="AQ25">
            <v>0</v>
          </cell>
          <cell r="AR25">
            <v>0</v>
          </cell>
          <cell r="AS25">
            <v>0</v>
          </cell>
          <cell r="AT25">
            <v>0</v>
          </cell>
          <cell r="AU25">
            <v>0</v>
          </cell>
          <cell r="AV25">
            <v>0</v>
          </cell>
          <cell r="AW25">
            <v>0</v>
          </cell>
          <cell r="AX25">
            <v>0</v>
          </cell>
          <cell r="AY25">
            <v>0</v>
          </cell>
          <cell r="AZ25">
            <v>0</v>
          </cell>
          <cell r="BA25">
            <v>0</v>
          </cell>
          <cell r="BB25">
            <v>0</v>
          </cell>
          <cell r="BC25">
            <v>0</v>
          </cell>
          <cell r="BD25">
            <v>0</v>
          </cell>
          <cell r="BE25">
            <v>0</v>
          </cell>
          <cell r="BF25">
            <v>0</v>
          </cell>
          <cell r="BG25">
            <v>0</v>
          </cell>
          <cell r="BH25">
            <v>0</v>
          </cell>
          <cell r="BI25">
            <v>0</v>
          </cell>
          <cell r="BJ25">
            <v>0</v>
          </cell>
          <cell r="BK25">
            <v>0</v>
          </cell>
          <cell r="BL25">
            <v>0</v>
          </cell>
          <cell r="BM25">
            <v>0</v>
          </cell>
        </row>
        <row r="26">
          <cell r="B26" t="str">
            <v>THEAT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0</v>
          </cell>
          <cell r="AD26">
            <v>0</v>
          </cell>
          <cell r="AE26">
            <v>0</v>
          </cell>
          <cell r="AF26">
            <v>0</v>
          </cell>
          <cell r="AG26">
            <v>0</v>
          </cell>
          <cell r="AH26">
            <v>0</v>
          </cell>
          <cell r="AI26">
            <v>0</v>
          </cell>
          <cell r="AJ26">
            <v>0</v>
          </cell>
          <cell r="AK26">
            <v>0</v>
          </cell>
          <cell r="AL26">
            <v>0</v>
          </cell>
          <cell r="AM26">
            <v>0</v>
          </cell>
          <cell r="AN26">
            <v>0</v>
          </cell>
          <cell r="AO26">
            <v>0</v>
          </cell>
          <cell r="AP26">
            <v>0</v>
          </cell>
          <cell r="AQ26">
            <v>0</v>
          </cell>
          <cell r="AR26">
            <v>0</v>
          </cell>
          <cell r="AS26">
            <v>0</v>
          </cell>
          <cell r="AT26">
            <v>0</v>
          </cell>
          <cell r="AU26">
            <v>0</v>
          </cell>
          <cell r="AV26">
            <v>0</v>
          </cell>
          <cell r="AW26">
            <v>0</v>
          </cell>
          <cell r="AX26">
            <v>0</v>
          </cell>
          <cell r="AY26">
            <v>0</v>
          </cell>
          <cell r="AZ26">
            <v>0</v>
          </cell>
          <cell r="BA26">
            <v>0</v>
          </cell>
          <cell r="BB26">
            <v>0</v>
          </cell>
          <cell r="BC26">
            <v>0</v>
          </cell>
          <cell r="BD26">
            <v>0</v>
          </cell>
          <cell r="BE26">
            <v>0</v>
          </cell>
          <cell r="BF26">
            <v>0</v>
          </cell>
          <cell r="BG26">
            <v>0</v>
          </cell>
          <cell r="BH26">
            <v>0</v>
          </cell>
          <cell r="BI26">
            <v>0</v>
          </cell>
          <cell r="BJ26">
            <v>0</v>
          </cell>
          <cell r="BK26">
            <v>0</v>
          </cell>
          <cell r="BL26">
            <v>0</v>
          </cell>
          <cell r="BM26">
            <v>0</v>
          </cell>
        </row>
        <row r="27">
          <cell r="B27" t="str">
            <v>TBOILER</v>
          </cell>
          <cell r="C27">
            <v>0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  <cell r="BA27">
            <v>0</v>
          </cell>
          <cell r="BB27">
            <v>0</v>
          </cell>
          <cell r="BC27">
            <v>0</v>
          </cell>
          <cell r="BD27">
            <v>0</v>
          </cell>
          <cell r="BE27">
            <v>0</v>
          </cell>
          <cell r="BF27">
            <v>0</v>
          </cell>
          <cell r="BG27">
            <v>0</v>
          </cell>
          <cell r="BH27">
            <v>0</v>
          </cell>
          <cell r="BI27">
            <v>0</v>
          </cell>
          <cell r="BJ27">
            <v>0</v>
          </cell>
          <cell r="BK27">
            <v>0</v>
          </cell>
          <cell r="BL27">
            <v>0</v>
          </cell>
          <cell r="BM27">
            <v>0</v>
          </cell>
        </row>
        <row r="28">
          <cell r="B28" t="str">
            <v>TELE</v>
          </cell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  <cell r="BA28">
            <v>0</v>
          </cell>
          <cell r="BB28">
            <v>0</v>
          </cell>
          <cell r="BC28">
            <v>0</v>
          </cell>
          <cell r="BD28">
            <v>0</v>
          </cell>
          <cell r="BE28">
            <v>0</v>
          </cell>
          <cell r="BF28">
            <v>0</v>
          </cell>
          <cell r="BG28">
            <v>0</v>
          </cell>
          <cell r="BH28">
            <v>0</v>
          </cell>
          <cell r="BI28">
            <v>0</v>
          </cell>
          <cell r="BJ28">
            <v>0</v>
          </cell>
          <cell r="BK28">
            <v>0</v>
          </cell>
          <cell r="BL28">
            <v>0</v>
          </cell>
          <cell r="BM28">
            <v>0</v>
          </cell>
        </row>
        <row r="29">
          <cell r="B29" t="str">
            <v>TPATFUEL</v>
          </cell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0</v>
          </cell>
          <cell r="AD29">
            <v>0</v>
          </cell>
          <cell r="AE29">
            <v>0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0</v>
          </cell>
          <cell r="AL29">
            <v>0</v>
          </cell>
          <cell r="AM29">
            <v>0</v>
          </cell>
          <cell r="AN29">
            <v>0</v>
          </cell>
          <cell r="AO29">
            <v>0</v>
          </cell>
          <cell r="AP29">
            <v>0</v>
          </cell>
          <cell r="AQ29">
            <v>0</v>
          </cell>
          <cell r="AR29">
            <v>0</v>
          </cell>
          <cell r="AS29">
            <v>0</v>
          </cell>
          <cell r="AT29">
            <v>0</v>
          </cell>
          <cell r="AU29">
            <v>0</v>
          </cell>
          <cell r="AV29">
            <v>0</v>
          </cell>
          <cell r="AW29">
            <v>0</v>
          </cell>
          <cell r="AX29">
            <v>0</v>
          </cell>
          <cell r="AY29">
            <v>0</v>
          </cell>
          <cell r="AZ29">
            <v>0</v>
          </cell>
          <cell r="BA29">
            <v>0</v>
          </cell>
          <cell r="BB29">
            <v>0</v>
          </cell>
          <cell r="BC29">
            <v>0</v>
          </cell>
          <cell r="BD29">
            <v>0</v>
          </cell>
          <cell r="BE29">
            <v>0</v>
          </cell>
          <cell r="BF29">
            <v>0</v>
          </cell>
          <cell r="BG29">
            <v>0</v>
          </cell>
          <cell r="BH29">
            <v>0</v>
          </cell>
          <cell r="BI29">
            <v>0</v>
          </cell>
          <cell r="BJ29">
            <v>0</v>
          </cell>
          <cell r="BK29">
            <v>0</v>
          </cell>
          <cell r="BL29">
            <v>0</v>
          </cell>
          <cell r="BM29">
            <v>0</v>
          </cell>
        </row>
        <row r="30">
          <cell r="B30" t="str">
            <v>TCOKEOVS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0</v>
          </cell>
          <cell r="AD30">
            <v>0</v>
          </cell>
          <cell r="AE30">
            <v>0</v>
          </cell>
          <cell r="AF30">
            <v>0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0</v>
          </cell>
          <cell r="AL30">
            <v>0</v>
          </cell>
          <cell r="AM30">
            <v>0</v>
          </cell>
          <cell r="AN30">
            <v>0</v>
          </cell>
          <cell r="AO30">
            <v>0</v>
          </cell>
          <cell r="AP30">
            <v>0</v>
          </cell>
          <cell r="AQ30">
            <v>0</v>
          </cell>
          <cell r="AR30">
            <v>0</v>
          </cell>
          <cell r="AS30">
            <v>0</v>
          </cell>
          <cell r="AT30">
            <v>0</v>
          </cell>
          <cell r="AU30">
            <v>0</v>
          </cell>
          <cell r="AV30">
            <v>0</v>
          </cell>
          <cell r="AW30">
            <v>0</v>
          </cell>
          <cell r="AX30">
            <v>0</v>
          </cell>
          <cell r="AY30">
            <v>0</v>
          </cell>
          <cell r="AZ30">
            <v>0</v>
          </cell>
          <cell r="BA30">
            <v>0</v>
          </cell>
          <cell r="BB30">
            <v>0</v>
          </cell>
          <cell r="BC30">
            <v>0</v>
          </cell>
          <cell r="BD30">
            <v>0</v>
          </cell>
          <cell r="BE30">
            <v>0</v>
          </cell>
          <cell r="BF30">
            <v>0</v>
          </cell>
          <cell r="BG30">
            <v>0</v>
          </cell>
          <cell r="BH30">
            <v>0</v>
          </cell>
          <cell r="BI30">
            <v>0</v>
          </cell>
          <cell r="BJ30">
            <v>0</v>
          </cell>
          <cell r="BK30">
            <v>0</v>
          </cell>
          <cell r="BL30">
            <v>0</v>
          </cell>
          <cell r="BM30">
            <v>0</v>
          </cell>
        </row>
        <row r="31">
          <cell r="B31" t="str">
            <v>TGASWKS</v>
          </cell>
          <cell r="C31">
            <v>0</v>
          </cell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0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0</v>
          </cell>
          <cell r="AD31">
            <v>0</v>
          </cell>
          <cell r="AE31">
            <v>0</v>
          </cell>
          <cell r="AF31">
            <v>0</v>
          </cell>
          <cell r="AG31">
            <v>0</v>
          </cell>
          <cell r="AH31">
            <v>0</v>
          </cell>
          <cell r="AI31">
            <v>0</v>
          </cell>
          <cell r="AJ31">
            <v>0</v>
          </cell>
          <cell r="AK31">
            <v>0</v>
          </cell>
          <cell r="AL31">
            <v>0</v>
          </cell>
          <cell r="AM31">
            <v>0</v>
          </cell>
          <cell r="AN31">
            <v>0</v>
          </cell>
          <cell r="AO31">
            <v>0</v>
          </cell>
          <cell r="AP31">
            <v>0</v>
          </cell>
          <cell r="AQ31">
            <v>0</v>
          </cell>
          <cell r="AR31">
            <v>0</v>
          </cell>
          <cell r="AS31">
            <v>0</v>
          </cell>
          <cell r="AT31">
            <v>0</v>
          </cell>
          <cell r="AU31">
            <v>0</v>
          </cell>
          <cell r="AV31">
            <v>0</v>
          </cell>
          <cell r="AW31">
            <v>0</v>
          </cell>
          <cell r="AX31">
            <v>0</v>
          </cell>
          <cell r="AY31">
            <v>0</v>
          </cell>
          <cell r="AZ31">
            <v>0</v>
          </cell>
          <cell r="BA31">
            <v>0</v>
          </cell>
          <cell r="BB31">
            <v>0</v>
          </cell>
          <cell r="BC31">
            <v>0</v>
          </cell>
          <cell r="BD31">
            <v>0</v>
          </cell>
          <cell r="BE31">
            <v>0</v>
          </cell>
          <cell r="BF31">
            <v>0</v>
          </cell>
          <cell r="BG31">
            <v>0</v>
          </cell>
          <cell r="BH31">
            <v>0</v>
          </cell>
          <cell r="BI31">
            <v>0</v>
          </cell>
          <cell r="BJ31">
            <v>0</v>
          </cell>
          <cell r="BK31">
            <v>0</v>
          </cell>
          <cell r="BL31">
            <v>0</v>
          </cell>
          <cell r="BM31">
            <v>0</v>
          </cell>
        </row>
        <row r="32">
          <cell r="B32" t="str">
            <v>TBLASTFUR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  <cell r="BA32">
            <v>0</v>
          </cell>
          <cell r="BB32">
            <v>0</v>
          </cell>
          <cell r="BC32">
            <v>0</v>
          </cell>
          <cell r="BD32">
            <v>0</v>
          </cell>
          <cell r="BE32">
            <v>0</v>
          </cell>
          <cell r="BF32">
            <v>0</v>
          </cell>
          <cell r="BG32">
            <v>0</v>
          </cell>
          <cell r="BH32">
            <v>0</v>
          </cell>
          <cell r="BI32">
            <v>0</v>
          </cell>
          <cell r="BJ32">
            <v>0</v>
          </cell>
          <cell r="BK32">
            <v>0</v>
          </cell>
          <cell r="BL32">
            <v>0</v>
          </cell>
          <cell r="BM32">
            <v>0</v>
          </cell>
        </row>
        <row r="33">
          <cell r="B33" t="str">
            <v>TPETCHEM</v>
          </cell>
          <cell r="C33">
            <v>0</v>
          </cell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0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0</v>
          </cell>
          <cell r="AD33">
            <v>0</v>
          </cell>
          <cell r="AE33">
            <v>0</v>
          </cell>
          <cell r="AF33">
            <v>0</v>
          </cell>
          <cell r="AG33">
            <v>0</v>
          </cell>
          <cell r="AH33">
            <v>0</v>
          </cell>
          <cell r="AI33">
            <v>0</v>
          </cell>
          <cell r="AJ33">
            <v>0</v>
          </cell>
          <cell r="AK33">
            <v>0</v>
          </cell>
          <cell r="AL33">
            <v>0</v>
          </cell>
          <cell r="AM33">
            <v>0</v>
          </cell>
          <cell r="AN33">
            <v>0</v>
          </cell>
          <cell r="AO33">
            <v>0</v>
          </cell>
          <cell r="AP33">
            <v>0</v>
          </cell>
          <cell r="AQ33">
            <v>0</v>
          </cell>
          <cell r="AR33">
            <v>0</v>
          </cell>
          <cell r="AS33">
            <v>0</v>
          </cell>
          <cell r="AT33">
            <v>0</v>
          </cell>
          <cell r="AU33">
            <v>0</v>
          </cell>
          <cell r="AV33">
            <v>0</v>
          </cell>
          <cell r="AW33">
            <v>0</v>
          </cell>
          <cell r="AX33">
            <v>0</v>
          </cell>
          <cell r="AY33">
            <v>0</v>
          </cell>
          <cell r="AZ33">
            <v>0</v>
          </cell>
          <cell r="BA33">
            <v>0</v>
          </cell>
          <cell r="BB33">
            <v>0</v>
          </cell>
          <cell r="BC33">
            <v>0</v>
          </cell>
          <cell r="BD33">
            <v>0</v>
          </cell>
          <cell r="BE33">
            <v>0</v>
          </cell>
          <cell r="BF33">
            <v>0</v>
          </cell>
          <cell r="BG33">
            <v>0</v>
          </cell>
          <cell r="BH33">
            <v>0</v>
          </cell>
          <cell r="BI33">
            <v>0</v>
          </cell>
          <cell r="BJ33">
            <v>0</v>
          </cell>
          <cell r="BK33">
            <v>0</v>
          </cell>
          <cell r="BL33">
            <v>0</v>
          </cell>
          <cell r="BM33">
            <v>0</v>
          </cell>
        </row>
        <row r="34">
          <cell r="B34" t="str">
            <v>TBKB</v>
          </cell>
          <cell r="C34">
            <v>0</v>
          </cell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0</v>
          </cell>
          <cell r="AD34">
            <v>0</v>
          </cell>
          <cell r="AE34">
            <v>0</v>
          </cell>
          <cell r="AF34">
            <v>0</v>
          </cell>
          <cell r="AG34">
            <v>0</v>
          </cell>
          <cell r="AH34">
            <v>0</v>
          </cell>
          <cell r="AI34">
            <v>0</v>
          </cell>
          <cell r="AJ34">
            <v>0</v>
          </cell>
          <cell r="AK34">
            <v>0</v>
          </cell>
          <cell r="AL34">
            <v>0</v>
          </cell>
          <cell r="AM34">
            <v>0</v>
          </cell>
          <cell r="AN34">
            <v>0</v>
          </cell>
          <cell r="AO34">
            <v>0</v>
          </cell>
          <cell r="AP34">
            <v>0</v>
          </cell>
          <cell r="AQ34">
            <v>0</v>
          </cell>
          <cell r="AR34">
            <v>0</v>
          </cell>
          <cell r="AS34">
            <v>0</v>
          </cell>
          <cell r="AT34">
            <v>0</v>
          </cell>
          <cell r="AU34">
            <v>0</v>
          </cell>
          <cell r="AV34">
            <v>0</v>
          </cell>
          <cell r="AW34">
            <v>0</v>
          </cell>
          <cell r="AX34">
            <v>0</v>
          </cell>
          <cell r="AY34">
            <v>0</v>
          </cell>
          <cell r="AZ34">
            <v>0</v>
          </cell>
          <cell r="BA34">
            <v>0</v>
          </cell>
          <cell r="BB34">
            <v>0</v>
          </cell>
          <cell r="BC34">
            <v>0</v>
          </cell>
          <cell r="BD34">
            <v>0</v>
          </cell>
          <cell r="BE34">
            <v>0</v>
          </cell>
          <cell r="BF34">
            <v>0</v>
          </cell>
          <cell r="BG34">
            <v>0</v>
          </cell>
          <cell r="BH34">
            <v>0</v>
          </cell>
          <cell r="BI34">
            <v>0</v>
          </cell>
          <cell r="BJ34">
            <v>0</v>
          </cell>
          <cell r="BK34">
            <v>0</v>
          </cell>
          <cell r="BL34">
            <v>0</v>
          </cell>
          <cell r="BM34">
            <v>0</v>
          </cell>
        </row>
        <row r="35">
          <cell r="B35" t="str">
            <v>TREFINER</v>
          </cell>
          <cell r="C35">
            <v>0</v>
          </cell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0</v>
          </cell>
          <cell r="Q35">
            <v>0</v>
          </cell>
          <cell r="R35">
            <v>0</v>
          </cell>
          <cell r="S35">
            <v>255232.56899999999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0</v>
          </cell>
          <cell r="AD35">
            <v>0</v>
          </cell>
          <cell r="AE35">
            <v>0</v>
          </cell>
          <cell r="AF35">
            <v>0</v>
          </cell>
          <cell r="AG35">
            <v>0</v>
          </cell>
          <cell r="AH35">
            <v>0</v>
          </cell>
          <cell r="AI35">
            <v>0</v>
          </cell>
          <cell r="AJ35">
            <v>0</v>
          </cell>
          <cell r="AK35">
            <v>0</v>
          </cell>
          <cell r="AL35">
            <v>0</v>
          </cell>
          <cell r="AM35">
            <v>0</v>
          </cell>
          <cell r="AN35">
            <v>0</v>
          </cell>
          <cell r="AO35">
            <v>0</v>
          </cell>
          <cell r="AP35">
            <v>0</v>
          </cell>
          <cell r="AQ35">
            <v>0</v>
          </cell>
          <cell r="AR35">
            <v>0</v>
          </cell>
          <cell r="AS35">
            <v>0</v>
          </cell>
          <cell r="AT35">
            <v>0</v>
          </cell>
          <cell r="AU35">
            <v>0</v>
          </cell>
          <cell r="AV35">
            <v>0</v>
          </cell>
          <cell r="AW35">
            <v>0</v>
          </cell>
          <cell r="AX35">
            <v>0</v>
          </cell>
          <cell r="AY35">
            <v>0</v>
          </cell>
          <cell r="AZ35">
            <v>0</v>
          </cell>
          <cell r="BA35">
            <v>0</v>
          </cell>
          <cell r="BB35">
            <v>0</v>
          </cell>
          <cell r="BC35">
            <v>0</v>
          </cell>
          <cell r="BD35">
            <v>0</v>
          </cell>
          <cell r="BE35">
            <v>0</v>
          </cell>
          <cell r="BF35">
            <v>0</v>
          </cell>
          <cell r="BG35">
            <v>0</v>
          </cell>
          <cell r="BH35">
            <v>0</v>
          </cell>
          <cell r="BI35">
            <v>0</v>
          </cell>
          <cell r="BJ35">
            <v>0</v>
          </cell>
          <cell r="BK35">
            <v>0</v>
          </cell>
          <cell r="BL35">
            <v>0</v>
          </cell>
          <cell r="BM35">
            <v>0</v>
          </cell>
        </row>
        <row r="36">
          <cell r="B36" t="str">
            <v>TCOALLIQ</v>
          </cell>
          <cell r="C36">
            <v>0</v>
          </cell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0</v>
          </cell>
          <cell r="AD36">
            <v>0</v>
          </cell>
          <cell r="AE36">
            <v>0</v>
          </cell>
          <cell r="AF36">
            <v>0</v>
          </cell>
          <cell r="AG36">
            <v>0</v>
          </cell>
          <cell r="AH36">
            <v>0</v>
          </cell>
          <cell r="AI36">
            <v>0</v>
          </cell>
          <cell r="AJ36">
            <v>0</v>
          </cell>
          <cell r="AK36">
            <v>0</v>
          </cell>
          <cell r="AL36">
            <v>0</v>
          </cell>
          <cell r="AM36">
            <v>0</v>
          </cell>
          <cell r="AN36">
            <v>0</v>
          </cell>
          <cell r="AO36">
            <v>0</v>
          </cell>
          <cell r="AP36">
            <v>0</v>
          </cell>
          <cell r="AQ36">
            <v>0</v>
          </cell>
          <cell r="AR36">
            <v>0</v>
          </cell>
          <cell r="AS36">
            <v>0</v>
          </cell>
          <cell r="AT36">
            <v>0</v>
          </cell>
          <cell r="AU36">
            <v>0</v>
          </cell>
          <cell r="AV36">
            <v>0</v>
          </cell>
          <cell r="AW36">
            <v>0</v>
          </cell>
          <cell r="AX36">
            <v>0</v>
          </cell>
          <cell r="AY36">
            <v>0</v>
          </cell>
          <cell r="AZ36">
            <v>0</v>
          </cell>
          <cell r="BA36">
            <v>0</v>
          </cell>
          <cell r="BB36">
            <v>0</v>
          </cell>
          <cell r="BC36">
            <v>0</v>
          </cell>
          <cell r="BD36">
            <v>0</v>
          </cell>
          <cell r="BE36">
            <v>0</v>
          </cell>
          <cell r="BF36">
            <v>0</v>
          </cell>
          <cell r="BG36">
            <v>0</v>
          </cell>
          <cell r="BH36">
            <v>0</v>
          </cell>
          <cell r="BI36">
            <v>0</v>
          </cell>
          <cell r="BJ36">
            <v>0</v>
          </cell>
          <cell r="BK36">
            <v>0</v>
          </cell>
          <cell r="BL36">
            <v>0</v>
          </cell>
          <cell r="BM36">
            <v>0</v>
          </cell>
        </row>
        <row r="37">
          <cell r="B37" t="str">
            <v>TGTL</v>
          </cell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0</v>
          </cell>
          <cell r="AD37">
            <v>0</v>
          </cell>
          <cell r="AE37">
            <v>0</v>
          </cell>
          <cell r="AF37">
            <v>0</v>
          </cell>
          <cell r="AG37">
            <v>0</v>
          </cell>
          <cell r="AH37">
            <v>0</v>
          </cell>
          <cell r="AI37">
            <v>0</v>
          </cell>
          <cell r="AJ37">
            <v>0</v>
          </cell>
          <cell r="AK37">
            <v>0</v>
          </cell>
          <cell r="AL37">
            <v>0</v>
          </cell>
          <cell r="AM37">
            <v>0</v>
          </cell>
          <cell r="AN37">
            <v>0</v>
          </cell>
          <cell r="AO37">
            <v>0</v>
          </cell>
          <cell r="AP37">
            <v>0</v>
          </cell>
          <cell r="AQ37">
            <v>0</v>
          </cell>
          <cell r="AR37">
            <v>0</v>
          </cell>
          <cell r="AS37">
            <v>0</v>
          </cell>
          <cell r="AT37">
            <v>0</v>
          </cell>
          <cell r="AU37">
            <v>0</v>
          </cell>
          <cell r="AV37">
            <v>0</v>
          </cell>
          <cell r="AW37">
            <v>0</v>
          </cell>
          <cell r="AX37">
            <v>0</v>
          </cell>
          <cell r="AY37">
            <v>0</v>
          </cell>
          <cell r="AZ37">
            <v>0</v>
          </cell>
          <cell r="BA37">
            <v>0</v>
          </cell>
          <cell r="BB37">
            <v>0</v>
          </cell>
          <cell r="BC37">
            <v>0</v>
          </cell>
          <cell r="BD37">
            <v>0</v>
          </cell>
          <cell r="BE37">
            <v>0</v>
          </cell>
          <cell r="BF37">
            <v>0</v>
          </cell>
          <cell r="BG37">
            <v>0</v>
          </cell>
          <cell r="BH37">
            <v>0</v>
          </cell>
          <cell r="BI37">
            <v>0</v>
          </cell>
          <cell r="BJ37">
            <v>0</v>
          </cell>
          <cell r="BK37">
            <v>0</v>
          </cell>
          <cell r="BL37">
            <v>0</v>
          </cell>
          <cell r="BM37">
            <v>0</v>
          </cell>
        </row>
        <row r="38">
          <cell r="B38" t="str">
            <v>TBLENDGAS</v>
          </cell>
          <cell r="C38">
            <v>0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  <cell r="BA38">
            <v>0</v>
          </cell>
          <cell r="BB38">
            <v>0</v>
          </cell>
          <cell r="BC38">
            <v>0</v>
          </cell>
          <cell r="BD38">
            <v>0</v>
          </cell>
          <cell r="BE38">
            <v>0</v>
          </cell>
          <cell r="BF38">
            <v>0</v>
          </cell>
          <cell r="BG38">
            <v>0</v>
          </cell>
          <cell r="BH38">
            <v>0</v>
          </cell>
          <cell r="BI38">
            <v>0</v>
          </cell>
          <cell r="BJ38">
            <v>0</v>
          </cell>
          <cell r="BK38">
            <v>0</v>
          </cell>
          <cell r="BL38">
            <v>0</v>
          </cell>
          <cell r="BM38">
            <v>0</v>
          </cell>
        </row>
        <row r="39">
          <cell r="B39" t="str">
            <v>TCHARCOAL</v>
          </cell>
          <cell r="C39">
            <v>0</v>
          </cell>
          <cell r="D39">
            <v>0</v>
          </cell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0</v>
          </cell>
          <cell r="AD39">
            <v>0</v>
          </cell>
          <cell r="AE39">
            <v>0</v>
          </cell>
          <cell r="AF39">
            <v>0</v>
          </cell>
          <cell r="AG39">
            <v>0</v>
          </cell>
          <cell r="AH39">
            <v>0</v>
          </cell>
          <cell r="AI39">
            <v>0</v>
          </cell>
          <cell r="AJ39">
            <v>0</v>
          </cell>
          <cell r="AK39">
            <v>0</v>
          </cell>
          <cell r="AL39">
            <v>0</v>
          </cell>
          <cell r="AM39">
            <v>0</v>
          </cell>
          <cell r="AN39">
            <v>0</v>
          </cell>
          <cell r="AO39">
            <v>0</v>
          </cell>
          <cell r="AP39">
            <v>0</v>
          </cell>
          <cell r="AQ39">
            <v>0</v>
          </cell>
          <cell r="AR39">
            <v>0</v>
          </cell>
          <cell r="AS39">
            <v>0</v>
          </cell>
          <cell r="AT39">
            <v>0</v>
          </cell>
          <cell r="AU39">
            <v>0</v>
          </cell>
          <cell r="AV39">
            <v>0</v>
          </cell>
          <cell r="AW39">
            <v>0</v>
          </cell>
          <cell r="AX39">
            <v>0</v>
          </cell>
          <cell r="AY39">
            <v>0</v>
          </cell>
          <cell r="AZ39">
            <v>0</v>
          </cell>
          <cell r="BA39">
            <v>0</v>
          </cell>
          <cell r="BB39">
            <v>0</v>
          </cell>
          <cell r="BC39">
            <v>0</v>
          </cell>
          <cell r="BD39">
            <v>0</v>
          </cell>
          <cell r="BE39">
            <v>0</v>
          </cell>
          <cell r="BF39">
            <v>0</v>
          </cell>
          <cell r="BG39">
            <v>0</v>
          </cell>
          <cell r="BH39">
            <v>0</v>
          </cell>
          <cell r="BI39">
            <v>0</v>
          </cell>
          <cell r="BJ39">
            <v>0</v>
          </cell>
          <cell r="BK39">
            <v>0</v>
          </cell>
          <cell r="BL39">
            <v>0</v>
          </cell>
          <cell r="BM39">
            <v>0</v>
          </cell>
        </row>
        <row r="40">
          <cell r="B40" t="str">
            <v>TNONSPEC</v>
          </cell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0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0</v>
          </cell>
          <cell r="AD40">
            <v>0</v>
          </cell>
          <cell r="AE40">
            <v>0</v>
          </cell>
          <cell r="AF40">
            <v>0</v>
          </cell>
          <cell r="AG40">
            <v>0</v>
          </cell>
          <cell r="AH40">
            <v>0</v>
          </cell>
          <cell r="AI40">
            <v>0</v>
          </cell>
          <cell r="AJ40">
            <v>0</v>
          </cell>
          <cell r="AK40">
            <v>0</v>
          </cell>
          <cell r="AL40">
            <v>0</v>
          </cell>
          <cell r="AM40">
            <v>0</v>
          </cell>
          <cell r="AN40">
            <v>0</v>
          </cell>
          <cell r="AO40">
            <v>0</v>
          </cell>
          <cell r="AP40">
            <v>0</v>
          </cell>
          <cell r="AQ40">
            <v>0</v>
          </cell>
          <cell r="AR40">
            <v>0</v>
          </cell>
          <cell r="AS40">
            <v>0</v>
          </cell>
          <cell r="AT40">
            <v>0</v>
          </cell>
          <cell r="AU40">
            <v>0</v>
          </cell>
          <cell r="AV40">
            <v>0</v>
          </cell>
          <cell r="AW40">
            <v>0</v>
          </cell>
          <cell r="AX40">
            <v>0</v>
          </cell>
          <cell r="AY40">
            <v>0</v>
          </cell>
          <cell r="AZ40">
            <v>0</v>
          </cell>
          <cell r="BA40">
            <v>0</v>
          </cell>
          <cell r="BB40">
            <v>0</v>
          </cell>
          <cell r="BC40">
            <v>0</v>
          </cell>
          <cell r="BD40">
            <v>0</v>
          </cell>
          <cell r="BE40">
            <v>0</v>
          </cell>
          <cell r="BF40">
            <v>0</v>
          </cell>
          <cell r="BG40">
            <v>0</v>
          </cell>
          <cell r="BH40">
            <v>0</v>
          </cell>
          <cell r="BI40">
            <v>0</v>
          </cell>
          <cell r="BJ40">
            <v>0</v>
          </cell>
          <cell r="BK40">
            <v>0</v>
          </cell>
          <cell r="BL40">
            <v>0</v>
          </cell>
          <cell r="BM40">
            <v>0</v>
          </cell>
        </row>
        <row r="41">
          <cell r="B41" t="str">
            <v>TOTENGY</v>
          </cell>
          <cell r="C41">
            <v>0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0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0</v>
          </cell>
          <cell r="AD41">
            <v>0</v>
          </cell>
          <cell r="AE41">
            <v>0</v>
          </cell>
          <cell r="AF41">
            <v>0</v>
          </cell>
          <cell r="AG41">
            <v>0</v>
          </cell>
          <cell r="AH41">
            <v>0</v>
          </cell>
          <cell r="AI41">
            <v>0</v>
          </cell>
          <cell r="AJ41">
            <v>0</v>
          </cell>
          <cell r="AK41">
            <v>0</v>
          </cell>
          <cell r="AL41">
            <v>0</v>
          </cell>
          <cell r="AM41">
            <v>0</v>
          </cell>
          <cell r="AN41">
            <v>0</v>
          </cell>
          <cell r="AO41">
            <v>695444.68290063296</v>
          </cell>
          <cell r="AP41">
            <v>0</v>
          </cell>
          <cell r="AQ41">
            <v>0</v>
          </cell>
          <cell r="AR41">
            <v>0</v>
          </cell>
          <cell r="AS41">
            <v>0</v>
          </cell>
          <cell r="AT41">
            <v>0</v>
          </cell>
          <cell r="AU41">
            <v>0</v>
          </cell>
          <cell r="AV41">
            <v>0</v>
          </cell>
          <cell r="AW41">
            <v>0</v>
          </cell>
          <cell r="AX41">
            <v>0</v>
          </cell>
          <cell r="AY41">
            <v>0</v>
          </cell>
          <cell r="AZ41">
            <v>0</v>
          </cell>
          <cell r="BA41">
            <v>0</v>
          </cell>
          <cell r="BB41">
            <v>0</v>
          </cell>
          <cell r="BC41">
            <v>0</v>
          </cell>
          <cell r="BD41">
            <v>0</v>
          </cell>
          <cell r="BE41">
            <v>0</v>
          </cell>
          <cell r="BF41">
            <v>0</v>
          </cell>
          <cell r="BG41">
            <v>0</v>
          </cell>
          <cell r="BH41">
            <v>0</v>
          </cell>
          <cell r="BI41">
            <v>0</v>
          </cell>
          <cell r="BJ41">
            <v>0</v>
          </cell>
          <cell r="BK41">
            <v>102918.65224161833</v>
          </cell>
          <cell r="BL41">
            <v>0</v>
          </cell>
          <cell r="BM41">
            <v>0</v>
          </cell>
        </row>
        <row r="42">
          <cell r="B42" t="str">
            <v>EMINES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0</v>
          </cell>
          <cell r="AD42">
            <v>0</v>
          </cell>
          <cell r="AE42">
            <v>0</v>
          </cell>
          <cell r="AF42">
            <v>0</v>
          </cell>
          <cell r="AG42">
            <v>0</v>
          </cell>
          <cell r="AH42">
            <v>0</v>
          </cell>
          <cell r="AI42">
            <v>0</v>
          </cell>
          <cell r="AJ42">
            <v>0</v>
          </cell>
          <cell r="AK42">
            <v>0</v>
          </cell>
          <cell r="AL42">
            <v>0</v>
          </cell>
          <cell r="AM42">
            <v>0</v>
          </cell>
          <cell r="AN42">
            <v>0</v>
          </cell>
          <cell r="AO42">
            <v>0</v>
          </cell>
          <cell r="AP42">
            <v>0</v>
          </cell>
          <cell r="AQ42">
            <v>0</v>
          </cell>
          <cell r="AR42">
            <v>0</v>
          </cell>
          <cell r="AS42">
            <v>0</v>
          </cell>
          <cell r="AT42">
            <v>0</v>
          </cell>
          <cell r="AU42">
            <v>0</v>
          </cell>
          <cell r="AV42">
            <v>0</v>
          </cell>
          <cell r="AW42">
            <v>0</v>
          </cell>
          <cell r="AX42">
            <v>0</v>
          </cell>
          <cell r="AY42">
            <v>0</v>
          </cell>
          <cell r="AZ42">
            <v>0</v>
          </cell>
          <cell r="BA42">
            <v>0</v>
          </cell>
          <cell r="BB42">
            <v>0</v>
          </cell>
          <cell r="BC42">
            <v>0</v>
          </cell>
          <cell r="BD42">
            <v>0</v>
          </cell>
          <cell r="BE42">
            <v>0</v>
          </cell>
          <cell r="BF42">
            <v>0</v>
          </cell>
          <cell r="BG42">
            <v>0</v>
          </cell>
          <cell r="BH42">
            <v>0</v>
          </cell>
          <cell r="BI42">
            <v>0</v>
          </cell>
          <cell r="BJ42">
            <v>0</v>
          </cell>
          <cell r="BK42">
            <v>0</v>
          </cell>
          <cell r="BL42">
            <v>0</v>
          </cell>
          <cell r="BM42">
            <v>0</v>
          </cell>
        </row>
        <row r="43">
          <cell r="B43" t="str">
            <v>EOILGASEX</v>
          </cell>
          <cell r="C43">
            <v>0</v>
          </cell>
          <cell r="D43">
            <v>0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0</v>
          </cell>
          <cell r="AD43">
            <v>0</v>
          </cell>
          <cell r="AE43">
            <v>0</v>
          </cell>
          <cell r="AF43">
            <v>0</v>
          </cell>
          <cell r="AG43">
            <v>0</v>
          </cell>
          <cell r="AH43">
            <v>0</v>
          </cell>
          <cell r="AI43">
            <v>0</v>
          </cell>
          <cell r="AJ43">
            <v>0</v>
          </cell>
          <cell r="AK43">
            <v>0</v>
          </cell>
          <cell r="AL43">
            <v>0</v>
          </cell>
          <cell r="AM43">
            <v>0</v>
          </cell>
          <cell r="AN43">
            <v>0</v>
          </cell>
          <cell r="AO43">
            <v>213484.53168494426</v>
          </cell>
          <cell r="AP43">
            <v>0</v>
          </cell>
          <cell r="AQ43">
            <v>0</v>
          </cell>
          <cell r="AR43">
            <v>0</v>
          </cell>
          <cell r="AS43">
            <v>0</v>
          </cell>
          <cell r="AT43">
            <v>0</v>
          </cell>
          <cell r="AU43">
            <v>0</v>
          </cell>
          <cell r="AV43">
            <v>0</v>
          </cell>
          <cell r="AW43">
            <v>0</v>
          </cell>
          <cell r="AX43">
            <v>0</v>
          </cell>
          <cell r="AY43">
            <v>0</v>
          </cell>
          <cell r="AZ43">
            <v>0</v>
          </cell>
          <cell r="BA43">
            <v>0</v>
          </cell>
          <cell r="BB43">
            <v>0</v>
          </cell>
          <cell r="BC43">
            <v>0</v>
          </cell>
          <cell r="BD43">
            <v>0</v>
          </cell>
          <cell r="BE43">
            <v>0</v>
          </cell>
          <cell r="BF43">
            <v>0</v>
          </cell>
          <cell r="BG43">
            <v>0</v>
          </cell>
          <cell r="BH43">
            <v>0</v>
          </cell>
          <cell r="BI43">
            <v>0</v>
          </cell>
          <cell r="BJ43">
            <v>0</v>
          </cell>
          <cell r="BK43">
            <v>0</v>
          </cell>
          <cell r="BL43">
            <v>0</v>
          </cell>
          <cell r="BM43">
            <v>0</v>
          </cell>
        </row>
        <row r="44">
          <cell r="B44" t="str">
            <v>EPATFUEL</v>
          </cell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0</v>
          </cell>
          <cell r="AD44">
            <v>0</v>
          </cell>
          <cell r="AE44">
            <v>0</v>
          </cell>
          <cell r="AF44">
            <v>0</v>
          </cell>
          <cell r="AG44">
            <v>0</v>
          </cell>
          <cell r="AH44">
            <v>0</v>
          </cell>
          <cell r="AI44">
            <v>0</v>
          </cell>
          <cell r="AJ44">
            <v>0</v>
          </cell>
          <cell r="AK44">
            <v>0</v>
          </cell>
          <cell r="AL44">
            <v>0</v>
          </cell>
          <cell r="AM44">
            <v>0</v>
          </cell>
          <cell r="AN44">
            <v>0</v>
          </cell>
          <cell r="AO44">
            <v>0</v>
          </cell>
          <cell r="AP44">
            <v>0</v>
          </cell>
          <cell r="AQ44">
            <v>0</v>
          </cell>
          <cell r="AR44">
            <v>0</v>
          </cell>
          <cell r="AS44">
            <v>0</v>
          </cell>
          <cell r="AT44">
            <v>0</v>
          </cell>
          <cell r="AU44">
            <v>0</v>
          </cell>
          <cell r="AV44">
            <v>0</v>
          </cell>
          <cell r="AW44">
            <v>0</v>
          </cell>
          <cell r="AX44">
            <v>0</v>
          </cell>
          <cell r="AY44">
            <v>0</v>
          </cell>
          <cell r="AZ44">
            <v>0</v>
          </cell>
          <cell r="BA44">
            <v>0</v>
          </cell>
          <cell r="BB44">
            <v>0</v>
          </cell>
          <cell r="BC44">
            <v>0</v>
          </cell>
          <cell r="BD44">
            <v>0</v>
          </cell>
          <cell r="BE44">
            <v>0</v>
          </cell>
          <cell r="BF44">
            <v>0</v>
          </cell>
          <cell r="BG44">
            <v>0</v>
          </cell>
          <cell r="BH44">
            <v>0</v>
          </cell>
          <cell r="BI44">
            <v>0</v>
          </cell>
          <cell r="BJ44">
            <v>0</v>
          </cell>
          <cell r="BK44">
            <v>0</v>
          </cell>
          <cell r="BL44">
            <v>0</v>
          </cell>
          <cell r="BM44">
            <v>0</v>
          </cell>
        </row>
        <row r="45">
          <cell r="B45" t="str">
            <v>ECOKEOVS</v>
          </cell>
          <cell r="C45">
            <v>0</v>
          </cell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0</v>
          </cell>
          <cell r="AD45">
            <v>0</v>
          </cell>
          <cell r="AE45">
            <v>0</v>
          </cell>
          <cell r="AF45">
            <v>0</v>
          </cell>
          <cell r="AG45">
            <v>0</v>
          </cell>
          <cell r="AH45">
            <v>0</v>
          </cell>
          <cell r="AI45">
            <v>0</v>
          </cell>
          <cell r="AJ45">
            <v>0</v>
          </cell>
          <cell r="AK45">
            <v>0</v>
          </cell>
          <cell r="AL45">
            <v>0</v>
          </cell>
          <cell r="AM45">
            <v>0</v>
          </cell>
          <cell r="AN45">
            <v>0</v>
          </cell>
          <cell r="AO45">
            <v>0</v>
          </cell>
          <cell r="AP45">
            <v>0</v>
          </cell>
          <cell r="AQ45">
            <v>0</v>
          </cell>
          <cell r="AR45">
            <v>0</v>
          </cell>
          <cell r="AS45">
            <v>0</v>
          </cell>
          <cell r="AT45">
            <v>0</v>
          </cell>
          <cell r="AU45">
            <v>0</v>
          </cell>
          <cell r="AV45">
            <v>0</v>
          </cell>
          <cell r="AW45">
            <v>0</v>
          </cell>
          <cell r="AX45">
            <v>0</v>
          </cell>
          <cell r="AY45">
            <v>0</v>
          </cell>
          <cell r="AZ45">
            <v>0</v>
          </cell>
          <cell r="BA45">
            <v>0</v>
          </cell>
          <cell r="BB45">
            <v>0</v>
          </cell>
          <cell r="BC45">
            <v>0</v>
          </cell>
          <cell r="BD45">
            <v>0</v>
          </cell>
          <cell r="BE45">
            <v>0</v>
          </cell>
          <cell r="BF45">
            <v>0</v>
          </cell>
          <cell r="BG45">
            <v>0</v>
          </cell>
          <cell r="BH45">
            <v>0</v>
          </cell>
          <cell r="BI45">
            <v>0</v>
          </cell>
          <cell r="BJ45">
            <v>0</v>
          </cell>
          <cell r="BK45">
            <v>0</v>
          </cell>
          <cell r="BL45">
            <v>0</v>
          </cell>
          <cell r="BM45">
            <v>0</v>
          </cell>
        </row>
        <row r="46">
          <cell r="B46" t="str">
            <v>EGASWKS</v>
          </cell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0</v>
          </cell>
          <cell r="AD46">
            <v>0</v>
          </cell>
          <cell r="AE46">
            <v>0</v>
          </cell>
          <cell r="AF46">
            <v>0</v>
          </cell>
          <cell r="AG46">
            <v>0</v>
          </cell>
          <cell r="AH46">
            <v>0</v>
          </cell>
          <cell r="AI46">
            <v>0</v>
          </cell>
          <cell r="AJ46">
            <v>0</v>
          </cell>
          <cell r="AK46">
            <v>0</v>
          </cell>
          <cell r="AL46">
            <v>0</v>
          </cell>
          <cell r="AM46">
            <v>0</v>
          </cell>
          <cell r="AN46">
            <v>0</v>
          </cell>
          <cell r="AO46">
            <v>0</v>
          </cell>
          <cell r="AP46">
            <v>0</v>
          </cell>
          <cell r="AQ46">
            <v>0</v>
          </cell>
          <cell r="AR46">
            <v>0</v>
          </cell>
          <cell r="AS46">
            <v>0</v>
          </cell>
          <cell r="AT46">
            <v>0</v>
          </cell>
          <cell r="AU46">
            <v>0</v>
          </cell>
          <cell r="AV46">
            <v>0</v>
          </cell>
          <cell r="AW46">
            <v>0</v>
          </cell>
          <cell r="AX46">
            <v>0</v>
          </cell>
          <cell r="AY46">
            <v>0</v>
          </cell>
          <cell r="AZ46">
            <v>0</v>
          </cell>
          <cell r="BA46">
            <v>0</v>
          </cell>
          <cell r="BB46">
            <v>0</v>
          </cell>
          <cell r="BC46">
            <v>0</v>
          </cell>
          <cell r="BD46">
            <v>0</v>
          </cell>
          <cell r="BE46">
            <v>0</v>
          </cell>
          <cell r="BF46">
            <v>0</v>
          </cell>
          <cell r="BG46">
            <v>0</v>
          </cell>
          <cell r="BH46">
            <v>0</v>
          </cell>
          <cell r="BI46">
            <v>0</v>
          </cell>
          <cell r="BJ46">
            <v>0</v>
          </cell>
          <cell r="BK46">
            <v>0</v>
          </cell>
          <cell r="BL46">
            <v>0</v>
          </cell>
          <cell r="BM46">
            <v>0</v>
          </cell>
        </row>
        <row r="47">
          <cell r="B47" t="str">
            <v>EBIOGAS</v>
          </cell>
          <cell r="C47">
            <v>0</v>
          </cell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0</v>
          </cell>
          <cell r="AD47">
            <v>0</v>
          </cell>
          <cell r="AE47">
            <v>0</v>
          </cell>
          <cell r="AF47">
            <v>0</v>
          </cell>
          <cell r="AG47">
            <v>0</v>
          </cell>
          <cell r="AH47">
            <v>0</v>
          </cell>
          <cell r="AI47">
            <v>0</v>
          </cell>
          <cell r="AJ47">
            <v>0</v>
          </cell>
          <cell r="AK47">
            <v>0</v>
          </cell>
          <cell r="AL47">
            <v>0</v>
          </cell>
          <cell r="AM47">
            <v>0</v>
          </cell>
          <cell r="AN47">
            <v>0</v>
          </cell>
          <cell r="AO47">
            <v>0</v>
          </cell>
          <cell r="AP47">
            <v>0</v>
          </cell>
          <cell r="AQ47">
            <v>0</v>
          </cell>
          <cell r="AR47">
            <v>0</v>
          </cell>
          <cell r="AS47">
            <v>0</v>
          </cell>
          <cell r="AT47">
            <v>0</v>
          </cell>
          <cell r="AU47">
            <v>0</v>
          </cell>
          <cell r="AV47">
            <v>0</v>
          </cell>
          <cell r="AW47">
            <v>0</v>
          </cell>
          <cell r="AX47">
            <v>0</v>
          </cell>
          <cell r="AY47">
            <v>0</v>
          </cell>
          <cell r="AZ47">
            <v>0</v>
          </cell>
          <cell r="BA47">
            <v>0</v>
          </cell>
          <cell r="BB47">
            <v>0</v>
          </cell>
          <cell r="BC47">
            <v>0</v>
          </cell>
          <cell r="BD47">
            <v>0</v>
          </cell>
          <cell r="BE47">
            <v>0</v>
          </cell>
          <cell r="BF47">
            <v>0</v>
          </cell>
          <cell r="BG47">
            <v>0</v>
          </cell>
          <cell r="BH47">
            <v>0</v>
          </cell>
          <cell r="BI47">
            <v>0</v>
          </cell>
          <cell r="BJ47">
            <v>0</v>
          </cell>
          <cell r="BK47">
            <v>0</v>
          </cell>
          <cell r="BL47">
            <v>0</v>
          </cell>
          <cell r="BM47">
            <v>0</v>
          </cell>
        </row>
        <row r="48">
          <cell r="B48" t="str">
            <v>EBLASTFUR</v>
          </cell>
          <cell r="C48">
            <v>0</v>
          </cell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0</v>
          </cell>
          <cell r="AD48">
            <v>0</v>
          </cell>
          <cell r="AE48">
            <v>0</v>
          </cell>
          <cell r="AF48">
            <v>0</v>
          </cell>
          <cell r="AG48">
            <v>0</v>
          </cell>
          <cell r="AH48">
            <v>0</v>
          </cell>
          <cell r="AI48">
            <v>0</v>
          </cell>
          <cell r="AJ48">
            <v>0</v>
          </cell>
          <cell r="AK48">
            <v>0</v>
          </cell>
          <cell r="AL48">
            <v>0</v>
          </cell>
          <cell r="AM48">
            <v>0</v>
          </cell>
          <cell r="AN48">
            <v>0</v>
          </cell>
          <cell r="AO48">
            <v>0</v>
          </cell>
          <cell r="AP48">
            <v>0</v>
          </cell>
          <cell r="AQ48">
            <v>0</v>
          </cell>
          <cell r="AR48">
            <v>0</v>
          </cell>
          <cell r="AS48">
            <v>0</v>
          </cell>
          <cell r="AT48">
            <v>0</v>
          </cell>
          <cell r="AU48">
            <v>0</v>
          </cell>
          <cell r="AV48">
            <v>0</v>
          </cell>
          <cell r="AW48">
            <v>0</v>
          </cell>
          <cell r="AX48">
            <v>0</v>
          </cell>
          <cell r="AY48">
            <v>0</v>
          </cell>
          <cell r="AZ48">
            <v>0</v>
          </cell>
          <cell r="BA48">
            <v>0</v>
          </cell>
          <cell r="BB48">
            <v>0</v>
          </cell>
          <cell r="BC48">
            <v>0</v>
          </cell>
          <cell r="BD48">
            <v>0</v>
          </cell>
          <cell r="BE48">
            <v>0</v>
          </cell>
          <cell r="BF48">
            <v>0</v>
          </cell>
          <cell r="BG48">
            <v>0</v>
          </cell>
          <cell r="BH48">
            <v>0</v>
          </cell>
          <cell r="BI48">
            <v>0</v>
          </cell>
          <cell r="BJ48">
            <v>0</v>
          </cell>
          <cell r="BK48">
            <v>0</v>
          </cell>
          <cell r="BL48">
            <v>0</v>
          </cell>
          <cell r="BM48">
            <v>0</v>
          </cell>
        </row>
        <row r="49">
          <cell r="B49" t="str">
            <v>EBKB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0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0</v>
          </cell>
          <cell r="AD49">
            <v>0</v>
          </cell>
          <cell r="AE49">
            <v>0</v>
          </cell>
          <cell r="AF49">
            <v>0</v>
          </cell>
          <cell r="AG49">
            <v>0</v>
          </cell>
          <cell r="AH49">
            <v>0</v>
          </cell>
          <cell r="AI49">
            <v>0</v>
          </cell>
          <cell r="AJ49">
            <v>0</v>
          </cell>
          <cell r="AK49">
            <v>0</v>
          </cell>
          <cell r="AL49">
            <v>0</v>
          </cell>
          <cell r="AM49">
            <v>0</v>
          </cell>
          <cell r="AN49">
            <v>0</v>
          </cell>
          <cell r="AO49">
            <v>0</v>
          </cell>
          <cell r="AP49">
            <v>0</v>
          </cell>
          <cell r="AQ49">
            <v>0</v>
          </cell>
          <cell r="AR49">
            <v>0</v>
          </cell>
          <cell r="AS49">
            <v>0</v>
          </cell>
          <cell r="AT49">
            <v>0</v>
          </cell>
          <cell r="AU49">
            <v>0</v>
          </cell>
          <cell r="AV49">
            <v>0</v>
          </cell>
          <cell r="AW49">
            <v>0</v>
          </cell>
          <cell r="AX49">
            <v>0</v>
          </cell>
          <cell r="AY49">
            <v>0</v>
          </cell>
          <cell r="AZ49">
            <v>0</v>
          </cell>
          <cell r="BA49">
            <v>0</v>
          </cell>
          <cell r="BB49">
            <v>0</v>
          </cell>
          <cell r="BC49">
            <v>0</v>
          </cell>
          <cell r="BD49">
            <v>0</v>
          </cell>
          <cell r="BE49">
            <v>0</v>
          </cell>
          <cell r="BF49">
            <v>0</v>
          </cell>
          <cell r="BG49">
            <v>0</v>
          </cell>
          <cell r="BH49">
            <v>0</v>
          </cell>
          <cell r="BI49">
            <v>0</v>
          </cell>
          <cell r="BJ49">
            <v>0</v>
          </cell>
          <cell r="BK49">
            <v>0</v>
          </cell>
          <cell r="BL49">
            <v>0</v>
          </cell>
          <cell r="BM49">
            <v>0</v>
          </cell>
        </row>
        <row r="50">
          <cell r="B50" t="str">
            <v>EREFINER</v>
          </cell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0</v>
          </cell>
          <cell r="AD50">
            <v>0</v>
          </cell>
          <cell r="AE50">
            <v>0</v>
          </cell>
          <cell r="AF50">
            <v>0</v>
          </cell>
          <cell r="AG50">
            <v>0</v>
          </cell>
          <cell r="AH50">
            <v>0</v>
          </cell>
          <cell r="AI50">
            <v>0</v>
          </cell>
          <cell r="AJ50">
            <v>0</v>
          </cell>
          <cell r="AK50">
            <v>0</v>
          </cell>
          <cell r="AL50">
            <v>0</v>
          </cell>
          <cell r="AM50">
            <v>0</v>
          </cell>
          <cell r="AN50">
            <v>0</v>
          </cell>
          <cell r="AO50">
            <v>151401.92871706534</v>
          </cell>
          <cell r="AP50">
            <v>0</v>
          </cell>
          <cell r="AQ50">
            <v>0</v>
          </cell>
          <cell r="AR50">
            <v>0</v>
          </cell>
          <cell r="AS50">
            <v>0</v>
          </cell>
          <cell r="AT50">
            <v>0</v>
          </cell>
          <cell r="AU50">
            <v>0</v>
          </cell>
          <cell r="AV50">
            <v>0</v>
          </cell>
          <cell r="AW50">
            <v>0</v>
          </cell>
          <cell r="AX50">
            <v>0</v>
          </cell>
          <cell r="AY50">
            <v>0</v>
          </cell>
          <cell r="AZ50">
            <v>0</v>
          </cell>
          <cell r="BA50">
            <v>0</v>
          </cell>
          <cell r="BB50">
            <v>0</v>
          </cell>
          <cell r="BC50">
            <v>0</v>
          </cell>
          <cell r="BD50">
            <v>0</v>
          </cell>
          <cell r="BE50">
            <v>0</v>
          </cell>
          <cell r="BF50">
            <v>0</v>
          </cell>
          <cell r="BG50">
            <v>0</v>
          </cell>
          <cell r="BH50">
            <v>0</v>
          </cell>
          <cell r="BI50">
            <v>0</v>
          </cell>
          <cell r="BJ50">
            <v>0</v>
          </cell>
          <cell r="BK50">
            <v>0</v>
          </cell>
          <cell r="BL50">
            <v>0</v>
          </cell>
          <cell r="BM50">
            <v>0</v>
          </cell>
        </row>
        <row r="51">
          <cell r="B51" t="str">
            <v>ECOALLIQ</v>
          </cell>
          <cell r="C51">
            <v>0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0</v>
          </cell>
          <cell r="AD51">
            <v>0</v>
          </cell>
          <cell r="AE51">
            <v>0</v>
          </cell>
          <cell r="AF51">
            <v>0</v>
          </cell>
          <cell r="AG51">
            <v>0</v>
          </cell>
          <cell r="AH51">
            <v>0</v>
          </cell>
          <cell r="AI51">
            <v>0</v>
          </cell>
          <cell r="AJ51">
            <v>0</v>
          </cell>
          <cell r="AK51">
            <v>0</v>
          </cell>
          <cell r="AL51">
            <v>0</v>
          </cell>
          <cell r="AM51">
            <v>0</v>
          </cell>
          <cell r="AN51">
            <v>0</v>
          </cell>
          <cell r="AO51">
            <v>0</v>
          </cell>
          <cell r="AP51">
            <v>0</v>
          </cell>
          <cell r="AQ51">
            <v>0</v>
          </cell>
          <cell r="AR51">
            <v>0</v>
          </cell>
          <cell r="AS51">
            <v>0</v>
          </cell>
          <cell r="AT51">
            <v>0</v>
          </cell>
          <cell r="AU51">
            <v>0</v>
          </cell>
          <cell r="AV51">
            <v>0</v>
          </cell>
          <cell r="AW51">
            <v>0</v>
          </cell>
          <cell r="AX51">
            <v>0</v>
          </cell>
          <cell r="AY51">
            <v>0</v>
          </cell>
          <cell r="AZ51">
            <v>0</v>
          </cell>
          <cell r="BA51">
            <v>0</v>
          </cell>
          <cell r="BB51">
            <v>0</v>
          </cell>
          <cell r="BC51">
            <v>0</v>
          </cell>
          <cell r="BD51">
            <v>0</v>
          </cell>
          <cell r="BE51">
            <v>0</v>
          </cell>
          <cell r="BF51">
            <v>0</v>
          </cell>
          <cell r="BG51">
            <v>0</v>
          </cell>
          <cell r="BH51">
            <v>0</v>
          </cell>
          <cell r="BI51">
            <v>0</v>
          </cell>
          <cell r="BJ51">
            <v>0</v>
          </cell>
          <cell r="BK51">
            <v>0</v>
          </cell>
          <cell r="BL51">
            <v>0</v>
          </cell>
          <cell r="BM51">
            <v>0</v>
          </cell>
        </row>
        <row r="52">
          <cell r="B52" t="str">
            <v>ELNG</v>
          </cell>
          <cell r="C52">
            <v>0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  <cell r="BA52">
            <v>0</v>
          </cell>
          <cell r="BB52">
            <v>0</v>
          </cell>
          <cell r="BC52">
            <v>0</v>
          </cell>
          <cell r="BD52">
            <v>0</v>
          </cell>
          <cell r="BE52">
            <v>0</v>
          </cell>
          <cell r="BF52">
            <v>0</v>
          </cell>
          <cell r="BG52">
            <v>0</v>
          </cell>
          <cell r="BH52">
            <v>0</v>
          </cell>
          <cell r="BI52">
            <v>0</v>
          </cell>
          <cell r="BJ52">
            <v>0</v>
          </cell>
          <cell r="BK52">
            <v>0</v>
          </cell>
          <cell r="BL52">
            <v>0</v>
          </cell>
          <cell r="BM52">
            <v>0</v>
          </cell>
        </row>
        <row r="53">
          <cell r="B53" t="str">
            <v>EGTL</v>
          </cell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  <cell r="BA53">
            <v>0</v>
          </cell>
          <cell r="BB53">
            <v>0</v>
          </cell>
          <cell r="BC53">
            <v>0</v>
          </cell>
          <cell r="BD53">
            <v>0</v>
          </cell>
          <cell r="BE53">
            <v>0</v>
          </cell>
          <cell r="BF53">
            <v>0</v>
          </cell>
          <cell r="BG53">
            <v>0</v>
          </cell>
          <cell r="BH53">
            <v>0</v>
          </cell>
          <cell r="BI53">
            <v>0</v>
          </cell>
          <cell r="BJ53">
            <v>0</v>
          </cell>
          <cell r="BK53">
            <v>0</v>
          </cell>
          <cell r="BL53">
            <v>0</v>
          </cell>
          <cell r="BM53">
            <v>0</v>
          </cell>
        </row>
        <row r="54">
          <cell r="B54" t="str">
            <v>EPOWERPLT</v>
          </cell>
          <cell r="C54">
            <v>0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  <cell r="BA54">
            <v>0</v>
          </cell>
          <cell r="BB54">
            <v>0</v>
          </cell>
          <cell r="BC54">
            <v>0</v>
          </cell>
          <cell r="BD54">
            <v>0</v>
          </cell>
          <cell r="BE54">
            <v>0</v>
          </cell>
          <cell r="BF54">
            <v>0</v>
          </cell>
          <cell r="BG54">
            <v>0</v>
          </cell>
          <cell r="BH54">
            <v>0</v>
          </cell>
          <cell r="BI54">
            <v>0</v>
          </cell>
          <cell r="BJ54">
            <v>0</v>
          </cell>
          <cell r="BK54">
            <v>102918.65224161833</v>
          </cell>
          <cell r="BL54">
            <v>0</v>
          </cell>
          <cell r="BM54">
            <v>0</v>
          </cell>
        </row>
        <row r="55">
          <cell r="B55" t="str">
            <v>EPUMPST</v>
          </cell>
          <cell r="C55">
            <v>0</v>
          </cell>
          <cell r="D55">
            <v>0</v>
          </cell>
          <cell r="E55">
            <v>0</v>
          </cell>
          <cell r="F55">
            <v>0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0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0</v>
          </cell>
          <cell r="V55">
            <v>0</v>
          </cell>
          <cell r="W55">
            <v>0</v>
          </cell>
          <cell r="X55">
            <v>0</v>
          </cell>
          <cell r="Y55">
            <v>0</v>
          </cell>
          <cell r="Z55">
            <v>0</v>
          </cell>
          <cell r="AA55">
            <v>0</v>
          </cell>
          <cell r="AB55">
            <v>0</v>
          </cell>
          <cell r="AC55">
            <v>0</v>
          </cell>
          <cell r="AD55">
            <v>0</v>
          </cell>
          <cell r="AE55">
            <v>0</v>
          </cell>
          <cell r="AF55">
            <v>0</v>
          </cell>
          <cell r="AG55">
            <v>0</v>
          </cell>
          <cell r="AH55">
            <v>0</v>
          </cell>
          <cell r="AI55">
            <v>0</v>
          </cell>
          <cell r="AJ55">
            <v>0</v>
          </cell>
          <cell r="AK55">
            <v>0</v>
          </cell>
          <cell r="AL55">
            <v>0</v>
          </cell>
          <cell r="AM55">
            <v>0</v>
          </cell>
          <cell r="AN55">
            <v>0</v>
          </cell>
          <cell r="AO55">
            <v>0</v>
          </cell>
          <cell r="AP55">
            <v>0</v>
          </cell>
          <cell r="AQ55">
            <v>0</v>
          </cell>
          <cell r="AR55">
            <v>0</v>
          </cell>
          <cell r="AS55">
            <v>0</v>
          </cell>
          <cell r="AT55">
            <v>0</v>
          </cell>
          <cell r="AU55">
            <v>0</v>
          </cell>
          <cell r="AV55">
            <v>0</v>
          </cell>
          <cell r="AW55">
            <v>0</v>
          </cell>
          <cell r="AX55">
            <v>0</v>
          </cell>
          <cell r="AY55">
            <v>0</v>
          </cell>
          <cell r="AZ55">
            <v>0</v>
          </cell>
          <cell r="BA55">
            <v>0</v>
          </cell>
          <cell r="BB55">
            <v>0</v>
          </cell>
          <cell r="BC55">
            <v>0</v>
          </cell>
          <cell r="BD55">
            <v>0</v>
          </cell>
          <cell r="BE55">
            <v>0</v>
          </cell>
          <cell r="BF55">
            <v>0</v>
          </cell>
          <cell r="BG55">
            <v>0</v>
          </cell>
          <cell r="BH55">
            <v>0</v>
          </cell>
          <cell r="BI55">
            <v>0</v>
          </cell>
          <cell r="BJ55">
            <v>0</v>
          </cell>
          <cell r="BK55">
            <v>0</v>
          </cell>
          <cell r="BL55">
            <v>0</v>
          </cell>
          <cell r="BM55">
            <v>0</v>
          </cell>
        </row>
        <row r="56">
          <cell r="B56" t="str">
            <v>ENUC</v>
          </cell>
          <cell r="C56">
            <v>0</v>
          </cell>
          <cell r="D56">
            <v>0</v>
          </cell>
          <cell r="E56">
            <v>0</v>
          </cell>
          <cell r="F56">
            <v>0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0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0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>
            <v>0</v>
          </cell>
          <cell r="AC56">
            <v>0</v>
          </cell>
          <cell r="AD56">
            <v>0</v>
          </cell>
          <cell r="AE56">
            <v>0</v>
          </cell>
          <cell r="AF56">
            <v>0</v>
          </cell>
          <cell r="AG56">
            <v>0</v>
          </cell>
          <cell r="AH56">
            <v>0</v>
          </cell>
          <cell r="AI56">
            <v>0</v>
          </cell>
          <cell r="AJ56">
            <v>0</v>
          </cell>
          <cell r="AK56">
            <v>0</v>
          </cell>
          <cell r="AL56">
            <v>0</v>
          </cell>
          <cell r="AM56">
            <v>0</v>
          </cell>
          <cell r="AN56">
            <v>0</v>
          </cell>
          <cell r="AO56">
            <v>0</v>
          </cell>
          <cell r="AP56">
            <v>0</v>
          </cell>
          <cell r="AQ56">
            <v>0</v>
          </cell>
          <cell r="AR56">
            <v>0</v>
          </cell>
          <cell r="AS56">
            <v>0</v>
          </cell>
          <cell r="AT56">
            <v>0</v>
          </cell>
          <cell r="AU56">
            <v>0</v>
          </cell>
          <cell r="AV56">
            <v>0</v>
          </cell>
          <cell r="AW56">
            <v>0</v>
          </cell>
          <cell r="AX56">
            <v>0</v>
          </cell>
          <cell r="AY56">
            <v>0</v>
          </cell>
          <cell r="AZ56">
            <v>0</v>
          </cell>
          <cell r="BA56">
            <v>0</v>
          </cell>
          <cell r="BB56">
            <v>0</v>
          </cell>
          <cell r="BC56">
            <v>0</v>
          </cell>
          <cell r="BD56">
            <v>0</v>
          </cell>
          <cell r="BE56">
            <v>0</v>
          </cell>
          <cell r="BF56">
            <v>0</v>
          </cell>
          <cell r="BG56">
            <v>0</v>
          </cell>
          <cell r="BH56">
            <v>0</v>
          </cell>
          <cell r="BI56">
            <v>0</v>
          </cell>
          <cell r="BJ56">
            <v>0</v>
          </cell>
          <cell r="BK56">
            <v>0</v>
          </cell>
          <cell r="BL56">
            <v>0</v>
          </cell>
          <cell r="BM56">
            <v>0</v>
          </cell>
        </row>
        <row r="57">
          <cell r="B57" t="str">
            <v>ECHARCOAL</v>
          </cell>
          <cell r="C57">
            <v>0</v>
          </cell>
          <cell r="D57">
            <v>0</v>
          </cell>
          <cell r="E57">
            <v>0</v>
          </cell>
          <cell r="F57">
            <v>0</v>
          </cell>
          <cell r="G57">
            <v>0</v>
          </cell>
          <cell r="H57">
            <v>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  <cell r="V57">
            <v>0</v>
          </cell>
          <cell r="W57">
            <v>0</v>
          </cell>
          <cell r="X57">
            <v>0</v>
          </cell>
          <cell r="Y57">
            <v>0</v>
          </cell>
          <cell r="Z57">
            <v>0</v>
          </cell>
          <cell r="AA57">
            <v>0</v>
          </cell>
          <cell r="AB57">
            <v>0</v>
          </cell>
          <cell r="AC57">
            <v>0</v>
          </cell>
          <cell r="AD57">
            <v>0</v>
          </cell>
          <cell r="AE57">
            <v>0</v>
          </cell>
          <cell r="AF57">
            <v>0</v>
          </cell>
          <cell r="AG57">
            <v>0</v>
          </cell>
          <cell r="AH57">
            <v>0</v>
          </cell>
          <cell r="AI57">
            <v>0</v>
          </cell>
          <cell r="AJ57">
            <v>0</v>
          </cell>
          <cell r="AK57">
            <v>0</v>
          </cell>
          <cell r="AL57">
            <v>0</v>
          </cell>
          <cell r="AM57">
            <v>0</v>
          </cell>
          <cell r="AN57">
            <v>0</v>
          </cell>
          <cell r="AO57">
            <v>0</v>
          </cell>
          <cell r="AP57">
            <v>0</v>
          </cell>
          <cell r="AQ57">
            <v>0</v>
          </cell>
          <cell r="AR57">
            <v>0</v>
          </cell>
          <cell r="AS57">
            <v>0</v>
          </cell>
          <cell r="AT57">
            <v>0</v>
          </cell>
          <cell r="AU57">
            <v>0</v>
          </cell>
          <cell r="AV57">
            <v>0</v>
          </cell>
          <cell r="AW57">
            <v>0</v>
          </cell>
          <cell r="AX57">
            <v>0</v>
          </cell>
          <cell r="AY57">
            <v>0</v>
          </cell>
          <cell r="AZ57">
            <v>0</v>
          </cell>
          <cell r="BA57">
            <v>0</v>
          </cell>
          <cell r="BB57">
            <v>0</v>
          </cell>
          <cell r="BC57">
            <v>0</v>
          </cell>
          <cell r="BD57">
            <v>0</v>
          </cell>
          <cell r="BE57">
            <v>0</v>
          </cell>
          <cell r="BF57">
            <v>0</v>
          </cell>
          <cell r="BG57">
            <v>0</v>
          </cell>
          <cell r="BH57">
            <v>0</v>
          </cell>
          <cell r="BI57">
            <v>0</v>
          </cell>
          <cell r="BJ57">
            <v>0</v>
          </cell>
          <cell r="BK57">
            <v>0</v>
          </cell>
          <cell r="BL57">
            <v>0</v>
          </cell>
          <cell r="BM57">
            <v>0</v>
          </cell>
        </row>
        <row r="58">
          <cell r="B58" t="str">
            <v>ENONSPEC</v>
          </cell>
          <cell r="C58">
            <v>0</v>
          </cell>
          <cell r="D58">
            <v>0</v>
          </cell>
          <cell r="E58">
            <v>0</v>
          </cell>
          <cell r="F58">
            <v>0</v>
          </cell>
          <cell r="G58">
            <v>0</v>
          </cell>
          <cell r="H58">
            <v>0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  <cell r="P58">
            <v>0</v>
          </cell>
          <cell r="Q58">
            <v>0</v>
          </cell>
          <cell r="R58">
            <v>0</v>
          </cell>
          <cell r="S58">
            <v>0</v>
          </cell>
          <cell r="T58">
            <v>0</v>
          </cell>
          <cell r="U58">
            <v>0</v>
          </cell>
          <cell r="V58">
            <v>0</v>
          </cell>
          <cell r="W58">
            <v>0</v>
          </cell>
          <cell r="X58">
            <v>0</v>
          </cell>
          <cell r="Y58">
            <v>0</v>
          </cell>
          <cell r="Z58">
            <v>0</v>
          </cell>
          <cell r="AA58">
            <v>0</v>
          </cell>
          <cell r="AB58">
            <v>0</v>
          </cell>
          <cell r="AC58">
            <v>0</v>
          </cell>
          <cell r="AD58">
            <v>0</v>
          </cell>
          <cell r="AE58">
            <v>0</v>
          </cell>
          <cell r="AF58">
            <v>0</v>
          </cell>
          <cell r="AG58">
            <v>0</v>
          </cell>
          <cell r="AH58">
            <v>0</v>
          </cell>
          <cell r="AI58">
            <v>0</v>
          </cell>
          <cell r="AJ58">
            <v>0</v>
          </cell>
          <cell r="AK58">
            <v>0</v>
          </cell>
          <cell r="AL58">
            <v>0</v>
          </cell>
          <cell r="AM58">
            <v>0</v>
          </cell>
          <cell r="AN58">
            <v>0</v>
          </cell>
          <cell r="AO58">
            <v>330558.22249862336</v>
          </cell>
          <cell r="AP58">
            <v>0</v>
          </cell>
          <cell r="AQ58">
            <v>0</v>
          </cell>
          <cell r="AR58">
            <v>0</v>
          </cell>
          <cell r="AS58">
            <v>0</v>
          </cell>
          <cell r="AT58">
            <v>0</v>
          </cell>
          <cell r="AU58">
            <v>0</v>
          </cell>
          <cell r="AV58">
            <v>0</v>
          </cell>
          <cell r="AW58">
            <v>0</v>
          </cell>
          <cell r="AX58">
            <v>0</v>
          </cell>
          <cell r="AY58">
            <v>0</v>
          </cell>
          <cell r="AZ58">
            <v>0</v>
          </cell>
          <cell r="BA58">
            <v>0</v>
          </cell>
          <cell r="BB58">
            <v>0</v>
          </cell>
          <cell r="BC58">
            <v>0</v>
          </cell>
          <cell r="BD58">
            <v>0</v>
          </cell>
          <cell r="BE58">
            <v>0</v>
          </cell>
          <cell r="BF58">
            <v>0</v>
          </cell>
          <cell r="BG58">
            <v>0</v>
          </cell>
          <cell r="BH58">
            <v>0</v>
          </cell>
          <cell r="BI58">
            <v>0</v>
          </cell>
          <cell r="BJ58">
            <v>0</v>
          </cell>
          <cell r="BK58">
            <v>0</v>
          </cell>
          <cell r="BL58">
            <v>0</v>
          </cell>
          <cell r="BM58">
            <v>0</v>
          </cell>
        </row>
        <row r="59">
          <cell r="B59" t="str">
            <v>DISTLOSS</v>
          </cell>
          <cell r="C59">
            <v>0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0</v>
          </cell>
          <cell r="O59">
            <v>0</v>
          </cell>
          <cell r="P59">
            <v>0</v>
          </cell>
          <cell r="Q59">
            <v>0</v>
          </cell>
          <cell r="R59">
            <v>0</v>
          </cell>
          <cell r="S59">
            <v>25945.743999999999</v>
          </cell>
          <cell r="T59">
            <v>0</v>
          </cell>
          <cell r="U59">
            <v>0</v>
          </cell>
          <cell r="V59">
            <v>0</v>
          </cell>
          <cell r="W59">
            <v>0</v>
          </cell>
          <cell r="X59">
            <v>0</v>
          </cell>
          <cell r="Y59">
            <v>0</v>
          </cell>
          <cell r="Z59">
            <v>0</v>
          </cell>
          <cell r="AA59">
            <v>0</v>
          </cell>
          <cell r="AB59">
            <v>0</v>
          </cell>
          <cell r="AC59">
            <v>0</v>
          </cell>
          <cell r="AD59">
            <v>0</v>
          </cell>
          <cell r="AE59">
            <v>0</v>
          </cell>
          <cell r="AF59">
            <v>0</v>
          </cell>
          <cell r="AG59">
            <v>0</v>
          </cell>
          <cell r="AH59">
            <v>0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4159.2616976048112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  <cell r="BA59">
            <v>0</v>
          </cell>
          <cell r="BB59">
            <v>0</v>
          </cell>
          <cell r="BC59">
            <v>0</v>
          </cell>
          <cell r="BD59">
            <v>0</v>
          </cell>
          <cell r="BE59">
            <v>0</v>
          </cell>
          <cell r="BF59">
            <v>0</v>
          </cell>
          <cell r="BG59">
            <v>0</v>
          </cell>
          <cell r="BH59">
            <v>0</v>
          </cell>
          <cell r="BI59">
            <v>0</v>
          </cell>
          <cell r="BJ59">
            <v>0</v>
          </cell>
          <cell r="BK59">
            <v>279545.34602773259</v>
          </cell>
          <cell r="BL59">
            <v>0</v>
          </cell>
          <cell r="BM59">
            <v>0</v>
          </cell>
        </row>
        <row r="60">
          <cell r="B60" t="str">
            <v>FINCONS</v>
          </cell>
          <cell r="C60">
            <v>0</v>
          </cell>
          <cell r="D60">
            <v>330088.03440100019</v>
          </cell>
          <cell r="E60">
            <v>0</v>
          </cell>
          <cell r="F60">
            <v>0</v>
          </cell>
          <cell r="G60">
            <v>7887.8989390000006</v>
          </cell>
          <cell r="H60">
            <v>0</v>
          </cell>
          <cell r="I60">
            <v>0</v>
          </cell>
          <cell r="J60">
            <v>0</v>
          </cell>
          <cell r="K60">
            <v>0</v>
          </cell>
          <cell r="L60">
            <v>0</v>
          </cell>
          <cell r="M60">
            <v>0</v>
          </cell>
          <cell r="N60">
            <v>0</v>
          </cell>
          <cell r="O60">
            <v>0</v>
          </cell>
          <cell r="P60">
            <v>0</v>
          </cell>
          <cell r="Q60">
            <v>0</v>
          </cell>
          <cell r="R60">
            <v>0</v>
          </cell>
          <cell r="S60">
            <v>0</v>
          </cell>
          <cell r="T60">
            <v>0</v>
          </cell>
          <cell r="U60">
            <v>0</v>
          </cell>
          <cell r="V60">
            <v>0</v>
          </cell>
          <cell r="W60">
            <v>0</v>
          </cell>
          <cell r="X60">
            <v>0</v>
          </cell>
          <cell r="Y60">
            <v>0</v>
          </cell>
          <cell r="Z60">
            <v>28497.994258539424</v>
          </cell>
          <cell r="AA60">
            <v>34976</v>
          </cell>
          <cell r="AB60">
            <v>0</v>
          </cell>
          <cell r="AC60">
            <v>0</v>
          </cell>
          <cell r="AD60">
            <v>7366.1</v>
          </cell>
          <cell r="AE60">
            <v>489.58053337200073</v>
          </cell>
          <cell r="AF60">
            <v>86196.311327485819</v>
          </cell>
          <cell r="AG60">
            <v>6517.0492181361797</v>
          </cell>
          <cell r="AH60">
            <v>12138.709035787995</v>
          </cell>
          <cell r="AI60">
            <v>0</v>
          </cell>
          <cell r="AJ60">
            <v>3739.5</v>
          </cell>
          <cell r="AK60">
            <v>8040.8000000000011</v>
          </cell>
          <cell r="AL60">
            <v>0</v>
          </cell>
          <cell r="AM60">
            <v>18344.5</v>
          </cell>
          <cell r="AN60">
            <v>15814.199999999999</v>
          </cell>
          <cell r="AO60">
            <v>1476055.1026758901</v>
          </cell>
          <cell r="AP60">
            <v>0</v>
          </cell>
          <cell r="AQ60">
            <v>0</v>
          </cell>
          <cell r="AR60">
            <v>0</v>
          </cell>
          <cell r="AS60">
            <v>0</v>
          </cell>
          <cell r="AT60">
            <v>0</v>
          </cell>
          <cell r="AU60">
            <v>0</v>
          </cell>
          <cell r="AV60">
            <v>0</v>
          </cell>
          <cell r="AW60">
            <v>0</v>
          </cell>
          <cell r="AX60">
            <v>0</v>
          </cell>
          <cell r="AY60">
            <v>0</v>
          </cell>
          <cell r="AZ60">
            <v>0</v>
          </cell>
          <cell r="BA60">
            <v>0</v>
          </cell>
          <cell r="BB60">
            <v>0</v>
          </cell>
          <cell r="BC60">
            <v>0</v>
          </cell>
          <cell r="BD60">
            <v>0</v>
          </cell>
          <cell r="BE60">
            <v>0</v>
          </cell>
          <cell r="BF60">
            <v>0</v>
          </cell>
          <cell r="BG60">
            <v>0</v>
          </cell>
          <cell r="BH60">
            <v>0</v>
          </cell>
          <cell r="BI60">
            <v>0</v>
          </cell>
          <cell r="BJ60">
            <v>0</v>
          </cell>
          <cell r="BK60">
            <v>1403400</v>
          </cell>
          <cell r="BL60">
            <v>0</v>
          </cell>
          <cell r="BM60">
            <v>0</v>
          </cell>
        </row>
        <row r="61">
          <cell r="B61" t="str">
            <v>TOTIND</v>
          </cell>
          <cell r="C61">
            <v>0</v>
          </cell>
          <cell r="D61">
            <v>330088.03440100019</v>
          </cell>
          <cell r="E61">
            <v>0</v>
          </cell>
          <cell r="F61">
            <v>0</v>
          </cell>
          <cell r="G61">
            <v>7887.8989390000006</v>
          </cell>
          <cell r="H61">
            <v>0</v>
          </cell>
          <cell r="I61">
            <v>0</v>
          </cell>
          <cell r="J61">
            <v>0</v>
          </cell>
          <cell r="K61">
            <v>0</v>
          </cell>
          <cell r="L61">
            <v>0</v>
          </cell>
          <cell r="M61">
            <v>0</v>
          </cell>
          <cell r="N61">
            <v>0</v>
          </cell>
          <cell r="O61">
            <v>0</v>
          </cell>
          <cell r="P61">
            <v>0</v>
          </cell>
          <cell r="Q61">
            <v>0</v>
          </cell>
          <cell r="R61">
            <v>0</v>
          </cell>
          <cell r="S61">
            <v>0</v>
          </cell>
          <cell r="T61">
            <v>0</v>
          </cell>
          <cell r="U61">
            <v>0</v>
          </cell>
          <cell r="V61">
            <v>0</v>
          </cell>
          <cell r="W61">
            <v>0</v>
          </cell>
          <cell r="X61">
            <v>0</v>
          </cell>
          <cell r="Y61">
            <v>0</v>
          </cell>
          <cell r="Z61">
            <v>2834.5946420501482</v>
          </cell>
          <cell r="AA61">
            <v>0</v>
          </cell>
          <cell r="AB61">
            <v>0</v>
          </cell>
          <cell r="AC61">
            <v>0</v>
          </cell>
          <cell r="AD61">
            <v>0</v>
          </cell>
          <cell r="AE61">
            <v>0</v>
          </cell>
          <cell r="AF61">
            <v>1737.8566155715216</v>
          </cell>
          <cell r="AG61">
            <v>2308.3607201943591</v>
          </cell>
          <cell r="AH61">
            <v>12138.709035787995</v>
          </cell>
          <cell r="AI61">
            <v>0</v>
          </cell>
          <cell r="AJ61">
            <v>0</v>
          </cell>
          <cell r="AK61">
            <v>0</v>
          </cell>
          <cell r="AL61">
            <v>0</v>
          </cell>
          <cell r="AM61">
            <v>18344.5</v>
          </cell>
          <cell r="AN61">
            <v>15814.199999999999</v>
          </cell>
          <cell r="AO61">
            <v>33501.638375948372</v>
          </cell>
          <cell r="AP61">
            <v>0</v>
          </cell>
          <cell r="AQ61">
            <v>0</v>
          </cell>
          <cell r="AR61">
            <v>0</v>
          </cell>
          <cell r="AS61">
            <v>0</v>
          </cell>
          <cell r="AT61">
            <v>0</v>
          </cell>
          <cell r="AU61">
            <v>0</v>
          </cell>
          <cell r="AV61">
            <v>0</v>
          </cell>
          <cell r="AW61">
            <v>0</v>
          </cell>
          <cell r="AX61">
            <v>0</v>
          </cell>
          <cell r="AY61">
            <v>0</v>
          </cell>
          <cell r="AZ61">
            <v>0</v>
          </cell>
          <cell r="BA61">
            <v>0</v>
          </cell>
          <cell r="BB61">
            <v>0</v>
          </cell>
          <cell r="BC61">
            <v>0</v>
          </cell>
          <cell r="BD61">
            <v>0</v>
          </cell>
          <cell r="BE61">
            <v>0</v>
          </cell>
          <cell r="BF61">
            <v>0</v>
          </cell>
          <cell r="BG61">
            <v>0</v>
          </cell>
          <cell r="BH61">
            <v>0</v>
          </cell>
          <cell r="BI61">
            <v>0</v>
          </cell>
          <cell r="BJ61">
            <v>0</v>
          </cell>
          <cell r="BK61">
            <v>595000</v>
          </cell>
          <cell r="BL61">
            <v>0</v>
          </cell>
          <cell r="BM61">
            <v>0</v>
          </cell>
        </row>
        <row r="62">
          <cell r="B62" t="str">
            <v>IRONSTL</v>
          </cell>
          <cell r="C62">
            <v>0</v>
          </cell>
          <cell r="D62">
            <v>78897.667423999999</v>
          </cell>
          <cell r="E62">
            <v>0</v>
          </cell>
          <cell r="F62">
            <v>0</v>
          </cell>
          <cell r="G62">
            <v>123</v>
          </cell>
          <cell r="H62">
            <v>0</v>
          </cell>
          <cell r="I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</v>
          </cell>
          <cell r="AE62">
            <v>0</v>
          </cell>
          <cell r="AF62">
            <v>157.64339617256701</v>
          </cell>
          <cell r="AG62">
            <v>871.15297944128963</v>
          </cell>
          <cell r="AH62">
            <v>0</v>
          </cell>
          <cell r="AI62">
            <v>0</v>
          </cell>
          <cell r="AJ62">
            <v>0</v>
          </cell>
          <cell r="AK62">
            <v>0</v>
          </cell>
          <cell r="AL62">
            <v>0</v>
          </cell>
          <cell r="AM62">
            <v>0</v>
          </cell>
          <cell r="AN62">
            <v>0</v>
          </cell>
          <cell r="AO62">
            <v>0</v>
          </cell>
          <cell r="AP62">
            <v>0</v>
          </cell>
          <cell r="AQ62">
            <v>0</v>
          </cell>
          <cell r="AR62">
            <v>0</v>
          </cell>
          <cell r="AS62">
            <v>0</v>
          </cell>
          <cell r="AT62">
            <v>0</v>
          </cell>
          <cell r="AU62">
            <v>0</v>
          </cell>
          <cell r="AV62">
            <v>0</v>
          </cell>
          <cell r="AW62">
            <v>0</v>
          </cell>
          <cell r="AX62">
            <v>0</v>
          </cell>
          <cell r="AY62">
            <v>0</v>
          </cell>
          <cell r="AZ62">
            <v>0</v>
          </cell>
          <cell r="BA62">
            <v>0</v>
          </cell>
          <cell r="BB62">
            <v>0</v>
          </cell>
          <cell r="BC62">
            <v>0</v>
          </cell>
          <cell r="BD62">
            <v>0</v>
          </cell>
          <cell r="BE62">
            <v>0</v>
          </cell>
          <cell r="BF62">
            <v>0</v>
          </cell>
          <cell r="BG62">
            <v>0</v>
          </cell>
          <cell r="BH62">
            <v>0</v>
          </cell>
          <cell r="BI62">
            <v>0</v>
          </cell>
          <cell r="BJ62">
            <v>0</v>
          </cell>
          <cell r="BK62">
            <v>0</v>
          </cell>
          <cell r="BL62">
            <v>0</v>
          </cell>
          <cell r="BM62">
            <v>0</v>
          </cell>
        </row>
        <row r="63">
          <cell r="B63" t="str">
            <v>CHEMICAL</v>
          </cell>
          <cell r="C63">
            <v>0</v>
          </cell>
          <cell r="D63">
            <v>948</v>
          </cell>
          <cell r="E63">
            <v>0</v>
          </cell>
          <cell r="F63">
            <v>0</v>
          </cell>
          <cell r="G63">
            <v>0</v>
          </cell>
          <cell r="H63">
            <v>0</v>
          </cell>
          <cell r="I63">
            <v>0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  <cell r="P63">
            <v>0</v>
          </cell>
          <cell r="Q63">
            <v>0</v>
          </cell>
          <cell r="R63">
            <v>0</v>
          </cell>
          <cell r="S63">
            <v>0</v>
          </cell>
          <cell r="T63">
            <v>0</v>
          </cell>
          <cell r="U63">
            <v>0</v>
          </cell>
          <cell r="V63">
            <v>0</v>
          </cell>
          <cell r="W63">
            <v>0</v>
          </cell>
          <cell r="X63">
            <v>0</v>
          </cell>
          <cell r="Y63">
            <v>0</v>
          </cell>
          <cell r="Z63">
            <v>0</v>
          </cell>
          <cell r="AA63">
            <v>0</v>
          </cell>
          <cell r="AB63">
            <v>0</v>
          </cell>
          <cell r="AC63">
            <v>0</v>
          </cell>
          <cell r="AD63">
            <v>0</v>
          </cell>
          <cell r="AE63">
            <v>0</v>
          </cell>
          <cell r="AF63">
            <v>85.626583659719316</v>
          </cell>
          <cell r="AG63">
            <v>524.64380209324622</v>
          </cell>
          <cell r="AH63">
            <v>10434.029551787995</v>
          </cell>
          <cell r="AI63">
            <v>0</v>
          </cell>
          <cell r="AJ63">
            <v>0</v>
          </cell>
          <cell r="AK63">
            <v>0</v>
          </cell>
          <cell r="AL63">
            <v>0</v>
          </cell>
          <cell r="AM63">
            <v>0</v>
          </cell>
          <cell r="AN63">
            <v>0</v>
          </cell>
          <cell r="AO63">
            <v>0</v>
          </cell>
          <cell r="AP63">
            <v>0</v>
          </cell>
          <cell r="AQ63">
            <v>0</v>
          </cell>
          <cell r="AR63">
            <v>0</v>
          </cell>
          <cell r="AS63">
            <v>0</v>
          </cell>
          <cell r="AT63">
            <v>0</v>
          </cell>
          <cell r="AU63">
            <v>0</v>
          </cell>
          <cell r="AV63">
            <v>0</v>
          </cell>
          <cell r="AW63">
            <v>0</v>
          </cell>
          <cell r="AX63">
            <v>0</v>
          </cell>
          <cell r="AY63">
            <v>0</v>
          </cell>
          <cell r="AZ63">
            <v>0</v>
          </cell>
          <cell r="BA63">
            <v>0</v>
          </cell>
          <cell r="BB63">
            <v>0</v>
          </cell>
          <cell r="BC63">
            <v>0</v>
          </cell>
          <cell r="BD63">
            <v>0</v>
          </cell>
          <cell r="BE63">
            <v>0</v>
          </cell>
          <cell r="BF63">
            <v>0</v>
          </cell>
          <cell r="BG63">
            <v>0</v>
          </cell>
          <cell r="BH63">
            <v>0</v>
          </cell>
          <cell r="BI63">
            <v>0</v>
          </cell>
          <cell r="BJ63">
            <v>0</v>
          </cell>
          <cell r="BK63">
            <v>0</v>
          </cell>
          <cell r="BL63">
            <v>0</v>
          </cell>
          <cell r="BM63">
            <v>0</v>
          </cell>
        </row>
        <row r="64">
          <cell r="B64" t="str">
            <v>NONFERR</v>
          </cell>
          <cell r="C64">
            <v>0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20.477184880673008</v>
          </cell>
          <cell r="AG64">
            <v>382.19184732636216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</v>
          </cell>
          <cell r="AU64">
            <v>0</v>
          </cell>
          <cell r="AV64">
            <v>0</v>
          </cell>
          <cell r="AW64">
            <v>0</v>
          </cell>
          <cell r="AX64">
            <v>0</v>
          </cell>
          <cell r="AY64">
            <v>0</v>
          </cell>
          <cell r="AZ64">
            <v>0</v>
          </cell>
          <cell r="BA64">
            <v>0</v>
          </cell>
          <cell r="BB64">
            <v>0</v>
          </cell>
          <cell r="BC64">
            <v>0</v>
          </cell>
          <cell r="BD64">
            <v>0</v>
          </cell>
          <cell r="BE64">
            <v>0</v>
          </cell>
          <cell r="BF64">
            <v>0</v>
          </cell>
          <cell r="BG64">
            <v>0</v>
          </cell>
          <cell r="BH64">
            <v>0</v>
          </cell>
          <cell r="BI64">
            <v>0</v>
          </cell>
          <cell r="BJ64">
            <v>0</v>
          </cell>
          <cell r="BK64">
            <v>0</v>
          </cell>
          <cell r="BL64">
            <v>0</v>
          </cell>
          <cell r="BM64">
            <v>0</v>
          </cell>
        </row>
        <row r="65">
          <cell r="B65" t="str">
            <v>NONMET</v>
          </cell>
          <cell r="C65">
            <v>0</v>
          </cell>
          <cell r="D65">
            <v>0</v>
          </cell>
          <cell r="E65">
            <v>0</v>
          </cell>
          <cell r="F65">
            <v>0</v>
          </cell>
          <cell r="G65">
            <v>0</v>
          </cell>
          <cell r="H65">
            <v>0</v>
          </cell>
          <cell r="I65">
            <v>0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0</v>
          </cell>
          <cell r="P65">
            <v>0</v>
          </cell>
          <cell r="Q65">
            <v>0</v>
          </cell>
          <cell r="R65">
            <v>0</v>
          </cell>
          <cell r="S65">
            <v>0</v>
          </cell>
          <cell r="T65">
            <v>0</v>
          </cell>
          <cell r="U65">
            <v>0</v>
          </cell>
          <cell r="V65">
            <v>0</v>
          </cell>
          <cell r="W65">
            <v>0</v>
          </cell>
          <cell r="X65">
            <v>0</v>
          </cell>
          <cell r="Y65">
            <v>0</v>
          </cell>
          <cell r="Z65">
            <v>0</v>
          </cell>
          <cell r="AA65">
            <v>0</v>
          </cell>
          <cell r="AB65">
            <v>0</v>
          </cell>
          <cell r="AC65">
            <v>0</v>
          </cell>
          <cell r="AD65">
            <v>0</v>
          </cell>
          <cell r="AE65">
            <v>0</v>
          </cell>
          <cell r="AF65">
            <v>0</v>
          </cell>
          <cell r="AG65">
            <v>0</v>
          </cell>
          <cell r="AH65">
            <v>0</v>
          </cell>
          <cell r="AI65">
            <v>0</v>
          </cell>
          <cell r="AJ65">
            <v>0</v>
          </cell>
          <cell r="AK65">
            <v>0</v>
          </cell>
          <cell r="AL65">
            <v>0</v>
          </cell>
          <cell r="AM65">
            <v>0</v>
          </cell>
          <cell r="AN65">
            <v>0</v>
          </cell>
          <cell r="AO65">
            <v>0</v>
          </cell>
          <cell r="AP65">
            <v>0</v>
          </cell>
          <cell r="AQ65">
            <v>0</v>
          </cell>
          <cell r="AR65">
            <v>0</v>
          </cell>
          <cell r="AS65">
            <v>0</v>
          </cell>
          <cell r="AT65">
            <v>0</v>
          </cell>
          <cell r="AU65">
            <v>0</v>
          </cell>
          <cell r="AV65">
            <v>0</v>
          </cell>
          <cell r="AW65">
            <v>0</v>
          </cell>
          <cell r="AX65">
            <v>0</v>
          </cell>
          <cell r="AY65">
            <v>0</v>
          </cell>
          <cell r="AZ65">
            <v>0</v>
          </cell>
          <cell r="BA65">
            <v>0</v>
          </cell>
          <cell r="BB65">
            <v>0</v>
          </cell>
          <cell r="BC65">
            <v>0</v>
          </cell>
          <cell r="BD65">
            <v>0</v>
          </cell>
          <cell r="BE65">
            <v>0</v>
          </cell>
          <cell r="BF65">
            <v>0</v>
          </cell>
          <cell r="BG65">
            <v>0</v>
          </cell>
          <cell r="BH65">
            <v>0</v>
          </cell>
          <cell r="BI65">
            <v>0</v>
          </cell>
          <cell r="BJ65">
            <v>0</v>
          </cell>
          <cell r="BK65">
            <v>0</v>
          </cell>
          <cell r="BL65">
            <v>0</v>
          </cell>
          <cell r="BM65">
            <v>0</v>
          </cell>
        </row>
        <row r="66">
          <cell r="B66" t="str">
            <v>TRANSEQ</v>
          </cell>
          <cell r="C66">
            <v>0</v>
          </cell>
          <cell r="D66">
            <v>0</v>
          </cell>
          <cell r="E66">
            <v>0</v>
          </cell>
          <cell r="F66">
            <v>0</v>
          </cell>
          <cell r="G66">
            <v>0</v>
          </cell>
          <cell r="H66">
            <v>0</v>
          </cell>
          <cell r="I66">
            <v>0</v>
          </cell>
          <cell r="J66">
            <v>0</v>
          </cell>
          <cell r="K66">
            <v>0</v>
          </cell>
          <cell r="L66">
            <v>0</v>
          </cell>
          <cell r="M66">
            <v>0</v>
          </cell>
          <cell r="N66">
            <v>0</v>
          </cell>
          <cell r="O66">
            <v>0</v>
          </cell>
          <cell r="P66">
            <v>0</v>
          </cell>
          <cell r="Q66">
            <v>0</v>
          </cell>
          <cell r="R66">
            <v>0</v>
          </cell>
          <cell r="S66">
            <v>0</v>
          </cell>
          <cell r="T66">
            <v>0</v>
          </cell>
          <cell r="U66">
            <v>0</v>
          </cell>
          <cell r="V66">
            <v>0</v>
          </cell>
          <cell r="W66">
            <v>0</v>
          </cell>
          <cell r="X66">
            <v>0</v>
          </cell>
          <cell r="Y66">
            <v>0</v>
          </cell>
          <cell r="Z66">
            <v>0</v>
          </cell>
          <cell r="AA66">
            <v>0</v>
          </cell>
          <cell r="AB66">
            <v>0</v>
          </cell>
          <cell r="AC66">
            <v>0</v>
          </cell>
          <cell r="AD66">
            <v>0</v>
          </cell>
          <cell r="AE66">
            <v>0</v>
          </cell>
          <cell r="AF66">
            <v>0</v>
          </cell>
          <cell r="AG66">
            <v>0</v>
          </cell>
          <cell r="AH66">
            <v>0</v>
          </cell>
          <cell r="AI66">
            <v>0</v>
          </cell>
          <cell r="AJ66">
            <v>0</v>
          </cell>
          <cell r="AK66">
            <v>0</v>
          </cell>
          <cell r="AL66">
            <v>0</v>
          </cell>
          <cell r="AM66">
            <v>0</v>
          </cell>
          <cell r="AN66">
            <v>0</v>
          </cell>
          <cell r="AO66">
            <v>0</v>
          </cell>
          <cell r="AP66">
            <v>0</v>
          </cell>
          <cell r="AQ66">
            <v>0</v>
          </cell>
          <cell r="AR66">
            <v>0</v>
          </cell>
          <cell r="AS66">
            <v>0</v>
          </cell>
          <cell r="AT66">
            <v>0</v>
          </cell>
          <cell r="AU66">
            <v>0</v>
          </cell>
          <cell r="AV66">
            <v>0</v>
          </cell>
          <cell r="AW66">
            <v>0</v>
          </cell>
          <cell r="AX66">
            <v>0</v>
          </cell>
          <cell r="AY66">
            <v>0</v>
          </cell>
          <cell r="AZ66">
            <v>0</v>
          </cell>
          <cell r="BA66">
            <v>0</v>
          </cell>
          <cell r="BB66">
            <v>0</v>
          </cell>
          <cell r="BC66">
            <v>0</v>
          </cell>
          <cell r="BD66">
            <v>0</v>
          </cell>
          <cell r="BE66">
            <v>0</v>
          </cell>
          <cell r="BF66">
            <v>0</v>
          </cell>
          <cell r="BG66">
            <v>0</v>
          </cell>
          <cell r="BH66">
            <v>0</v>
          </cell>
          <cell r="BI66">
            <v>0</v>
          </cell>
          <cell r="BJ66">
            <v>0</v>
          </cell>
          <cell r="BK66">
            <v>0</v>
          </cell>
          <cell r="BL66">
            <v>0</v>
          </cell>
          <cell r="BM66">
            <v>0</v>
          </cell>
        </row>
        <row r="67">
          <cell r="B67" t="str">
            <v>MACHINE</v>
          </cell>
          <cell r="C67">
            <v>0</v>
          </cell>
          <cell r="D67">
            <v>0</v>
          </cell>
          <cell r="E67">
            <v>0</v>
          </cell>
          <cell r="F67">
            <v>0</v>
          </cell>
          <cell r="G67">
            <v>0</v>
          </cell>
          <cell r="H67">
            <v>0</v>
          </cell>
          <cell r="I67">
            <v>0</v>
          </cell>
          <cell r="J67">
            <v>0</v>
          </cell>
          <cell r="K67">
            <v>0</v>
          </cell>
          <cell r="L67">
            <v>0</v>
          </cell>
          <cell r="M67">
            <v>0</v>
          </cell>
          <cell r="N67">
            <v>0</v>
          </cell>
          <cell r="O67">
            <v>0</v>
          </cell>
          <cell r="P67">
            <v>0</v>
          </cell>
          <cell r="Q67">
            <v>0</v>
          </cell>
          <cell r="R67">
            <v>0</v>
          </cell>
          <cell r="S67">
            <v>0</v>
          </cell>
          <cell r="T67">
            <v>0</v>
          </cell>
          <cell r="U67">
            <v>0</v>
          </cell>
          <cell r="V67">
            <v>0</v>
          </cell>
          <cell r="W67">
            <v>0</v>
          </cell>
          <cell r="X67">
            <v>0</v>
          </cell>
          <cell r="Y67">
            <v>0</v>
          </cell>
          <cell r="Z67">
            <v>0</v>
          </cell>
          <cell r="AA67">
            <v>0</v>
          </cell>
          <cell r="AB67">
            <v>0</v>
          </cell>
          <cell r="AC67">
            <v>0</v>
          </cell>
          <cell r="AD67">
            <v>0</v>
          </cell>
          <cell r="AE67">
            <v>0</v>
          </cell>
          <cell r="AF67">
            <v>64.183820365188012</v>
          </cell>
          <cell r="AG67">
            <v>18.387750152532622</v>
          </cell>
          <cell r="AH67">
            <v>0</v>
          </cell>
          <cell r="AI67">
            <v>0</v>
          </cell>
          <cell r="AJ67">
            <v>0</v>
          </cell>
          <cell r="AK67">
            <v>0</v>
          </cell>
          <cell r="AL67">
            <v>0</v>
          </cell>
          <cell r="AM67">
            <v>0</v>
          </cell>
          <cell r="AN67">
            <v>0</v>
          </cell>
          <cell r="AO67">
            <v>0</v>
          </cell>
          <cell r="AP67">
            <v>0</v>
          </cell>
          <cell r="AQ67">
            <v>0</v>
          </cell>
          <cell r="AR67">
            <v>0</v>
          </cell>
          <cell r="AS67">
            <v>0</v>
          </cell>
          <cell r="AT67">
            <v>0</v>
          </cell>
          <cell r="AU67">
            <v>0</v>
          </cell>
          <cell r="AV67">
            <v>0</v>
          </cell>
          <cell r="AW67">
            <v>0</v>
          </cell>
          <cell r="AX67">
            <v>0</v>
          </cell>
          <cell r="AY67">
            <v>0</v>
          </cell>
          <cell r="AZ67">
            <v>0</v>
          </cell>
          <cell r="BA67">
            <v>0</v>
          </cell>
          <cell r="BB67">
            <v>0</v>
          </cell>
          <cell r="BC67">
            <v>0</v>
          </cell>
          <cell r="BD67">
            <v>0</v>
          </cell>
          <cell r="BE67">
            <v>0</v>
          </cell>
          <cell r="BF67">
            <v>0</v>
          </cell>
          <cell r="BG67">
            <v>0</v>
          </cell>
          <cell r="BH67">
            <v>0</v>
          </cell>
          <cell r="BI67">
            <v>0</v>
          </cell>
          <cell r="BJ67">
            <v>0</v>
          </cell>
          <cell r="BK67">
            <v>0</v>
          </cell>
          <cell r="BL67">
            <v>0</v>
          </cell>
          <cell r="BM67">
            <v>0</v>
          </cell>
        </row>
        <row r="68">
          <cell r="B68" t="str">
            <v>MINING</v>
          </cell>
          <cell r="C68">
            <v>0</v>
          </cell>
          <cell r="D68">
            <v>0</v>
          </cell>
          <cell r="E68">
            <v>0</v>
          </cell>
          <cell r="F68">
            <v>0</v>
          </cell>
          <cell r="G68">
            <v>0</v>
          </cell>
          <cell r="H68">
            <v>0</v>
          </cell>
          <cell r="I68">
            <v>0</v>
          </cell>
          <cell r="J68">
            <v>0</v>
          </cell>
          <cell r="K68">
            <v>0</v>
          </cell>
          <cell r="L68">
            <v>0</v>
          </cell>
          <cell r="M68">
            <v>0</v>
          </cell>
          <cell r="N68">
            <v>0</v>
          </cell>
          <cell r="O68">
            <v>0</v>
          </cell>
          <cell r="P68">
            <v>0</v>
          </cell>
          <cell r="Q68">
            <v>0</v>
          </cell>
          <cell r="R68">
            <v>0</v>
          </cell>
          <cell r="S68">
            <v>0</v>
          </cell>
          <cell r="T68">
            <v>0</v>
          </cell>
          <cell r="U68">
            <v>0</v>
          </cell>
          <cell r="V68">
            <v>0</v>
          </cell>
          <cell r="W68">
            <v>0</v>
          </cell>
          <cell r="X68">
            <v>0</v>
          </cell>
          <cell r="Y68">
            <v>0</v>
          </cell>
          <cell r="Z68">
            <v>0</v>
          </cell>
          <cell r="AA68">
            <v>0</v>
          </cell>
          <cell r="AB68">
            <v>0</v>
          </cell>
          <cell r="AC68">
            <v>0</v>
          </cell>
          <cell r="AD68">
            <v>0</v>
          </cell>
          <cell r="AE68">
            <v>0</v>
          </cell>
          <cell r="AF68">
            <v>1065.6268178352486</v>
          </cell>
          <cell r="AG68">
            <v>94.304844011895582</v>
          </cell>
          <cell r="AH68">
            <v>0</v>
          </cell>
          <cell r="AI68">
            <v>0</v>
          </cell>
          <cell r="AJ68">
            <v>0</v>
          </cell>
          <cell r="AK68">
            <v>0</v>
          </cell>
          <cell r="AL68">
            <v>0</v>
          </cell>
          <cell r="AM68">
            <v>0</v>
          </cell>
          <cell r="AN68">
            <v>0</v>
          </cell>
          <cell r="AO68">
            <v>0</v>
          </cell>
          <cell r="AP68">
            <v>0</v>
          </cell>
          <cell r="AQ68">
            <v>0</v>
          </cell>
          <cell r="AR68">
            <v>0</v>
          </cell>
          <cell r="AS68">
            <v>0</v>
          </cell>
          <cell r="AT68">
            <v>0</v>
          </cell>
          <cell r="AU68">
            <v>0</v>
          </cell>
          <cell r="AV68">
            <v>0</v>
          </cell>
          <cell r="AW68">
            <v>0</v>
          </cell>
          <cell r="AX68">
            <v>0</v>
          </cell>
          <cell r="AY68">
            <v>0</v>
          </cell>
          <cell r="AZ68">
            <v>0</v>
          </cell>
          <cell r="BA68">
            <v>0</v>
          </cell>
          <cell r="BB68">
            <v>0</v>
          </cell>
          <cell r="BC68">
            <v>0</v>
          </cell>
          <cell r="BD68">
            <v>0</v>
          </cell>
          <cell r="BE68">
            <v>0</v>
          </cell>
          <cell r="BF68">
            <v>0</v>
          </cell>
          <cell r="BG68">
            <v>0</v>
          </cell>
          <cell r="BH68">
            <v>0</v>
          </cell>
          <cell r="BI68">
            <v>0</v>
          </cell>
          <cell r="BJ68">
            <v>0</v>
          </cell>
          <cell r="BK68">
            <v>0</v>
          </cell>
          <cell r="BL68">
            <v>0</v>
          </cell>
          <cell r="BM68">
            <v>0</v>
          </cell>
        </row>
        <row r="69">
          <cell r="B69" t="str">
            <v>FOODPRO</v>
          </cell>
          <cell r="C69">
            <v>0</v>
          </cell>
          <cell r="D69">
            <v>0</v>
          </cell>
          <cell r="E69">
            <v>0</v>
          </cell>
          <cell r="F69">
            <v>0</v>
          </cell>
          <cell r="G69">
            <v>0</v>
          </cell>
          <cell r="H69">
            <v>0</v>
          </cell>
          <cell r="I69">
            <v>0</v>
          </cell>
          <cell r="J69">
            <v>0</v>
          </cell>
          <cell r="K69">
            <v>0</v>
          </cell>
          <cell r="L69">
            <v>0</v>
          </cell>
          <cell r="M69">
            <v>0</v>
          </cell>
          <cell r="N69">
            <v>0</v>
          </cell>
          <cell r="O69">
            <v>0</v>
          </cell>
          <cell r="P69">
            <v>0</v>
          </cell>
          <cell r="Q69">
            <v>0</v>
          </cell>
          <cell r="R69">
            <v>0</v>
          </cell>
          <cell r="S69">
            <v>0</v>
          </cell>
          <cell r="T69">
            <v>0</v>
          </cell>
          <cell r="U69">
            <v>0</v>
          </cell>
          <cell r="V69">
            <v>0</v>
          </cell>
          <cell r="W69">
            <v>0</v>
          </cell>
          <cell r="X69">
            <v>0</v>
          </cell>
          <cell r="Y69">
            <v>0</v>
          </cell>
          <cell r="Z69">
            <v>0</v>
          </cell>
          <cell r="AA69">
            <v>0</v>
          </cell>
          <cell r="AB69">
            <v>0</v>
          </cell>
          <cell r="AC69">
            <v>0</v>
          </cell>
          <cell r="AD69">
            <v>0</v>
          </cell>
          <cell r="AE69">
            <v>0</v>
          </cell>
          <cell r="AF69">
            <v>0</v>
          </cell>
          <cell r="AG69">
            <v>0</v>
          </cell>
          <cell r="AH69">
            <v>0</v>
          </cell>
          <cell r="AI69">
            <v>0</v>
          </cell>
          <cell r="AJ69">
            <v>0</v>
          </cell>
          <cell r="AK69">
            <v>0</v>
          </cell>
          <cell r="AL69">
            <v>0</v>
          </cell>
          <cell r="AM69">
            <v>0</v>
          </cell>
          <cell r="AN69">
            <v>0</v>
          </cell>
          <cell r="AO69">
            <v>0</v>
          </cell>
          <cell r="AP69">
            <v>0</v>
          </cell>
          <cell r="AQ69">
            <v>0</v>
          </cell>
          <cell r="AR69">
            <v>0</v>
          </cell>
          <cell r="AS69">
            <v>0</v>
          </cell>
          <cell r="AT69">
            <v>0</v>
          </cell>
          <cell r="AU69">
            <v>0</v>
          </cell>
          <cell r="AV69">
            <v>0</v>
          </cell>
          <cell r="AW69">
            <v>0</v>
          </cell>
          <cell r="AX69">
            <v>0</v>
          </cell>
          <cell r="AY69">
            <v>0</v>
          </cell>
          <cell r="AZ69">
            <v>0</v>
          </cell>
          <cell r="BA69">
            <v>0</v>
          </cell>
          <cell r="BB69">
            <v>0</v>
          </cell>
          <cell r="BC69">
            <v>0</v>
          </cell>
          <cell r="BD69">
            <v>0</v>
          </cell>
          <cell r="BE69">
            <v>0</v>
          </cell>
          <cell r="BF69">
            <v>0</v>
          </cell>
          <cell r="BG69">
            <v>0</v>
          </cell>
          <cell r="BH69">
            <v>0</v>
          </cell>
          <cell r="BI69">
            <v>0</v>
          </cell>
          <cell r="BJ69">
            <v>0</v>
          </cell>
          <cell r="BK69">
            <v>0</v>
          </cell>
          <cell r="BL69">
            <v>0</v>
          </cell>
          <cell r="BM69">
            <v>0</v>
          </cell>
        </row>
        <row r="70">
          <cell r="B70" t="str">
            <v>PAPERPRO</v>
          </cell>
          <cell r="C70">
            <v>0</v>
          </cell>
          <cell r="D70">
            <v>1203</v>
          </cell>
          <cell r="E70">
            <v>0</v>
          </cell>
          <cell r="F70">
            <v>0</v>
          </cell>
          <cell r="G70">
            <v>920</v>
          </cell>
          <cell r="H70">
            <v>0</v>
          </cell>
          <cell r="I70">
            <v>0</v>
          </cell>
          <cell r="J70">
            <v>0</v>
          </cell>
          <cell r="K70">
            <v>0</v>
          </cell>
          <cell r="L70">
            <v>0</v>
          </cell>
          <cell r="M70">
            <v>0</v>
          </cell>
          <cell r="N70">
            <v>0</v>
          </cell>
          <cell r="O70">
            <v>0</v>
          </cell>
          <cell r="P70">
            <v>0</v>
          </cell>
          <cell r="Q70">
            <v>0</v>
          </cell>
          <cell r="R70">
            <v>0</v>
          </cell>
          <cell r="S70">
            <v>0</v>
          </cell>
          <cell r="T70">
            <v>0</v>
          </cell>
          <cell r="U70">
            <v>0</v>
          </cell>
          <cell r="V70">
            <v>0</v>
          </cell>
          <cell r="W70">
            <v>0</v>
          </cell>
          <cell r="X70">
            <v>0</v>
          </cell>
          <cell r="Y70">
            <v>0</v>
          </cell>
          <cell r="Z70">
            <v>0</v>
          </cell>
          <cell r="AA70">
            <v>0</v>
          </cell>
          <cell r="AB70">
            <v>0</v>
          </cell>
          <cell r="AC70">
            <v>0</v>
          </cell>
          <cell r="AD70">
            <v>0</v>
          </cell>
          <cell r="AE70">
            <v>0</v>
          </cell>
          <cell r="AF70">
            <v>0</v>
          </cell>
          <cell r="AG70">
            <v>0</v>
          </cell>
          <cell r="AH70">
            <v>0</v>
          </cell>
          <cell r="AI70">
            <v>0</v>
          </cell>
          <cell r="AJ70">
            <v>0</v>
          </cell>
          <cell r="AK70">
            <v>0</v>
          </cell>
          <cell r="AL70">
            <v>0</v>
          </cell>
          <cell r="AM70">
            <v>0</v>
          </cell>
          <cell r="AN70">
            <v>0</v>
          </cell>
          <cell r="AO70">
            <v>0</v>
          </cell>
          <cell r="AP70">
            <v>0</v>
          </cell>
          <cell r="AQ70">
            <v>0</v>
          </cell>
          <cell r="AR70">
            <v>0</v>
          </cell>
          <cell r="AS70">
            <v>0</v>
          </cell>
          <cell r="AT70">
            <v>0</v>
          </cell>
          <cell r="AU70">
            <v>0</v>
          </cell>
          <cell r="AV70">
            <v>0</v>
          </cell>
          <cell r="AW70">
            <v>0</v>
          </cell>
          <cell r="AX70">
            <v>0</v>
          </cell>
          <cell r="AY70">
            <v>0</v>
          </cell>
          <cell r="AZ70">
            <v>0</v>
          </cell>
          <cell r="BA70">
            <v>0</v>
          </cell>
          <cell r="BB70">
            <v>0</v>
          </cell>
          <cell r="BC70">
            <v>0</v>
          </cell>
          <cell r="BD70">
            <v>0</v>
          </cell>
          <cell r="BE70">
            <v>0</v>
          </cell>
          <cell r="BF70">
            <v>0</v>
          </cell>
          <cell r="BG70">
            <v>0</v>
          </cell>
          <cell r="BH70">
            <v>0</v>
          </cell>
          <cell r="BI70">
            <v>0</v>
          </cell>
          <cell r="BJ70">
            <v>0</v>
          </cell>
          <cell r="BK70">
            <v>0</v>
          </cell>
          <cell r="BL70">
            <v>0</v>
          </cell>
          <cell r="BM70">
            <v>0</v>
          </cell>
        </row>
        <row r="71">
          <cell r="B71" t="str">
            <v>WOODPRO</v>
          </cell>
          <cell r="C71">
            <v>0</v>
          </cell>
          <cell r="D71">
            <v>0</v>
          </cell>
          <cell r="E71">
            <v>0</v>
          </cell>
          <cell r="F71">
            <v>0</v>
          </cell>
          <cell r="G71">
            <v>0</v>
          </cell>
          <cell r="H71">
            <v>0</v>
          </cell>
          <cell r="I71">
            <v>0</v>
          </cell>
          <cell r="J71">
            <v>0</v>
          </cell>
          <cell r="K71">
            <v>0</v>
          </cell>
          <cell r="L71">
            <v>0</v>
          </cell>
          <cell r="M71">
            <v>0</v>
          </cell>
          <cell r="N71">
            <v>0</v>
          </cell>
          <cell r="O71">
            <v>0</v>
          </cell>
          <cell r="P71">
            <v>0</v>
          </cell>
          <cell r="Q71">
            <v>0</v>
          </cell>
          <cell r="R71">
            <v>0</v>
          </cell>
          <cell r="S71">
            <v>0</v>
          </cell>
          <cell r="T71">
            <v>0</v>
          </cell>
          <cell r="U71">
            <v>0</v>
          </cell>
          <cell r="V71">
            <v>0</v>
          </cell>
          <cell r="W71">
            <v>0</v>
          </cell>
          <cell r="X71">
            <v>0</v>
          </cell>
          <cell r="Y71">
            <v>0</v>
          </cell>
          <cell r="Z71">
            <v>0</v>
          </cell>
          <cell r="AA71">
            <v>0</v>
          </cell>
          <cell r="AB71">
            <v>0</v>
          </cell>
          <cell r="AC71">
            <v>0</v>
          </cell>
          <cell r="AD71">
            <v>0</v>
          </cell>
          <cell r="AE71">
            <v>0</v>
          </cell>
          <cell r="AF71">
            <v>0</v>
          </cell>
          <cell r="AG71">
            <v>0</v>
          </cell>
          <cell r="AH71">
            <v>0</v>
          </cell>
          <cell r="AI71">
            <v>0</v>
          </cell>
          <cell r="AJ71">
            <v>0</v>
          </cell>
          <cell r="AK71">
            <v>0</v>
          </cell>
          <cell r="AL71">
            <v>0</v>
          </cell>
          <cell r="AM71">
            <v>0</v>
          </cell>
          <cell r="AN71">
            <v>0</v>
          </cell>
          <cell r="AO71">
            <v>0</v>
          </cell>
          <cell r="AP71">
            <v>0</v>
          </cell>
          <cell r="AQ71">
            <v>0</v>
          </cell>
          <cell r="AR71">
            <v>0</v>
          </cell>
          <cell r="AS71">
            <v>0</v>
          </cell>
          <cell r="AT71">
            <v>0</v>
          </cell>
          <cell r="AU71">
            <v>0</v>
          </cell>
          <cell r="AV71">
            <v>0</v>
          </cell>
          <cell r="AW71">
            <v>0</v>
          </cell>
          <cell r="AX71">
            <v>0</v>
          </cell>
          <cell r="AY71">
            <v>0</v>
          </cell>
          <cell r="AZ71">
            <v>0</v>
          </cell>
          <cell r="BA71">
            <v>0</v>
          </cell>
          <cell r="BB71">
            <v>0</v>
          </cell>
          <cell r="BC71">
            <v>0</v>
          </cell>
          <cell r="BD71">
            <v>0</v>
          </cell>
          <cell r="BE71">
            <v>0</v>
          </cell>
          <cell r="BF71">
            <v>0</v>
          </cell>
          <cell r="BG71">
            <v>0</v>
          </cell>
          <cell r="BH71">
            <v>0</v>
          </cell>
          <cell r="BI71">
            <v>0</v>
          </cell>
          <cell r="BJ71">
            <v>0</v>
          </cell>
          <cell r="BK71">
            <v>0</v>
          </cell>
          <cell r="BL71">
            <v>0</v>
          </cell>
          <cell r="BM71">
            <v>0</v>
          </cell>
        </row>
        <row r="72">
          <cell r="B72" t="str">
            <v>CONSTRUC</v>
          </cell>
          <cell r="C72">
            <v>0</v>
          </cell>
          <cell r="D72">
            <v>8228</v>
          </cell>
          <cell r="E72">
            <v>0</v>
          </cell>
          <cell r="F72">
            <v>0</v>
          </cell>
          <cell r="G72">
            <v>1445</v>
          </cell>
          <cell r="H72">
            <v>0</v>
          </cell>
          <cell r="I72">
            <v>0</v>
          </cell>
          <cell r="J72">
            <v>0</v>
          </cell>
          <cell r="K72">
            <v>0</v>
          </cell>
          <cell r="L72">
            <v>0</v>
          </cell>
          <cell r="M72">
            <v>0</v>
          </cell>
          <cell r="N72">
            <v>0</v>
          </cell>
          <cell r="O72">
            <v>0</v>
          </cell>
          <cell r="P72">
            <v>0</v>
          </cell>
          <cell r="Q72">
            <v>0</v>
          </cell>
          <cell r="R72">
            <v>0</v>
          </cell>
          <cell r="S72">
            <v>0</v>
          </cell>
          <cell r="T72">
            <v>0</v>
          </cell>
          <cell r="U72">
            <v>0</v>
          </cell>
          <cell r="V72">
            <v>0</v>
          </cell>
          <cell r="W72">
            <v>0</v>
          </cell>
          <cell r="X72">
            <v>0</v>
          </cell>
          <cell r="Y72">
            <v>0</v>
          </cell>
          <cell r="Z72">
            <v>0</v>
          </cell>
          <cell r="AA72">
            <v>0</v>
          </cell>
          <cell r="AB72">
            <v>0</v>
          </cell>
          <cell r="AC72">
            <v>0</v>
          </cell>
          <cell r="AD72">
            <v>0</v>
          </cell>
          <cell r="AE72">
            <v>0</v>
          </cell>
          <cell r="AF72">
            <v>178.97886599139761</v>
          </cell>
          <cell r="AG72">
            <v>193.43316706542586</v>
          </cell>
          <cell r="AH72">
            <v>0</v>
          </cell>
          <cell r="AI72">
            <v>0</v>
          </cell>
          <cell r="AJ72">
            <v>0</v>
          </cell>
          <cell r="AK72">
            <v>0</v>
          </cell>
          <cell r="AL72">
            <v>0</v>
          </cell>
          <cell r="AM72">
            <v>0</v>
          </cell>
          <cell r="AN72">
            <v>0</v>
          </cell>
          <cell r="AO72">
            <v>0</v>
          </cell>
          <cell r="AP72">
            <v>0</v>
          </cell>
          <cell r="AQ72">
            <v>0</v>
          </cell>
          <cell r="AR72">
            <v>0</v>
          </cell>
          <cell r="AS72">
            <v>0</v>
          </cell>
          <cell r="AT72">
            <v>0</v>
          </cell>
          <cell r="AU72">
            <v>0</v>
          </cell>
          <cell r="AV72">
            <v>0</v>
          </cell>
          <cell r="AW72">
            <v>0</v>
          </cell>
          <cell r="AX72">
            <v>0</v>
          </cell>
          <cell r="AY72">
            <v>0</v>
          </cell>
          <cell r="AZ72">
            <v>0</v>
          </cell>
          <cell r="BA72">
            <v>0</v>
          </cell>
          <cell r="BB72">
            <v>0</v>
          </cell>
          <cell r="BC72">
            <v>0</v>
          </cell>
          <cell r="BD72">
            <v>0</v>
          </cell>
          <cell r="BE72">
            <v>0</v>
          </cell>
          <cell r="BF72">
            <v>0</v>
          </cell>
          <cell r="BG72">
            <v>0</v>
          </cell>
          <cell r="BH72">
            <v>0</v>
          </cell>
          <cell r="BI72">
            <v>0</v>
          </cell>
          <cell r="BJ72">
            <v>0</v>
          </cell>
          <cell r="BK72">
            <v>0</v>
          </cell>
          <cell r="BL72">
            <v>0</v>
          </cell>
          <cell r="BM72">
            <v>0</v>
          </cell>
        </row>
        <row r="73">
          <cell r="B73" t="str">
            <v>TEXTILES</v>
          </cell>
          <cell r="C73">
            <v>0</v>
          </cell>
          <cell r="D73">
            <v>92</v>
          </cell>
          <cell r="E73">
            <v>0</v>
          </cell>
          <cell r="F73">
            <v>0</v>
          </cell>
          <cell r="G73">
            <v>2624</v>
          </cell>
          <cell r="H73">
            <v>0</v>
          </cell>
          <cell r="I73">
            <v>0</v>
          </cell>
          <cell r="J73">
            <v>0</v>
          </cell>
          <cell r="K73">
            <v>0</v>
          </cell>
          <cell r="L73">
            <v>0</v>
          </cell>
          <cell r="M73">
            <v>0</v>
          </cell>
          <cell r="N73">
            <v>0</v>
          </cell>
          <cell r="O73">
            <v>0</v>
          </cell>
          <cell r="P73">
            <v>0</v>
          </cell>
          <cell r="Q73">
            <v>0</v>
          </cell>
          <cell r="R73">
            <v>0</v>
          </cell>
          <cell r="S73">
            <v>0</v>
          </cell>
          <cell r="T73">
            <v>0</v>
          </cell>
          <cell r="U73">
            <v>0</v>
          </cell>
          <cell r="V73">
            <v>0</v>
          </cell>
          <cell r="W73">
            <v>0</v>
          </cell>
          <cell r="X73">
            <v>0</v>
          </cell>
          <cell r="Y73">
            <v>0</v>
          </cell>
          <cell r="Z73">
            <v>0</v>
          </cell>
          <cell r="AA73">
            <v>0</v>
          </cell>
          <cell r="AB73">
            <v>0</v>
          </cell>
          <cell r="AC73">
            <v>0</v>
          </cell>
          <cell r="AD73">
            <v>0</v>
          </cell>
          <cell r="AE73">
            <v>0</v>
          </cell>
          <cell r="AF73">
            <v>126.44538855435374</v>
          </cell>
          <cell r="AG73">
            <v>24.310262660207226</v>
          </cell>
          <cell r="AH73">
            <v>0</v>
          </cell>
          <cell r="AI73">
            <v>0</v>
          </cell>
          <cell r="AJ73">
            <v>0</v>
          </cell>
          <cell r="AK73">
            <v>0</v>
          </cell>
          <cell r="AL73">
            <v>0</v>
          </cell>
          <cell r="AM73">
            <v>0</v>
          </cell>
          <cell r="AN73">
            <v>0</v>
          </cell>
          <cell r="AO73">
            <v>0</v>
          </cell>
          <cell r="AP73">
            <v>0</v>
          </cell>
          <cell r="AQ73">
            <v>0</v>
          </cell>
          <cell r="AR73">
            <v>0</v>
          </cell>
          <cell r="AS73">
            <v>0</v>
          </cell>
          <cell r="AT73">
            <v>0</v>
          </cell>
          <cell r="AU73">
            <v>0</v>
          </cell>
          <cell r="AV73">
            <v>0</v>
          </cell>
          <cell r="AW73">
            <v>0</v>
          </cell>
          <cell r="AX73">
            <v>0</v>
          </cell>
          <cell r="AY73">
            <v>0</v>
          </cell>
          <cell r="AZ73">
            <v>0</v>
          </cell>
          <cell r="BA73">
            <v>0</v>
          </cell>
          <cell r="BB73">
            <v>0</v>
          </cell>
          <cell r="BC73">
            <v>0</v>
          </cell>
          <cell r="BD73">
            <v>0</v>
          </cell>
          <cell r="BE73">
            <v>0</v>
          </cell>
          <cell r="BF73">
            <v>0</v>
          </cell>
          <cell r="BG73">
            <v>0</v>
          </cell>
          <cell r="BH73">
            <v>0</v>
          </cell>
          <cell r="BI73">
            <v>0</v>
          </cell>
          <cell r="BJ73">
            <v>0</v>
          </cell>
          <cell r="BK73">
            <v>0</v>
          </cell>
          <cell r="BL73">
            <v>0</v>
          </cell>
          <cell r="BM73">
            <v>0</v>
          </cell>
        </row>
        <row r="74">
          <cell r="B74" t="str">
            <v>INONSPEC</v>
          </cell>
          <cell r="C74">
            <v>0</v>
          </cell>
          <cell r="D74">
            <v>240719.36697700017</v>
          </cell>
          <cell r="E74">
            <v>0</v>
          </cell>
          <cell r="F74">
            <v>0</v>
          </cell>
          <cell r="G74">
            <v>2775.8989390000002</v>
          </cell>
          <cell r="H74">
            <v>0</v>
          </cell>
          <cell r="I74">
            <v>0</v>
          </cell>
          <cell r="J74">
            <v>0</v>
          </cell>
          <cell r="K74">
            <v>0</v>
          </cell>
          <cell r="L74">
            <v>0</v>
          </cell>
          <cell r="M74">
            <v>0</v>
          </cell>
          <cell r="N74">
            <v>0</v>
          </cell>
          <cell r="O74">
            <v>0</v>
          </cell>
          <cell r="P74">
            <v>0</v>
          </cell>
          <cell r="Q74">
            <v>0</v>
          </cell>
          <cell r="R74">
            <v>0</v>
          </cell>
          <cell r="S74">
            <v>0</v>
          </cell>
          <cell r="T74">
            <v>0</v>
          </cell>
          <cell r="U74">
            <v>0</v>
          </cell>
          <cell r="V74">
            <v>0</v>
          </cell>
          <cell r="W74">
            <v>0</v>
          </cell>
          <cell r="X74">
            <v>0</v>
          </cell>
          <cell r="Y74">
            <v>0</v>
          </cell>
          <cell r="Z74">
            <v>2834.5946420501482</v>
          </cell>
          <cell r="AA74">
            <v>0</v>
          </cell>
          <cell r="AB74">
            <v>0</v>
          </cell>
          <cell r="AC74">
            <v>0</v>
          </cell>
          <cell r="AD74">
            <v>0</v>
          </cell>
          <cell r="AE74">
            <v>0</v>
          </cell>
          <cell r="AF74">
            <v>38.874558112374075</v>
          </cell>
          <cell r="AG74">
            <v>199.93606744339976</v>
          </cell>
          <cell r="AH74">
            <v>1704.6794840000002</v>
          </cell>
          <cell r="AI74">
            <v>0</v>
          </cell>
          <cell r="AJ74">
            <v>0</v>
          </cell>
          <cell r="AK74">
            <v>0</v>
          </cell>
          <cell r="AL74">
            <v>0</v>
          </cell>
          <cell r="AM74">
            <v>18344.5</v>
          </cell>
          <cell r="AN74">
            <v>15814.199999999999</v>
          </cell>
          <cell r="AO74">
            <v>33501.638375948372</v>
          </cell>
          <cell r="AP74">
            <v>0</v>
          </cell>
          <cell r="AQ74">
            <v>0</v>
          </cell>
          <cell r="AR74">
            <v>0</v>
          </cell>
          <cell r="AS74">
            <v>0</v>
          </cell>
          <cell r="AT74">
            <v>0</v>
          </cell>
          <cell r="AU74">
            <v>0</v>
          </cell>
          <cell r="AV74">
            <v>0</v>
          </cell>
          <cell r="AW74">
            <v>0</v>
          </cell>
          <cell r="AX74">
            <v>0</v>
          </cell>
          <cell r="AY74">
            <v>0</v>
          </cell>
          <cell r="AZ74">
            <v>0</v>
          </cell>
          <cell r="BA74">
            <v>0</v>
          </cell>
          <cell r="BB74">
            <v>0</v>
          </cell>
          <cell r="BC74">
            <v>0</v>
          </cell>
          <cell r="BD74">
            <v>0</v>
          </cell>
          <cell r="BE74">
            <v>0</v>
          </cell>
          <cell r="BF74">
            <v>0</v>
          </cell>
          <cell r="BG74">
            <v>0</v>
          </cell>
          <cell r="BH74">
            <v>0</v>
          </cell>
          <cell r="BI74">
            <v>0</v>
          </cell>
          <cell r="BJ74">
            <v>0</v>
          </cell>
          <cell r="BK74">
            <v>595000</v>
          </cell>
          <cell r="BL74">
            <v>0</v>
          </cell>
          <cell r="BM74">
            <v>0</v>
          </cell>
        </row>
        <row r="75">
          <cell r="B75" t="str">
            <v>TOTTRANS</v>
          </cell>
          <cell r="C75">
            <v>0</v>
          </cell>
          <cell r="D75">
            <v>0</v>
          </cell>
          <cell r="E75">
            <v>0</v>
          </cell>
          <cell r="F75">
            <v>0</v>
          </cell>
          <cell r="G75">
            <v>0</v>
          </cell>
          <cell r="H75">
            <v>0</v>
          </cell>
          <cell r="I75">
            <v>0</v>
          </cell>
          <cell r="J75">
            <v>0</v>
          </cell>
          <cell r="K75">
            <v>0</v>
          </cell>
          <cell r="L75">
            <v>0</v>
          </cell>
          <cell r="M75">
            <v>0</v>
          </cell>
          <cell r="N75">
            <v>0</v>
          </cell>
          <cell r="O75">
            <v>0</v>
          </cell>
          <cell r="P75">
            <v>0</v>
          </cell>
          <cell r="Q75">
            <v>0</v>
          </cell>
          <cell r="R75">
            <v>0</v>
          </cell>
          <cell r="S75">
            <v>0</v>
          </cell>
          <cell r="T75">
            <v>0</v>
          </cell>
          <cell r="U75">
            <v>0</v>
          </cell>
          <cell r="V75">
            <v>0</v>
          </cell>
          <cell r="W75">
            <v>0</v>
          </cell>
          <cell r="X75">
            <v>0</v>
          </cell>
          <cell r="Y75">
            <v>0</v>
          </cell>
          <cell r="Z75">
            <v>108.43225183999982</v>
          </cell>
          <cell r="AA75">
            <v>34976</v>
          </cell>
          <cell r="AB75">
            <v>0</v>
          </cell>
          <cell r="AC75">
            <v>0</v>
          </cell>
          <cell r="AD75">
            <v>7366.1</v>
          </cell>
          <cell r="AE75">
            <v>0</v>
          </cell>
          <cell r="AF75">
            <v>2614.5563190781841</v>
          </cell>
          <cell r="AG75">
            <v>1560.527006238442</v>
          </cell>
          <cell r="AH75">
            <v>0</v>
          </cell>
          <cell r="AI75">
            <v>0</v>
          </cell>
          <cell r="AJ75">
            <v>0</v>
          </cell>
          <cell r="AK75">
            <v>0</v>
          </cell>
          <cell r="AL75">
            <v>0</v>
          </cell>
          <cell r="AM75">
            <v>0</v>
          </cell>
          <cell r="AN75">
            <v>0</v>
          </cell>
          <cell r="AO75">
            <v>534238.54444871156</v>
          </cell>
          <cell r="AP75">
            <v>0</v>
          </cell>
          <cell r="AQ75">
            <v>0</v>
          </cell>
          <cell r="AR75">
            <v>0</v>
          </cell>
          <cell r="AS75">
            <v>0</v>
          </cell>
          <cell r="AT75">
            <v>0</v>
          </cell>
          <cell r="AU75">
            <v>0</v>
          </cell>
          <cell r="AV75">
            <v>0</v>
          </cell>
          <cell r="AW75">
            <v>0</v>
          </cell>
          <cell r="AX75">
            <v>0</v>
          </cell>
          <cell r="AY75">
            <v>0</v>
          </cell>
          <cell r="AZ75">
            <v>0</v>
          </cell>
          <cell r="BA75">
            <v>0</v>
          </cell>
          <cell r="BB75">
            <v>0</v>
          </cell>
          <cell r="BC75">
            <v>0</v>
          </cell>
          <cell r="BD75">
            <v>0</v>
          </cell>
          <cell r="BE75">
            <v>0</v>
          </cell>
          <cell r="BF75">
            <v>0</v>
          </cell>
          <cell r="BG75">
            <v>0</v>
          </cell>
          <cell r="BH75">
            <v>0</v>
          </cell>
          <cell r="BI75">
            <v>0</v>
          </cell>
          <cell r="BJ75">
            <v>0</v>
          </cell>
          <cell r="BK75">
            <v>25000</v>
          </cell>
          <cell r="BL75">
            <v>0</v>
          </cell>
          <cell r="BM75">
            <v>0</v>
          </cell>
        </row>
        <row r="76">
          <cell r="B76" t="str">
            <v>ROAD</v>
          </cell>
          <cell r="C76">
            <v>0</v>
          </cell>
          <cell r="D76">
            <v>0</v>
          </cell>
          <cell r="E76">
            <v>0</v>
          </cell>
          <cell r="F76">
            <v>0</v>
          </cell>
          <cell r="G76">
            <v>0</v>
          </cell>
          <cell r="H76">
            <v>0</v>
          </cell>
          <cell r="I76">
            <v>0</v>
          </cell>
          <cell r="J76">
            <v>0</v>
          </cell>
          <cell r="K76">
            <v>0</v>
          </cell>
          <cell r="L76">
            <v>0</v>
          </cell>
          <cell r="M76">
            <v>0</v>
          </cell>
          <cell r="N76">
            <v>0</v>
          </cell>
          <cell r="O76">
            <v>0</v>
          </cell>
          <cell r="P76">
            <v>0</v>
          </cell>
          <cell r="Q76">
            <v>0</v>
          </cell>
          <cell r="R76">
            <v>0</v>
          </cell>
          <cell r="S76">
            <v>0</v>
          </cell>
          <cell r="T76">
            <v>0</v>
          </cell>
          <cell r="U76">
            <v>0</v>
          </cell>
          <cell r="V76">
            <v>0</v>
          </cell>
          <cell r="W76">
            <v>0</v>
          </cell>
          <cell r="X76">
            <v>0</v>
          </cell>
          <cell r="Y76">
            <v>0</v>
          </cell>
          <cell r="Z76">
            <v>108.43225183999982</v>
          </cell>
          <cell r="AA76">
            <v>34976</v>
          </cell>
          <cell r="AB76">
            <v>0</v>
          </cell>
          <cell r="AC76">
            <v>0</v>
          </cell>
          <cell r="AD76">
            <v>0</v>
          </cell>
          <cell r="AE76">
            <v>0</v>
          </cell>
          <cell r="AF76">
            <v>147.8323899764591</v>
          </cell>
          <cell r="AG76">
            <v>178.32670142555631</v>
          </cell>
          <cell r="AH76">
            <v>0</v>
          </cell>
          <cell r="AI76">
            <v>0</v>
          </cell>
          <cell r="AJ76">
            <v>0</v>
          </cell>
          <cell r="AK76">
            <v>0</v>
          </cell>
          <cell r="AL76">
            <v>0</v>
          </cell>
          <cell r="AM76">
            <v>0</v>
          </cell>
          <cell r="AN76">
            <v>0</v>
          </cell>
          <cell r="AO76">
            <v>465905.57949095825</v>
          </cell>
          <cell r="AP76">
            <v>0</v>
          </cell>
          <cell r="AQ76">
            <v>0</v>
          </cell>
          <cell r="AR76">
            <v>0</v>
          </cell>
          <cell r="AS76">
            <v>0</v>
          </cell>
          <cell r="AT76">
            <v>0</v>
          </cell>
          <cell r="AU76">
            <v>0</v>
          </cell>
          <cell r="AV76">
            <v>0</v>
          </cell>
          <cell r="AW76">
            <v>0</v>
          </cell>
          <cell r="AX76">
            <v>0</v>
          </cell>
          <cell r="AY76">
            <v>0</v>
          </cell>
          <cell r="AZ76">
            <v>0</v>
          </cell>
          <cell r="BA76">
            <v>0</v>
          </cell>
          <cell r="BB76">
            <v>0</v>
          </cell>
          <cell r="BC76">
            <v>0</v>
          </cell>
          <cell r="BD76">
            <v>0</v>
          </cell>
          <cell r="BE76">
            <v>0</v>
          </cell>
          <cell r="BF76">
            <v>0</v>
          </cell>
          <cell r="BG76">
            <v>0</v>
          </cell>
          <cell r="BH76">
            <v>0</v>
          </cell>
          <cell r="BI76">
            <v>0</v>
          </cell>
          <cell r="BJ76">
            <v>0</v>
          </cell>
          <cell r="BK76">
            <v>0</v>
          </cell>
          <cell r="BL76">
            <v>0</v>
          </cell>
          <cell r="BM76">
            <v>0</v>
          </cell>
        </row>
        <row r="77">
          <cell r="B77" t="str">
            <v>DOMESAIR</v>
          </cell>
          <cell r="C77">
            <v>0</v>
          </cell>
          <cell r="D77">
            <v>0</v>
          </cell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N77">
            <v>0</v>
          </cell>
          <cell r="O77">
            <v>0</v>
          </cell>
          <cell r="P77">
            <v>0</v>
          </cell>
          <cell r="Q77">
            <v>0</v>
          </cell>
          <cell r="R77">
            <v>0</v>
          </cell>
          <cell r="S77">
            <v>0</v>
          </cell>
          <cell r="T77">
            <v>0</v>
          </cell>
          <cell r="U77">
            <v>0</v>
          </cell>
          <cell r="V77">
            <v>0</v>
          </cell>
          <cell r="W77">
            <v>0</v>
          </cell>
          <cell r="X77">
            <v>0</v>
          </cell>
          <cell r="Y77">
            <v>0</v>
          </cell>
          <cell r="Z77">
            <v>0</v>
          </cell>
          <cell r="AA77">
            <v>0</v>
          </cell>
          <cell r="AB77">
            <v>0</v>
          </cell>
          <cell r="AC77">
            <v>0</v>
          </cell>
          <cell r="AD77">
            <v>7366.1</v>
          </cell>
          <cell r="AE77">
            <v>0</v>
          </cell>
          <cell r="AF77">
            <v>1.1576732396694223</v>
          </cell>
          <cell r="AG77">
            <v>0</v>
          </cell>
          <cell r="AH77">
            <v>0</v>
          </cell>
          <cell r="AI77">
            <v>0</v>
          </cell>
          <cell r="AJ77">
            <v>0</v>
          </cell>
          <cell r="AK77">
            <v>0</v>
          </cell>
          <cell r="AL77">
            <v>0</v>
          </cell>
          <cell r="AM77">
            <v>0</v>
          </cell>
          <cell r="AN77">
            <v>0</v>
          </cell>
          <cell r="AO77">
            <v>0</v>
          </cell>
          <cell r="AP77">
            <v>0</v>
          </cell>
          <cell r="AQ77">
            <v>0</v>
          </cell>
          <cell r="AR77">
            <v>0</v>
          </cell>
          <cell r="AS77">
            <v>0</v>
          </cell>
          <cell r="AT77">
            <v>0</v>
          </cell>
          <cell r="AU77">
            <v>0</v>
          </cell>
          <cell r="AV77">
            <v>0</v>
          </cell>
          <cell r="AW77">
            <v>0</v>
          </cell>
          <cell r="AX77">
            <v>0</v>
          </cell>
          <cell r="AY77">
            <v>0</v>
          </cell>
          <cell r="AZ77">
            <v>0</v>
          </cell>
          <cell r="BA77">
            <v>0</v>
          </cell>
          <cell r="BB77">
            <v>0</v>
          </cell>
          <cell r="BC77">
            <v>0</v>
          </cell>
          <cell r="BD77">
            <v>0</v>
          </cell>
          <cell r="BE77">
            <v>0</v>
          </cell>
          <cell r="BF77">
            <v>0</v>
          </cell>
          <cell r="BG77">
            <v>0</v>
          </cell>
          <cell r="BH77">
            <v>0</v>
          </cell>
          <cell r="BI77">
            <v>0</v>
          </cell>
          <cell r="BJ77">
            <v>0</v>
          </cell>
          <cell r="BK77">
            <v>0</v>
          </cell>
          <cell r="BL77">
            <v>0</v>
          </cell>
          <cell r="BM77">
            <v>0</v>
          </cell>
        </row>
        <row r="78">
          <cell r="B78" t="str">
            <v>RAIL</v>
          </cell>
          <cell r="C78">
            <v>0</v>
          </cell>
          <cell r="D78">
            <v>0</v>
          </cell>
          <cell r="E78">
            <v>0</v>
          </cell>
          <cell r="F78">
            <v>0</v>
          </cell>
          <cell r="G78">
            <v>0</v>
          </cell>
          <cell r="H78">
            <v>0</v>
          </cell>
          <cell r="I78">
            <v>0</v>
          </cell>
          <cell r="J78">
            <v>0</v>
          </cell>
          <cell r="K78">
            <v>0</v>
          </cell>
          <cell r="L78">
            <v>0</v>
          </cell>
          <cell r="M78">
            <v>0</v>
          </cell>
          <cell r="N78">
            <v>0</v>
          </cell>
          <cell r="O78">
            <v>0</v>
          </cell>
          <cell r="P78">
            <v>0</v>
          </cell>
          <cell r="Q78">
            <v>0</v>
          </cell>
          <cell r="R78">
            <v>0</v>
          </cell>
          <cell r="S78">
            <v>0</v>
          </cell>
          <cell r="T78">
            <v>0</v>
          </cell>
          <cell r="U78">
            <v>0</v>
          </cell>
          <cell r="V78">
            <v>0</v>
          </cell>
          <cell r="W78">
            <v>0</v>
          </cell>
          <cell r="X78">
            <v>0</v>
          </cell>
          <cell r="Y78">
            <v>0</v>
          </cell>
          <cell r="Z78">
            <v>0</v>
          </cell>
          <cell r="AA78">
            <v>0</v>
          </cell>
          <cell r="AB78">
            <v>0</v>
          </cell>
          <cell r="AC78">
            <v>0</v>
          </cell>
          <cell r="AD78">
            <v>0</v>
          </cell>
          <cell r="AE78">
            <v>0</v>
          </cell>
          <cell r="AF78">
            <v>1715.4661146618976</v>
          </cell>
          <cell r="AG78">
            <v>0</v>
          </cell>
          <cell r="AH78">
            <v>0</v>
          </cell>
          <cell r="AI78">
            <v>0</v>
          </cell>
          <cell r="AJ78">
            <v>0</v>
          </cell>
          <cell r="AK78">
            <v>0</v>
          </cell>
          <cell r="AL78">
            <v>0</v>
          </cell>
          <cell r="AM78">
            <v>0</v>
          </cell>
          <cell r="AN78">
            <v>0</v>
          </cell>
          <cell r="AO78">
            <v>0</v>
          </cell>
          <cell r="AP78">
            <v>0</v>
          </cell>
          <cell r="AQ78">
            <v>0</v>
          </cell>
          <cell r="AR78">
            <v>0</v>
          </cell>
          <cell r="AS78">
            <v>0</v>
          </cell>
          <cell r="AT78">
            <v>0</v>
          </cell>
          <cell r="AU78">
            <v>0</v>
          </cell>
          <cell r="AV78">
            <v>0</v>
          </cell>
          <cell r="AW78">
            <v>0</v>
          </cell>
          <cell r="AX78">
            <v>0</v>
          </cell>
          <cell r="AY78">
            <v>0</v>
          </cell>
          <cell r="AZ78">
            <v>0</v>
          </cell>
          <cell r="BA78">
            <v>0</v>
          </cell>
          <cell r="BB78">
            <v>0</v>
          </cell>
          <cell r="BC78">
            <v>0</v>
          </cell>
          <cell r="BD78">
            <v>0</v>
          </cell>
          <cell r="BE78">
            <v>0</v>
          </cell>
          <cell r="BF78">
            <v>0</v>
          </cell>
          <cell r="BG78">
            <v>0</v>
          </cell>
          <cell r="BH78">
            <v>0</v>
          </cell>
          <cell r="BI78">
            <v>0</v>
          </cell>
          <cell r="BJ78">
            <v>0</v>
          </cell>
          <cell r="BK78">
            <v>25000</v>
          </cell>
          <cell r="BL78">
            <v>0</v>
          </cell>
          <cell r="BM78">
            <v>0</v>
          </cell>
        </row>
        <row r="79">
          <cell r="B79" t="str">
            <v>PIPELINE</v>
          </cell>
          <cell r="C79">
            <v>0</v>
          </cell>
          <cell r="D79">
            <v>0</v>
          </cell>
          <cell r="E79">
            <v>0</v>
          </cell>
          <cell r="F79">
            <v>0</v>
          </cell>
          <cell r="G79">
            <v>0</v>
          </cell>
          <cell r="H79">
            <v>0</v>
          </cell>
          <cell r="I79">
            <v>0</v>
          </cell>
          <cell r="J79">
            <v>0</v>
          </cell>
          <cell r="K79">
            <v>0</v>
          </cell>
          <cell r="L79">
            <v>0</v>
          </cell>
          <cell r="M79">
            <v>0</v>
          </cell>
          <cell r="N79">
            <v>0</v>
          </cell>
          <cell r="O79">
            <v>0</v>
          </cell>
          <cell r="P79">
            <v>0</v>
          </cell>
          <cell r="Q79">
            <v>0</v>
          </cell>
          <cell r="R79">
            <v>0</v>
          </cell>
          <cell r="S79">
            <v>0</v>
          </cell>
          <cell r="T79">
            <v>0</v>
          </cell>
          <cell r="U79">
            <v>0</v>
          </cell>
          <cell r="V79">
            <v>0</v>
          </cell>
          <cell r="W79">
            <v>0</v>
          </cell>
          <cell r="X79">
            <v>0</v>
          </cell>
          <cell r="Y79">
            <v>0</v>
          </cell>
          <cell r="Z79">
            <v>0</v>
          </cell>
          <cell r="AA79">
            <v>0</v>
          </cell>
          <cell r="AB79">
            <v>0</v>
          </cell>
          <cell r="AC79">
            <v>0</v>
          </cell>
          <cell r="AD79">
            <v>0</v>
          </cell>
          <cell r="AE79">
            <v>0</v>
          </cell>
          <cell r="AF79">
            <v>0</v>
          </cell>
          <cell r="AG79">
            <v>0</v>
          </cell>
          <cell r="AH79">
            <v>0</v>
          </cell>
          <cell r="AI79">
            <v>0</v>
          </cell>
          <cell r="AJ79">
            <v>0</v>
          </cell>
          <cell r="AK79">
            <v>0</v>
          </cell>
          <cell r="AL79">
            <v>0</v>
          </cell>
          <cell r="AM79">
            <v>0</v>
          </cell>
          <cell r="AN79">
            <v>0</v>
          </cell>
          <cell r="AO79">
            <v>68332.964957753298</v>
          </cell>
          <cell r="AP79">
            <v>0</v>
          </cell>
          <cell r="AQ79">
            <v>0</v>
          </cell>
          <cell r="AR79">
            <v>0</v>
          </cell>
          <cell r="AS79">
            <v>0</v>
          </cell>
          <cell r="AT79">
            <v>0</v>
          </cell>
          <cell r="AU79">
            <v>0</v>
          </cell>
          <cell r="AV79">
            <v>0</v>
          </cell>
          <cell r="AW79">
            <v>0</v>
          </cell>
          <cell r="AX79">
            <v>0</v>
          </cell>
          <cell r="AY79">
            <v>0</v>
          </cell>
          <cell r="AZ79">
            <v>0</v>
          </cell>
          <cell r="BA79">
            <v>0</v>
          </cell>
          <cell r="BB79">
            <v>0</v>
          </cell>
          <cell r="BC79">
            <v>0</v>
          </cell>
          <cell r="BD79">
            <v>0</v>
          </cell>
          <cell r="BE79">
            <v>0</v>
          </cell>
          <cell r="BF79">
            <v>0</v>
          </cell>
          <cell r="BG79">
            <v>0</v>
          </cell>
          <cell r="BH79">
            <v>0</v>
          </cell>
          <cell r="BI79">
            <v>0</v>
          </cell>
          <cell r="BJ79">
            <v>0</v>
          </cell>
          <cell r="BK79">
            <v>0</v>
          </cell>
          <cell r="BL79">
            <v>0</v>
          </cell>
          <cell r="BM79">
            <v>0</v>
          </cell>
        </row>
        <row r="80">
          <cell r="B80" t="str">
            <v>DOMESNAV</v>
          </cell>
          <cell r="C80">
            <v>0</v>
          </cell>
          <cell r="D80">
            <v>0</v>
          </cell>
          <cell r="E80">
            <v>0</v>
          </cell>
          <cell r="F80">
            <v>0</v>
          </cell>
          <cell r="G80">
            <v>0</v>
          </cell>
          <cell r="H80">
            <v>0</v>
          </cell>
          <cell r="I80">
            <v>0</v>
          </cell>
          <cell r="J80">
            <v>0</v>
          </cell>
          <cell r="K80">
            <v>0</v>
          </cell>
          <cell r="L80">
            <v>0</v>
          </cell>
          <cell r="M80">
            <v>0</v>
          </cell>
          <cell r="N80">
            <v>0</v>
          </cell>
          <cell r="O80">
            <v>0</v>
          </cell>
          <cell r="P80">
            <v>0</v>
          </cell>
          <cell r="Q80">
            <v>0</v>
          </cell>
          <cell r="R80">
            <v>0</v>
          </cell>
          <cell r="S80">
            <v>0</v>
          </cell>
          <cell r="T80">
            <v>0</v>
          </cell>
          <cell r="U80">
            <v>0</v>
          </cell>
          <cell r="V80">
            <v>0</v>
          </cell>
          <cell r="W80">
            <v>0</v>
          </cell>
          <cell r="X80">
            <v>0</v>
          </cell>
          <cell r="Y80">
            <v>0</v>
          </cell>
          <cell r="Z80">
            <v>0</v>
          </cell>
          <cell r="AA80">
            <v>0</v>
          </cell>
          <cell r="AB80">
            <v>0</v>
          </cell>
          <cell r="AC80">
            <v>0</v>
          </cell>
          <cell r="AD80">
            <v>0</v>
          </cell>
          <cell r="AE80">
            <v>0</v>
          </cell>
          <cell r="AF80">
            <v>750.10014120015774</v>
          </cell>
          <cell r="AG80">
            <v>1382.2003048128856</v>
          </cell>
          <cell r="AH80">
            <v>0</v>
          </cell>
          <cell r="AI80">
            <v>0</v>
          </cell>
          <cell r="AJ80">
            <v>0</v>
          </cell>
          <cell r="AK80">
            <v>0</v>
          </cell>
          <cell r="AL80">
            <v>0</v>
          </cell>
          <cell r="AM80">
            <v>0</v>
          </cell>
          <cell r="AN80">
            <v>0</v>
          </cell>
          <cell r="AO80">
            <v>0</v>
          </cell>
          <cell r="AP80">
            <v>0</v>
          </cell>
          <cell r="AQ80">
            <v>0</v>
          </cell>
          <cell r="AR80">
            <v>0</v>
          </cell>
          <cell r="AS80">
            <v>0</v>
          </cell>
          <cell r="AT80">
            <v>0</v>
          </cell>
          <cell r="AU80">
            <v>0</v>
          </cell>
          <cell r="AV80">
            <v>0</v>
          </cell>
          <cell r="AW80">
            <v>0</v>
          </cell>
          <cell r="AX80">
            <v>0</v>
          </cell>
          <cell r="AY80">
            <v>0</v>
          </cell>
          <cell r="AZ80">
            <v>0</v>
          </cell>
          <cell r="BA80">
            <v>0</v>
          </cell>
          <cell r="BB80">
            <v>0</v>
          </cell>
          <cell r="BC80">
            <v>0</v>
          </cell>
          <cell r="BD80">
            <v>0</v>
          </cell>
          <cell r="BE80">
            <v>0</v>
          </cell>
          <cell r="BF80">
            <v>0</v>
          </cell>
          <cell r="BG80">
            <v>0</v>
          </cell>
          <cell r="BH80">
            <v>0</v>
          </cell>
          <cell r="BI80">
            <v>0</v>
          </cell>
          <cell r="BJ80">
            <v>0</v>
          </cell>
          <cell r="BK80">
            <v>0</v>
          </cell>
          <cell r="BL80">
            <v>0</v>
          </cell>
          <cell r="BM80">
            <v>0</v>
          </cell>
        </row>
        <row r="81">
          <cell r="B81" t="str">
            <v>TRNONSPE</v>
          </cell>
          <cell r="C81">
            <v>0</v>
          </cell>
          <cell r="D81">
            <v>0</v>
          </cell>
          <cell r="E81">
            <v>0</v>
          </cell>
          <cell r="F81">
            <v>0</v>
          </cell>
          <cell r="G81">
            <v>0</v>
          </cell>
          <cell r="H81">
            <v>0</v>
          </cell>
          <cell r="I81">
            <v>0</v>
          </cell>
          <cell r="J81">
            <v>0</v>
          </cell>
          <cell r="K81">
            <v>0</v>
          </cell>
          <cell r="L81">
            <v>0</v>
          </cell>
          <cell r="M81">
            <v>0</v>
          </cell>
          <cell r="N81">
            <v>0</v>
          </cell>
          <cell r="O81">
            <v>0</v>
          </cell>
          <cell r="P81">
            <v>0</v>
          </cell>
          <cell r="Q81">
            <v>0</v>
          </cell>
          <cell r="R81">
            <v>0</v>
          </cell>
          <cell r="S81">
            <v>0</v>
          </cell>
          <cell r="T81">
            <v>0</v>
          </cell>
          <cell r="U81">
            <v>0</v>
          </cell>
          <cell r="V81">
            <v>0</v>
          </cell>
          <cell r="W81">
            <v>0</v>
          </cell>
          <cell r="X81">
            <v>0</v>
          </cell>
          <cell r="Y81">
            <v>0</v>
          </cell>
          <cell r="Z81">
            <v>0</v>
          </cell>
          <cell r="AA81">
            <v>0</v>
          </cell>
          <cell r="AB81">
            <v>0</v>
          </cell>
          <cell r="AC81">
            <v>0</v>
          </cell>
          <cell r="AD81">
            <v>0</v>
          </cell>
          <cell r="AE81">
            <v>0</v>
          </cell>
          <cell r="AF81">
            <v>0</v>
          </cell>
          <cell r="AG81">
            <v>0</v>
          </cell>
          <cell r="AH81">
            <v>0</v>
          </cell>
          <cell r="AI81">
            <v>0</v>
          </cell>
          <cell r="AJ81">
            <v>0</v>
          </cell>
          <cell r="AK81">
            <v>0</v>
          </cell>
          <cell r="AL81">
            <v>0</v>
          </cell>
          <cell r="AM81">
            <v>0</v>
          </cell>
          <cell r="AN81">
            <v>0</v>
          </cell>
          <cell r="AO81">
            <v>0</v>
          </cell>
          <cell r="AP81">
            <v>0</v>
          </cell>
          <cell r="AQ81">
            <v>0</v>
          </cell>
          <cell r="AR81">
            <v>0</v>
          </cell>
          <cell r="AS81">
            <v>0</v>
          </cell>
          <cell r="AT81">
            <v>0</v>
          </cell>
          <cell r="AU81">
            <v>0</v>
          </cell>
          <cell r="AV81">
            <v>0</v>
          </cell>
          <cell r="AW81">
            <v>0</v>
          </cell>
          <cell r="AX81">
            <v>0</v>
          </cell>
          <cell r="AY81">
            <v>0</v>
          </cell>
          <cell r="AZ81">
            <v>0</v>
          </cell>
          <cell r="BA81">
            <v>0</v>
          </cell>
          <cell r="BB81">
            <v>0</v>
          </cell>
          <cell r="BC81">
            <v>0</v>
          </cell>
          <cell r="BD81">
            <v>0</v>
          </cell>
          <cell r="BE81">
            <v>0</v>
          </cell>
          <cell r="BF81">
            <v>0</v>
          </cell>
          <cell r="BG81">
            <v>0</v>
          </cell>
          <cell r="BH81">
            <v>0</v>
          </cell>
          <cell r="BI81">
            <v>0</v>
          </cell>
          <cell r="BJ81">
            <v>0</v>
          </cell>
          <cell r="BK81">
            <v>0</v>
          </cell>
          <cell r="BL81">
            <v>0</v>
          </cell>
          <cell r="BM81">
            <v>0</v>
          </cell>
        </row>
        <row r="82">
          <cell r="B82" t="str">
            <v>TOTOTHER</v>
          </cell>
          <cell r="C82">
            <v>0</v>
          </cell>
          <cell r="D82">
            <v>0</v>
          </cell>
          <cell r="E82">
            <v>0</v>
          </cell>
          <cell r="F82">
            <v>0</v>
          </cell>
          <cell r="G82">
            <v>0</v>
          </cell>
          <cell r="H82">
            <v>0</v>
          </cell>
          <cell r="I82">
            <v>0</v>
          </cell>
          <cell r="J82">
            <v>0</v>
          </cell>
          <cell r="K82">
            <v>0</v>
          </cell>
          <cell r="L82">
            <v>0</v>
          </cell>
          <cell r="M82">
            <v>0</v>
          </cell>
          <cell r="N82">
            <v>0</v>
          </cell>
          <cell r="O82">
            <v>0</v>
          </cell>
          <cell r="P82">
            <v>0</v>
          </cell>
          <cell r="Q82">
            <v>0</v>
          </cell>
          <cell r="R82">
            <v>0</v>
          </cell>
          <cell r="S82">
            <v>0</v>
          </cell>
          <cell r="T82">
            <v>0</v>
          </cell>
          <cell r="U82">
            <v>0</v>
          </cell>
          <cell r="V82">
            <v>0</v>
          </cell>
          <cell r="W82">
            <v>0</v>
          </cell>
          <cell r="X82">
            <v>0</v>
          </cell>
          <cell r="Y82">
            <v>0</v>
          </cell>
          <cell r="Z82">
            <v>25554.967364649277</v>
          </cell>
          <cell r="AA82">
            <v>0</v>
          </cell>
          <cell r="AB82">
            <v>0</v>
          </cell>
          <cell r="AC82">
            <v>0</v>
          </cell>
          <cell r="AD82">
            <v>0</v>
          </cell>
          <cell r="AE82">
            <v>489.58053337200073</v>
          </cell>
          <cell r="AF82">
            <v>81843.898392836112</v>
          </cell>
          <cell r="AG82">
            <v>2648.1614917033785</v>
          </cell>
          <cell r="AH82">
            <v>0</v>
          </cell>
          <cell r="AI82">
            <v>0</v>
          </cell>
          <cell r="AJ82">
            <v>3739.5</v>
          </cell>
          <cell r="AK82">
            <v>8040.8000000000011</v>
          </cell>
          <cell r="AL82">
            <v>0</v>
          </cell>
          <cell r="AM82">
            <v>0</v>
          </cell>
          <cell r="AN82">
            <v>0</v>
          </cell>
          <cell r="AO82">
            <v>43794.525949755654</v>
          </cell>
          <cell r="AP82">
            <v>0</v>
          </cell>
          <cell r="AQ82">
            <v>0</v>
          </cell>
          <cell r="AR82">
            <v>0</v>
          </cell>
          <cell r="AS82">
            <v>0</v>
          </cell>
          <cell r="AT82">
            <v>0</v>
          </cell>
          <cell r="AU82">
            <v>0</v>
          </cell>
          <cell r="AV82">
            <v>0</v>
          </cell>
          <cell r="AW82">
            <v>0</v>
          </cell>
          <cell r="AX82">
            <v>0</v>
          </cell>
          <cell r="AY82">
            <v>0</v>
          </cell>
          <cell r="AZ82">
            <v>0</v>
          </cell>
          <cell r="BA82">
            <v>0</v>
          </cell>
          <cell r="BB82">
            <v>0</v>
          </cell>
          <cell r="BC82">
            <v>0</v>
          </cell>
          <cell r="BD82">
            <v>0</v>
          </cell>
          <cell r="BE82">
            <v>0</v>
          </cell>
          <cell r="BF82">
            <v>0</v>
          </cell>
          <cell r="BG82">
            <v>0</v>
          </cell>
          <cell r="BH82">
            <v>0</v>
          </cell>
          <cell r="BI82">
            <v>0</v>
          </cell>
          <cell r="BJ82">
            <v>0</v>
          </cell>
          <cell r="BK82">
            <v>783400</v>
          </cell>
          <cell r="BL82">
            <v>0</v>
          </cell>
          <cell r="BM82">
            <v>0</v>
          </cell>
        </row>
        <row r="83">
          <cell r="B83" t="str">
            <v>RESIDENT</v>
          </cell>
          <cell r="C83">
            <v>0</v>
          </cell>
          <cell r="D83">
            <v>0</v>
          </cell>
          <cell r="E83">
            <v>0</v>
          </cell>
          <cell r="F83">
            <v>0</v>
          </cell>
          <cell r="G83">
            <v>0</v>
          </cell>
          <cell r="H83">
            <v>0</v>
          </cell>
          <cell r="I83">
            <v>0</v>
          </cell>
          <cell r="J83">
            <v>0</v>
          </cell>
          <cell r="K83">
            <v>0</v>
          </cell>
          <cell r="L83">
            <v>0</v>
          </cell>
          <cell r="M83">
            <v>0</v>
          </cell>
          <cell r="N83">
            <v>0</v>
          </cell>
          <cell r="O83">
            <v>0</v>
          </cell>
          <cell r="P83">
            <v>0</v>
          </cell>
          <cell r="Q83">
            <v>0</v>
          </cell>
          <cell r="R83">
            <v>0</v>
          </cell>
          <cell r="S83">
            <v>0</v>
          </cell>
          <cell r="T83">
            <v>0</v>
          </cell>
          <cell r="U83">
            <v>0</v>
          </cell>
          <cell r="V83">
            <v>0</v>
          </cell>
          <cell r="W83">
            <v>0</v>
          </cell>
          <cell r="X83">
            <v>0</v>
          </cell>
          <cell r="Y83">
            <v>0</v>
          </cell>
          <cell r="Z83">
            <v>25381.598098244274</v>
          </cell>
          <cell r="AA83">
            <v>0</v>
          </cell>
          <cell r="AB83">
            <v>0</v>
          </cell>
          <cell r="AC83">
            <v>0</v>
          </cell>
          <cell r="AD83">
            <v>0</v>
          </cell>
          <cell r="AE83">
            <v>308.24252772764254</v>
          </cell>
          <cell r="AF83">
            <v>0</v>
          </cell>
          <cell r="AG83">
            <v>0</v>
          </cell>
          <cell r="AH83">
            <v>0</v>
          </cell>
          <cell r="AI83">
            <v>0</v>
          </cell>
          <cell r="AJ83">
            <v>0</v>
          </cell>
          <cell r="AK83">
            <v>0</v>
          </cell>
          <cell r="AL83">
            <v>0</v>
          </cell>
          <cell r="AM83">
            <v>0</v>
          </cell>
          <cell r="AN83">
            <v>0</v>
          </cell>
          <cell r="AO83">
            <v>0</v>
          </cell>
          <cell r="AP83">
            <v>0</v>
          </cell>
          <cell r="AQ83">
            <v>0</v>
          </cell>
          <cell r="AR83">
            <v>0</v>
          </cell>
          <cell r="AS83">
            <v>0</v>
          </cell>
          <cell r="AT83">
            <v>0</v>
          </cell>
          <cell r="AU83">
            <v>0</v>
          </cell>
          <cell r="AV83">
            <v>0</v>
          </cell>
          <cell r="AW83">
            <v>0</v>
          </cell>
          <cell r="AX83">
            <v>0</v>
          </cell>
          <cell r="AY83">
            <v>0</v>
          </cell>
          <cell r="AZ83">
            <v>0</v>
          </cell>
          <cell r="BA83">
            <v>0</v>
          </cell>
          <cell r="BB83">
            <v>0</v>
          </cell>
          <cell r="BC83">
            <v>0</v>
          </cell>
          <cell r="BD83">
            <v>0</v>
          </cell>
          <cell r="BE83">
            <v>0</v>
          </cell>
          <cell r="BF83">
            <v>0</v>
          </cell>
          <cell r="BG83">
            <v>0</v>
          </cell>
          <cell r="BH83">
            <v>0</v>
          </cell>
          <cell r="BI83">
            <v>0</v>
          </cell>
          <cell r="BJ83">
            <v>0</v>
          </cell>
          <cell r="BK83">
            <v>362000</v>
          </cell>
          <cell r="BL83">
            <v>0</v>
          </cell>
          <cell r="BM83">
            <v>0</v>
          </cell>
        </row>
        <row r="84">
          <cell r="B84" t="str">
            <v>COMMPUB</v>
          </cell>
          <cell r="C84">
            <v>0</v>
          </cell>
          <cell r="D84">
            <v>0</v>
          </cell>
          <cell r="E84">
            <v>0</v>
          </cell>
          <cell r="F84">
            <v>0</v>
          </cell>
          <cell r="G84">
            <v>0</v>
          </cell>
          <cell r="H84">
            <v>0</v>
          </cell>
          <cell r="I84">
            <v>0</v>
          </cell>
          <cell r="J84">
            <v>0</v>
          </cell>
          <cell r="K84">
            <v>0</v>
          </cell>
          <cell r="L84">
            <v>0</v>
          </cell>
          <cell r="M84">
            <v>0</v>
          </cell>
          <cell r="N84">
            <v>0</v>
          </cell>
          <cell r="O84">
            <v>0</v>
          </cell>
          <cell r="P84">
            <v>0</v>
          </cell>
          <cell r="Q84">
            <v>0</v>
          </cell>
          <cell r="R84">
            <v>0</v>
          </cell>
          <cell r="S84">
            <v>0</v>
          </cell>
          <cell r="T84">
            <v>0</v>
          </cell>
          <cell r="U84">
            <v>0</v>
          </cell>
          <cell r="V84">
            <v>0</v>
          </cell>
          <cell r="W84">
            <v>0</v>
          </cell>
          <cell r="X84">
            <v>0</v>
          </cell>
          <cell r="Y84">
            <v>0</v>
          </cell>
          <cell r="Z84">
            <v>0</v>
          </cell>
          <cell r="AA84">
            <v>0</v>
          </cell>
          <cell r="AB84">
            <v>0</v>
          </cell>
          <cell r="AC84">
            <v>0</v>
          </cell>
          <cell r="AD84">
            <v>0</v>
          </cell>
          <cell r="AE84">
            <v>54.238748560311187</v>
          </cell>
          <cell r="AF84">
            <v>0</v>
          </cell>
          <cell r="AG84">
            <v>0</v>
          </cell>
          <cell r="AH84">
            <v>0</v>
          </cell>
          <cell r="AI84">
            <v>0</v>
          </cell>
          <cell r="AJ84">
            <v>0</v>
          </cell>
          <cell r="AK84">
            <v>0</v>
          </cell>
          <cell r="AL84">
            <v>0</v>
          </cell>
          <cell r="AM84">
            <v>0</v>
          </cell>
          <cell r="AN84">
            <v>0</v>
          </cell>
          <cell r="AO84">
            <v>0</v>
          </cell>
          <cell r="AP84">
            <v>0</v>
          </cell>
          <cell r="AQ84">
            <v>0</v>
          </cell>
          <cell r="AR84">
            <v>0</v>
          </cell>
          <cell r="AS84">
            <v>0</v>
          </cell>
          <cell r="AT84">
            <v>0</v>
          </cell>
          <cell r="AU84">
            <v>0</v>
          </cell>
          <cell r="AV84">
            <v>0</v>
          </cell>
          <cell r="AW84">
            <v>0</v>
          </cell>
          <cell r="AX84">
            <v>0</v>
          </cell>
          <cell r="AY84">
            <v>0</v>
          </cell>
          <cell r="AZ84">
            <v>0</v>
          </cell>
          <cell r="BA84">
            <v>0</v>
          </cell>
          <cell r="BB84">
            <v>0</v>
          </cell>
          <cell r="BC84">
            <v>0</v>
          </cell>
          <cell r="BD84">
            <v>0</v>
          </cell>
          <cell r="BE84">
            <v>0</v>
          </cell>
          <cell r="BF84">
            <v>0</v>
          </cell>
          <cell r="BG84">
            <v>0</v>
          </cell>
          <cell r="BH84">
            <v>0</v>
          </cell>
          <cell r="BI84">
            <v>0</v>
          </cell>
          <cell r="BJ84">
            <v>0</v>
          </cell>
          <cell r="BK84">
            <v>105100</v>
          </cell>
          <cell r="BL84">
            <v>0</v>
          </cell>
          <cell r="BM84">
            <v>0</v>
          </cell>
        </row>
        <row r="85">
          <cell r="B85" t="str">
            <v>AGRICULT</v>
          </cell>
          <cell r="C85">
            <v>0</v>
          </cell>
          <cell r="D85">
            <v>0</v>
          </cell>
          <cell r="E85">
            <v>0</v>
          </cell>
          <cell r="F85">
            <v>0</v>
          </cell>
          <cell r="G85">
            <v>0</v>
          </cell>
          <cell r="H85">
            <v>0</v>
          </cell>
          <cell r="I85">
            <v>0</v>
          </cell>
          <cell r="J85">
            <v>0</v>
          </cell>
          <cell r="K85">
            <v>0</v>
          </cell>
          <cell r="L85">
            <v>0</v>
          </cell>
          <cell r="M85">
            <v>0</v>
          </cell>
          <cell r="N85">
            <v>0</v>
          </cell>
          <cell r="O85">
            <v>0</v>
          </cell>
          <cell r="P85">
            <v>0</v>
          </cell>
          <cell r="Q85">
            <v>0</v>
          </cell>
          <cell r="R85">
            <v>0</v>
          </cell>
          <cell r="S85">
            <v>0</v>
          </cell>
          <cell r="T85">
            <v>0</v>
          </cell>
          <cell r="U85">
            <v>0</v>
          </cell>
          <cell r="V85">
            <v>0</v>
          </cell>
          <cell r="W85">
            <v>0</v>
          </cell>
          <cell r="X85">
            <v>0</v>
          </cell>
          <cell r="Y85">
            <v>0</v>
          </cell>
          <cell r="Z85">
            <v>21.708041000000001</v>
          </cell>
          <cell r="AA85">
            <v>0</v>
          </cell>
          <cell r="AB85">
            <v>0</v>
          </cell>
          <cell r="AC85">
            <v>0</v>
          </cell>
          <cell r="AD85">
            <v>0</v>
          </cell>
          <cell r="AE85">
            <v>0</v>
          </cell>
          <cell r="AF85">
            <v>312.38452221027717</v>
          </cell>
          <cell r="AG85">
            <v>53.846336924405179</v>
          </cell>
          <cell r="AH85">
            <v>0</v>
          </cell>
          <cell r="AI85">
            <v>0</v>
          </cell>
          <cell r="AJ85">
            <v>0</v>
          </cell>
          <cell r="AK85">
            <v>0</v>
          </cell>
          <cell r="AL85">
            <v>0</v>
          </cell>
          <cell r="AM85">
            <v>0</v>
          </cell>
          <cell r="AN85">
            <v>0</v>
          </cell>
          <cell r="AO85">
            <v>5984.2925138650016</v>
          </cell>
          <cell r="AP85">
            <v>0</v>
          </cell>
          <cell r="AQ85">
            <v>0</v>
          </cell>
          <cell r="AR85">
            <v>0</v>
          </cell>
          <cell r="AS85">
            <v>0</v>
          </cell>
          <cell r="AT85">
            <v>0</v>
          </cell>
          <cell r="AU85">
            <v>0</v>
          </cell>
          <cell r="AV85">
            <v>0</v>
          </cell>
          <cell r="AW85">
            <v>0</v>
          </cell>
          <cell r="AX85">
            <v>0</v>
          </cell>
          <cell r="AY85">
            <v>0</v>
          </cell>
          <cell r="AZ85">
            <v>0</v>
          </cell>
          <cell r="BA85">
            <v>0</v>
          </cell>
          <cell r="BB85">
            <v>0</v>
          </cell>
          <cell r="BC85">
            <v>0</v>
          </cell>
          <cell r="BD85">
            <v>0</v>
          </cell>
          <cell r="BE85">
            <v>0</v>
          </cell>
          <cell r="BF85">
            <v>0</v>
          </cell>
          <cell r="BG85">
            <v>0</v>
          </cell>
          <cell r="BH85">
            <v>0</v>
          </cell>
          <cell r="BI85">
            <v>0</v>
          </cell>
          <cell r="BJ85">
            <v>0</v>
          </cell>
          <cell r="BK85">
            <v>240800</v>
          </cell>
          <cell r="BL85">
            <v>0</v>
          </cell>
          <cell r="BM85">
            <v>0</v>
          </cell>
        </row>
        <row r="86">
          <cell r="B86" t="str">
            <v>FISHING</v>
          </cell>
          <cell r="C86">
            <v>0</v>
          </cell>
          <cell r="D86">
            <v>0</v>
          </cell>
          <cell r="E86">
            <v>0</v>
          </cell>
          <cell r="F86">
            <v>0</v>
          </cell>
          <cell r="G86">
            <v>0</v>
          </cell>
          <cell r="H86">
            <v>0</v>
          </cell>
          <cell r="I86">
            <v>0</v>
          </cell>
          <cell r="J86">
            <v>0</v>
          </cell>
          <cell r="K86">
            <v>0</v>
          </cell>
          <cell r="L86">
            <v>0</v>
          </cell>
          <cell r="M86">
            <v>0</v>
          </cell>
          <cell r="N86">
            <v>0</v>
          </cell>
          <cell r="O86">
            <v>0</v>
          </cell>
          <cell r="P86">
            <v>0</v>
          </cell>
          <cell r="Q86">
            <v>0</v>
          </cell>
          <cell r="R86">
            <v>0</v>
          </cell>
          <cell r="S86">
            <v>0</v>
          </cell>
          <cell r="T86">
            <v>0</v>
          </cell>
          <cell r="U86">
            <v>0</v>
          </cell>
          <cell r="V86">
            <v>0</v>
          </cell>
          <cell r="W86">
            <v>0</v>
          </cell>
          <cell r="X86">
            <v>0</v>
          </cell>
          <cell r="Y86">
            <v>0</v>
          </cell>
          <cell r="Z86">
            <v>0</v>
          </cell>
          <cell r="AA86">
            <v>0</v>
          </cell>
          <cell r="AB86">
            <v>0</v>
          </cell>
          <cell r="AC86">
            <v>0</v>
          </cell>
          <cell r="AD86">
            <v>0</v>
          </cell>
          <cell r="AE86">
            <v>0</v>
          </cell>
          <cell r="AF86">
            <v>0</v>
          </cell>
          <cell r="AG86">
            <v>0</v>
          </cell>
          <cell r="AH86">
            <v>0</v>
          </cell>
          <cell r="AI86">
            <v>0</v>
          </cell>
          <cell r="AJ86">
            <v>0</v>
          </cell>
          <cell r="AK86">
            <v>0</v>
          </cell>
          <cell r="AL86">
            <v>0</v>
          </cell>
          <cell r="AM86">
            <v>0</v>
          </cell>
          <cell r="AN86">
            <v>0</v>
          </cell>
          <cell r="AO86">
            <v>0</v>
          </cell>
          <cell r="AP86">
            <v>0</v>
          </cell>
          <cell r="AQ86">
            <v>0</v>
          </cell>
          <cell r="AR86">
            <v>0</v>
          </cell>
          <cell r="AS86">
            <v>0</v>
          </cell>
          <cell r="AT86">
            <v>0</v>
          </cell>
          <cell r="AU86">
            <v>0</v>
          </cell>
          <cell r="AV86">
            <v>0</v>
          </cell>
          <cell r="AW86">
            <v>0</v>
          </cell>
          <cell r="AX86">
            <v>0</v>
          </cell>
          <cell r="AY86">
            <v>0</v>
          </cell>
          <cell r="AZ86">
            <v>0</v>
          </cell>
          <cell r="BA86">
            <v>0</v>
          </cell>
          <cell r="BB86">
            <v>0</v>
          </cell>
          <cell r="BC86">
            <v>0</v>
          </cell>
          <cell r="BD86">
            <v>0</v>
          </cell>
          <cell r="BE86">
            <v>0</v>
          </cell>
          <cell r="BF86">
            <v>0</v>
          </cell>
          <cell r="BG86">
            <v>0</v>
          </cell>
          <cell r="BH86">
            <v>0</v>
          </cell>
          <cell r="BI86">
            <v>0</v>
          </cell>
          <cell r="BJ86">
            <v>0</v>
          </cell>
          <cell r="BK86">
            <v>0</v>
          </cell>
          <cell r="BL86">
            <v>0</v>
          </cell>
          <cell r="BM86">
            <v>0</v>
          </cell>
        </row>
        <row r="87">
          <cell r="B87" t="str">
            <v>ONONSPEC</v>
          </cell>
          <cell r="C87">
            <v>0</v>
          </cell>
          <cell r="D87">
            <v>0</v>
          </cell>
          <cell r="E87">
            <v>0</v>
          </cell>
          <cell r="F87">
            <v>0</v>
          </cell>
          <cell r="G87">
            <v>0</v>
          </cell>
          <cell r="H87">
            <v>0</v>
          </cell>
          <cell r="I87">
            <v>0</v>
          </cell>
          <cell r="J87">
            <v>0</v>
          </cell>
          <cell r="K87">
            <v>0</v>
          </cell>
          <cell r="L87">
            <v>0</v>
          </cell>
          <cell r="M87">
            <v>0</v>
          </cell>
          <cell r="N87">
            <v>0</v>
          </cell>
          <cell r="O87">
            <v>0</v>
          </cell>
          <cell r="P87">
            <v>0</v>
          </cell>
          <cell r="Q87">
            <v>0</v>
          </cell>
          <cell r="R87">
            <v>0</v>
          </cell>
          <cell r="S87">
            <v>0</v>
          </cell>
          <cell r="T87">
            <v>0</v>
          </cell>
          <cell r="U87">
            <v>0</v>
          </cell>
          <cell r="V87">
            <v>0</v>
          </cell>
          <cell r="W87">
            <v>0</v>
          </cell>
          <cell r="X87">
            <v>0</v>
          </cell>
          <cell r="Y87">
            <v>0</v>
          </cell>
          <cell r="Z87">
            <v>151.66122540499995</v>
          </cell>
          <cell r="AA87">
            <v>0</v>
          </cell>
          <cell r="AB87">
            <v>0</v>
          </cell>
          <cell r="AC87">
            <v>0</v>
          </cell>
          <cell r="AD87">
            <v>0</v>
          </cell>
          <cell r="AE87">
            <v>127.099257084047</v>
          </cell>
          <cell r="AF87">
            <v>81531.513870625829</v>
          </cell>
          <cell r="AG87">
            <v>2594.3151547789735</v>
          </cell>
          <cell r="AH87">
            <v>0</v>
          </cell>
          <cell r="AI87">
            <v>0</v>
          </cell>
          <cell r="AJ87">
            <v>3739.5</v>
          </cell>
          <cell r="AK87">
            <v>8040.8000000000011</v>
          </cell>
          <cell r="AL87">
            <v>0</v>
          </cell>
          <cell r="AM87">
            <v>0</v>
          </cell>
          <cell r="AN87">
            <v>0</v>
          </cell>
          <cell r="AO87">
            <v>37810.233435890652</v>
          </cell>
          <cell r="AP87">
            <v>0</v>
          </cell>
          <cell r="AQ87">
            <v>0</v>
          </cell>
          <cell r="AR87">
            <v>0</v>
          </cell>
          <cell r="AS87">
            <v>0</v>
          </cell>
          <cell r="AT87">
            <v>0</v>
          </cell>
          <cell r="AU87">
            <v>0</v>
          </cell>
          <cell r="AV87">
            <v>0</v>
          </cell>
          <cell r="AW87">
            <v>0</v>
          </cell>
          <cell r="AX87">
            <v>0</v>
          </cell>
          <cell r="AY87">
            <v>0</v>
          </cell>
          <cell r="AZ87">
            <v>0</v>
          </cell>
          <cell r="BA87">
            <v>0</v>
          </cell>
          <cell r="BB87">
            <v>0</v>
          </cell>
          <cell r="BC87">
            <v>0</v>
          </cell>
          <cell r="BD87">
            <v>0</v>
          </cell>
          <cell r="BE87">
            <v>0</v>
          </cell>
          <cell r="BF87">
            <v>0</v>
          </cell>
          <cell r="BG87">
            <v>0</v>
          </cell>
          <cell r="BH87">
            <v>0</v>
          </cell>
          <cell r="BI87">
            <v>0</v>
          </cell>
          <cell r="BJ87">
            <v>0</v>
          </cell>
          <cell r="BK87">
            <v>75500</v>
          </cell>
          <cell r="BL87">
            <v>0</v>
          </cell>
          <cell r="BM87">
            <v>0</v>
          </cell>
        </row>
        <row r="88">
          <cell r="B88" t="str">
            <v>NONENUSE</v>
          </cell>
          <cell r="C88">
            <v>0</v>
          </cell>
          <cell r="D88">
            <v>0</v>
          </cell>
          <cell r="E88">
            <v>0</v>
          </cell>
          <cell r="F88">
            <v>0</v>
          </cell>
          <cell r="G88">
            <v>0</v>
          </cell>
          <cell r="H88">
            <v>0</v>
          </cell>
          <cell r="I88">
            <v>0</v>
          </cell>
          <cell r="J88">
            <v>0</v>
          </cell>
          <cell r="K88">
            <v>0</v>
          </cell>
          <cell r="L88">
            <v>0</v>
          </cell>
          <cell r="M88">
            <v>0</v>
          </cell>
          <cell r="N88">
            <v>0</v>
          </cell>
          <cell r="O88">
            <v>0</v>
          </cell>
          <cell r="P88">
            <v>0</v>
          </cell>
          <cell r="Q88">
            <v>0</v>
          </cell>
          <cell r="R88">
            <v>0</v>
          </cell>
          <cell r="S88">
            <v>0</v>
          </cell>
          <cell r="T88">
            <v>0</v>
          </cell>
          <cell r="U88">
            <v>0</v>
          </cell>
          <cell r="V88">
            <v>0</v>
          </cell>
          <cell r="W88">
            <v>0</v>
          </cell>
          <cell r="X88">
            <v>0</v>
          </cell>
          <cell r="Y88">
            <v>0</v>
          </cell>
          <cell r="Z88">
            <v>0</v>
          </cell>
          <cell r="AA88">
            <v>0</v>
          </cell>
          <cell r="AB88">
            <v>0</v>
          </cell>
          <cell r="AC88">
            <v>0</v>
          </cell>
          <cell r="AD88">
            <v>0</v>
          </cell>
          <cell r="AE88">
            <v>0</v>
          </cell>
          <cell r="AF88">
            <v>0</v>
          </cell>
          <cell r="AG88">
            <v>0</v>
          </cell>
          <cell r="AH88">
            <v>0</v>
          </cell>
          <cell r="AI88">
            <v>0</v>
          </cell>
          <cell r="AJ88">
            <v>0</v>
          </cell>
          <cell r="AK88">
            <v>0</v>
          </cell>
          <cell r="AL88">
            <v>0</v>
          </cell>
          <cell r="AM88">
            <v>0</v>
          </cell>
          <cell r="AN88">
            <v>0</v>
          </cell>
          <cell r="AO88">
            <v>864520.39390147431</v>
          </cell>
          <cell r="AP88">
            <v>0</v>
          </cell>
          <cell r="AQ88">
            <v>0</v>
          </cell>
          <cell r="AR88">
            <v>0</v>
          </cell>
          <cell r="AS88">
            <v>0</v>
          </cell>
          <cell r="AT88">
            <v>0</v>
          </cell>
          <cell r="AU88">
            <v>0</v>
          </cell>
          <cell r="AV88">
            <v>0</v>
          </cell>
          <cell r="AW88">
            <v>0</v>
          </cell>
          <cell r="AX88">
            <v>0</v>
          </cell>
          <cell r="AY88">
            <v>0</v>
          </cell>
          <cell r="AZ88">
            <v>0</v>
          </cell>
          <cell r="BA88">
            <v>0</v>
          </cell>
          <cell r="BB88">
            <v>0</v>
          </cell>
          <cell r="BC88">
            <v>0</v>
          </cell>
          <cell r="BD88">
            <v>0</v>
          </cell>
          <cell r="BE88">
            <v>0</v>
          </cell>
          <cell r="BF88">
            <v>0</v>
          </cell>
          <cell r="BG88">
            <v>0</v>
          </cell>
          <cell r="BH88">
            <v>0</v>
          </cell>
          <cell r="BI88">
            <v>0</v>
          </cell>
          <cell r="BJ88">
            <v>0</v>
          </cell>
          <cell r="BK88">
            <v>0</v>
          </cell>
          <cell r="BL88">
            <v>0</v>
          </cell>
          <cell r="BM88">
            <v>0</v>
          </cell>
        </row>
        <row r="89">
          <cell r="B89" t="str">
            <v>NEINTREN</v>
          </cell>
          <cell r="C89">
            <v>0</v>
          </cell>
          <cell r="D89">
            <v>0</v>
          </cell>
          <cell r="E89">
            <v>0</v>
          </cell>
          <cell r="F89">
            <v>0</v>
          </cell>
          <cell r="G89">
            <v>0</v>
          </cell>
          <cell r="H89">
            <v>0</v>
          </cell>
          <cell r="I89">
            <v>0</v>
          </cell>
          <cell r="J89">
            <v>0</v>
          </cell>
          <cell r="K89">
            <v>0</v>
          </cell>
          <cell r="L89">
            <v>0</v>
          </cell>
          <cell r="M89">
            <v>0</v>
          </cell>
          <cell r="N89">
            <v>0</v>
          </cell>
          <cell r="O89">
            <v>0</v>
          </cell>
          <cell r="P89">
            <v>0</v>
          </cell>
          <cell r="Q89">
            <v>0</v>
          </cell>
          <cell r="R89">
            <v>0</v>
          </cell>
          <cell r="S89">
            <v>0</v>
          </cell>
          <cell r="T89">
            <v>0</v>
          </cell>
          <cell r="U89">
            <v>0</v>
          </cell>
          <cell r="V89">
            <v>0</v>
          </cell>
          <cell r="W89">
            <v>0</v>
          </cell>
          <cell r="X89">
            <v>0</v>
          </cell>
          <cell r="Y89">
            <v>0</v>
          </cell>
          <cell r="Z89">
            <v>0</v>
          </cell>
          <cell r="AA89">
            <v>0</v>
          </cell>
          <cell r="AB89">
            <v>0</v>
          </cell>
          <cell r="AC89">
            <v>0</v>
          </cell>
          <cell r="AD89">
            <v>0</v>
          </cell>
          <cell r="AE89">
            <v>0</v>
          </cell>
          <cell r="AF89">
            <v>0</v>
          </cell>
          <cell r="AG89">
            <v>0</v>
          </cell>
          <cell r="AH89">
            <v>0</v>
          </cell>
          <cell r="AI89">
            <v>0</v>
          </cell>
          <cell r="AJ89">
            <v>0</v>
          </cell>
          <cell r="AK89">
            <v>0</v>
          </cell>
          <cell r="AL89">
            <v>0</v>
          </cell>
          <cell r="AM89">
            <v>0</v>
          </cell>
          <cell r="AN89">
            <v>0</v>
          </cell>
          <cell r="AO89">
            <v>864520.39390147431</v>
          </cell>
          <cell r="AP89">
            <v>0</v>
          </cell>
          <cell r="AQ89">
            <v>0</v>
          </cell>
          <cell r="AR89">
            <v>0</v>
          </cell>
          <cell r="AS89">
            <v>0</v>
          </cell>
          <cell r="AT89">
            <v>0</v>
          </cell>
          <cell r="AU89">
            <v>0</v>
          </cell>
          <cell r="AV89">
            <v>0</v>
          </cell>
          <cell r="AW89">
            <v>0</v>
          </cell>
          <cell r="AX89">
            <v>0</v>
          </cell>
          <cell r="AY89">
            <v>0</v>
          </cell>
          <cell r="AZ89">
            <v>0</v>
          </cell>
          <cell r="BA89">
            <v>0</v>
          </cell>
          <cell r="BB89">
            <v>0</v>
          </cell>
          <cell r="BC89">
            <v>0</v>
          </cell>
          <cell r="BD89">
            <v>0</v>
          </cell>
          <cell r="BE89">
            <v>0</v>
          </cell>
          <cell r="BF89">
            <v>0</v>
          </cell>
          <cell r="BG89">
            <v>0</v>
          </cell>
          <cell r="BH89">
            <v>0</v>
          </cell>
          <cell r="BI89">
            <v>0</v>
          </cell>
          <cell r="BJ89">
            <v>0</v>
          </cell>
          <cell r="BK89">
            <v>0</v>
          </cell>
          <cell r="BL89">
            <v>0</v>
          </cell>
          <cell r="BM89">
            <v>0</v>
          </cell>
        </row>
        <row r="90">
          <cell r="B90" t="str">
            <v>NETRANS</v>
          </cell>
          <cell r="C90">
            <v>0</v>
          </cell>
          <cell r="D90">
            <v>0</v>
          </cell>
          <cell r="E90">
            <v>0</v>
          </cell>
          <cell r="F90">
            <v>0</v>
          </cell>
          <cell r="G90">
            <v>0</v>
          </cell>
          <cell r="H90">
            <v>0</v>
          </cell>
          <cell r="I90">
            <v>0</v>
          </cell>
          <cell r="J90">
            <v>0</v>
          </cell>
          <cell r="K90">
            <v>0</v>
          </cell>
          <cell r="L90">
            <v>0</v>
          </cell>
          <cell r="M90">
            <v>0</v>
          </cell>
          <cell r="N90">
            <v>0</v>
          </cell>
          <cell r="O90">
            <v>0</v>
          </cell>
          <cell r="P90">
            <v>0</v>
          </cell>
          <cell r="Q90">
            <v>0</v>
          </cell>
          <cell r="R90">
            <v>0</v>
          </cell>
          <cell r="S90">
            <v>0</v>
          </cell>
          <cell r="T90">
            <v>0</v>
          </cell>
          <cell r="U90">
            <v>0</v>
          </cell>
          <cell r="V90">
            <v>0</v>
          </cell>
          <cell r="W90">
            <v>0</v>
          </cell>
          <cell r="X90">
            <v>0</v>
          </cell>
          <cell r="Y90">
            <v>0</v>
          </cell>
          <cell r="Z90">
            <v>0</v>
          </cell>
          <cell r="AA90">
            <v>0</v>
          </cell>
          <cell r="AB90">
            <v>0</v>
          </cell>
          <cell r="AC90">
            <v>0</v>
          </cell>
          <cell r="AD90">
            <v>0</v>
          </cell>
          <cell r="AE90">
            <v>0</v>
          </cell>
          <cell r="AF90">
            <v>0</v>
          </cell>
          <cell r="AG90">
            <v>0</v>
          </cell>
          <cell r="AH90">
            <v>0</v>
          </cell>
          <cell r="AI90">
            <v>0</v>
          </cell>
          <cell r="AJ90">
            <v>0</v>
          </cell>
          <cell r="AK90">
            <v>0</v>
          </cell>
          <cell r="AL90">
            <v>0</v>
          </cell>
          <cell r="AM90">
            <v>0</v>
          </cell>
          <cell r="AN90">
            <v>0</v>
          </cell>
          <cell r="AP90">
            <v>0</v>
          </cell>
          <cell r="AQ90">
            <v>0</v>
          </cell>
          <cell r="AR90">
            <v>0</v>
          </cell>
          <cell r="AS90">
            <v>0</v>
          </cell>
          <cell r="AT90">
            <v>0</v>
          </cell>
          <cell r="AU90">
            <v>0</v>
          </cell>
          <cell r="AV90">
            <v>0</v>
          </cell>
          <cell r="AW90">
            <v>0</v>
          </cell>
          <cell r="AX90">
            <v>0</v>
          </cell>
          <cell r="AY90">
            <v>0</v>
          </cell>
          <cell r="AZ90">
            <v>0</v>
          </cell>
          <cell r="BA90">
            <v>0</v>
          </cell>
          <cell r="BB90">
            <v>0</v>
          </cell>
          <cell r="BC90">
            <v>0</v>
          </cell>
          <cell r="BD90">
            <v>0</v>
          </cell>
          <cell r="BE90">
            <v>0</v>
          </cell>
          <cell r="BF90">
            <v>0</v>
          </cell>
          <cell r="BG90">
            <v>0</v>
          </cell>
          <cell r="BH90">
            <v>0</v>
          </cell>
          <cell r="BI90">
            <v>0</v>
          </cell>
          <cell r="BJ90">
            <v>0</v>
          </cell>
          <cell r="BK90">
            <v>0</v>
          </cell>
          <cell r="BL90">
            <v>0</v>
          </cell>
          <cell r="BM90">
            <v>0</v>
          </cell>
        </row>
        <row r="91">
          <cell r="B91" t="str">
            <v>NEOTHER</v>
          </cell>
          <cell r="C91">
            <v>0</v>
          </cell>
          <cell r="D91">
            <v>0</v>
          </cell>
          <cell r="E91">
            <v>0</v>
          </cell>
          <cell r="F91">
            <v>0</v>
          </cell>
          <cell r="G91">
            <v>0</v>
          </cell>
          <cell r="H91">
            <v>0</v>
          </cell>
          <cell r="I91">
            <v>0</v>
          </cell>
          <cell r="J91">
            <v>0</v>
          </cell>
          <cell r="K91">
            <v>0</v>
          </cell>
          <cell r="L91">
            <v>0</v>
          </cell>
          <cell r="M91">
            <v>0</v>
          </cell>
          <cell r="N91">
            <v>0</v>
          </cell>
          <cell r="O91">
            <v>0</v>
          </cell>
          <cell r="P91">
            <v>0</v>
          </cell>
          <cell r="Q91">
            <v>0</v>
          </cell>
          <cell r="R91">
            <v>0</v>
          </cell>
          <cell r="S91">
            <v>0</v>
          </cell>
          <cell r="T91">
            <v>0</v>
          </cell>
          <cell r="U91">
            <v>0</v>
          </cell>
          <cell r="V91">
            <v>0</v>
          </cell>
          <cell r="W91">
            <v>0</v>
          </cell>
          <cell r="X91">
            <v>0</v>
          </cell>
          <cell r="Y91">
            <v>0</v>
          </cell>
          <cell r="Z91">
            <v>0</v>
          </cell>
          <cell r="AA91">
            <v>0</v>
          </cell>
          <cell r="AB91">
            <v>0</v>
          </cell>
          <cell r="AC91">
            <v>0</v>
          </cell>
          <cell r="AD91">
            <v>0</v>
          </cell>
          <cell r="AE91">
            <v>0</v>
          </cell>
          <cell r="AF91">
            <v>0</v>
          </cell>
          <cell r="AG91">
            <v>0</v>
          </cell>
          <cell r="AH91">
            <v>0</v>
          </cell>
          <cell r="AI91">
            <v>0</v>
          </cell>
          <cell r="AJ91">
            <v>0</v>
          </cell>
          <cell r="AK91">
            <v>0</v>
          </cell>
          <cell r="AL91">
            <v>0</v>
          </cell>
          <cell r="AM91">
            <v>0</v>
          </cell>
          <cell r="AN91">
            <v>0</v>
          </cell>
          <cell r="AP91">
            <v>0</v>
          </cell>
          <cell r="AQ91">
            <v>0</v>
          </cell>
          <cell r="AR91">
            <v>0</v>
          </cell>
          <cell r="AS91">
            <v>0</v>
          </cell>
          <cell r="AT91">
            <v>0</v>
          </cell>
          <cell r="AU91">
            <v>0</v>
          </cell>
          <cell r="AV91">
            <v>0</v>
          </cell>
          <cell r="AW91">
            <v>0</v>
          </cell>
          <cell r="AX91">
            <v>0</v>
          </cell>
          <cell r="AY91">
            <v>0</v>
          </cell>
          <cell r="AZ91">
            <v>0</v>
          </cell>
          <cell r="BA91">
            <v>0</v>
          </cell>
          <cell r="BB91">
            <v>0</v>
          </cell>
          <cell r="BC91">
            <v>0</v>
          </cell>
          <cell r="BD91">
            <v>0</v>
          </cell>
          <cell r="BE91">
            <v>0</v>
          </cell>
          <cell r="BF91">
            <v>0</v>
          </cell>
          <cell r="BG91">
            <v>0</v>
          </cell>
          <cell r="BH91">
            <v>0</v>
          </cell>
          <cell r="BI91">
            <v>0</v>
          </cell>
          <cell r="BJ91">
            <v>0</v>
          </cell>
          <cell r="BK91">
            <v>0</v>
          </cell>
          <cell r="BL91">
            <v>0</v>
          </cell>
          <cell r="BM91">
            <v>0</v>
          </cell>
        </row>
        <row r="92">
          <cell r="B92" t="str">
            <v>NECHEM</v>
          </cell>
          <cell r="C92">
            <v>0</v>
          </cell>
          <cell r="D92">
            <v>0</v>
          </cell>
          <cell r="E92">
            <v>0</v>
          </cell>
          <cell r="F92">
            <v>0</v>
          </cell>
          <cell r="G92">
            <v>0</v>
          </cell>
          <cell r="H92">
            <v>0</v>
          </cell>
          <cell r="I92">
            <v>0</v>
          </cell>
          <cell r="J92">
            <v>0</v>
          </cell>
          <cell r="K92">
            <v>0</v>
          </cell>
          <cell r="L92">
            <v>0</v>
          </cell>
          <cell r="M92">
            <v>0</v>
          </cell>
          <cell r="N92">
            <v>0</v>
          </cell>
          <cell r="O92">
            <v>0</v>
          </cell>
          <cell r="P92">
            <v>0</v>
          </cell>
          <cell r="Q92">
            <v>0</v>
          </cell>
          <cell r="R92">
            <v>0</v>
          </cell>
          <cell r="S92">
            <v>0</v>
          </cell>
          <cell r="T92">
            <v>0</v>
          </cell>
          <cell r="U92">
            <v>0</v>
          </cell>
          <cell r="V92">
            <v>0</v>
          </cell>
          <cell r="W92">
            <v>0</v>
          </cell>
          <cell r="X92">
            <v>0</v>
          </cell>
          <cell r="Y92">
            <v>0</v>
          </cell>
          <cell r="Z92">
            <v>0</v>
          </cell>
          <cell r="AA92">
            <v>0</v>
          </cell>
          <cell r="AB92">
            <v>0</v>
          </cell>
          <cell r="AC92">
            <v>0</v>
          </cell>
          <cell r="AD92">
            <v>0</v>
          </cell>
          <cell r="AE92">
            <v>0</v>
          </cell>
          <cell r="AF92">
            <v>0</v>
          </cell>
          <cell r="AG92">
            <v>0</v>
          </cell>
          <cell r="AH92">
            <v>0</v>
          </cell>
          <cell r="AI92">
            <v>0</v>
          </cell>
          <cell r="AJ92">
            <v>0</v>
          </cell>
          <cell r="AK92">
            <v>0</v>
          </cell>
          <cell r="AL92">
            <v>0</v>
          </cell>
          <cell r="AM92">
            <v>0</v>
          </cell>
          <cell r="AN92">
            <v>0</v>
          </cell>
          <cell r="AO92">
            <v>0</v>
          </cell>
          <cell r="AP92">
            <v>0</v>
          </cell>
          <cell r="AQ92">
            <v>0</v>
          </cell>
          <cell r="AR92">
            <v>0</v>
          </cell>
          <cell r="AS92">
            <v>0</v>
          </cell>
          <cell r="AT92">
            <v>0</v>
          </cell>
          <cell r="AU92">
            <v>0</v>
          </cell>
          <cell r="AV92">
            <v>0</v>
          </cell>
          <cell r="AW92">
            <v>0</v>
          </cell>
          <cell r="AX92">
            <v>0</v>
          </cell>
          <cell r="AY92">
            <v>0</v>
          </cell>
          <cell r="AZ92">
            <v>0</v>
          </cell>
          <cell r="BA92">
            <v>0</v>
          </cell>
          <cell r="BB92">
            <v>0</v>
          </cell>
          <cell r="BC92">
            <v>0</v>
          </cell>
          <cell r="BD92">
            <v>0</v>
          </cell>
          <cell r="BE92">
            <v>0</v>
          </cell>
          <cell r="BF92">
            <v>0</v>
          </cell>
          <cell r="BG92">
            <v>0</v>
          </cell>
          <cell r="BH92">
            <v>0</v>
          </cell>
          <cell r="BI92">
            <v>0</v>
          </cell>
          <cell r="BJ92">
            <v>0</v>
          </cell>
          <cell r="BK92">
            <v>0</v>
          </cell>
          <cell r="BL92">
            <v>0</v>
          </cell>
          <cell r="BM92">
            <v>0</v>
          </cell>
        </row>
        <row r="93">
          <cell r="B93" t="str">
            <v>ELOUTPUT</v>
          </cell>
          <cell r="C93">
            <v>0</v>
          </cell>
          <cell r="D93">
            <v>0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0</v>
          </cell>
          <cell r="J93">
            <v>0</v>
          </cell>
          <cell r="K93">
            <v>0</v>
          </cell>
          <cell r="L93">
            <v>0</v>
          </cell>
          <cell r="M93">
            <v>0</v>
          </cell>
          <cell r="N93">
            <v>0</v>
          </cell>
          <cell r="O93">
            <v>0</v>
          </cell>
          <cell r="P93">
            <v>0</v>
          </cell>
          <cell r="Q93">
            <v>0</v>
          </cell>
          <cell r="R93">
            <v>0</v>
          </cell>
          <cell r="S93">
            <v>0</v>
          </cell>
          <cell r="T93">
            <v>0</v>
          </cell>
          <cell r="U93">
            <v>0</v>
          </cell>
          <cell r="V93">
            <v>0</v>
          </cell>
          <cell r="W93">
            <v>0</v>
          </cell>
          <cell r="X93">
            <v>0</v>
          </cell>
          <cell r="Y93">
            <v>0</v>
          </cell>
          <cell r="Z93">
            <v>0</v>
          </cell>
          <cell r="AA93">
            <v>0</v>
          </cell>
          <cell r="AB93">
            <v>0</v>
          </cell>
          <cell r="AC93">
            <v>0</v>
          </cell>
          <cell r="AD93">
            <v>0</v>
          </cell>
          <cell r="AE93">
            <v>0</v>
          </cell>
          <cell r="AF93">
            <v>0</v>
          </cell>
          <cell r="AG93">
            <v>0</v>
          </cell>
          <cell r="AH93">
            <v>0</v>
          </cell>
          <cell r="AI93">
            <v>0</v>
          </cell>
          <cell r="AJ93">
            <v>0</v>
          </cell>
          <cell r="AK93">
            <v>0</v>
          </cell>
          <cell r="AL93">
            <v>0</v>
          </cell>
          <cell r="AM93">
            <v>0</v>
          </cell>
          <cell r="AN93">
            <v>0</v>
          </cell>
          <cell r="AO93">
            <v>0</v>
          </cell>
          <cell r="AP93">
            <v>0</v>
          </cell>
          <cell r="AQ93">
            <v>0</v>
          </cell>
          <cell r="AR93">
            <v>0</v>
          </cell>
          <cell r="AS93">
            <v>0</v>
          </cell>
          <cell r="AT93">
            <v>0</v>
          </cell>
          <cell r="AU93">
            <v>0</v>
          </cell>
          <cell r="AV93">
            <v>0</v>
          </cell>
          <cell r="AW93">
            <v>0</v>
          </cell>
          <cell r="AX93">
            <v>0</v>
          </cell>
          <cell r="AY93">
            <v>0</v>
          </cell>
          <cell r="AZ93">
            <v>45861</v>
          </cell>
          <cell r="BA93">
            <v>162499</v>
          </cell>
          <cell r="BB93">
            <v>0</v>
          </cell>
          <cell r="BC93">
            <v>0</v>
          </cell>
          <cell r="BD93">
            <v>0</v>
          </cell>
          <cell r="BE93">
            <v>0</v>
          </cell>
          <cell r="BF93">
            <v>212452</v>
          </cell>
          <cell r="BG93">
            <v>0</v>
          </cell>
          <cell r="BH93">
            <v>0</v>
          </cell>
          <cell r="BI93">
            <v>0</v>
          </cell>
          <cell r="BJ93">
            <v>0</v>
          </cell>
          <cell r="BK93">
            <v>1843813</v>
          </cell>
          <cell r="BL93">
            <v>0</v>
          </cell>
          <cell r="BM93">
            <v>0</v>
          </cell>
        </row>
        <row r="94">
          <cell r="B94" t="str">
            <v>ELMAINE</v>
          </cell>
          <cell r="C94">
            <v>0</v>
          </cell>
          <cell r="D94">
            <v>0</v>
          </cell>
          <cell r="E94">
            <v>0</v>
          </cell>
          <cell r="F94">
            <v>0</v>
          </cell>
          <cell r="G94">
            <v>0</v>
          </cell>
          <cell r="H94">
            <v>0</v>
          </cell>
          <cell r="I94">
            <v>0</v>
          </cell>
          <cell r="J94">
            <v>0</v>
          </cell>
          <cell r="K94">
            <v>0</v>
          </cell>
          <cell r="L94">
            <v>0</v>
          </cell>
          <cell r="M94">
            <v>0</v>
          </cell>
          <cell r="N94">
            <v>0</v>
          </cell>
          <cell r="O94">
            <v>0</v>
          </cell>
          <cell r="P94">
            <v>0</v>
          </cell>
          <cell r="Q94">
            <v>0</v>
          </cell>
          <cell r="R94">
            <v>0</v>
          </cell>
          <cell r="S94">
            <v>0</v>
          </cell>
          <cell r="T94">
            <v>0</v>
          </cell>
          <cell r="U94">
            <v>0</v>
          </cell>
          <cell r="V94">
            <v>0</v>
          </cell>
          <cell r="W94">
            <v>0</v>
          </cell>
          <cell r="X94">
            <v>0</v>
          </cell>
          <cell r="Y94">
            <v>0</v>
          </cell>
          <cell r="Z94">
            <v>0</v>
          </cell>
          <cell r="AA94">
            <v>0</v>
          </cell>
          <cell r="AB94">
            <v>0</v>
          </cell>
          <cell r="AC94">
            <v>0</v>
          </cell>
          <cell r="AD94">
            <v>0</v>
          </cell>
          <cell r="AE94">
            <v>0</v>
          </cell>
          <cell r="AF94">
            <v>0</v>
          </cell>
          <cell r="AG94">
            <v>0</v>
          </cell>
          <cell r="AH94">
            <v>0</v>
          </cell>
          <cell r="AI94">
            <v>0</v>
          </cell>
          <cell r="AJ94">
            <v>0</v>
          </cell>
          <cell r="AK94">
            <v>0</v>
          </cell>
          <cell r="AL94">
            <v>0</v>
          </cell>
          <cell r="AM94">
            <v>0</v>
          </cell>
          <cell r="AN94">
            <v>0</v>
          </cell>
          <cell r="AO94">
            <v>0</v>
          </cell>
          <cell r="AP94">
            <v>0</v>
          </cell>
          <cell r="AQ94">
            <v>0</v>
          </cell>
          <cell r="AR94">
            <v>0</v>
          </cell>
          <cell r="AS94">
            <v>0</v>
          </cell>
          <cell r="AT94">
            <v>0</v>
          </cell>
          <cell r="AU94">
            <v>0</v>
          </cell>
          <cell r="AV94">
            <v>0</v>
          </cell>
          <cell r="AW94">
            <v>0</v>
          </cell>
          <cell r="AX94">
            <v>0</v>
          </cell>
          <cell r="AY94">
            <v>0</v>
          </cell>
          <cell r="AZ94">
            <v>45861</v>
          </cell>
          <cell r="BA94">
            <v>162099</v>
          </cell>
          <cell r="BB94">
            <v>0</v>
          </cell>
          <cell r="BC94">
            <v>0</v>
          </cell>
          <cell r="BD94">
            <v>0</v>
          </cell>
          <cell r="BE94">
            <v>0</v>
          </cell>
          <cell r="BF94">
            <v>203552</v>
          </cell>
          <cell r="BG94">
            <v>0</v>
          </cell>
          <cell r="BH94">
            <v>0</v>
          </cell>
          <cell r="BI94">
            <v>0</v>
          </cell>
          <cell r="BJ94">
            <v>0</v>
          </cell>
          <cell r="BK94">
            <v>1617813</v>
          </cell>
          <cell r="BL94">
            <v>0</v>
          </cell>
          <cell r="BM94">
            <v>0</v>
          </cell>
        </row>
        <row r="95">
          <cell r="B95" t="str">
            <v>ELAUTOE</v>
          </cell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  <cell r="M95">
            <v>0</v>
          </cell>
          <cell r="N95">
            <v>0</v>
          </cell>
          <cell r="O95">
            <v>0</v>
          </cell>
          <cell r="P95">
            <v>0</v>
          </cell>
          <cell r="Q95">
            <v>0</v>
          </cell>
          <cell r="R95">
            <v>0</v>
          </cell>
          <cell r="S95">
            <v>0</v>
          </cell>
          <cell r="T95">
            <v>0</v>
          </cell>
          <cell r="U95">
            <v>0</v>
          </cell>
          <cell r="V95">
            <v>0</v>
          </cell>
          <cell r="W95">
            <v>0</v>
          </cell>
          <cell r="X95">
            <v>0</v>
          </cell>
          <cell r="Y95">
            <v>0</v>
          </cell>
          <cell r="Z95">
            <v>0</v>
          </cell>
          <cell r="AA95">
            <v>0</v>
          </cell>
          <cell r="AB95">
            <v>0</v>
          </cell>
          <cell r="AC95">
            <v>0</v>
          </cell>
          <cell r="AD95">
            <v>0</v>
          </cell>
          <cell r="AE95">
            <v>0</v>
          </cell>
          <cell r="AF95">
            <v>0</v>
          </cell>
          <cell r="AG95">
            <v>0</v>
          </cell>
          <cell r="AH95">
            <v>0</v>
          </cell>
          <cell r="AI95">
            <v>0</v>
          </cell>
          <cell r="AJ95">
            <v>0</v>
          </cell>
          <cell r="AK95">
            <v>0</v>
          </cell>
          <cell r="AL95">
            <v>0</v>
          </cell>
          <cell r="AM95">
            <v>0</v>
          </cell>
          <cell r="AN95">
            <v>0</v>
          </cell>
          <cell r="AO95">
            <v>0</v>
          </cell>
          <cell r="AP95">
            <v>0</v>
          </cell>
          <cell r="AQ95">
            <v>0</v>
          </cell>
          <cell r="AR95">
            <v>0</v>
          </cell>
          <cell r="AS95">
            <v>0</v>
          </cell>
          <cell r="AT95">
            <v>0</v>
          </cell>
          <cell r="AU95">
            <v>0</v>
          </cell>
          <cell r="AV95">
            <v>0</v>
          </cell>
          <cell r="AW95">
            <v>0</v>
          </cell>
          <cell r="AX95">
            <v>0</v>
          </cell>
          <cell r="AY95">
            <v>0</v>
          </cell>
          <cell r="AZ95">
            <v>0</v>
          </cell>
          <cell r="BA95">
            <v>400</v>
          </cell>
          <cell r="BB95">
            <v>0</v>
          </cell>
          <cell r="BC95">
            <v>0</v>
          </cell>
          <cell r="BD95">
            <v>0</v>
          </cell>
          <cell r="BE95">
            <v>0</v>
          </cell>
          <cell r="BF95">
            <v>8900</v>
          </cell>
          <cell r="BG95">
            <v>0</v>
          </cell>
          <cell r="BH95">
            <v>0</v>
          </cell>
          <cell r="BI95">
            <v>0</v>
          </cell>
          <cell r="BJ95">
            <v>0</v>
          </cell>
          <cell r="BK95">
            <v>226000</v>
          </cell>
          <cell r="BL95">
            <v>0</v>
          </cell>
          <cell r="BM95">
            <v>0</v>
          </cell>
        </row>
        <row r="96">
          <cell r="B96" t="str">
            <v>ELMAINC</v>
          </cell>
          <cell r="C96">
            <v>0</v>
          </cell>
          <cell r="D96">
            <v>0</v>
          </cell>
          <cell r="E96">
            <v>0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J96">
            <v>0</v>
          </cell>
          <cell r="K96">
            <v>0</v>
          </cell>
          <cell r="L96">
            <v>0</v>
          </cell>
          <cell r="M96">
            <v>0</v>
          </cell>
          <cell r="N96">
            <v>0</v>
          </cell>
          <cell r="O96">
            <v>0</v>
          </cell>
          <cell r="P96">
            <v>0</v>
          </cell>
          <cell r="Q96">
            <v>0</v>
          </cell>
          <cell r="R96">
            <v>0</v>
          </cell>
          <cell r="S96">
            <v>0</v>
          </cell>
          <cell r="T96">
            <v>0</v>
          </cell>
          <cell r="U96">
            <v>0</v>
          </cell>
          <cell r="V96">
            <v>0</v>
          </cell>
          <cell r="W96">
            <v>0</v>
          </cell>
          <cell r="X96">
            <v>0</v>
          </cell>
          <cell r="Y96">
            <v>0</v>
          </cell>
          <cell r="Z96">
            <v>0</v>
          </cell>
          <cell r="AA96">
            <v>0</v>
          </cell>
          <cell r="AB96">
            <v>0</v>
          </cell>
          <cell r="AC96">
            <v>0</v>
          </cell>
          <cell r="AD96">
            <v>0</v>
          </cell>
          <cell r="AE96">
            <v>0</v>
          </cell>
          <cell r="AF96">
            <v>0</v>
          </cell>
          <cell r="AG96">
            <v>0</v>
          </cell>
          <cell r="AH96">
            <v>0</v>
          </cell>
          <cell r="AI96">
            <v>0</v>
          </cell>
          <cell r="AJ96">
            <v>0</v>
          </cell>
          <cell r="AK96">
            <v>0</v>
          </cell>
          <cell r="AL96">
            <v>0</v>
          </cell>
          <cell r="AM96">
            <v>0</v>
          </cell>
          <cell r="AN96">
            <v>0</v>
          </cell>
          <cell r="AO96">
            <v>0</v>
          </cell>
          <cell r="AP96">
            <v>0</v>
          </cell>
          <cell r="AQ96">
            <v>0</v>
          </cell>
          <cell r="AR96">
            <v>0</v>
          </cell>
          <cell r="AS96">
            <v>0</v>
          </cell>
          <cell r="AT96">
            <v>0</v>
          </cell>
          <cell r="AU96">
            <v>0</v>
          </cell>
          <cell r="AV96">
            <v>0</v>
          </cell>
          <cell r="AW96">
            <v>0</v>
          </cell>
          <cell r="AX96">
            <v>0</v>
          </cell>
          <cell r="AY96">
            <v>0</v>
          </cell>
          <cell r="AZ96">
            <v>0</v>
          </cell>
          <cell r="BA96">
            <v>0</v>
          </cell>
          <cell r="BB96">
            <v>0</v>
          </cell>
          <cell r="BC96">
            <v>0</v>
          </cell>
          <cell r="BD96">
            <v>0</v>
          </cell>
          <cell r="BE96">
            <v>0</v>
          </cell>
          <cell r="BF96">
            <v>0</v>
          </cell>
          <cell r="BG96">
            <v>0</v>
          </cell>
          <cell r="BH96">
            <v>0</v>
          </cell>
          <cell r="BI96">
            <v>0</v>
          </cell>
          <cell r="BJ96">
            <v>0</v>
          </cell>
          <cell r="BK96">
            <v>0</v>
          </cell>
          <cell r="BL96">
            <v>0</v>
          </cell>
          <cell r="BM96">
            <v>0</v>
          </cell>
        </row>
        <row r="97">
          <cell r="B97" t="str">
            <v>ELAUTOC</v>
          </cell>
          <cell r="C97">
            <v>0</v>
          </cell>
          <cell r="D97">
            <v>0</v>
          </cell>
          <cell r="E97">
            <v>0</v>
          </cell>
          <cell r="F97">
            <v>0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  <cell r="L97">
            <v>0</v>
          </cell>
          <cell r="M97">
            <v>0</v>
          </cell>
          <cell r="N97">
            <v>0</v>
          </cell>
          <cell r="O97">
            <v>0</v>
          </cell>
          <cell r="P97">
            <v>0</v>
          </cell>
          <cell r="Q97">
            <v>0</v>
          </cell>
          <cell r="R97">
            <v>0</v>
          </cell>
          <cell r="S97">
            <v>0</v>
          </cell>
          <cell r="T97">
            <v>0</v>
          </cell>
          <cell r="U97">
            <v>0</v>
          </cell>
          <cell r="V97">
            <v>0</v>
          </cell>
          <cell r="W97">
            <v>0</v>
          </cell>
          <cell r="X97">
            <v>0</v>
          </cell>
          <cell r="Y97">
            <v>0</v>
          </cell>
          <cell r="Z97">
            <v>0</v>
          </cell>
          <cell r="AA97">
            <v>0</v>
          </cell>
          <cell r="AB97">
            <v>0</v>
          </cell>
          <cell r="AC97">
            <v>0</v>
          </cell>
          <cell r="AD97">
            <v>0</v>
          </cell>
          <cell r="AE97">
            <v>0</v>
          </cell>
          <cell r="AF97">
            <v>0</v>
          </cell>
          <cell r="AG97">
            <v>0</v>
          </cell>
          <cell r="AH97">
            <v>0</v>
          </cell>
          <cell r="AI97">
            <v>0</v>
          </cell>
          <cell r="AJ97">
            <v>0</v>
          </cell>
          <cell r="AK97">
            <v>0</v>
          </cell>
          <cell r="AL97">
            <v>0</v>
          </cell>
          <cell r="AM97">
            <v>0</v>
          </cell>
          <cell r="AN97">
            <v>0</v>
          </cell>
          <cell r="AO97">
            <v>0</v>
          </cell>
          <cell r="AP97">
            <v>0</v>
          </cell>
          <cell r="AQ97">
            <v>0</v>
          </cell>
          <cell r="AR97">
            <v>0</v>
          </cell>
          <cell r="AS97">
            <v>0</v>
          </cell>
          <cell r="AT97">
            <v>0</v>
          </cell>
          <cell r="AU97">
            <v>0</v>
          </cell>
          <cell r="AV97">
            <v>0</v>
          </cell>
          <cell r="AW97">
            <v>0</v>
          </cell>
          <cell r="AX97">
            <v>0</v>
          </cell>
          <cell r="AY97">
            <v>0</v>
          </cell>
          <cell r="AZ97">
            <v>0</v>
          </cell>
          <cell r="BA97">
            <v>0</v>
          </cell>
          <cell r="BB97">
            <v>0</v>
          </cell>
          <cell r="BC97">
            <v>0</v>
          </cell>
          <cell r="BD97">
            <v>0</v>
          </cell>
          <cell r="BE97">
            <v>0</v>
          </cell>
          <cell r="BF97">
            <v>0</v>
          </cell>
          <cell r="BG97">
            <v>0</v>
          </cell>
          <cell r="BH97">
            <v>0</v>
          </cell>
          <cell r="BI97">
            <v>0</v>
          </cell>
          <cell r="BJ97">
            <v>0</v>
          </cell>
          <cell r="BK97">
            <v>0</v>
          </cell>
          <cell r="BL97">
            <v>0</v>
          </cell>
          <cell r="BM97">
            <v>0</v>
          </cell>
        </row>
        <row r="98">
          <cell r="B98" t="str">
            <v>HEMAINC</v>
          </cell>
          <cell r="C98">
            <v>0</v>
          </cell>
          <cell r="D98">
            <v>0</v>
          </cell>
          <cell r="E98">
            <v>0</v>
          </cell>
          <cell r="F98">
            <v>0</v>
          </cell>
          <cell r="G98">
            <v>0</v>
          </cell>
          <cell r="H98">
            <v>0</v>
          </cell>
          <cell r="I98">
            <v>0</v>
          </cell>
          <cell r="J98">
            <v>0</v>
          </cell>
          <cell r="K98">
            <v>0</v>
          </cell>
          <cell r="L98">
            <v>0</v>
          </cell>
          <cell r="M98">
            <v>0</v>
          </cell>
          <cell r="N98">
            <v>0</v>
          </cell>
          <cell r="O98">
            <v>0</v>
          </cell>
          <cell r="P98">
            <v>0</v>
          </cell>
          <cell r="Q98">
            <v>0</v>
          </cell>
          <cell r="R98">
            <v>0</v>
          </cell>
          <cell r="S98">
            <v>0</v>
          </cell>
          <cell r="T98">
            <v>0</v>
          </cell>
          <cell r="U98">
            <v>0</v>
          </cell>
          <cell r="V98">
            <v>0</v>
          </cell>
          <cell r="W98">
            <v>0</v>
          </cell>
          <cell r="X98">
            <v>0</v>
          </cell>
          <cell r="Y98">
            <v>0</v>
          </cell>
          <cell r="Z98">
            <v>0</v>
          </cell>
          <cell r="AA98">
            <v>0</v>
          </cell>
          <cell r="AB98">
            <v>0</v>
          </cell>
          <cell r="AC98">
            <v>0</v>
          </cell>
          <cell r="AD98">
            <v>0</v>
          </cell>
          <cell r="AE98">
            <v>0</v>
          </cell>
          <cell r="AF98">
            <v>0</v>
          </cell>
          <cell r="AG98">
            <v>0</v>
          </cell>
          <cell r="AH98">
            <v>0</v>
          </cell>
          <cell r="AI98">
            <v>0</v>
          </cell>
          <cell r="AJ98">
            <v>0</v>
          </cell>
          <cell r="AK98">
            <v>0</v>
          </cell>
          <cell r="AL98">
            <v>0</v>
          </cell>
          <cell r="AM98">
            <v>0</v>
          </cell>
          <cell r="AN98">
            <v>0</v>
          </cell>
          <cell r="AO98">
            <v>0</v>
          </cell>
          <cell r="AP98">
            <v>0</v>
          </cell>
          <cell r="AQ98">
            <v>0</v>
          </cell>
          <cell r="AR98">
            <v>0</v>
          </cell>
          <cell r="AS98">
            <v>0</v>
          </cell>
          <cell r="AT98">
            <v>0</v>
          </cell>
          <cell r="AU98">
            <v>0</v>
          </cell>
          <cell r="AV98">
            <v>0</v>
          </cell>
          <cell r="AW98">
            <v>0</v>
          </cell>
          <cell r="AX98">
            <v>0</v>
          </cell>
          <cell r="AY98">
            <v>0</v>
          </cell>
          <cell r="AZ98">
            <v>0</v>
          </cell>
          <cell r="BA98">
            <v>0</v>
          </cell>
          <cell r="BB98">
            <v>0</v>
          </cell>
          <cell r="BC98">
            <v>0</v>
          </cell>
          <cell r="BD98">
            <v>0</v>
          </cell>
          <cell r="BE98">
            <v>0</v>
          </cell>
          <cell r="BF98">
            <v>0</v>
          </cell>
          <cell r="BG98">
            <v>0</v>
          </cell>
          <cell r="BH98">
            <v>0</v>
          </cell>
          <cell r="BI98">
            <v>0</v>
          </cell>
          <cell r="BJ98">
            <v>0</v>
          </cell>
          <cell r="BK98">
            <v>0</v>
          </cell>
          <cell r="BL98">
            <v>0</v>
          </cell>
          <cell r="BM98">
            <v>0</v>
          </cell>
        </row>
        <row r="99">
          <cell r="B99" t="str">
            <v>HEAUTOC</v>
          </cell>
          <cell r="C99">
            <v>0</v>
          </cell>
          <cell r="D99">
            <v>0</v>
          </cell>
          <cell r="E99">
            <v>0</v>
          </cell>
          <cell r="F99">
            <v>0</v>
          </cell>
          <cell r="G99">
            <v>0</v>
          </cell>
          <cell r="H99">
            <v>0</v>
          </cell>
          <cell r="I99">
            <v>0</v>
          </cell>
          <cell r="J99">
            <v>0</v>
          </cell>
          <cell r="K99">
            <v>0</v>
          </cell>
          <cell r="L99">
            <v>0</v>
          </cell>
          <cell r="M99">
            <v>0</v>
          </cell>
          <cell r="N99">
            <v>0</v>
          </cell>
          <cell r="O99">
            <v>0</v>
          </cell>
          <cell r="P99">
            <v>0</v>
          </cell>
          <cell r="Q99">
            <v>0</v>
          </cell>
          <cell r="R99">
            <v>0</v>
          </cell>
          <cell r="S99">
            <v>0</v>
          </cell>
          <cell r="T99">
            <v>0</v>
          </cell>
          <cell r="U99">
            <v>0</v>
          </cell>
          <cell r="V99">
            <v>0</v>
          </cell>
          <cell r="W99">
            <v>0</v>
          </cell>
          <cell r="X99">
            <v>0</v>
          </cell>
          <cell r="Y99">
            <v>0</v>
          </cell>
          <cell r="Z99">
            <v>0</v>
          </cell>
          <cell r="AA99">
            <v>0</v>
          </cell>
          <cell r="AB99">
            <v>0</v>
          </cell>
          <cell r="AC99">
            <v>0</v>
          </cell>
          <cell r="AD99">
            <v>0</v>
          </cell>
          <cell r="AE99">
            <v>0</v>
          </cell>
          <cell r="AF99">
            <v>0</v>
          </cell>
          <cell r="AG99">
            <v>0</v>
          </cell>
          <cell r="AH99">
            <v>0</v>
          </cell>
          <cell r="AI99">
            <v>0</v>
          </cell>
          <cell r="AJ99">
            <v>0</v>
          </cell>
          <cell r="AK99">
            <v>0</v>
          </cell>
          <cell r="AL99">
            <v>0</v>
          </cell>
          <cell r="AM99">
            <v>0</v>
          </cell>
          <cell r="AN99">
            <v>0</v>
          </cell>
          <cell r="AO99">
            <v>0</v>
          </cell>
          <cell r="AP99">
            <v>0</v>
          </cell>
          <cell r="AQ99">
            <v>0</v>
          </cell>
          <cell r="AR99">
            <v>0</v>
          </cell>
          <cell r="AS99">
            <v>0</v>
          </cell>
          <cell r="AT99">
            <v>0</v>
          </cell>
          <cell r="AU99">
            <v>0</v>
          </cell>
          <cell r="AV99">
            <v>0</v>
          </cell>
          <cell r="AW99">
            <v>0</v>
          </cell>
          <cell r="AX99">
            <v>0</v>
          </cell>
          <cell r="AY99">
            <v>0</v>
          </cell>
          <cell r="AZ99">
            <v>0</v>
          </cell>
          <cell r="BA99">
            <v>0</v>
          </cell>
          <cell r="BB99">
            <v>0</v>
          </cell>
          <cell r="BC99">
            <v>0</v>
          </cell>
          <cell r="BD99">
            <v>0</v>
          </cell>
          <cell r="BE99">
            <v>0</v>
          </cell>
          <cell r="BF99">
            <v>0</v>
          </cell>
          <cell r="BG99">
            <v>0</v>
          </cell>
          <cell r="BH99">
            <v>0</v>
          </cell>
          <cell r="BI99">
            <v>0</v>
          </cell>
          <cell r="BJ99">
            <v>0</v>
          </cell>
          <cell r="BK99">
            <v>0</v>
          </cell>
          <cell r="BL99">
            <v>0</v>
          </cell>
          <cell r="BM99">
            <v>0</v>
          </cell>
        </row>
        <row r="100">
          <cell r="B100" t="str">
            <v>HEMAINH</v>
          </cell>
          <cell r="C100">
            <v>0</v>
          </cell>
          <cell r="D100">
            <v>0</v>
          </cell>
          <cell r="E100">
            <v>0</v>
          </cell>
          <cell r="F100">
            <v>0</v>
          </cell>
          <cell r="G100">
            <v>0</v>
          </cell>
          <cell r="H100">
            <v>0</v>
          </cell>
          <cell r="I100">
            <v>0</v>
          </cell>
          <cell r="J100">
            <v>0</v>
          </cell>
          <cell r="K100">
            <v>0</v>
          </cell>
          <cell r="L100">
            <v>0</v>
          </cell>
          <cell r="M100">
            <v>0</v>
          </cell>
          <cell r="N100">
            <v>0</v>
          </cell>
          <cell r="O100">
            <v>0</v>
          </cell>
          <cell r="P100">
            <v>0</v>
          </cell>
          <cell r="Q100">
            <v>0</v>
          </cell>
          <cell r="R100">
            <v>0</v>
          </cell>
          <cell r="S100">
            <v>0</v>
          </cell>
          <cell r="T100">
            <v>0</v>
          </cell>
          <cell r="U100">
            <v>0</v>
          </cell>
          <cell r="V100">
            <v>0</v>
          </cell>
          <cell r="W100">
            <v>0</v>
          </cell>
          <cell r="X100">
            <v>0</v>
          </cell>
          <cell r="Y100">
            <v>0</v>
          </cell>
          <cell r="Z100">
            <v>0</v>
          </cell>
          <cell r="AA100">
            <v>0</v>
          </cell>
          <cell r="AB100">
            <v>0</v>
          </cell>
          <cell r="AC100">
            <v>0</v>
          </cell>
          <cell r="AD100">
            <v>0</v>
          </cell>
          <cell r="AE100">
            <v>0</v>
          </cell>
          <cell r="AF100">
            <v>0</v>
          </cell>
          <cell r="AG100">
            <v>0</v>
          </cell>
          <cell r="AH100">
            <v>0</v>
          </cell>
          <cell r="AI100">
            <v>0</v>
          </cell>
          <cell r="AJ100">
            <v>0</v>
          </cell>
          <cell r="AK100">
            <v>0</v>
          </cell>
          <cell r="AL100">
            <v>0</v>
          </cell>
          <cell r="AM100">
            <v>0</v>
          </cell>
          <cell r="AN100">
            <v>0</v>
          </cell>
          <cell r="AO100">
            <v>0</v>
          </cell>
          <cell r="AP100">
            <v>0</v>
          </cell>
          <cell r="AQ100">
            <v>0</v>
          </cell>
          <cell r="AR100">
            <v>0</v>
          </cell>
          <cell r="AS100">
            <v>0</v>
          </cell>
          <cell r="AT100">
            <v>0</v>
          </cell>
          <cell r="AU100">
            <v>0</v>
          </cell>
          <cell r="AV100">
            <v>0</v>
          </cell>
          <cell r="AW100">
            <v>0</v>
          </cell>
          <cell r="AX100">
            <v>0</v>
          </cell>
          <cell r="AY100">
            <v>0</v>
          </cell>
          <cell r="AZ100">
            <v>0</v>
          </cell>
          <cell r="BA100">
            <v>0</v>
          </cell>
          <cell r="BB100">
            <v>0</v>
          </cell>
          <cell r="BC100">
            <v>0</v>
          </cell>
          <cell r="BD100">
            <v>0</v>
          </cell>
          <cell r="BE100">
            <v>0</v>
          </cell>
          <cell r="BF100">
            <v>0</v>
          </cell>
          <cell r="BG100">
            <v>0</v>
          </cell>
          <cell r="BH100">
            <v>0</v>
          </cell>
          <cell r="BI100">
            <v>0</v>
          </cell>
          <cell r="BJ100">
            <v>0</v>
          </cell>
          <cell r="BK100">
            <v>0</v>
          </cell>
          <cell r="BL100">
            <v>0</v>
          </cell>
          <cell r="BM100">
            <v>0</v>
          </cell>
        </row>
        <row r="101">
          <cell r="B101" t="str">
            <v>HEAUTOH</v>
          </cell>
          <cell r="C101">
            <v>0</v>
          </cell>
          <cell r="D101">
            <v>0</v>
          </cell>
          <cell r="E101">
            <v>0</v>
          </cell>
          <cell r="F101">
            <v>0</v>
          </cell>
          <cell r="G101">
            <v>0</v>
          </cell>
          <cell r="H101">
            <v>0</v>
          </cell>
          <cell r="I101">
            <v>0</v>
          </cell>
          <cell r="J101">
            <v>0</v>
          </cell>
          <cell r="K101">
            <v>0</v>
          </cell>
          <cell r="L101">
            <v>0</v>
          </cell>
          <cell r="M101">
            <v>0</v>
          </cell>
          <cell r="N101">
            <v>0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</v>
          </cell>
          <cell r="U101">
            <v>0</v>
          </cell>
          <cell r="V101">
            <v>0</v>
          </cell>
          <cell r="W101">
            <v>0</v>
          </cell>
          <cell r="X101">
            <v>0</v>
          </cell>
          <cell r="Y101">
            <v>0</v>
          </cell>
          <cell r="Z101">
            <v>0</v>
          </cell>
          <cell r="AA101">
            <v>0</v>
          </cell>
          <cell r="AB101">
            <v>0</v>
          </cell>
          <cell r="AC101">
            <v>0</v>
          </cell>
          <cell r="AD101">
            <v>0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  <cell r="BA101">
            <v>0</v>
          </cell>
          <cell r="BB101">
            <v>0</v>
          </cell>
          <cell r="BC101">
            <v>0</v>
          </cell>
          <cell r="BD101">
            <v>0</v>
          </cell>
          <cell r="BE101">
            <v>0</v>
          </cell>
          <cell r="BF101">
            <v>0</v>
          </cell>
          <cell r="BG101">
            <v>0</v>
          </cell>
          <cell r="BH101">
            <v>0</v>
          </cell>
          <cell r="BI101">
            <v>0</v>
          </cell>
          <cell r="BJ101">
            <v>0</v>
          </cell>
          <cell r="BK101">
            <v>0</v>
          </cell>
          <cell r="BL101">
            <v>0</v>
          </cell>
          <cell r="BM101">
            <v>0</v>
          </cell>
        </row>
        <row r="102">
          <cell r="B102" t="str">
            <v>HEATOUT</v>
          </cell>
          <cell r="C102">
            <v>0</v>
          </cell>
          <cell r="D102">
            <v>0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0</v>
          </cell>
          <cell r="J102">
            <v>0</v>
          </cell>
          <cell r="K102">
            <v>0</v>
          </cell>
          <cell r="L102">
            <v>0</v>
          </cell>
          <cell r="M102">
            <v>0</v>
          </cell>
          <cell r="N102">
            <v>0</v>
          </cell>
          <cell r="O102">
            <v>0</v>
          </cell>
          <cell r="P102">
            <v>0</v>
          </cell>
          <cell r="Q102">
            <v>0</v>
          </cell>
          <cell r="R102">
            <v>0</v>
          </cell>
          <cell r="S102">
            <v>0</v>
          </cell>
          <cell r="T102">
            <v>0</v>
          </cell>
          <cell r="U102">
            <v>0</v>
          </cell>
          <cell r="V102">
            <v>0</v>
          </cell>
          <cell r="W102">
            <v>0</v>
          </cell>
          <cell r="X102">
            <v>0</v>
          </cell>
          <cell r="Y102">
            <v>0</v>
          </cell>
          <cell r="Z102">
            <v>0</v>
          </cell>
          <cell r="AA102">
            <v>0</v>
          </cell>
          <cell r="AB102">
            <v>0</v>
          </cell>
          <cell r="AC102">
            <v>0</v>
          </cell>
          <cell r="AD102">
            <v>0</v>
          </cell>
          <cell r="AE102">
            <v>0</v>
          </cell>
          <cell r="AF102">
            <v>0</v>
          </cell>
          <cell r="AG102">
            <v>0</v>
          </cell>
          <cell r="AH102">
            <v>0</v>
          </cell>
          <cell r="AI102">
            <v>0</v>
          </cell>
          <cell r="AJ102">
            <v>0</v>
          </cell>
          <cell r="AK102">
            <v>0</v>
          </cell>
          <cell r="AL102">
            <v>0</v>
          </cell>
          <cell r="AM102">
            <v>0</v>
          </cell>
          <cell r="AN102">
            <v>0</v>
          </cell>
          <cell r="AO102">
            <v>0</v>
          </cell>
          <cell r="AP102">
            <v>0</v>
          </cell>
          <cell r="AQ102">
            <v>0</v>
          </cell>
          <cell r="AR102">
            <v>0</v>
          </cell>
          <cell r="AS102">
            <v>0</v>
          </cell>
          <cell r="AT102">
            <v>0</v>
          </cell>
          <cell r="AU102">
            <v>0</v>
          </cell>
          <cell r="AV102">
            <v>0</v>
          </cell>
          <cell r="AW102">
            <v>0</v>
          </cell>
          <cell r="AX102">
            <v>0</v>
          </cell>
          <cell r="AY102">
            <v>0</v>
          </cell>
          <cell r="AZ102">
            <v>0</v>
          </cell>
          <cell r="BA102">
            <v>0</v>
          </cell>
          <cell r="BB102">
            <v>0</v>
          </cell>
          <cell r="BC102">
            <v>0</v>
          </cell>
          <cell r="BD102">
            <v>0</v>
          </cell>
          <cell r="BE102">
            <v>0</v>
          </cell>
          <cell r="BF102">
            <v>0</v>
          </cell>
          <cell r="BG102">
            <v>0</v>
          </cell>
          <cell r="BH102">
            <v>0</v>
          </cell>
          <cell r="BI102">
            <v>0</v>
          </cell>
          <cell r="BJ102">
            <v>0</v>
          </cell>
          <cell r="BK102">
            <v>0</v>
          </cell>
          <cell r="BL102">
            <v>0</v>
          </cell>
          <cell r="BM102">
            <v>0</v>
          </cell>
        </row>
        <row r="103">
          <cell r="B103" t="str">
            <v>MHYDPUMP</v>
          </cell>
          <cell r="C103">
            <v>0</v>
          </cell>
          <cell r="D103">
            <v>0</v>
          </cell>
          <cell r="E103">
            <v>0</v>
          </cell>
          <cell r="F103">
            <v>0</v>
          </cell>
          <cell r="G103">
            <v>0</v>
          </cell>
          <cell r="H103">
            <v>0</v>
          </cell>
          <cell r="I103">
            <v>0</v>
          </cell>
          <cell r="J103">
            <v>0</v>
          </cell>
          <cell r="K103">
            <v>0</v>
          </cell>
          <cell r="L103">
            <v>0</v>
          </cell>
          <cell r="M103">
            <v>0</v>
          </cell>
          <cell r="N103">
            <v>0</v>
          </cell>
          <cell r="O103">
            <v>0</v>
          </cell>
          <cell r="P103">
            <v>0</v>
          </cell>
          <cell r="Q103">
            <v>0</v>
          </cell>
          <cell r="R103">
            <v>0</v>
          </cell>
          <cell r="S103">
            <v>0</v>
          </cell>
          <cell r="T103">
            <v>0</v>
          </cell>
          <cell r="U103">
            <v>0</v>
          </cell>
          <cell r="V103">
            <v>0</v>
          </cell>
          <cell r="W103">
            <v>0</v>
          </cell>
          <cell r="X103">
            <v>0</v>
          </cell>
          <cell r="Y103">
            <v>0</v>
          </cell>
          <cell r="Z103">
            <v>0</v>
          </cell>
          <cell r="AA103">
            <v>0</v>
          </cell>
          <cell r="AB103">
            <v>0</v>
          </cell>
          <cell r="AC103">
            <v>0</v>
          </cell>
          <cell r="AD103">
            <v>0</v>
          </cell>
          <cell r="AE103">
            <v>0</v>
          </cell>
          <cell r="AF103">
            <v>0</v>
          </cell>
          <cell r="AG103">
            <v>0</v>
          </cell>
          <cell r="AH103">
            <v>0</v>
          </cell>
          <cell r="AI103">
            <v>0</v>
          </cell>
          <cell r="AJ103">
            <v>0</v>
          </cell>
          <cell r="AK103">
            <v>0</v>
          </cell>
          <cell r="AL103">
            <v>0</v>
          </cell>
          <cell r="AM103">
            <v>0</v>
          </cell>
          <cell r="AN103">
            <v>0</v>
          </cell>
          <cell r="AO103">
            <v>0</v>
          </cell>
          <cell r="AP103">
            <v>0</v>
          </cell>
          <cell r="AQ103">
            <v>0</v>
          </cell>
          <cell r="AR103">
            <v>0</v>
          </cell>
          <cell r="AS103">
            <v>0</v>
          </cell>
          <cell r="AT103">
            <v>0</v>
          </cell>
          <cell r="AU103">
            <v>0</v>
          </cell>
          <cell r="AV103">
            <v>0</v>
          </cell>
          <cell r="AW103">
            <v>0</v>
          </cell>
          <cell r="AX103">
            <v>0</v>
          </cell>
          <cell r="AY103">
            <v>0</v>
          </cell>
          <cell r="AZ103">
            <v>0</v>
          </cell>
          <cell r="BA103">
            <v>0</v>
          </cell>
          <cell r="BB103">
            <v>0</v>
          </cell>
          <cell r="BC103">
            <v>0</v>
          </cell>
          <cell r="BD103">
            <v>0</v>
          </cell>
          <cell r="BE103">
            <v>0</v>
          </cell>
          <cell r="BF103">
            <v>0</v>
          </cell>
          <cell r="BG103">
            <v>0</v>
          </cell>
          <cell r="BH103">
            <v>0</v>
          </cell>
          <cell r="BI103">
            <v>0</v>
          </cell>
          <cell r="BJ103">
            <v>0</v>
          </cell>
          <cell r="BK103">
            <v>0</v>
          </cell>
          <cell r="BL103">
            <v>0</v>
          </cell>
          <cell r="BM103">
            <v>0</v>
          </cell>
        </row>
        <row r="104">
          <cell r="B104" t="str">
            <v>AHYDPUMP</v>
          </cell>
          <cell r="C104">
            <v>0</v>
          </cell>
          <cell r="D104">
            <v>0</v>
          </cell>
          <cell r="E104">
            <v>0</v>
          </cell>
          <cell r="F104">
            <v>0</v>
          </cell>
          <cell r="G104">
            <v>0</v>
          </cell>
          <cell r="H104">
            <v>0</v>
          </cell>
          <cell r="I104">
            <v>0</v>
          </cell>
          <cell r="J104">
            <v>0</v>
          </cell>
          <cell r="K104">
            <v>0</v>
          </cell>
          <cell r="L104">
            <v>0</v>
          </cell>
          <cell r="M104">
            <v>0</v>
          </cell>
          <cell r="N104">
            <v>0</v>
          </cell>
          <cell r="O104">
            <v>0</v>
          </cell>
          <cell r="P104">
            <v>0</v>
          </cell>
          <cell r="Q104">
            <v>0</v>
          </cell>
          <cell r="R104">
            <v>0</v>
          </cell>
          <cell r="S104">
            <v>0</v>
          </cell>
          <cell r="T104">
            <v>0</v>
          </cell>
          <cell r="U104">
            <v>0</v>
          </cell>
          <cell r="V104">
            <v>0</v>
          </cell>
          <cell r="W104">
            <v>0</v>
          </cell>
          <cell r="X104">
            <v>0</v>
          </cell>
          <cell r="Y104">
            <v>0</v>
          </cell>
          <cell r="Z104">
            <v>0</v>
          </cell>
          <cell r="AA104">
            <v>0</v>
          </cell>
          <cell r="AB104">
            <v>0</v>
          </cell>
          <cell r="AC104">
            <v>0</v>
          </cell>
          <cell r="AD104">
            <v>0</v>
          </cell>
          <cell r="AE104">
            <v>0</v>
          </cell>
          <cell r="AF104">
            <v>0</v>
          </cell>
          <cell r="AG104">
            <v>0</v>
          </cell>
          <cell r="AH104">
            <v>0</v>
          </cell>
          <cell r="AI104">
            <v>0</v>
          </cell>
          <cell r="AJ104">
            <v>0</v>
          </cell>
          <cell r="AK104">
            <v>0</v>
          </cell>
          <cell r="AL104">
            <v>0</v>
          </cell>
          <cell r="AM104">
            <v>0</v>
          </cell>
          <cell r="AN104">
            <v>0</v>
          </cell>
          <cell r="AO104">
            <v>0</v>
          </cell>
          <cell r="AP104">
            <v>0</v>
          </cell>
          <cell r="AQ104">
            <v>0</v>
          </cell>
          <cell r="AR104">
            <v>0</v>
          </cell>
          <cell r="AS104">
            <v>0</v>
          </cell>
          <cell r="AT104">
            <v>0</v>
          </cell>
          <cell r="AU104">
            <v>0</v>
          </cell>
          <cell r="AV104">
            <v>0</v>
          </cell>
          <cell r="AW104">
            <v>0</v>
          </cell>
          <cell r="AX104">
            <v>0</v>
          </cell>
          <cell r="AY104">
            <v>0</v>
          </cell>
          <cell r="AZ104">
            <v>0</v>
          </cell>
          <cell r="BA104">
            <v>0</v>
          </cell>
          <cell r="BB104">
            <v>0</v>
          </cell>
          <cell r="BC104">
            <v>0</v>
          </cell>
          <cell r="BD104">
            <v>0</v>
          </cell>
          <cell r="BE104">
            <v>0</v>
          </cell>
          <cell r="BF104">
            <v>0</v>
          </cell>
          <cell r="BG104">
            <v>0</v>
          </cell>
          <cell r="BH104">
            <v>0</v>
          </cell>
          <cell r="BI104">
            <v>0</v>
          </cell>
          <cell r="BJ104">
            <v>0</v>
          </cell>
          <cell r="BK104">
            <v>0</v>
          </cell>
          <cell r="BL104">
            <v>0</v>
          </cell>
          <cell r="BM104">
            <v>0</v>
          </cell>
        </row>
        <row r="105">
          <cell r="B105" t="str">
            <v>VENTED</v>
          </cell>
          <cell r="C105">
            <v>0</v>
          </cell>
          <cell r="D105">
            <v>0</v>
          </cell>
          <cell r="E105">
            <v>0</v>
          </cell>
          <cell r="F105">
            <v>0</v>
          </cell>
          <cell r="G105">
            <v>0</v>
          </cell>
          <cell r="H105">
            <v>0</v>
          </cell>
          <cell r="I105">
            <v>0</v>
          </cell>
          <cell r="J105">
            <v>0</v>
          </cell>
          <cell r="K105">
            <v>0</v>
          </cell>
          <cell r="L105">
            <v>0</v>
          </cell>
          <cell r="M105">
            <v>0</v>
          </cell>
          <cell r="N105">
            <v>0</v>
          </cell>
          <cell r="O105">
            <v>0</v>
          </cell>
          <cell r="P105">
            <v>0</v>
          </cell>
          <cell r="Q105">
            <v>0</v>
          </cell>
          <cell r="R105">
            <v>0</v>
          </cell>
          <cell r="S105">
            <v>0</v>
          </cell>
          <cell r="T105">
            <v>0</v>
          </cell>
          <cell r="U105">
            <v>0</v>
          </cell>
          <cell r="V105">
            <v>0</v>
          </cell>
          <cell r="W105">
            <v>0</v>
          </cell>
          <cell r="X105">
            <v>0</v>
          </cell>
          <cell r="Y105">
            <v>0</v>
          </cell>
          <cell r="Z105">
            <v>0</v>
          </cell>
          <cell r="AA105">
            <v>0</v>
          </cell>
          <cell r="AB105">
            <v>0</v>
          </cell>
          <cell r="AC105">
            <v>0</v>
          </cell>
          <cell r="AD105">
            <v>0</v>
          </cell>
          <cell r="AE105">
            <v>0</v>
          </cell>
          <cell r="AF105">
            <v>0</v>
          </cell>
          <cell r="AG105">
            <v>0</v>
          </cell>
          <cell r="AH105">
            <v>0</v>
          </cell>
          <cell r="AI105">
            <v>0</v>
          </cell>
          <cell r="AJ105">
            <v>0</v>
          </cell>
          <cell r="AK105">
            <v>0</v>
          </cell>
          <cell r="AL105">
            <v>0</v>
          </cell>
          <cell r="AM105">
            <v>0</v>
          </cell>
          <cell r="AN105">
            <v>0</v>
          </cell>
          <cell r="AO105">
            <v>0</v>
          </cell>
          <cell r="AP105">
            <v>0</v>
          </cell>
          <cell r="AQ105">
            <v>0</v>
          </cell>
          <cell r="AR105">
            <v>0</v>
          </cell>
          <cell r="AS105">
            <v>0</v>
          </cell>
          <cell r="AT105">
            <v>0</v>
          </cell>
          <cell r="AU105">
            <v>0</v>
          </cell>
          <cell r="AV105">
            <v>0</v>
          </cell>
          <cell r="AW105">
            <v>0</v>
          </cell>
          <cell r="AX105">
            <v>0</v>
          </cell>
          <cell r="AY105">
            <v>0</v>
          </cell>
          <cell r="AZ105">
            <v>0</v>
          </cell>
          <cell r="BA105">
            <v>0</v>
          </cell>
          <cell r="BB105">
            <v>0</v>
          </cell>
          <cell r="BC105">
            <v>0</v>
          </cell>
          <cell r="BD105">
            <v>0</v>
          </cell>
          <cell r="BE105">
            <v>0</v>
          </cell>
          <cell r="BF105">
            <v>0</v>
          </cell>
          <cell r="BG105">
            <v>0</v>
          </cell>
          <cell r="BH105">
            <v>0</v>
          </cell>
          <cell r="BI105">
            <v>0</v>
          </cell>
          <cell r="BJ105">
            <v>0</v>
          </cell>
          <cell r="BK105">
            <v>0</v>
          </cell>
          <cell r="BL105">
            <v>0</v>
          </cell>
          <cell r="BM105">
            <v>0</v>
          </cell>
        </row>
        <row r="106">
          <cell r="B106" t="str">
            <v>FLARED</v>
          </cell>
          <cell r="C106">
            <v>0</v>
          </cell>
          <cell r="D106">
            <v>0</v>
          </cell>
          <cell r="E106">
            <v>0</v>
          </cell>
          <cell r="F106">
            <v>0</v>
          </cell>
          <cell r="G106">
            <v>0</v>
          </cell>
          <cell r="H106">
            <v>0</v>
          </cell>
          <cell r="I106">
            <v>0</v>
          </cell>
          <cell r="J106">
            <v>0</v>
          </cell>
          <cell r="K106">
            <v>0</v>
          </cell>
          <cell r="L106">
            <v>0</v>
          </cell>
          <cell r="M106">
            <v>0</v>
          </cell>
          <cell r="N106">
            <v>0</v>
          </cell>
          <cell r="O106">
            <v>0</v>
          </cell>
          <cell r="P106">
            <v>0</v>
          </cell>
          <cell r="Q106">
            <v>0</v>
          </cell>
          <cell r="R106">
            <v>0</v>
          </cell>
          <cell r="S106">
            <v>0</v>
          </cell>
          <cell r="T106">
            <v>0</v>
          </cell>
          <cell r="U106">
            <v>0</v>
          </cell>
          <cell r="V106">
            <v>0</v>
          </cell>
          <cell r="W106">
            <v>0</v>
          </cell>
          <cell r="X106">
            <v>0</v>
          </cell>
          <cell r="Y106">
            <v>0</v>
          </cell>
          <cell r="Z106">
            <v>0</v>
          </cell>
          <cell r="AA106">
            <v>0</v>
          </cell>
          <cell r="AB106">
            <v>0</v>
          </cell>
          <cell r="AC106">
            <v>0</v>
          </cell>
          <cell r="AD106">
            <v>0</v>
          </cell>
          <cell r="AE106">
            <v>0</v>
          </cell>
          <cell r="AF106">
            <v>0</v>
          </cell>
          <cell r="AG106">
            <v>0</v>
          </cell>
          <cell r="AH106">
            <v>0</v>
          </cell>
          <cell r="AI106">
            <v>0</v>
          </cell>
          <cell r="AJ106">
            <v>0</v>
          </cell>
          <cell r="AK106">
            <v>0</v>
          </cell>
          <cell r="AL106">
            <v>0</v>
          </cell>
          <cell r="AM106">
            <v>0</v>
          </cell>
          <cell r="AN106">
            <v>0</v>
          </cell>
          <cell r="AO106">
            <v>0</v>
          </cell>
          <cell r="AP106">
            <v>0</v>
          </cell>
          <cell r="AQ106">
            <v>0</v>
          </cell>
          <cell r="AR106">
            <v>0</v>
          </cell>
          <cell r="AS106">
            <v>0</v>
          </cell>
          <cell r="AT106">
            <v>0</v>
          </cell>
          <cell r="AU106">
            <v>0</v>
          </cell>
          <cell r="AV106">
            <v>0</v>
          </cell>
          <cell r="AW106">
            <v>0</v>
          </cell>
          <cell r="AX106">
            <v>0</v>
          </cell>
          <cell r="AY106">
            <v>0</v>
          </cell>
          <cell r="AZ106">
            <v>0</v>
          </cell>
          <cell r="BA106">
            <v>0</v>
          </cell>
          <cell r="BB106">
            <v>0</v>
          </cell>
          <cell r="BC106">
            <v>0</v>
          </cell>
          <cell r="BD106">
            <v>0</v>
          </cell>
          <cell r="BE106">
            <v>0</v>
          </cell>
          <cell r="BF106">
            <v>0</v>
          </cell>
          <cell r="BG106">
            <v>0</v>
          </cell>
          <cell r="BH106">
            <v>0</v>
          </cell>
          <cell r="BI106">
            <v>0</v>
          </cell>
          <cell r="BJ106">
            <v>0</v>
          </cell>
          <cell r="BK106">
            <v>0</v>
          </cell>
          <cell r="BL106">
            <v>0</v>
          </cell>
          <cell r="BM106">
            <v>0</v>
          </cell>
        </row>
      </sheetData>
      <sheetData sheetId="67">
        <row r="6">
          <cell r="B6" t="str">
            <v>ANTCOAL</v>
          </cell>
        </row>
      </sheetData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utomatic MM"/>
      <sheetName val="Main Menu"/>
      <sheetName val="Definitions"/>
      <sheetName val="Exceptions"/>
      <sheetName val="Data in physical units"/>
      <sheetName val="Conversion factors"/>
      <sheetName val="Disaggregated Balance"/>
      <sheetName val="Aggregated Balance"/>
      <sheetName val="DPU formulas"/>
      <sheetName val="CF formulas"/>
      <sheetName val="Coal_Table_1"/>
      <sheetName val="Coal_Table_4"/>
      <sheetName val="Gas_Table_1"/>
      <sheetName val="Gas_Table_2a"/>
      <sheetName val="Gas_Table_2b"/>
      <sheetName val="Oil_Table_1"/>
      <sheetName val="Oil_Table_2a"/>
      <sheetName val="Oil_Table_2b"/>
      <sheetName val="Oil_Table_3"/>
      <sheetName val="Ren_Table_1"/>
      <sheetName val="Ren_Table_2"/>
      <sheetName val="Ren_Table_3"/>
      <sheetName val="Ele_Table_1"/>
      <sheetName val="Ele_Table_3"/>
      <sheetName val="Ele_Table_4"/>
      <sheetName val="Ele_Table_6a"/>
      <sheetName val="Ele_Table_6b"/>
      <sheetName val="Ele_Table_6c"/>
      <sheetName val="Ele_Table_6d"/>
    </sheetNames>
    <sheetDataSet>
      <sheetData sheetId="0">
        <row r="6">
          <cell r="D6" t="str">
            <v>India</v>
          </cell>
        </row>
        <row r="9">
          <cell r="D9">
            <v>2009</v>
          </cell>
        </row>
        <row r="77">
          <cell r="C77" t="str">
            <v>Australia</v>
          </cell>
        </row>
        <row r="78">
          <cell r="C78" t="str">
            <v>Austria</v>
          </cell>
        </row>
        <row r="79">
          <cell r="C79" t="str">
            <v>Belgium</v>
          </cell>
        </row>
        <row r="80">
          <cell r="C80" t="str">
            <v>Canada</v>
          </cell>
        </row>
        <row r="81">
          <cell r="C81" t="str">
            <v>Chile</v>
          </cell>
        </row>
        <row r="82">
          <cell r="C82" t="str">
            <v>Czech Republic</v>
          </cell>
        </row>
        <row r="83">
          <cell r="C83" t="str">
            <v>Denmark</v>
          </cell>
        </row>
        <row r="84">
          <cell r="C84" t="str">
            <v>Estonia</v>
          </cell>
        </row>
        <row r="85">
          <cell r="C85" t="str">
            <v>Finland</v>
          </cell>
        </row>
        <row r="86">
          <cell r="C86" t="str">
            <v>France</v>
          </cell>
        </row>
        <row r="87">
          <cell r="C87" t="str">
            <v>Germany</v>
          </cell>
        </row>
        <row r="88">
          <cell r="C88" t="str">
            <v>Greece</v>
          </cell>
        </row>
        <row r="89">
          <cell r="C89" t="str">
            <v>Hungary</v>
          </cell>
        </row>
        <row r="90">
          <cell r="C90" t="str">
            <v>Iceland</v>
          </cell>
        </row>
        <row r="91">
          <cell r="C91" t="str">
            <v>Ireland</v>
          </cell>
        </row>
        <row r="92">
          <cell r="C92" t="str">
            <v>Israel</v>
          </cell>
        </row>
        <row r="93">
          <cell r="C93" t="str">
            <v>Italy</v>
          </cell>
        </row>
        <row r="94">
          <cell r="C94" t="str">
            <v>Japan</v>
          </cell>
        </row>
        <row r="95">
          <cell r="C95" t="str">
            <v>Korea</v>
          </cell>
        </row>
        <row r="96">
          <cell r="C96" t="str">
            <v>Luxembourg</v>
          </cell>
        </row>
        <row r="97">
          <cell r="C97" t="str">
            <v>Mexico</v>
          </cell>
        </row>
        <row r="98">
          <cell r="C98" t="str">
            <v>Netherlands</v>
          </cell>
        </row>
        <row r="99">
          <cell r="C99" t="str">
            <v>New Zealand</v>
          </cell>
        </row>
        <row r="100">
          <cell r="C100" t="str">
            <v>Norway</v>
          </cell>
        </row>
        <row r="101">
          <cell r="C101" t="str">
            <v>Poland</v>
          </cell>
        </row>
        <row r="102">
          <cell r="C102" t="str">
            <v>Portugal</v>
          </cell>
        </row>
        <row r="103">
          <cell r="C103" t="str">
            <v>Slovak Republic</v>
          </cell>
        </row>
        <row r="104">
          <cell r="C104" t="str">
            <v>Slovenia</v>
          </cell>
        </row>
        <row r="105">
          <cell r="C105" t="str">
            <v>Spain</v>
          </cell>
        </row>
        <row r="106">
          <cell r="C106" t="str">
            <v>Sweden</v>
          </cell>
        </row>
        <row r="107">
          <cell r="C107" t="str">
            <v>Switzerland</v>
          </cell>
        </row>
        <row r="108">
          <cell r="C108" t="str">
            <v>Turkey</v>
          </cell>
        </row>
        <row r="109">
          <cell r="C109" t="str">
            <v>United Kingdom</v>
          </cell>
        </row>
        <row r="110">
          <cell r="C110" t="str">
            <v>United States</v>
          </cell>
        </row>
        <row r="111">
          <cell r="C111" t="str">
            <v>Lithuania</v>
          </cell>
        </row>
        <row r="112">
          <cell r="C112" t="str">
            <v>People's Republic of China</v>
          </cell>
        </row>
        <row r="113">
          <cell r="C113" t="str">
            <v>South Africa</v>
          </cell>
        </row>
        <row r="114">
          <cell r="C114" t="str">
            <v>Ukraine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70">
          <cell r="C70" t="str">
            <v>country</v>
          </cell>
        </row>
      </sheetData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253BBA-5881-421F-A48C-462843B0C260}">
  <sheetPr>
    <tabColor rgb="FF00B050"/>
  </sheetPr>
  <dimension ref="A1:T29"/>
  <sheetViews>
    <sheetView showGridLines="0" workbookViewId="0">
      <selection activeCell="A5" sqref="A5:XFD6"/>
    </sheetView>
  </sheetViews>
  <sheetFormatPr defaultRowHeight="15" x14ac:dyDescent="0.25"/>
  <cols>
    <col min="1" max="1" width="14.140625" customWidth="1"/>
    <col min="2" max="2" width="12.5703125" customWidth="1"/>
    <col min="3" max="3" width="14" customWidth="1"/>
    <col min="4" max="4" width="13.140625" customWidth="1"/>
    <col min="5" max="5" width="15.85546875" customWidth="1"/>
    <col min="6" max="6" width="14.28515625" customWidth="1"/>
    <col min="11" max="11" width="17" customWidth="1"/>
    <col min="12" max="12" width="12" customWidth="1"/>
    <col min="13" max="14" width="9.5703125" bestFit="1" customWidth="1"/>
  </cols>
  <sheetData>
    <row r="1" spans="1:20" x14ac:dyDescent="0.25">
      <c r="A1" s="264" t="s">
        <v>0</v>
      </c>
      <c r="B1" s="265"/>
      <c r="C1" s="265"/>
      <c r="D1" s="265"/>
      <c r="E1" s="265"/>
      <c r="F1" s="266"/>
    </row>
    <row r="2" spans="1:20" ht="13.5" customHeight="1" x14ac:dyDescent="0.25">
      <c r="A2" s="267"/>
      <c r="B2" s="268"/>
      <c r="C2" s="268"/>
      <c r="D2" s="268"/>
      <c r="E2" s="268"/>
      <c r="F2" s="269"/>
    </row>
    <row r="3" spans="1:20" s="5" customFormat="1" ht="40.5" customHeight="1" x14ac:dyDescent="0.25">
      <c r="A3" s="1" t="s">
        <v>1</v>
      </c>
      <c r="B3" s="2" t="s">
        <v>2</v>
      </c>
      <c r="C3" s="3" t="s">
        <v>3</v>
      </c>
      <c r="D3" s="4" t="s">
        <v>4</v>
      </c>
      <c r="E3" s="4" t="s">
        <v>5</v>
      </c>
      <c r="F3" s="4" t="s">
        <v>6</v>
      </c>
      <c r="K3" s="6"/>
      <c r="L3" s="6"/>
      <c r="M3" s="6"/>
      <c r="N3" s="6"/>
      <c r="O3" s="6"/>
    </row>
    <row r="4" spans="1:20" ht="14.25" customHeight="1" x14ac:dyDescent="0.25">
      <c r="A4" s="7">
        <v>1</v>
      </c>
      <c r="B4" s="7">
        <v>2</v>
      </c>
      <c r="C4" s="7">
        <v>3</v>
      </c>
      <c r="D4" s="7">
        <v>4</v>
      </c>
      <c r="E4" s="7">
        <v>5</v>
      </c>
      <c r="F4" s="7">
        <v>6</v>
      </c>
      <c r="J4" s="8"/>
      <c r="K4" s="9"/>
      <c r="L4" s="9"/>
      <c r="M4" s="9"/>
      <c r="N4" s="9"/>
      <c r="O4" s="10"/>
    </row>
    <row r="5" spans="1:20" ht="17.25" hidden="1" customHeight="1" x14ac:dyDescent="0.25">
      <c r="A5" s="11" t="s">
        <v>7</v>
      </c>
      <c r="B5" s="12">
        <v>539.95000000000005</v>
      </c>
      <c r="C5" s="13">
        <v>42.332000000000001</v>
      </c>
      <c r="D5" s="12">
        <v>38.090000000000003</v>
      </c>
      <c r="E5" s="13">
        <v>47.56</v>
      </c>
      <c r="F5" s="14">
        <v>214024.08000000002</v>
      </c>
      <c r="G5" s="15"/>
      <c r="H5" s="15"/>
      <c r="J5" s="8"/>
      <c r="K5" s="9"/>
      <c r="L5" s="347"/>
      <c r="M5" s="347"/>
      <c r="N5" s="347"/>
      <c r="O5" s="347"/>
      <c r="P5" s="347"/>
      <c r="Q5" s="347"/>
      <c r="R5" s="347"/>
      <c r="S5" s="347"/>
      <c r="T5" s="347"/>
    </row>
    <row r="6" spans="1:20" hidden="1" x14ac:dyDescent="0.25">
      <c r="A6" s="16" t="s">
        <v>8</v>
      </c>
      <c r="B6" s="17">
        <v>556.40200000000004</v>
      </c>
      <c r="C6" s="18">
        <v>46.453000000000003</v>
      </c>
      <c r="D6" s="17">
        <v>37.86</v>
      </c>
      <c r="E6" s="18">
        <v>40.68</v>
      </c>
      <c r="F6" s="19">
        <v>204035.31</v>
      </c>
      <c r="G6" s="15"/>
      <c r="H6" s="15"/>
      <c r="J6" s="8"/>
      <c r="K6" s="20"/>
      <c r="L6" s="347"/>
      <c r="M6" s="347"/>
      <c r="N6" s="347"/>
      <c r="O6" s="347"/>
      <c r="P6" s="347"/>
      <c r="Q6" s="347"/>
      <c r="R6" s="347"/>
      <c r="S6" s="347"/>
      <c r="T6" s="347"/>
    </row>
    <row r="7" spans="1:20" x14ac:dyDescent="0.25">
      <c r="A7" s="16" t="s">
        <v>9</v>
      </c>
      <c r="B7" s="17">
        <v>565.76499999999999</v>
      </c>
      <c r="C7" s="18">
        <v>44.271000000000001</v>
      </c>
      <c r="D7" s="17">
        <v>37.788440999999992</v>
      </c>
      <c r="E7" s="18">
        <v>35.406999999999996</v>
      </c>
      <c r="F7" s="19">
        <v>234595.01</v>
      </c>
      <c r="G7" s="15"/>
      <c r="H7" s="15"/>
      <c r="J7" s="8"/>
      <c r="K7" s="8"/>
      <c r="L7" s="347"/>
      <c r="M7" s="347"/>
      <c r="N7" s="347"/>
      <c r="O7" s="347"/>
      <c r="P7" s="347"/>
      <c r="Q7" s="347"/>
      <c r="R7" s="347"/>
      <c r="S7" s="347"/>
      <c r="T7" s="347"/>
    </row>
    <row r="8" spans="1:20" x14ac:dyDescent="0.25">
      <c r="A8" s="16" t="s">
        <v>10</v>
      </c>
      <c r="B8" s="17">
        <v>609.17899999999997</v>
      </c>
      <c r="C8" s="18">
        <v>48.27</v>
      </c>
      <c r="D8" s="17">
        <v>37.460997999999996</v>
      </c>
      <c r="E8" s="18">
        <v>33.657438999999997</v>
      </c>
      <c r="F8" s="19">
        <v>238908.43</v>
      </c>
      <c r="G8" s="15"/>
      <c r="H8" s="15"/>
      <c r="J8" s="8"/>
      <c r="K8" s="8"/>
      <c r="L8" s="347"/>
      <c r="M8" s="347"/>
      <c r="N8" s="347"/>
      <c r="O8" s="347"/>
      <c r="P8" s="347"/>
      <c r="Q8" s="347"/>
      <c r="R8" s="347"/>
      <c r="S8" s="347"/>
      <c r="T8" s="347"/>
    </row>
    <row r="9" spans="1:20" x14ac:dyDescent="0.25">
      <c r="A9" s="16" t="s">
        <v>11</v>
      </c>
      <c r="B9" s="17">
        <v>639.23</v>
      </c>
      <c r="C9" s="18">
        <v>43.841999999999999</v>
      </c>
      <c r="D9" s="17">
        <v>36.941752000000001</v>
      </c>
      <c r="E9" s="18">
        <v>32.249215999999997</v>
      </c>
      <c r="F9" s="19">
        <v>224571.11491149809</v>
      </c>
      <c r="G9" s="15"/>
      <c r="H9" s="15"/>
      <c r="J9" s="8"/>
      <c r="K9" s="8"/>
      <c r="L9" s="347"/>
      <c r="M9" s="347"/>
      <c r="N9" s="347"/>
      <c r="O9" s="347"/>
      <c r="P9" s="347"/>
      <c r="Q9" s="347"/>
      <c r="R9" s="347"/>
      <c r="S9" s="347"/>
      <c r="T9" s="347"/>
    </row>
    <row r="10" spans="1:20" x14ac:dyDescent="0.25">
      <c r="A10" s="16" t="s">
        <v>12</v>
      </c>
      <c r="B10" s="17">
        <v>657.86799999999994</v>
      </c>
      <c r="C10" s="18">
        <v>45.23</v>
      </c>
      <c r="D10" s="17">
        <v>36.008828999999999</v>
      </c>
      <c r="E10" s="18">
        <v>31.896701999999998</v>
      </c>
      <c r="F10" s="19">
        <v>241841.63999999998</v>
      </c>
      <c r="G10" s="15"/>
      <c r="H10" s="15"/>
      <c r="J10" s="8"/>
      <c r="K10" s="8"/>
      <c r="L10" s="347"/>
      <c r="M10" s="347"/>
      <c r="N10" s="347"/>
      <c r="O10" s="347"/>
      <c r="P10" s="347"/>
      <c r="Q10" s="347"/>
      <c r="R10" s="347"/>
      <c r="S10" s="347"/>
      <c r="T10" s="347"/>
    </row>
    <row r="11" spans="1:20" x14ac:dyDescent="0.25">
      <c r="A11" s="16" t="s">
        <v>13</v>
      </c>
      <c r="B11" s="21">
        <v>675.4</v>
      </c>
      <c r="C11" s="22">
        <v>46.643999999999998</v>
      </c>
      <c r="D11" s="17">
        <v>35.684332999999995</v>
      </c>
      <c r="E11" s="18">
        <v>32.649307</v>
      </c>
      <c r="F11" s="19">
        <v>266308.3</v>
      </c>
      <c r="G11" s="15"/>
      <c r="H11" s="15"/>
      <c r="J11" s="8"/>
      <c r="K11" s="8"/>
      <c r="L11" s="347"/>
      <c r="M11" s="347"/>
      <c r="N11" s="347"/>
      <c r="O11" s="347"/>
      <c r="P11" s="347"/>
      <c r="Q11" s="347"/>
      <c r="R11" s="347"/>
      <c r="S11" s="347"/>
      <c r="T11" s="347"/>
    </row>
    <row r="12" spans="1:20" x14ac:dyDescent="0.25">
      <c r="A12" s="16" t="s">
        <v>14</v>
      </c>
      <c r="B12" s="21">
        <v>728.71799999999996</v>
      </c>
      <c r="C12" s="22">
        <v>44.283000000000001</v>
      </c>
      <c r="D12" s="17">
        <v>34.203243677459199</v>
      </c>
      <c r="E12" s="18">
        <v>32.873369893566505</v>
      </c>
      <c r="F12" s="19">
        <v>299465</v>
      </c>
      <c r="G12" s="15"/>
      <c r="H12" s="15"/>
      <c r="J12" s="8"/>
      <c r="K12" s="8"/>
      <c r="L12" s="347"/>
      <c r="M12" s="347"/>
      <c r="N12" s="347"/>
      <c r="O12" s="347"/>
      <c r="P12" s="347"/>
      <c r="Q12" s="347"/>
      <c r="R12" s="347"/>
      <c r="S12" s="347"/>
      <c r="T12" s="347"/>
    </row>
    <row r="13" spans="1:20" x14ac:dyDescent="0.25">
      <c r="A13" s="16" t="s">
        <v>15</v>
      </c>
      <c r="B13" s="21">
        <v>730.87400000000002</v>
      </c>
      <c r="C13" s="22">
        <v>42.095999999999997</v>
      </c>
      <c r="D13" s="17">
        <v>32.169752000000003</v>
      </c>
      <c r="E13" s="18">
        <v>31.184222933276207</v>
      </c>
      <c r="F13" s="19">
        <v>340578.57</v>
      </c>
      <c r="G13" s="15"/>
      <c r="H13" s="15"/>
      <c r="J13" s="8"/>
      <c r="K13" s="8"/>
      <c r="L13" s="347"/>
      <c r="M13" s="347"/>
      <c r="N13" s="347"/>
      <c r="O13" s="347"/>
      <c r="P13" s="347"/>
      <c r="Q13" s="347"/>
      <c r="R13" s="347"/>
      <c r="S13" s="347"/>
      <c r="T13" s="347"/>
    </row>
    <row r="14" spans="1:20" x14ac:dyDescent="0.25">
      <c r="A14" s="16" t="s">
        <v>16</v>
      </c>
      <c r="B14" s="21">
        <v>716.08299999999997</v>
      </c>
      <c r="C14" s="22">
        <v>37.895000000000003</v>
      </c>
      <c r="D14" s="17">
        <v>30.494088999999999</v>
      </c>
      <c r="E14" s="18">
        <v>28.672561908974021</v>
      </c>
      <c r="F14" s="19">
        <v>340576.10794583405</v>
      </c>
      <c r="G14" s="15"/>
      <c r="H14" s="15"/>
      <c r="J14" s="8"/>
      <c r="K14" s="8"/>
      <c r="L14" s="347"/>
      <c r="M14" s="347"/>
      <c r="N14" s="347"/>
      <c r="O14" s="347"/>
      <c r="P14" s="347"/>
      <c r="Q14" s="347"/>
      <c r="R14" s="347"/>
      <c r="S14" s="347"/>
      <c r="T14" s="347"/>
    </row>
    <row r="15" spans="1:20" x14ac:dyDescent="0.25">
      <c r="A15" s="16" t="s">
        <v>17</v>
      </c>
      <c r="B15" s="21">
        <v>778.21</v>
      </c>
      <c r="C15" s="22">
        <v>47.491999999999997</v>
      </c>
      <c r="D15" s="17">
        <v>29.690724240322002</v>
      </c>
      <c r="E15" s="18">
        <v>34.02352006361901</v>
      </c>
      <c r="F15" s="19">
        <v>369651.68999999994</v>
      </c>
      <c r="G15" s="15"/>
      <c r="H15" s="15"/>
      <c r="J15" s="8"/>
      <c r="K15" s="8"/>
      <c r="L15" s="347"/>
      <c r="M15" s="347"/>
      <c r="N15" s="347"/>
      <c r="O15" s="347"/>
      <c r="P15" s="347"/>
      <c r="Q15" s="347"/>
      <c r="R15" s="347"/>
      <c r="S15" s="347"/>
      <c r="T15" s="347"/>
    </row>
    <row r="16" spans="1:20" x14ac:dyDescent="0.25">
      <c r="A16" s="23" t="s">
        <v>18</v>
      </c>
      <c r="B16" s="21">
        <v>893.18999999999994</v>
      </c>
      <c r="C16" s="22">
        <v>44.989999999999995</v>
      </c>
      <c r="D16" s="17">
        <v>29.178881666621002</v>
      </c>
      <c r="E16" s="18">
        <v>34.450274885981401</v>
      </c>
      <c r="F16" s="19">
        <v>411512</v>
      </c>
      <c r="G16" s="15"/>
      <c r="H16" s="15"/>
      <c r="K16" s="8"/>
      <c r="L16" s="347"/>
      <c r="M16" s="347"/>
      <c r="N16" s="347"/>
      <c r="O16" s="347"/>
      <c r="P16" s="347"/>
      <c r="Q16" s="347"/>
      <c r="R16" s="347"/>
      <c r="S16" s="347"/>
      <c r="T16" s="347"/>
    </row>
    <row r="17" spans="1:14" ht="42.75" customHeight="1" x14ac:dyDescent="0.25">
      <c r="A17" s="24" t="s">
        <v>19</v>
      </c>
      <c r="B17" s="25">
        <f>((B16-B15)/B15)*100</f>
        <v>14.774932216239819</v>
      </c>
      <c r="C17" s="25">
        <f t="shared" ref="C17:F17" si="0">((C16-C15)/C15)*100</f>
        <v>-5.2682557062242115</v>
      </c>
      <c r="D17" s="25">
        <f t="shared" si="0"/>
        <v>-1.7239140734933056</v>
      </c>
      <c r="E17" s="25">
        <f t="shared" si="0"/>
        <v>1.2542935638770514</v>
      </c>
      <c r="F17" s="25">
        <f t="shared" si="0"/>
        <v>11.324257708655427</v>
      </c>
      <c r="G17" s="26"/>
      <c r="H17" s="26"/>
      <c r="N17" s="8"/>
    </row>
    <row r="18" spans="1:14" ht="34.5" customHeight="1" x14ac:dyDescent="0.25">
      <c r="A18" s="27" t="s">
        <v>20</v>
      </c>
      <c r="B18" s="28">
        <f>((B16/B7)^(1/9)-1)*100</f>
        <v>5.2044710683929019</v>
      </c>
      <c r="C18" s="28">
        <f t="shared" ref="C18:F18" si="1">((C16/C7)^(1/9)-1)*100</f>
        <v>0.17916483878857026</v>
      </c>
      <c r="D18" s="28">
        <f t="shared" si="1"/>
        <v>-2.8319926982870225</v>
      </c>
      <c r="E18" s="28">
        <f t="shared" si="1"/>
        <v>-0.3038991112202738</v>
      </c>
      <c r="F18" s="28">
        <f t="shared" si="1"/>
        <v>6.4432662733628021</v>
      </c>
      <c r="G18" s="29"/>
      <c r="N18" s="8"/>
    </row>
    <row r="19" spans="1:14" x14ac:dyDescent="0.25">
      <c r="A19" s="30" t="s">
        <v>21</v>
      </c>
      <c r="B19" s="31"/>
      <c r="C19" s="32"/>
      <c r="D19" s="33"/>
      <c r="E19" s="33"/>
      <c r="F19" s="34"/>
    </row>
    <row r="20" spans="1:14" x14ac:dyDescent="0.25">
      <c r="A20" s="35" t="s">
        <v>22</v>
      </c>
      <c r="B20" s="36"/>
      <c r="C20" s="37"/>
      <c r="D20" s="38"/>
      <c r="E20" s="38"/>
      <c r="F20" s="39"/>
      <c r="H20" s="8"/>
    </row>
    <row r="21" spans="1:14" x14ac:dyDescent="0.25">
      <c r="A21" s="35" t="s">
        <v>23</v>
      </c>
      <c r="B21" s="36"/>
      <c r="C21" s="37"/>
      <c r="D21" s="38"/>
      <c r="E21" s="38"/>
      <c r="F21" s="39"/>
      <c r="K21" s="8"/>
    </row>
    <row r="22" spans="1:14" x14ac:dyDescent="0.25">
      <c r="A22" s="40" t="s">
        <v>24</v>
      </c>
      <c r="B22" s="41" t="s">
        <v>25</v>
      </c>
      <c r="C22" s="42"/>
      <c r="D22" s="38"/>
      <c r="E22" s="38"/>
      <c r="F22" s="39"/>
      <c r="I22" s="29"/>
    </row>
    <row r="23" spans="1:14" x14ac:dyDescent="0.25">
      <c r="A23" s="43"/>
      <c r="B23" s="41" t="s">
        <v>26</v>
      </c>
      <c r="C23" s="42"/>
      <c r="D23" s="38"/>
      <c r="E23" s="38"/>
      <c r="F23" s="39"/>
    </row>
    <row r="24" spans="1:14" ht="21.75" customHeight="1" x14ac:dyDescent="0.25">
      <c r="A24" s="44"/>
      <c r="B24" s="45" t="s">
        <v>27</v>
      </c>
      <c r="C24" s="46"/>
      <c r="D24" s="47"/>
      <c r="E24" s="47"/>
      <c r="F24" s="48"/>
    </row>
    <row r="25" spans="1:14" x14ac:dyDescent="0.25">
      <c r="A25" s="49"/>
      <c r="B25" s="49"/>
      <c r="D25" s="50"/>
      <c r="E25" s="50"/>
      <c r="F25" s="51"/>
      <c r="H25" s="10"/>
      <c r="I25" s="10"/>
      <c r="J25" s="10"/>
      <c r="K25" s="10"/>
      <c r="L25" s="10"/>
      <c r="M25" s="10"/>
      <c r="N25" s="10"/>
    </row>
    <row r="26" spans="1:14" x14ac:dyDescent="0.25">
      <c r="A26" s="52"/>
      <c r="B26" s="52"/>
      <c r="C26" s="50"/>
      <c r="D26" s="51"/>
      <c r="H26" s="10"/>
      <c r="J26" s="10"/>
      <c r="K26" s="10"/>
      <c r="L26" s="10"/>
      <c r="M26" s="10"/>
      <c r="N26" s="10"/>
    </row>
    <row r="27" spans="1:14" x14ac:dyDescent="0.25">
      <c r="H27" s="10"/>
      <c r="I27" s="29"/>
      <c r="J27" s="29"/>
      <c r="K27" s="29"/>
      <c r="L27" s="29"/>
      <c r="M27" s="29"/>
      <c r="N27" s="10"/>
    </row>
    <row r="28" spans="1:14" x14ac:dyDescent="0.25">
      <c r="H28" s="10"/>
      <c r="I28" s="10"/>
      <c r="J28" s="10"/>
      <c r="K28" s="10"/>
      <c r="L28" s="10"/>
      <c r="M28" s="10"/>
      <c r="N28" s="10"/>
    </row>
    <row r="29" spans="1:14" x14ac:dyDescent="0.25">
      <c r="H29" s="10"/>
      <c r="I29" s="10"/>
      <c r="J29" s="10"/>
      <c r="K29" s="10"/>
      <c r="L29" s="10"/>
      <c r="M29" s="10"/>
      <c r="N29" s="10"/>
    </row>
  </sheetData>
  <mergeCells count="1">
    <mergeCell ref="A1:F2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65C6AC-81E8-48A7-9A55-8A74532E3A83}">
  <sheetPr>
    <tabColor rgb="FF00B050"/>
  </sheetPr>
  <dimension ref="A1:X69"/>
  <sheetViews>
    <sheetView showGridLines="0" tabSelected="1" zoomScale="115" zoomScaleNormal="115" workbookViewId="0">
      <selection activeCell="J15" sqref="J15"/>
    </sheetView>
  </sheetViews>
  <sheetFormatPr defaultRowHeight="15" x14ac:dyDescent="0.25"/>
  <cols>
    <col min="1" max="1" width="13.85546875" customWidth="1"/>
    <col min="2" max="2" width="12" customWidth="1"/>
    <col min="4" max="4" width="10.28515625" customWidth="1"/>
    <col min="5" max="5" width="11.7109375" customWidth="1"/>
    <col min="6" max="6" width="11.140625" customWidth="1"/>
    <col min="7" max="7" width="12.28515625" customWidth="1"/>
    <col min="8" max="8" width="11.85546875" customWidth="1"/>
    <col min="9" max="9" width="11.7109375" customWidth="1"/>
    <col min="10" max="10" width="10.28515625" customWidth="1"/>
    <col min="11" max="11" width="13.5703125" customWidth="1"/>
    <col min="12" max="12" width="10.42578125" customWidth="1"/>
    <col min="13" max="14" width="9.7109375" customWidth="1"/>
    <col min="15" max="15" width="14" customWidth="1"/>
    <col min="16" max="16" width="12.140625" customWidth="1"/>
    <col min="17" max="17" width="13.85546875" customWidth="1"/>
    <col min="18" max="18" width="15" customWidth="1"/>
    <col min="19" max="19" width="12.42578125" customWidth="1"/>
    <col min="21" max="21" width="10.85546875" customWidth="1"/>
    <col min="24" max="24" width="10.28515625" customWidth="1"/>
  </cols>
  <sheetData>
    <row r="1" spans="1:24" ht="21.75" customHeight="1" x14ac:dyDescent="0.25">
      <c r="A1" s="273" t="s">
        <v>28</v>
      </c>
      <c r="B1" s="274"/>
      <c r="C1" s="274"/>
      <c r="D1" s="274"/>
      <c r="E1" s="274"/>
      <c r="F1" s="274"/>
      <c r="G1" s="275"/>
    </row>
    <row r="2" spans="1:24" x14ac:dyDescent="0.25">
      <c r="A2" s="276" t="s">
        <v>29</v>
      </c>
      <c r="B2" s="277"/>
      <c r="C2" s="277"/>
      <c r="D2" s="278"/>
      <c r="E2" s="278"/>
      <c r="F2" s="277"/>
      <c r="G2" s="279"/>
    </row>
    <row r="3" spans="1:24" ht="15.75" customHeight="1" x14ac:dyDescent="0.25">
      <c r="A3" s="280" t="s">
        <v>1</v>
      </c>
      <c r="B3" s="282" t="s">
        <v>30</v>
      </c>
      <c r="C3" s="284" t="s">
        <v>31</v>
      </c>
      <c r="D3" s="286" t="s">
        <v>32</v>
      </c>
      <c r="E3" s="282" t="s">
        <v>33</v>
      </c>
      <c r="F3" s="282" t="s">
        <v>34</v>
      </c>
      <c r="G3" s="289" t="s">
        <v>35</v>
      </c>
    </row>
    <row r="4" spans="1:24" ht="12.75" customHeight="1" x14ac:dyDescent="0.25">
      <c r="A4" s="281"/>
      <c r="B4" s="283"/>
      <c r="C4" s="285"/>
      <c r="D4" s="287"/>
      <c r="E4" s="288"/>
      <c r="F4" s="283"/>
      <c r="G4" s="290"/>
      <c r="I4" s="53"/>
      <c r="J4" s="53"/>
      <c r="K4" s="53"/>
      <c r="V4" s="54"/>
    </row>
    <row r="5" spans="1:24" x14ac:dyDescent="0.25">
      <c r="A5" s="7">
        <v>1</v>
      </c>
      <c r="B5" s="55">
        <v>2</v>
      </c>
      <c r="C5" s="56">
        <v>3</v>
      </c>
      <c r="D5" s="7">
        <v>4</v>
      </c>
      <c r="E5" s="7">
        <v>5</v>
      </c>
      <c r="F5" s="55">
        <v>6</v>
      </c>
      <c r="G5" s="55" t="s">
        <v>36</v>
      </c>
      <c r="I5" s="53"/>
      <c r="J5" s="53"/>
      <c r="K5" s="53"/>
      <c r="L5" s="8"/>
      <c r="M5" s="10"/>
      <c r="N5" s="10"/>
      <c r="O5" s="57"/>
      <c r="P5" s="10"/>
      <c r="Q5" s="10"/>
      <c r="R5" s="10"/>
      <c r="S5" s="10"/>
      <c r="T5" s="10"/>
      <c r="U5" s="10"/>
    </row>
    <row r="6" spans="1:24" hidden="1" x14ac:dyDescent="0.25">
      <c r="A6" s="58" t="s">
        <v>7</v>
      </c>
      <c r="B6" s="59">
        <v>10401.056850000003</v>
      </c>
      <c r="C6" s="59">
        <v>404.10127199999999</v>
      </c>
      <c r="D6" s="59">
        <v>1629.8330100000003</v>
      </c>
      <c r="E6" s="59">
        <v>1832.0112000000001</v>
      </c>
      <c r="F6" s="59">
        <v>770.48668800000007</v>
      </c>
      <c r="G6" s="59">
        <v>15037.489020000005</v>
      </c>
      <c r="I6" s="53"/>
      <c r="J6" s="53"/>
      <c r="K6" s="53"/>
      <c r="L6" s="8"/>
      <c r="M6" s="10"/>
      <c r="N6" s="349"/>
      <c r="O6" s="349"/>
      <c r="P6" s="349"/>
      <c r="Q6" s="349"/>
      <c r="R6" s="349"/>
      <c r="S6" s="349"/>
      <c r="T6" s="348"/>
      <c r="U6" s="348"/>
      <c r="V6" s="348"/>
      <c r="W6" s="348"/>
      <c r="X6" s="348"/>
    </row>
    <row r="7" spans="1:24" hidden="1" x14ac:dyDescent="0.25">
      <c r="A7" s="60" t="s">
        <v>8</v>
      </c>
      <c r="B7" s="61">
        <v>10181.507714229869</v>
      </c>
      <c r="C7" s="61">
        <v>443.440338</v>
      </c>
      <c r="D7" s="61">
        <v>1619.99154</v>
      </c>
      <c r="E7" s="61">
        <v>1566.9936</v>
      </c>
      <c r="F7" s="61">
        <v>734.52711599999998</v>
      </c>
      <c r="G7" s="61">
        <v>14546.460308229867</v>
      </c>
      <c r="H7" s="62"/>
      <c r="I7" s="53"/>
      <c r="J7" s="53"/>
      <c r="K7" s="53"/>
      <c r="L7" s="10"/>
      <c r="M7" s="10"/>
      <c r="N7" s="349"/>
      <c r="O7" s="349"/>
      <c r="P7" s="349"/>
      <c r="Q7" s="349"/>
      <c r="R7" s="349"/>
      <c r="S7" s="349"/>
      <c r="T7" s="348"/>
      <c r="U7" s="348"/>
      <c r="V7" s="348"/>
      <c r="W7" s="348"/>
      <c r="X7" s="348"/>
    </row>
    <row r="8" spans="1:24" x14ac:dyDescent="0.25">
      <c r="A8" s="60" t="s">
        <v>9</v>
      </c>
      <c r="B8" s="61">
        <v>10334.569307652318</v>
      </c>
      <c r="C8" s="61">
        <v>422.61096599999996</v>
      </c>
      <c r="D8" s="61">
        <v>1616.9296019489998</v>
      </c>
      <c r="E8" s="61">
        <v>1363.8776399999999</v>
      </c>
      <c r="F8" s="61">
        <v>844.54203600000005</v>
      </c>
      <c r="G8" s="61">
        <v>14582.529551601319</v>
      </c>
      <c r="H8" s="63"/>
      <c r="I8" s="64"/>
      <c r="J8" s="65"/>
      <c r="K8" s="66"/>
      <c r="L8" s="67"/>
      <c r="M8" s="10"/>
      <c r="N8" s="349"/>
      <c r="O8" s="349"/>
      <c r="P8" s="349"/>
      <c r="Q8" s="349"/>
      <c r="R8" s="349"/>
      <c r="S8" s="349"/>
      <c r="T8" s="348"/>
      <c r="U8" s="348"/>
      <c r="V8" s="348"/>
      <c r="W8" s="348"/>
      <c r="X8" s="348"/>
    </row>
    <row r="9" spans="1:24" x14ac:dyDescent="0.25">
      <c r="A9" s="60" t="s">
        <v>10</v>
      </c>
      <c r="B9" s="61">
        <v>11023.65081068071</v>
      </c>
      <c r="C9" s="61">
        <v>460.78541999999999</v>
      </c>
      <c r="D9" s="61">
        <v>1602.9186434219998</v>
      </c>
      <c r="E9" s="61">
        <v>1296.4845502799999</v>
      </c>
      <c r="F9" s="61">
        <v>860.07034799999997</v>
      </c>
      <c r="G9" s="61">
        <v>15243.909772382709</v>
      </c>
      <c r="H9" s="63"/>
      <c r="I9" s="68"/>
      <c r="J9" s="53"/>
      <c r="K9" s="53"/>
      <c r="L9" s="10"/>
      <c r="M9" s="10"/>
      <c r="N9" s="349"/>
      <c r="O9" s="349"/>
      <c r="P9" s="349"/>
      <c r="Q9" s="349"/>
      <c r="R9" s="349"/>
      <c r="S9" s="349"/>
      <c r="T9" s="348"/>
      <c r="U9" s="348"/>
      <c r="V9" s="348"/>
      <c r="W9" s="348"/>
      <c r="X9" s="348"/>
    </row>
    <row r="10" spans="1:24" x14ac:dyDescent="0.25">
      <c r="A10" s="60" t="s">
        <v>11</v>
      </c>
      <c r="B10" s="61">
        <v>11538.987995949292</v>
      </c>
      <c r="C10" s="61">
        <v>418.51573199999996</v>
      </c>
      <c r="D10" s="61">
        <v>1580.700626328</v>
      </c>
      <c r="E10" s="61">
        <v>1242.2398003200001</v>
      </c>
      <c r="F10" s="61">
        <v>808.45601368139307</v>
      </c>
      <c r="G10" s="61">
        <v>15588.900168278684</v>
      </c>
      <c r="H10" s="63"/>
      <c r="I10" s="68"/>
      <c r="J10" s="53"/>
      <c r="K10" s="53"/>
      <c r="L10" s="10"/>
      <c r="M10" s="10"/>
      <c r="N10" s="349"/>
      <c r="O10" s="349"/>
      <c r="P10" s="349"/>
      <c r="Q10" s="349"/>
      <c r="R10" s="349"/>
      <c r="S10" s="349"/>
      <c r="T10" s="348"/>
      <c r="U10" s="348"/>
      <c r="V10" s="348"/>
      <c r="W10" s="348"/>
      <c r="X10" s="348"/>
    </row>
    <row r="11" spans="1:24" x14ac:dyDescent="0.25">
      <c r="A11" s="60" t="s">
        <v>12</v>
      </c>
      <c r="B11" s="61">
        <v>11722.344174714703</v>
      </c>
      <c r="C11" s="61">
        <v>431.76557999999994</v>
      </c>
      <c r="D11" s="61">
        <v>1540.7817840810001</v>
      </c>
      <c r="E11" s="61">
        <v>1228.6609610400001</v>
      </c>
      <c r="F11" s="61">
        <v>870.6299039999999</v>
      </c>
      <c r="G11" s="61">
        <v>15794.182403835703</v>
      </c>
      <c r="H11" s="63"/>
      <c r="I11" s="68"/>
      <c r="J11" s="53"/>
      <c r="K11" s="53"/>
      <c r="L11" s="10"/>
      <c r="M11" s="10"/>
      <c r="N11" s="349"/>
      <c r="O11" s="349"/>
      <c r="P11" s="349"/>
      <c r="Q11" s="349"/>
      <c r="R11" s="349"/>
      <c r="S11" s="349"/>
      <c r="T11" s="348"/>
      <c r="U11" s="348"/>
      <c r="V11" s="348"/>
      <c r="W11" s="348"/>
      <c r="X11" s="348"/>
    </row>
    <row r="12" spans="1:24" x14ac:dyDescent="0.25">
      <c r="A12" s="60" t="s">
        <v>13</v>
      </c>
      <c r="B12" s="61">
        <v>11695.225473646484</v>
      </c>
      <c r="C12" s="61">
        <v>445.26362399999994</v>
      </c>
      <c r="D12" s="61">
        <v>1526.8969247369998</v>
      </c>
      <c r="E12" s="61">
        <v>1257.6513056400001</v>
      </c>
      <c r="F12" s="61">
        <v>958.70987999999988</v>
      </c>
      <c r="G12" s="61">
        <v>15883.747208023484</v>
      </c>
      <c r="H12" s="63"/>
      <c r="I12" s="68"/>
      <c r="J12" s="53"/>
      <c r="K12" s="53"/>
      <c r="L12" s="10"/>
      <c r="M12" s="10"/>
      <c r="N12" s="349"/>
      <c r="O12" s="349"/>
      <c r="P12" s="349"/>
      <c r="Q12" s="349"/>
      <c r="R12" s="349"/>
      <c r="S12" s="349"/>
      <c r="T12" s="348"/>
      <c r="U12" s="348"/>
      <c r="V12" s="348"/>
      <c r="W12" s="348"/>
      <c r="X12" s="348"/>
    </row>
    <row r="13" spans="1:24" x14ac:dyDescent="0.25">
      <c r="A13" s="60" t="s">
        <v>14</v>
      </c>
      <c r="B13" s="61">
        <v>12586.977074857532</v>
      </c>
      <c r="C13" s="61">
        <v>422.72551799999997</v>
      </c>
      <c r="D13" s="61">
        <v>1463.5225937148016</v>
      </c>
      <c r="E13" s="61">
        <v>1266.2822083001818</v>
      </c>
      <c r="F13" s="61">
        <v>1078.0740000000001</v>
      </c>
      <c r="G13" s="61">
        <v>16817.581394872515</v>
      </c>
      <c r="H13" s="63"/>
      <c r="I13" s="68"/>
      <c r="J13" s="53"/>
      <c r="K13" s="53"/>
      <c r="L13" s="10"/>
      <c r="M13" s="10"/>
      <c r="N13" s="349"/>
      <c r="O13" s="349"/>
      <c r="P13" s="349"/>
      <c r="Q13" s="349"/>
      <c r="R13" s="349"/>
      <c r="S13" s="349"/>
      <c r="T13" s="348"/>
      <c r="U13" s="348"/>
      <c r="V13" s="348"/>
      <c r="W13" s="348"/>
      <c r="X13" s="348"/>
    </row>
    <row r="14" spans="1:24" x14ac:dyDescent="0.25">
      <c r="A14" s="60" t="s">
        <v>37</v>
      </c>
      <c r="B14" s="61">
        <v>12520.789963245172</v>
      </c>
      <c r="C14" s="61">
        <v>401.84841599999993</v>
      </c>
      <c r="D14" s="61">
        <v>1376.5115183280002</v>
      </c>
      <c r="E14" s="61">
        <v>1201.2162673897997</v>
      </c>
      <c r="F14" s="61">
        <v>1226.082852</v>
      </c>
      <c r="G14" s="61">
        <v>16726.449016962972</v>
      </c>
      <c r="H14" s="63"/>
      <c r="I14" s="68"/>
      <c r="J14" s="53"/>
      <c r="K14" s="53"/>
      <c r="L14" s="10"/>
      <c r="M14" s="10"/>
      <c r="N14" s="349"/>
      <c r="O14" s="349"/>
      <c r="P14" s="349"/>
      <c r="Q14" s="349"/>
      <c r="R14" s="349"/>
      <c r="S14" s="349"/>
      <c r="T14" s="348"/>
      <c r="U14" s="348"/>
      <c r="V14" s="348"/>
      <c r="W14" s="348"/>
      <c r="X14" s="348"/>
    </row>
    <row r="15" spans="1:24" s="10" customFormat="1" x14ac:dyDescent="0.25">
      <c r="A15" s="60" t="s">
        <v>16</v>
      </c>
      <c r="B15" s="61">
        <v>12105.487152017626</v>
      </c>
      <c r="C15" s="61">
        <v>361.74567000000002</v>
      </c>
      <c r="D15" s="61">
        <v>1304.811574221</v>
      </c>
      <c r="E15" s="61">
        <v>1110.6316855441087</v>
      </c>
      <c r="F15" s="61">
        <v>1226.0739886050026</v>
      </c>
      <c r="G15" s="61">
        <v>16108.750070387738</v>
      </c>
      <c r="H15" s="69"/>
      <c r="I15" s="68"/>
      <c r="J15" s="53"/>
      <c r="K15" s="53"/>
      <c r="L15" s="69"/>
      <c r="M15" s="69"/>
      <c r="N15" s="349"/>
      <c r="O15" s="349"/>
      <c r="P15" s="349"/>
      <c r="Q15" s="349"/>
      <c r="R15" s="349"/>
      <c r="S15" s="349"/>
      <c r="T15" s="348"/>
      <c r="U15" s="348"/>
      <c r="V15" s="348"/>
      <c r="W15" s="348"/>
      <c r="X15" s="348"/>
    </row>
    <row r="16" spans="1:24" s="10" customFormat="1" x14ac:dyDescent="0.25">
      <c r="A16" s="60" t="s">
        <v>17</v>
      </c>
      <c r="B16" s="61">
        <v>13091.326732404197</v>
      </c>
      <c r="C16" s="61">
        <v>453.35863199999994</v>
      </c>
      <c r="D16" s="61">
        <v>1270.4363995191381</v>
      </c>
      <c r="E16" s="61">
        <v>1317.9010496642823</v>
      </c>
      <c r="F16" s="61">
        <v>1330.7460839999997</v>
      </c>
      <c r="G16" s="61">
        <v>17463.768897587615</v>
      </c>
      <c r="H16" s="53"/>
      <c r="I16" s="68"/>
      <c r="J16" s="53"/>
      <c r="K16" s="53"/>
      <c r="L16" s="53"/>
      <c r="M16" s="53"/>
      <c r="N16" s="349"/>
      <c r="O16" s="349"/>
      <c r="P16" s="349"/>
      <c r="Q16" s="349"/>
      <c r="R16" s="349"/>
      <c r="S16" s="349"/>
      <c r="T16" s="348"/>
      <c r="U16" s="348"/>
      <c r="V16" s="348"/>
      <c r="W16" s="348"/>
      <c r="X16" s="348"/>
    </row>
    <row r="17" spans="1:24" s="10" customFormat="1" x14ac:dyDescent="0.25">
      <c r="A17" s="70" t="s">
        <v>18</v>
      </c>
      <c r="B17" s="71">
        <v>15055.29709870322</v>
      </c>
      <c r="C17" s="71">
        <v>429.47453999999993</v>
      </c>
      <c r="D17" s="71">
        <v>1248.5351676330461</v>
      </c>
      <c r="E17" s="71">
        <v>1334.4313977084896</v>
      </c>
      <c r="F17" s="71">
        <v>1481.4431999999999</v>
      </c>
      <c r="G17" s="72">
        <v>19549.181404044757</v>
      </c>
      <c r="H17" s="53"/>
      <c r="I17" s="68"/>
      <c r="J17" s="53"/>
      <c r="K17" s="53"/>
      <c r="L17" s="53"/>
      <c r="M17" s="53"/>
      <c r="N17" s="349"/>
      <c r="O17" s="349"/>
      <c r="P17" s="349"/>
      <c r="Q17" s="349"/>
      <c r="R17" s="349"/>
      <c r="S17" s="349"/>
      <c r="T17" s="348"/>
      <c r="U17" s="348"/>
      <c r="V17" s="348"/>
      <c r="W17" s="348"/>
      <c r="X17" s="348"/>
    </row>
    <row r="18" spans="1:24" ht="43.5" customHeight="1" x14ac:dyDescent="0.25">
      <c r="A18" s="24" t="s">
        <v>19</v>
      </c>
      <c r="B18" s="73">
        <v>15.002072795553426</v>
      </c>
      <c r="C18" s="73">
        <v>-5.2682557062242088</v>
      </c>
      <c r="D18" s="73">
        <v>-1.7239140734933081</v>
      </c>
      <c r="E18" s="73">
        <v>1.2542935638770636</v>
      </c>
      <c r="F18" s="73">
        <v>11.324257708655434</v>
      </c>
      <c r="G18" s="73">
        <v>11.941365685073933</v>
      </c>
      <c r="I18" s="74"/>
      <c r="J18" s="10"/>
      <c r="K18" s="10"/>
      <c r="L18" s="10"/>
      <c r="M18" s="10"/>
      <c r="N18" s="10"/>
      <c r="O18" s="10"/>
      <c r="P18" s="10"/>
      <c r="Q18" s="10"/>
    </row>
    <row r="19" spans="1:24" ht="28.5" customHeight="1" x14ac:dyDescent="0.25">
      <c r="A19" s="27" t="s">
        <v>38</v>
      </c>
      <c r="B19" s="75">
        <v>4.269001927209537</v>
      </c>
      <c r="C19" s="75">
        <v>0.17916483878857026</v>
      </c>
      <c r="D19" s="75">
        <v>-2.8319926982870225</v>
      </c>
      <c r="E19" s="75">
        <v>-0.24222357354831692</v>
      </c>
      <c r="F19" s="75">
        <v>6.4432662733628021</v>
      </c>
      <c r="G19" s="75">
        <v>3.310382128608258</v>
      </c>
      <c r="I19" s="10"/>
      <c r="J19" s="10"/>
      <c r="K19" s="10"/>
      <c r="L19" s="10"/>
      <c r="M19" s="10"/>
      <c r="N19" s="10"/>
      <c r="O19" s="10"/>
      <c r="P19" s="10"/>
      <c r="Q19" s="10"/>
    </row>
    <row r="20" spans="1:24" x14ac:dyDescent="0.25">
      <c r="A20" s="35" t="s">
        <v>21</v>
      </c>
      <c r="B20" s="36"/>
      <c r="C20" s="76"/>
      <c r="D20" s="76"/>
      <c r="E20" s="76"/>
      <c r="F20" s="76"/>
      <c r="G20" s="77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</row>
    <row r="21" spans="1:24" x14ac:dyDescent="0.25">
      <c r="A21" s="35" t="s">
        <v>39</v>
      </c>
      <c r="B21" s="36"/>
      <c r="C21" s="38"/>
      <c r="D21" s="38"/>
      <c r="E21" s="38"/>
      <c r="F21" s="38"/>
      <c r="G21" s="78"/>
      <c r="I21" s="20"/>
      <c r="J21" s="20"/>
      <c r="K21" s="20"/>
      <c r="L21" s="20"/>
      <c r="M21" s="20"/>
      <c r="N21" s="20"/>
      <c r="O21" s="20"/>
      <c r="P21" s="20"/>
      <c r="Q21" s="20"/>
      <c r="R21" s="8"/>
      <c r="S21" s="8"/>
    </row>
    <row r="22" spans="1:24" ht="26.25" customHeight="1" x14ac:dyDescent="0.25">
      <c r="A22" s="270" t="s">
        <v>40</v>
      </c>
      <c r="B22" s="271"/>
      <c r="C22" s="271"/>
      <c r="D22" s="271"/>
      <c r="E22" s="271"/>
      <c r="F22" s="271"/>
      <c r="G22" s="272"/>
      <c r="I22" s="10"/>
      <c r="J22" s="10"/>
      <c r="K22" s="10"/>
      <c r="L22" s="10"/>
      <c r="M22" s="10"/>
      <c r="N22" s="10"/>
      <c r="O22" s="10"/>
      <c r="P22" s="10"/>
      <c r="Q22" s="10"/>
    </row>
    <row r="23" spans="1:24" x14ac:dyDescent="0.25">
      <c r="A23" s="79" t="s">
        <v>24</v>
      </c>
      <c r="B23" s="80"/>
      <c r="C23" s="81" t="s">
        <v>41</v>
      </c>
      <c r="D23" s="82"/>
      <c r="E23" s="82"/>
      <c r="F23" s="82"/>
      <c r="G23" s="78"/>
    </row>
    <row r="24" spans="1:24" x14ac:dyDescent="0.25">
      <c r="A24" s="83"/>
      <c r="B24" s="82"/>
      <c r="C24" s="81" t="s">
        <v>26</v>
      </c>
      <c r="D24" s="82"/>
      <c r="E24" s="82"/>
      <c r="F24" s="82"/>
      <c r="G24" s="78"/>
      <c r="P24" s="10"/>
      <c r="Q24" s="10"/>
      <c r="R24" s="10"/>
      <c r="S24" s="10"/>
      <c r="T24" s="10"/>
      <c r="U24" s="10"/>
      <c r="V24" s="10"/>
      <c r="W24" s="10"/>
      <c r="X24" s="10"/>
    </row>
    <row r="25" spans="1:24" ht="17.25" customHeight="1" x14ac:dyDescent="0.25">
      <c r="A25" s="84"/>
      <c r="B25" s="85"/>
      <c r="C25" s="86" t="s">
        <v>27</v>
      </c>
      <c r="D25" s="85"/>
      <c r="E25" s="85"/>
      <c r="F25" s="85"/>
      <c r="G25" s="87"/>
      <c r="P25" s="10"/>
      <c r="Q25" s="10"/>
      <c r="R25" s="10"/>
      <c r="S25" s="10"/>
      <c r="T25" s="10"/>
      <c r="U25" s="10"/>
      <c r="V25" s="10"/>
      <c r="W25" s="10"/>
      <c r="X25" s="10"/>
    </row>
    <row r="26" spans="1:24" x14ac:dyDescent="0.25">
      <c r="A26" s="88"/>
      <c r="B26" s="88"/>
      <c r="C26" s="88"/>
      <c r="D26" s="88"/>
      <c r="E26" s="88"/>
      <c r="F26" s="88"/>
      <c r="P26" s="89"/>
      <c r="Q26" s="90"/>
      <c r="R26" s="89"/>
      <c r="S26" s="91"/>
      <c r="T26" s="91"/>
      <c r="U26" s="89"/>
      <c r="V26" s="90"/>
      <c r="W26" s="92"/>
      <c r="X26" s="89"/>
    </row>
    <row r="27" spans="1:24" ht="15" customHeight="1" x14ac:dyDescent="0.25">
      <c r="P27" s="93"/>
      <c r="Q27" s="10"/>
      <c r="R27" s="94"/>
      <c r="S27" s="10"/>
      <c r="T27" s="10"/>
      <c r="U27" s="95"/>
      <c r="V27" s="10"/>
      <c r="W27" s="95"/>
      <c r="X27" s="10"/>
    </row>
    <row r="28" spans="1:24" x14ac:dyDescent="0.25">
      <c r="P28" s="93"/>
      <c r="Q28" s="10"/>
      <c r="R28" s="94"/>
      <c r="S28" s="10"/>
      <c r="T28" s="10"/>
      <c r="U28" s="95"/>
      <c r="V28" s="10"/>
      <c r="W28" s="95"/>
      <c r="X28" s="10"/>
    </row>
    <row r="29" spans="1:24" ht="38.25" customHeight="1" x14ac:dyDescent="0.25">
      <c r="P29" s="94"/>
      <c r="Q29" s="10"/>
      <c r="R29" s="94"/>
      <c r="S29" s="10"/>
      <c r="T29" s="10"/>
      <c r="U29" s="95"/>
      <c r="V29" s="10"/>
      <c r="W29" s="95"/>
      <c r="X29" s="10"/>
    </row>
    <row r="30" spans="1:24" x14ac:dyDescent="0.25">
      <c r="P30" s="94"/>
      <c r="Q30" s="10"/>
      <c r="R30" s="94"/>
      <c r="S30" s="10"/>
      <c r="T30" s="10"/>
      <c r="U30" s="96"/>
      <c r="V30" s="10"/>
      <c r="W30" s="95"/>
      <c r="X30" s="10"/>
    </row>
    <row r="31" spans="1:24" x14ac:dyDescent="0.25">
      <c r="P31" s="94"/>
      <c r="Q31" s="10"/>
      <c r="R31" s="94"/>
      <c r="S31" s="10"/>
      <c r="T31" s="10"/>
      <c r="U31" s="94"/>
      <c r="V31" s="10"/>
      <c r="W31" s="95"/>
      <c r="X31" s="10"/>
    </row>
    <row r="32" spans="1:24" x14ac:dyDescent="0.25">
      <c r="P32" s="94"/>
      <c r="Q32" s="10"/>
      <c r="R32" s="94"/>
      <c r="S32" s="10"/>
      <c r="T32" s="10"/>
      <c r="U32" s="96"/>
      <c r="V32" s="10"/>
      <c r="W32" s="95"/>
      <c r="X32" s="10"/>
    </row>
    <row r="33" spans="16:24" x14ac:dyDescent="0.25">
      <c r="P33" s="69"/>
      <c r="Q33" s="10"/>
      <c r="R33" s="69"/>
      <c r="S33" s="10"/>
      <c r="T33" s="10"/>
      <c r="U33" s="69"/>
      <c r="V33" s="10"/>
      <c r="W33" s="69"/>
      <c r="X33" s="10"/>
    </row>
    <row r="34" spans="16:24" x14ac:dyDescent="0.25">
      <c r="P34" s="69"/>
      <c r="Q34" s="10"/>
      <c r="R34" s="69"/>
      <c r="S34" s="10"/>
      <c r="T34" s="10"/>
      <c r="U34" s="97"/>
      <c r="V34" s="10"/>
      <c r="W34" s="97"/>
      <c r="X34" s="10"/>
    </row>
    <row r="35" spans="16:24" x14ac:dyDescent="0.25">
      <c r="P35" s="10"/>
      <c r="Q35" s="10"/>
      <c r="R35" s="10"/>
      <c r="S35" s="10"/>
      <c r="T35" s="10"/>
      <c r="U35" s="10"/>
      <c r="V35" s="10"/>
      <c r="W35" s="10"/>
      <c r="X35" s="10"/>
    </row>
    <row r="59" spans="8:18" ht="60" x14ac:dyDescent="0.25">
      <c r="H59" s="98" t="s">
        <v>1</v>
      </c>
      <c r="I59" s="98" t="s">
        <v>42</v>
      </c>
      <c r="J59" s="99" t="s">
        <v>31</v>
      </c>
      <c r="K59" s="99" t="s">
        <v>32</v>
      </c>
      <c r="L59" s="99" t="s">
        <v>33</v>
      </c>
      <c r="M59" s="99" t="s">
        <v>43</v>
      </c>
    </row>
    <row r="60" spans="8:18" x14ac:dyDescent="0.25">
      <c r="H60" s="100" t="s">
        <v>44</v>
      </c>
      <c r="I60" s="100">
        <v>6518.4881599999999</v>
      </c>
      <c r="J60" s="101">
        <v>355.71044999999998</v>
      </c>
      <c r="K60" s="102">
        <v>1423.0775599999999</v>
      </c>
      <c r="L60" s="102">
        <v>1222.89444</v>
      </c>
      <c r="M60" s="102">
        <v>511.78949999999998</v>
      </c>
      <c r="N60" s="93"/>
      <c r="O60" s="94"/>
      <c r="P60" s="95"/>
      <c r="Q60" s="95"/>
      <c r="R60" s="95"/>
    </row>
    <row r="61" spans="8:18" x14ac:dyDescent="0.25">
      <c r="H61" s="100" t="s">
        <v>45</v>
      </c>
      <c r="I61" s="100">
        <v>6915.6506600000002</v>
      </c>
      <c r="J61" s="101">
        <v>386.35259999999994</v>
      </c>
      <c r="K61" s="102">
        <v>1428.5206599999999</v>
      </c>
      <c r="L61" s="102">
        <v>1248.7028400000002</v>
      </c>
      <c r="M61" s="102">
        <v>585.19337891105931</v>
      </c>
      <c r="N61" s="93"/>
      <c r="O61" s="94"/>
      <c r="P61" s="95"/>
      <c r="Q61" s="95"/>
      <c r="R61" s="95"/>
    </row>
    <row r="62" spans="8:18" x14ac:dyDescent="0.25">
      <c r="H62" s="100" t="s">
        <v>46</v>
      </c>
      <c r="I62" s="100">
        <v>7455.4134100000001</v>
      </c>
      <c r="J62" s="101">
        <v>368.62676999999996</v>
      </c>
      <c r="K62" s="102">
        <v>1402.8962199999999</v>
      </c>
      <c r="L62" s="102">
        <v>1265.1894</v>
      </c>
      <c r="M62" s="102">
        <v>550.38959999999997</v>
      </c>
      <c r="N62" s="94"/>
      <c r="O62" s="94"/>
      <c r="P62" s="95"/>
      <c r="Q62" s="95"/>
      <c r="R62" s="95"/>
    </row>
    <row r="63" spans="8:18" x14ac:dyDescent="0.25">
      <c r="H63" s="100" t="s">
        <v>47</v>
      </c>
      <c r="I63" s="100">
        <v>8049.7954600000012</v>
      </c>
      <c r="J63" s="101">
        <v>387.38726999999994</v>
      </c>
      <c r="K63" s="101">
        <v>1410.6421700000001</v>
      </c>
      <c r="L63" s="101">
        <v>1829.5459200000003</v>
      </c>
      <c r="M63" s="101">
        <v>574.71422400000006</v>
      </c>
      <c r="N63" s="94"/>
      <c r="O63" s="94"/>
      <c r="P63" s="95"/>
      <c r="Q63" s="95"/>
      <c r="R63" s="95"/>
    </row>
    <row r="64" spans="8:18" x14ac:dyDescent="0.25">
      <c r="H64" s="100" t="s">
        <v>48</v>
      </c>
      <c r="I64" s="100">
        <v>8059.6602199999998</v>
      </c>
      <c r="J64" s="101">
        <v>429.02420999999993</v>
      </c>
      <c r="K64" s="101">
        <v>1577.8290799999997</v>
      </c>
      <c r="L64" s="101">
        <v>2011.4758800000002</v>
      </c>
      <c r="M64" s="101">
        <v>647.73525600000005</v>
      </c>
      <c r="N64" s="94"/>
      <c r="O64" s="94"/>
      <c r="P64" s="94"/>
      <c r="Q64" s="95"/>
      <c r="R64" s="95"/>
    </row>
    <row r="65" spans="8:18" x14ac:dyDescent="0.25">
      <c r="H65" s="100" t="s">
        <v>7</v>
      </c>
      <c r="I65" s="100">
        <v>8169.4435000000012</v>
      </c>
      <c r="J65" s="101">
        <v>481.31483999999995</v>
      </c>
      <c r="K65" s="101">
        <v>1594.8283000000001</v>
      </c>
      <c r="L65" s="101">
        <v>1831.9726800000001</v>
      </c>
      <c r="M65" s="101">
        <v>770.48668800000007</v>
      </c>
      <c r="N65" s="94"/>
      <c r="O65" s="94"/>
      <c r="P65" s="96"/>
      <c r="Q65" s="95"/>
      <c r="R65" s="95"/>
    </row>
    <row r="66" spans="8:18" x14ac:dyDescent="0.25">
      <c r="H66" s="100" t="s">
        <v>8</v>
      </c>
      <c r="I66" s="100">
        <v>8418.3622600000017</v>
      </c>
      <c r="J66" s="101">
        <v>528.17061000000001</v>
      </c>
      <c r="K66" s="101">
        <v>1585.2819400000001</v>
      </c>
      <c r="L66" s="101">
        <v>1534.2516000000001</v>
      </c>
      <c r="M66" s="101">
        <v>734.52711600000009</v>
      </c>
      <c r="N66" s="94"/>
      <c r="O66" s="94"/>
      <c r="P66" s="94"/>
      <c r="Q66" s="95"/>
      <c r="R66" s="95"/>
    </row>
    <row r="67" spans="8:18" x14ac:dyDescent="0.25">
      <c r="H67" s="100" t="s">
        <v>9</v>
      </c>
      <c r="I67" s="100">
        <v>8560.0244500000008</v>
      </c>
      <c r="J67" s="101">
        <v>503.36126999999999</v>
      </c>
      <c r="K67" s="101">
        <v>1582.2673</v>
      </c>
      <c r="L67" s="101">
        <v>1363.9931999999999</v>
      </c>
      <c r="M67" s="101">
        <v>844.54203600000005</v>
      </c>
      <c r="N67" s="103"/>
      <c r="O67" s="94"/>
      <c r="P67" s="96"/>
      <c r="Q67" s="95"/>
      <c r="R67" s="95"/>
    </row>
    <row r="68" spans="8:18" x14ac:dyDescent="0.25">
      <c r="H68" s="100" t="s">
        <v>10</v>
      </c>
      <c r="I68" s="100">
        <v>9216.893399999999</v>
      </c>
      <c r="J68" s="101">
        <v>548.82989999999995</v>
      </c>
      <c r="K68" s="101">
        <v>1568.4502</v>
      </c>
      <c r="L68" s="101">
        <v>1296.5832</v>
      </c>
      <c r="M68" s="101">
        <v>860.07034800000008</v>
      </c>
      <c r="N68" s="104"/>
      <c r="O68" s="69"/>
      <c r="P68" s="69"/>
      <c r="Q68" s="69"/>
      <c r="R68" s="95"/>
    </row>
    <row r="69" spans="8:18" x14ac:dyDescent="0.25">
      <c r="H69" s="100" t="s">
        <v>49</v>
      </c>
      <c r="I69" s="100">
        <v>9671.5499</v>
      </c>
      <c r="J69" s="105">
        <v>498.46080000000001</v>
      </c>
      <c r="K69" s="105">
        <v>1547.0965000000001</v>
      </c>
      <c r="L69" s="105">
        <v>1242.2700000000002</v>
      </c>
      <c r="M69" s="106">
        <v>808.45601368139307</v>
      </c>
      <c r="N69" s="104"/>
      <c r="O69" s="69"/>
      <c r="P69" s="97"/>
      <c r="Q69" s="97"/>
      <c r="R69" s="95"/>
    </row>
  </sheetData>
  <mergeCells count="10">
    <mergeCell ref="A22:G22"/>
    <mergeCell ref="A1:G1"/>
    <mergeCell ref="A2:G2"/>
    <mergeCell ref="A3:A4"/>
    <mergeCell ref="B3:B4"/>
    <mergeCell ref="C3:C4"/>
    <mergeCell ref="D3:D4"/>
    <mergeCell ref="E3:E4"/>
    <mergeCell ref="F3:F4"/>
    <mergeCell ref="G3:G4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F9ABBE-CC08-4303-A6A2-028FA1CF88E8}">
  <sheetPr>
    <tabColor rgb="FF00B050"/>
  </sheetPr>
  <dimension ref="A1:Q29"/>
  <sheetViews>
    <sheetView showGridLines="0" workbookViewId="0">
      <selection activeCell="G13" sqref="G13"/>
    </sheetView>
  </sheetViews>
  <sheetFormatPr defaultRowHeight="15" x14ac:dyDescent="0.25"/>
  <cols>
    <col min="1" max="1" width="14" customWidth="1"/>
    <col min="2" max="2" width="12.140625" customWidth="1"/>
    <col min="3" max="3" width="12.28515625" customWidth="1"/>
    <col min="4" max="5" width="11.7109375" customWidth="1"/>
    <col min="6" max="6" width="11.42578125" customWidth="1"/>
    <col min="7" max="7" width="12.85546875" customWidth="1"/>
    <col min="8" max="8" width="11.5703125" bestFit="1" customWidth="1"/>
  </cols>
  <sheetData>
    <row r="1" spans="1:8" x14ac:dyDescent="0.25">
      <c r="A1" s="273" t="s">
        <v>50</v>
      </c>
      <c r="B1" s="274"/>
      <c r="C1" s="274"/>
      <c r="D1" s="274"/>
      <c r="E1" s="274"/>
      <c r="F1" s="274"/>
      <c r="G1" s="275"/>
    </row>
    <row r="2" spans="1:8" ht="9" customHeight="1" x14ac:dyDescent="0.25">
      <c r="A2" s="291"/>
      <c r="B2" s="292"/>
      <c r="C2" s="292"/>
      <c r="D2" s="292"/>
      <c r="E2" s="292"/>
      <c r="F2" s="292"/>
      <c r="G2" s="293"/>
    </row>
    <row r="3" spans="1:8" x14ac:dyDescent="0.25">
      <c r="A3" s="107"/>
      <c r="B3" s="108"/>
      <c r="C3" s="108"/>
      <c r="D3" s="108"/>
      <c r="E3" s="108"/>
      <c r="F3" s="108"/>
      <c r="G3" s="109" t="s">
        <v>51</v>
      </c>
    </row>
    <row r="4" spans="1:8" x14ac:dyDescent="0.25">
      <c r="A4" s="280" t="s">
        <v>1</v>
      </c>
      <c r="B4" s="295" t="s">
        <v>42</v>
      </c>
      <c r="C4" s="296"/>
      <c r="D4" s="297"/>
      <c r="E4" s="298" t="s">
        <v>52</v>
      </c>
      <c r="F4" s="298" t="s">
        <v>53</v>
      </c>
      <c r="G4" s="280" t="s">
        <v>35</v>
      </c>
    </row>
    <row r="5" spans="1:8" x14ac:dyDescent="0.25">
      <c r="A5" s="294"/>
      <c r="B5" s="7" t="s">
        <v>54</v>
      </c>
      <c r="C5" s="7" t="s">
        <v>55</v>
      </c>
      <c r="D5" s="110" t="s">
        <v>35</v>
      </c>
      <c r="E5" s="298"/>
      <c r="F5" s="298"/>
      <c r="G5" s="294"/>
    </row>
    <row r="6" spans="1:8" x14ac:dyDescent="0.25">
      <c r="A6" s="7">
        <v>1</v>
      </c>
      <c r="B6" s="7">
        <v>2</v>
      </c>
      <c r="C6" s="7">
        <v>3</v>
      </c>
      <c r="D6" s="55" t="s">
        <v>56</v>
      </c>
      <c r="E6" s="7">
        <v>5</v>
      </c>
      <c r="F6" s="7">
        <v>6</v>
      </c>
      <c r="G6" s="7" t="s">
        <v>57</v>
      </c>
    </row>
    <row r="7" spans="1:8" hidden="1" x14ac:dyDescent="0.25">
      <c r="A7" s="58" t="s">
        <v>7</v>
      </c>
      <c r="B7" s="111">
        <v>51.66</v>
      </c>
      <c r="C7" s="112">
        <v>488.29</v>
      </c>
      <c r="D7" s="113">
        <f t="shared" ref="D7:D18" si="0">SUM(B7:C7)</f>
        <v>539.95000000000005</v>
      </c>
      <c r="E7" s="113">
        <v>503.84300000000002</v>
      </c>
      <c r="F7" s="114">
        <v>36.106999999999999</v>
      </c>
      <c r="G7" s="113">
        <f>SUM(E7:F7)</f>
        <v>539.95000000000005</v>
      </c>
      <c r="H7" s="115"/>
    </row>
    <row r="8" spans="1:8" hidden="1" x14ac:dyDescent="0.25">
      <c r="A8" s="60" t="s">
        <v>8</v>
      </c>
      <c r="B8" s="111">
        <v>51.582000000000001</v>
      </c>
      <c r="C8" s="112">
        <v>504.82</v>
      </c>
      <c r="D8" s="113">
        <f t="shared" si="0"/>
        <v>556.40200000000004</v>
      </c>
      <c r="E8" s="113">
        <v>521.67700000000002</v>
      </c>
      <c r="F8" s="116">
        <v>34.725000000000001</v>
      </c>
      <c r="G8" s="113">
        <f t="shared" ref="G8:G18" si="1">SUM(E8:F8)</f>
        <v>556.40200000000004</v>
      </c>
      <c r="H8" s="115"/>
    </row>
    <row r="9" spans="1:8" x14ac:dyDescent="0.25">
      <c r="A9" s="60" t="s">
        <v>9</v>
      </c>
      <c r="B9" s="111">
        <v>56.817999999999998</v>
      </c>
      <c r="C9" s="112">
        <v>508.947</v>
      </c>
      <c r="D9" s="113">
        <f t="shared" si="0"/>
        <v>565.76499999999999</v>
      </c>
      <c r="E9" s="113">
        <v>528.08000000000004</v>
      </c>
      <c r="F9" s="116">
        <v>37.685000000000002</v>
      </c>
      <c r="G9" s="113">
        <f t="shared" si="1"/>
        <v>565.7650000000001</v>
      </c>
      <c r="H9" s="115"/>
    </row>
    <row r="10" spans="1:8" x14ac:dyDescent="0.25">
      <c r="A10" s="60" t="s">
        <v>10</v>
      </c>
      <c r="B10" s="111">
        <v>57.445999999999998</v>
      </c>
      <c r="C10" s="112">
        <v>551.73299999999995</v>
      </c>
      <c r="D10" s="113">
        <f t="shared" si="0"/>
        <v>609.17899999999997</v>
      </c>
      <c r="E10" s="113">
        <v>567.03</v>
      </c>
      <c r="F10" s="116">
        <v>42.146999999999998</v>
      </c>
      <c r="G10" s="113">
        <f t="shared" si="1"/>
        <v>609.17700000000002</v>
      </c>
      <c r="H10" s="115"/>
    </row>
    <row r="11" spans="1:8" x14ac:dyDescent="0.25">
      <c r="A11" s="60" t="s">
        <v>11</v>
      </c>
      <c r="B11" s="111">
        <v>60.887</v>
      </c>
      <c r="C11" s="112">
        <v>578.34299999999996</v>
      </c>
      <c r="D11" s="113">
        <f t="shared" si="0"/>
        <v>639.23</v>
      </c>
      <c r="E11" s="113">
        <v>606.67700000000002</v>
      </c>
      <c r="F11" s="116">
        <v>32.552999999999997</v>
      </c>
      <c r="G11" s="113">
        <f t="shared" si="1"/>
        <v>639.23</v>
      </c>
      <c r="H11" s="115"/>
    </row>
    <row r="12" spans="1:8" x14ac:dyDescent="0.25">
      <c r="A12" s="60" t="s">
        <v>12</v>
      </c>
      <c r="B12" s="111">
        <v>61.661000000000001</v>
      </c>
      <c r="C12" s="112">
        <v>596.20699999999999</v>
      </c>
      <c r="D12" s="113">
        <f t="shared" si="0"/>
        <v>657.86799999999994</v>
      </c>
      <c r="E12" s="113">
        <v>625.19600000000003</v>
      </c>
      <c r="F12" s="116">
        <v>32.671999999999997</v>
      </c>
      <c r="G12" s="113">
        <f t="shared" si="1"/>
        <v>657.86800000000005</v>
      </c>
      <c r="H12" s="115"/>
    </row>
    <row r="13" spans="1:8" x14ac:dyDescent="0.25">
      <c r="A13" s="60" t="s">
        <v>13</v>
      </c>
      <c r="B13" s="111">
        <v>40.148000000000003</v>
      </c>
      <c r="C13" s="113">
        <v>635.25199999999995</v>
      </c>
      <c r="D13" s="113">
        <f t="shared" si="0"/>
        <v>675.4</v>
      </c>
      <c r="E13" s="113">
        <v>641.774</v>
      </c>
      <c r="F13" s="116">
        <v>33.625999999999998</v>
      </c>
      <c r="G13" s="113">
        <f t="shared" si="1"/>
        <v>675.4</v>
      </c>
      <c r="H13" s="115"/>
    </row>
    <row r="14" spans="1:8" x14ac:dyDescent="0.25">
      <c r="A14" s="60" t="s">
        <v>14</v>
      </c>
      <c r="B14" s="117">
        <v>41.131999999999998</v>
      </c>
      <c r="C14" s="117">
        <v>687.58600000000001</v>
      </c>
      <c r="D14" s="113">
        <f t="shared" si="0"/>
        <v>728.71799999999996</v>
      </c>
      <c r="E14" s="113">
        <v>695.74199999999996</v>
      </c>
      <c r="F14" s="116">
        <v>32.975999999999999</v>
      </c>
      <c r="G14" s="113">
        <f t="shared" si="1"/>
        <v>728.71799999999996</v>
      </c>
      <c r="H14" s="115"/>
    </row>
    <row r="15" spans="1:8" x14ac:dyDescent="0.25">
      <c r="A15" s="60" t="s">
        <v>15</v>
      </c>
      <c r="B15" s="117">
        <v>52.936</v>
      </c>
      <c r="C15" s="117">
        <v>677.93799999999999</v>
      </c>
      <c r="D15" s="113">
        <f t="shared" si="0"/>
        <v>730.87400000000002</v>
      </c>
      <c r="E15" s="113">
        <v>698.22400000000005</v>
      </c>
      <c r="F15" s="116">
        <v>32.65</v>
      </c>
      <c r="G15" s="113">
        <f t="shared" si="1"/>
        <v>730.87400000000002</v>
      </c>
      <c r="H15" s="115"/>
    </row>
    <row r="16" spans="1:8" x14ac:dyDescent="0.25">
      <c r="A16" s="60" t="s">
        <v>16</v>
      </c>
      <c r="B16" s="117">
        <v>44.786999999999999</v>
      </c>
      <c r="C16" s="117">
        <v>671.29600000000005</v>
      </c>
      <c r="D16" s="113">
        <f t="shared" ref="D16:D17" si="2">SUM(B16:C16)</f>
        <v>716.08300000000008</v>
      </c>
      <c r="E16" s="113">
        <v>685.95</v>
      </c>
      <c r="F16" s="116">
        <v>30.132999999999999</v>
      </c>
      <c r="G16" s="113">
        <f t="shared" si="1"/>
        <v>716.08300000000008</v>
      </c>
      <c r="H16" s="115"/>
    </row>
    <row r="17" spans="1:17" x14ac:dyDescent="0.25">
      <c r="A17" s="60" t="s">
        <v>17</v>
      </c>
      <c r="B17" s="117">
        <v>51.701999999999998</v>
      </c>
      <c r="C17" s="117">
        <v>726.50800000000004</v>
      </c>
      <c r="D17" s="113">
        <f t="shared" si="2"/>
        <v>778.21</v>
      </c>
      <c r="E17" s="113">
        <v>747.44100000000003</v>
      </c>
      <c r="F17" s="116">
        <v>30.768999999999998</v>
      </c>
      <c r="G17" s="113">
        <f t="shared" si="1"/>
        <v>778.21</v>
      </c>
      <c r="H17" s="118"/>
    </row>
    <row r="18" spans="1:17" x14ac:dyDescent="0.25">
      <c r="A18" s="119" t="s">
        <v>18</v>
      </c>
      <c r="B18" s="117">
        <v>60.760000000000005</v>
      </c>
      <c r="C18" s="117">
        <v>832.43</v>
      </c>
      <c r="D18" s="113">
        <f t="shared" si="0"/>
        <v>893.18999999999994</v>
      </c>
      <c r="E18" s="113">
        <v>853.86099999999999</v>
      </c>
      <c r="F18" s="120">
        <v>39.329000000000001</v>
      </c>
      <c r="G18" s="113">
        <f t="shared" si="1"/>
        <v>893.18999999999994</v>
      </c>
      <c r="H18" s="118"/>
    </row>
    <row r="19" spans="1:17" ht="38.25" x14ac:dyDescent="0.25">
      <c r="A19" s="24" t="s">
        <v>19</v>
      </c>
      <c r="B19" s="25">
        <f>((B18-B17)/B17)*100</f>
        <v>17.519631735716235</v>
      </c>
      <c r="C19" s="25">
        <f t="shared" ref="C19:G19" si="3">((C18-C17)/C17)*100</f>
        <v>14.579605455136063</v>
      </c>
      <c r="D19" s="25">
        <f t="shared" si="3"/>
        <v>14.774932216239819</v>
      </c>
      <c r="E19" s="25">
        <f t="shared" si="3"/>
        <v>14.237913092805982</v>
      </c>
      <c r="F19" s="25">
        <f t="shared" si="3"/>
        <v>27.820208651564897</v>
      </c>
      <c r="G19" s="25">
        <f t="shared" si="3"/>
        <v>14.774932216239819</v>
      </c>
    </row>
    <row r="20" spans="1:17" ht="35.25" customHeight="1" x14ac:dyDescent="0.25">
      <c r="A20" s="27" t="s">
        <v>20</v>
      </c>
      <c r="B20" s="121">
        <f>((B18/B9)^(1/9)-1)*100</f>
        <v>0.74810107345895105</v>
      </c>
      <c r="C20" s="121">
        <f t="shared" ref="C20:G20" si="4">((C18/C9)^(1/9)-1)*100</f>
        <v>5.6189109135128312</v>
      </c>
      <c r="D20" s="121">
        <f t="shared" si="4"/>
        <v>5.2044710683929019</v>
      </c>
      <c r="E20" s="121">
        <f t="shared" si="4"/>
        <v>5.484219873006424</v>
      </c>
      <c r="F20" s="121">
        <f t="shared" si="4"/>
        <v>0.47557197026757425</v>
      </c>
      <c r="G20" s="121">
        <f t="shared" si="4"/>
        <v>5.2044710683929019</v>
      </c>
    </row>
    <row r="21" spans="1:17" x14ac:dyDescent="0.25">
      <c r="A21" s="122" t="s">
        <v>21</v>
      </c>
      <c r="B21" s="123"/>
      <c r="C21" s="124"/>
      <c r="D21" s="125"/>
      <c r="E21" s="125"/>
      <c r="F21" s="125"/>
      <c r="G21" s="126"/>
    </row>
    <row r="22" spans="1:17" ht="23.25" customHeight="1" x14ac:dyDescent="0.25">
      <c r="A22" s="127" t="s">
        <v>58</v>
      </c>
      <c r="B22" s="128"/>
      <c r="C22" s="47"/>
      <c r="D22" s="129"/>
      <c r="E22" s="129"/>
      <c r="F22" s="129"/>
      <c r="G22" s="130"/>
    </row>
    <row r="23" spans="1:17" x14ac:dyDescent="0.25">
      <c r="E23" s="131"/>
    </row>
    <row r="24" spans="1:17" x14ac:dyDescent="0.25">
      <c r="D24" s="131"/>
      <c r="E24" s="131"/>
    </row>
    <row r="25" spans="1:17" x14ac:dyDescent="0.25">
      <c r="B25" s="8"/>
      <c r="C25" s="8"/>
      <c r="D25" s="8"/>
      <c r="E25" s="8"/>
      <c r="F25" s="8"/>
      <c r="G25" s="8"/>
    </row>
    <row r="27" spans="1:17" x14ac:dyDescent="0.25">
      <c r="F27" s="26"/>
      <c r="G27" s="26"/>
      <c r="H27" s="26"/>
      <c r="I27" s="26"/>
      <c r="J27" s="26"/>
      <c r="K27" s="26"/>
      <c r="L27" s="26"/>
      <c r="M27" s="26"/>
      <c r="N27" s="26"/>
      <c r="O27" s="26"/>
      <c r="P27" s="26"/>
      <c r="Q27" s="26"/>
    </row>
    <row r="28" spans="1:17" x14ac:dyDescent="0.25">
      <c r="F28" s="26"/>
      <c r="G28" s="26"/>
      <c r="H28" s="26"/>
      <c r="I28" s="26"/>
      <c r="J28" s="26"/>
      <c r="K28" s="26"/>
      <c r="L28" s="26"/>
      <c r="M28" s="26"/>
      <c r="N28" s="26"/>
      <c r="O28" s="26"/>
      <c r="P28" s="26"/>
      <c r="Q28" s="26"/>
    </row>
    <row r="29" spans="1:17" x14ac:dyDescent="0.25">
      <c r="F29" s="26"/>
      <c r="G29" s="26"/>
      <c r="H29" s="26"/>
      <c r="I29" s="26"/>
      <c r="J29" s="26"/>
      <c r="K29" s="26"/>
      <c r="L29" s="26"/>
      <c r="M29" s="26"/>
      <c r="N29" s="26"/>
      <c r="O29" s="26"/>
      <c r="P29" s="26"/>
      <c r="Q29" s="26"/>
    </row>
  </sheetData>
  <mergeCells count="6">
    <mergeCell ref="A1:G2"/>
    <mergeCell ref="A4:A5"/>
    <mergeCell ref="B4:D4"/>
    <mergeCell ref="E4:E5"/>
    <mergeCell ref="F4:F5"/>
    <mergeCell ref="G4:G5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D8C23C-759F-4DEB-9B65-D5D4762DE578}">
  <sheetPr>
    <tabColor rgb="FF00B050"/>
  </sheetPr>
  <dimension ref="A1:AH121"/>
  <sheetViews>
    <sheetView topLeftCell="A28" workbookViewId="0">
      <selection activeCell="C43" sqref="C43"/>
    </sheetView>
  </sheetViews>
  <sheetFormatPr defaultRowHeight="15" x14ac:dyDescent="0.25"/>
  <cols>
    <col min="1" max="8" width="12.85546875" customWidth="1"/>
  </cols>
  <sheetData>
    <row r="1" spans="1:34" x14ac:dyDescent="0.25">
      <c r="A1" s="301" t="s">
        <v>59</v>
      </c>
      <c r="B1" s="302"/>
      <c r="C1" s="302"/>
      <c r="D1" s="302"/>
      <c r="E1" s="302"/>
      <c r="F1" s="302"/>
      <c r="G1" s="302"/>
      <c r="H1" s="303"/>
      <c r="X1" s="10"/>
      <c r="Y1" s="10"/>
      <c r="Z1" s="10"/>
      <c r="AA1" s="10"/>
      <c r="AB1" s="10"/>
      <c r="AC1" s="10"/>
      <c r="AD1" s="10"/>
      <c r="AE1" s="10"/>
      <c r="AF1" s="10"/>
      <c r="AG1" s="10"/>
      <c r="AH1" s="10"/>
    </row>
    <row r="2" spans="1:34" ht="11.25" customHeight="1" x14ac:dyDescent="0.25">
      <c r="A2" s="304"/>
      <c r="B2" s="305"/>
      <c r="C2" s="305"/>
      <c r="D2" s="305"/>
      <c r="E2" s="305"/>
      <c r="F2" s="305"/>
      <c r="G2" s="305"/>
      <c r="H2" s="306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</row>
    <row r="3" spans="1:34" x14ac:dyDescent="0.25">
      <c r="A3" s="261"/>
      <c r="B3" s="262"/>
      <c r="C3" s="262"/>
      <c r="D3" s="262"/>
      <c r="E3" s="316" t="s">
        <v>60</v>
      </c>
      <c r="F3" s="316"/>
      <c r="G3" s="316"/>
      <c r="H3" s="317"/>
      <c r="X3" s="10"/>
      <c r="Y3" s="10"/>
      <c r="Z3" s="10"/>
      <c r="AA3" s="10"/>
      <c r="AB3" s="10"/>
      <c r="AC3" s="10"/>
      <c r="AD3" s="10"/>
      <c r="AE3" s="10"/>
      <c r="AF3" s="10"/>
      <c r="AG3" s="10"/>
      <c r="AH3" s="10"/>
    </row>
    <row r="4" spans="1:34" ht="18" customHeight="1" x14ac:dyDescent="0.25">
      <c r="A4" s="318" t="s">
        <v>61</v>
      </c>
      <c r="B4" s="319" t="s">
        <v>52</v>
      </c>
      <c r="C4" s="319"/>
      <c r="D4" s="319" t="s">
        <v>62</v>
      </c>
      <c r="E4" s="319"/>
      <c r="F4" s="319" t="s">
        <v>63</v>
      </c>
      <c r="G4" s="319"/>
      <c r="H4" s="318" t="s">
        <v>64</v>
      </c>
      <c r="X4" s="10"/>
      <c r="Y4" s="10"/>
      <c r="Z4" s="10"/>
      <c r="AA4" s="10"/>
      <c r="AB4" s="10"/>
      <c r="AC4" s="10"/>
      <c r="AD4" s="10"/>
      <c r="AE4" s="10"/>
      <c r="AF4" s="10"/>
      <c r="AG4" s="10"/>
      <c r="AH4" s="10"/>
    </row>
    <row r="5" spans="1:34" ht="20.25" customHeight="1" x14ac:dyDescent="0.25">
      <c r="A5" s="318"/>
      <c r="B5" s="132" t="s">
        <v>17</v>
      </c>
      <c r="C5" s="132" t="s">
        <v>65</v>
      </c>
      <c r="D5" s="132" t="s">
        <v>17</v>
      </c>
      <c r="E5" s="132" t="s">
        <v>65</v>
      </c>
      <c r="F5" s="132" t="s">
        <v>17</v>
      </c>
      <c r="G5" s="132" t="s">
        <v>65</v>
      </c>
      <c r="H5" s="318"/>
      <c r="X5" s="10"/>
      <c r="Y5" s="10"/>
      <c r="Z5" s="10"/>
      <c r="AA5" s="10"/>
      <c r="AB5" s="10"/>
      <c r="AC5" s="10"/>
      <c r="AD5" s="10"/>
      <c r="AE5" s="10"/>
      <c r="AF5" s="10"/>
      <c r="AG5" s="10"/>
      <c r="AH5" s="10"/>
    </row>
    <row r="6" spans="1:34" x14ac:dyDescent="0.25">
      <c r="A6" s="133" t="s">
        <v>66</v>
      </c>
      <c r="B6" s="134">
        <v>0.22500000000000001</v>
      </c>
      <c r="C6" s="135">
        <v>0</v>
      </c>
      <c r="D6" s="134">
        <v>0</v>
      </c>
      <c r="E6" s="135">
        <v>0</v>
      </c>
      <c r="F6" s="134">
        <f>B6+D6</f>
        <v>0.22500000000000001</v>
      </c>
      <c r="G6" s="135">
        <f>C6+E6</f>
        <v>0</v>
      </c>
      <c r="H6" s="136" t="s">
        <v>67</v>
      </c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</row>
    <row r="7" spans="1:34" x14ac:dyDescent="0.25">
      <c r="A7" s="133" t="s">
        <v>68</v>
      </c>
      <c r="B7" s="137">
        <v>0</v>
      </c>
      <c r="C7" s="135">
        <v>6.2E-2</v>
      </c>
      <c r="D7" s="137">
        <v>0</v>
      </c>
      <c r="E7" s="135">
        <v>0</v>
      </c>
      <c r="F7" s="137">
        <f t="shared" ref="F7:G16" si="0">B7+D7</f>
        <v>0</v>
      </c>
      <c r="G7" s="135">
        <f t="shared" si="0"/>
        <v>6.2E-2</v>
      </c>
      <c r="H7" s="138" t="s">
        <v>67</v>
      </c>
      <c r="X7" s="10"/>
      <c r="Y7" s="10"/>
      <c r="Z7" s="10"/>
      <c r="AA7" s="10"/>
      <c r="AB7" s="10"/>
      <c r="AC7" s="10"/>
      <c r="AD7" s="10"/>
      <c r="AE7" s="10"/>
      <c r="AF7" s="10"/>
      <c r="AG7" s="10"/>
      <c r="AH7" s="10"/>
    </row>
    <row r="8" spans="1:34" x14ac:dyDescent="0.25">
      <c r="A8" s="133" t="s">
        <v>69</v>
      </c>
      <c r="B8" s="137">
        <v>0</v>
      </c>
      <c r="C8" s="135">
        <v>0.248</v>
      </c>
      <c r="D8" s="137">
        <v>0</v>
      </c>
      <c r="E8" s="135">
        <v>0</v>
      </c>
      <c r="F8" s="137">
        <f t="shared" si="0"/>
        <v>0</v>
      </c>
      <c r="G8" s="135">
        <f t="shared" si="0"/>
        <v>0.248</v>
      </c>
      <c r="H8" s="138" t="s">
        <v>67</v>
      </c>
      <c r="X8" s="10"/>
      <c r="Y8" s="10"/>
      <c r="Z8" s="10"/>
      <c r="AA8" s="10"/>
      <c r="AB8" s="10"/>
      <c r="AC8" s="10"/>
      <c r="AD8" s="10"/>
      <c r="AE8" s="10"/>
      <c r="AF8" s="10"/>
      <c r="AG8" s="10"/>
      <c r="AH8" s="10"/>
    </row>
    <row r="9" spans="1:34" x14ac:dyDescent="0.25">
      <c r="A9" s="133" t="s">
        <v>70</v>
      </c>
      <c r="B9" s="137">
        <v>0.23419999999999999</v>
      </c>
      <c r="C9" s="135">
        <v>0.17199999999999999</v>
      </c>
      <c r="D9" s="137">
        <v>0</v>
      </c>
      <c r="E9" s="135">
        <v>0</v>
      </c>
      <c r="F9" s="137">
        <f t="shared" si="0"/>
        <v>0.23419999999999999</v>
      </c>
      <c r="G9" s="135">
        <f t="shared" si="0"/>
        <v>0.17199999999999999</v>
      </c>
      <c r="H9" s="139">
        <f t="shared" ref="H9:H14" si="1">(G9-F9)/F9*100</f>
        <v>-26.558497011101629</v>
      </c>
      <c r="X9" s="10"/>
      <c r="Y9" s="10"/>
      <c r="Z9" s="10"/>
      <c r="AA9" s="10"/>
      <c r="AB9" s="10"/>
      <c r="AC9" s="10"/>
      <c r="AD9" s="10"/>
      <c r="AE9" s="10"/>
      <c r="AF9" s="10"/>
      <c r="AG9" s="10"/>
      <c r="AH9" s="10"/>
    </row>
    <row r="10" spans="1:34" x14ac:dyDescent="0.25">
      <c r="A10" s="133" t="s">
        <v>71</v>
      </c>
      <c r="B10" s="137">
        <v>1.9011</v>
      </c>
      <c r="C10" s="135">
        <v>3.4459999999999997</v>
      </c>
      <c r="D10" s="137">
        <v>0.59899999999999998</v>
      </c>
      <c r="E10" s="135">
        <v>0.33600000000000002</v>
      </c>
      <c r="F10" s="137">
        <f t="shared" si="0"/>
        <v>2.5000999999999998</v>
      </c>
      <c r="G10" s="135">
        <f t="shared" si="0"/>
        <v>3.7819999999999996</v>
      </c>
      <c r="H10" s="139">
        <f t="shared" si="1"/>
        <v>51.273949042038311</v>
      </c>
      <c r="X10" s="10"/>
      <c r="Y10" s="10"/>
      <c r="Z10" s="10"/>
      <c r="AA10" s="10"/>
      <c r="AB10" s="10"/>
      <c r="AC10" s="10"/>
      <c r="AD10" s="10"/>
      <c r="AE10" s="10"/>
      <c r="AF10" s="10"/>
      <c r="AG10" s="10"/>
      <c r="AH10" s="10"/>
    </row>
    <row r="11" spans="1:34" x14ac:dyDescent="0.25">
      <c r="A11" s="133" t="s">
        <v>72</v>
      </c>
      <c r="B11" s="137">
        <v>1.2662600000000002</v>
      </c>
      <c r="C11" s="135">
        <v>2.3120000000000003</v>
      </c>
      <c r="D11" s="137">
        <v>0.27300000000000002</v>
      </c>
      <c r="E11" s="135">
        <v>0.32500000000000001</v>
      </c>
      <c r="F11" s="137">
        <f t="shared" si="0"/>
        <v>1.5392600000000001</v>
      </c>
      <c r="G11" s="135">
        <f t="shared" si="0"/>
        <v>2.6370000000000005</v>
      </c>
      <c r="H11" s="139">
        <f t="shared" si="1"/>
        <v>71.316086950872517</v>
      </c>
      <c r="X11" s="10"/>
      <c r="Y11" s="10"/>
      <c r="Z11" s="10"/>
      <c r="AA11" s="10"/>
      <c r="AB11" s="10"/>
      <c r="AC11" s="10"/>
      <c r="AD11" s="10"/>
      <c r="AE11" s="10"/>
      <c r="AF11" s="10"/>
      <c r="AG11" s="10"/>
      <c r="AH11" s="10"/>
    </row>
    <row r="12" spans="1:34" x14ac:dyDescent="0.25">
      <c r="A12" s="133" t="s">
        <v>73</v>
      </c>
      <c r="B12" s="137">
        <v>21.932000000000002</v>
      </c>
      <c r="C12" s="135">
        <v>26.103999999999999</v>
      </c>
      <c r="D12" s="137">
        <v>3.8079999999999998</v>
      </c>
      <c r="E12" s="135">
        <v>5.1079999999999997</v>
      </c>
      <c r="F12" s="137">
        <f t="shared" si="0"/>
        <v>25.740000000000002</v>
      </c>
      <c r="G12" s="135">
        <f t="shared" si="0"/>
        <v>31.212</v>
      </c>
      <c r="H12" s="139">
        <f t="shared" si="1"/>
        <v>21.258741258741249</v>
      </c>
      <c r="X12" s="10"/>
      <c r="Y12" s="10"/>
      <c r="Z12" s="10"/>
      <c r="AA12" s="10"/>
      <c r="AB12" s="10"/>
      <c r="AC12" s="10"/>
      <c r="AD12" s="10"/>
      <c r="AE12" s="10"/>
      <c r="AF12" s="10"/>
      <c r="AG12" s="10"/>
      <c r="AH12" s="10"/>
    </row>
    <row r="13" spans="1:34" x14ac:dyDescent="0.25">
      <c r="A13" s="133" t="s">
        <v>74</v>
      </c>
      <c r="B13" s="137">
        <v>20.1709</v>
      </c>
      <c r="C13" s="135">
        <v>22.482000000000003</v>
      </c>
      <c r="D13" s="137">
        <v>0</v>
      </c>
      <c r="E13" s="135">
        <v>0</v>
      </c>
      <c r="F13" s="137">
        <f t="shared" si="0"/>
        <v>20.1709</v>
      </c>
      <c r="G13" s="135">
        <f t="shared" si="0"/>
        <v>22.482000000000003</v>
      </c>
      <c r="H13" s="139">
        <f t="shared" si="1"/>
        <v>11.457594851989764</v>
      </c>
      <c r="X13" s="10"/>
      <c r="Y13" s="10"/>
      <c r="Z13" s="10"/>
      <c r="AA13" s="10"/>
      <c r="AB13" s="10"/>
      <c r="AC13" s="10"/>
      <c r="AD13" s="10"/>
      <c r="AE13" s="10"/>
      <c r="AF13" s="10"/>
      <c r="AG13" s="10"/>
      <c r="AH13" s="10"/>
    </row>
    <row r="14" spans="1:34" x14ac:dyDescent="0.25">
      <c r="A14" s="133" t="s">
        <v>75</v>
      </c>
      <c r="B14" s="137">
        <v>1.2922</v>
      </c>
      <c r="C14" s="135">
        <v>0.16500000000000001</v>
      </c>
      <c r="D14" s="137">
        <v>0</v>
      </c>
      <c r="E14" s="135">
        <v>0</v>
      </c>
      <c r="F14" s="137">
        <f t="shared" si="0"/>
        <v>1.2922</v>
      </c>
      <c r="G14" s="135">
        <f t="shared" si="0"/>
        <v>0.16500000000000001</v>
      </c>
      <c r="H14" s="139">
        <f t="shared" si="1"/>
        <v>-87.231078780374546</v>
      </c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</row>
    <row r="15" spans="1:34" x14ac:dyDescent="0.25">
      <c r="A15" s="133" t="s">
        <v>76</v>
      </c>
      <c r="B15" s="137">
        <v>0</v>
      </c>
      <c r="C15" s="135">
        <v>0</v>
      </c>
      <c r="D15" s="137">
        <v>0</v>
      </c>
      <c r="E15" s="135">
        <v>0</v>
      </c>
      <c r="F15" s="137">
        <f t="shared" si="0"/>
        <v>0</v>
      </c>
      <c r="G15" s="135">
        <f t="shared" si="0"/>
        <v>0</v>
      </c>
      <c r="H15" s="138" t="s">
        <v>67</v>
      </c>
      <c r="X15" s="10"/>
      <c r="Y15" s="10"/>
      <c r="Z15" s="10"/>
      <c r="AA15" s="10"/>
      <c r="AB15" s="10"/>
      <c r="AC15" s="10"/>
      <c r="AD15" s="10"/>
      <c r="AE15" s="10"/>
      <c r="AF15" s="10"/>
      <c r="AG15" s="10"/>
      <c r="AH15" s="10"/>
    </row>
    <row r="16" spans="1:34" x14ac:dyDescent="0.25">
      <c r="A16" s="133" t="s">
        <v>77</v>
      </c>
      <c r="B16" s="140">
        <v>0</v>
      </c>
      <c r="C16" s="135">
        <v>0</v>
      </c>
      <c r="D16" s="140">
        <v>0</v>
      </c>
      <c r="E16" s="135">
        <v>0</v>
      </c>
      <c r="F16" s="140">
        <f t="shared" si="0"/>
        <v>0</v>
      </c>
      <c r="G16" s="135">
        <f t="shared" si="0"/>
        <v>0</v>
      </c>
      <c r="H16" s="141" t="s">
        <v>67</v>
      </c>
      <c r="X16" s="10"/>
      <c r="Y16" s="10"/>
      <c r="Z16" s="10"/>
      <c r="AA16" s="10"/>
      <c r="AB16" s="10"/>
      <c r="AC16" s="10"/>
      <c r="AD16" s="10"/>
      <c r="AE16" s="10"/>
      <c r="AF16" s="10"/>
      <c r="AG16" s="10"/>
      <c r="AH16" s="10"/>
    </row>
    <row r="17" spans="1:34" x14ac:dyDescent="0.25">
      <c r="A17" s="142" t="s">
        <v>78</v>
      </c>
      <c r="B17" s="143">
        <f>SUM(B6:B16)</f>
        <v>47.021660000000004</v>
      </c>
      <c r="C17" s="143">
        <f>SUM(C6:C16)</f>
        <v>54.991000000000007</v>
      </c>
      <c r="D17" s="143">
        <f t="shared" ref="D17:G17" si="2">SUM(D6:D16)</f>
        <v>4.68</v>
      </c>
      <c r="E17" s="143">
        <f>SUM(E6:E16)</f>
        <v>5.7690000000000001</v>
      </c>
      <c r="F17" s="143">
        <f>SUM(F6:F16)</f>
        <v>51.701659999999997</v>
      </c>
      <c r="G17" s="143">
        <f t="shared" si="2"/>
        <v>60.76</v>
      </c>
      <c r="H17" s="144">
        <f>(G17-F17)/F17*100</f>
        <v>17.520404567280824</v>
      </c>
      <c r="X17" s="10"/>
      <c r="Y17" s="10"/>
      <c r="Z17" s="10"/>
      <c r="AA17" s="10"/>
      <c r="AB17" s="10"/>
      <c r="AC17" s="10"/>
      <c r="AD17" s="10"/>
      <c r="AE17" s="10"/>
      <c r="AF17" s="10"/>
      <c r="AG17" s="10"/>
      <c r="AH17" s="10"/>
    </row>
    <row r="18" spans="1:34" x14ac:dyDescent="0.25">
      <c r="A18" s="142" t="s">
        <v>79</v>
      </c>
      <c r="B18" s="143">
        <v>32.227432</v>
      </c>
      <c r="C18" s="143">
        <v>37.595999999999997</v>
      </c>
      <c r="D18" s="143">
        <v>4.6797960000000005</v>
      </c>
      <c r="E18" s="143">
        <v>5.7690000000000001</v>
      </c>
      <c r="F18" s="143">
        <f>B18+D18</f>
        <v>36.907228000000003</v>
      </c>
      <c r="G18" s="143">
        <f>C18+E18</f>
        <v>43.364999999999995</v>
      </c>
      <c r="H18" s="144">
        <f t="shared" ref="H18:H20" si="3">(G18-F18)/F18*100</f>
        <v>17.497309741062079</v>
      </c>
      <c r="X18" s="10"/>
      <c r="Y18" s="10"/>
      <c r="Z18" s="10"/>
      <c r="AA18" s="10"/>
      <c r="AB18" s="10"/>
      <c r="AC18" s="10"/>
      <c r="AD18" s="10"/>
      <c r="AE18" s="10"/>
      <c r="AF18" s="10"/>
      <c r="AG18" s="10"/>
      <c r="AH18" s="10"/>
    </row>
    <row r="19" spans="1:34" x14ac:dyDescent="0.25">
      <c r="A19" s="142" t="s">
        <v>80</v>
      </c>
      <c r="B19" s="143">
        <v>14.795059999999999</v>
      </c>
      <c r="C19" s="143">
        <v>17.395</v>
      </c>
      <c r="D19" s="143">
        <v>0</v>
      </c>
      <c r="E19" s="143">
        <v>0</v>
      </c>
      <c r="F19" s="143">
        <f>B19+D19</f>
        <v>14.795059999999999</v>
      </c>
      <c r="G19" s="143">
        <f>C19+E19</f>
        <v>17.395</v>
      </c>
      <c r="H19" s="144">
        <f t="shared" si="3"/>
        <v>17.573027753858383</v>
      </c>
      <c r="X19" s="10"/>
      <c r="Y19" s="10"/>
      <c r="Z19" s="10"/>
      <c r="AA19" s="10"/>
      <c r="AB19" s="10"/>
      <c r="AC19" s="10"/>
      <c r="AD19" s="10"/>
      <c r="AE19" s="10"/>
      <c r="AF19" s="10"/>
      <c r="AG19" s="10"/>
      <c r="AH19" s="10"/>
    </row>
    <row r="20" spans="1:34" x14ac:dyDescent="0.25">
      <c r="A20" s="142" t="s">
        <v>78</v>
      </c>
      <c r="B20" s="143">
        <f t="shared" ref="B20:F20" si="4">SUM(B18:B19)</f>
        <v>47.022492</v>
      </c>
      <c r="C20" s="143">
        <f>SUM(C18:C19)</f>
        <v>54.991</v>
      </c>
      <c r="D20" s="143">
        <f t="shared" si="4"/>
        <v>4.6797960000000005</v>
      </c>
      <c r="E20" s="143">
        <f>SUM(E18:E19)</f>
        <v>5.7690000000000001</v>
      </c>
      <c r="F20" s="143">
        <f t="shared" si="4"/>
        <v>51.702288000000003</v>
      </c>
      <c r="G20" s="143">
        <f>SUM(G18:G19)</f>
        <v>60.759999999999991</v>
      </c>
      <c r="H20" s="144">
        <f t="shared" si="3"/>
        <v>17.518977109871788</v>
      </c>
      <c r="X20" s="10"/>
      <c r="Y20" s="10"/>
      <c r="Z20" s="10"/>
      <c r="AA20" s="10"/>
      <c r="AB20" s="10"/>
      <c r="AC20" s="10"/>
      <c r="AD20" s="10"/>
      <c r="AE20" s="10"/>
      <c r="AF20" s="10"/>
      <c r="AG20" s="10"/>
      <c r="AH20" s="10"/>
    </row>
    <row r="21" spans="1:34" x14ac:dyDescent="0.25">
      <c r="A21" s="145" t="s">
        <v>21</v>
      </c>
      <c r="B21" s="146"/>
      <c r="C21" s="147"/>
      <c r="D21" s="147"/>
      <c r="E21" s="147"/>
      <c r="F21" s="148"/>
      <c r="G21" s="148"/>
      <c r="H21" s="149"/>
      <c r="X21" s="10"/>
      <c r="Y21" s="10"/>
      <c r="Z21" s="10"/>
      <c r="AA21" s="10"/>
      <c r="AB21" s="10"/>
      <c r="AC21" s="10"/>
      <c r="AD21" s="10"/>
      <c r="AE21" s="10"/>
      <c r="AF21" s="10"/>
      <c r="AG21" s="10"/>
      <c r="AH21" s="10"/>
    </row>
    <row r="22" spans="1:34" x14ac:dyDescent="0.25">
      <c r="A22" s="299" t="s">
        <v>81</v>
      </c>
      <c r="B22" s="300"/>
      <c r="C22" s="300"/>
      <c r="D22" s="300"/>
      <c r="E22" s="300"/>
      <c r="F22" s="150"/>
      <c r="G22" s="151"/>
      <c r="H22" s="152"/>
      <c r="X22" s="10"/>
      <c r="Y22" s="10"/>
      <c r="Z22" s="10"/>
      <c r="AA22" s="10"/>
      <c r="AB22" s="10"/>
      <c r="AC22" s="10"/>
      <c r="AD22" s="10"/>
      <c r="AE22" s="10"/>
      <c r="AF22" s="10"/>
      <c r="AG22" s="10"/>
      <c r="AH22" s="10"/>
    </row>
    <row r="23" spans="1:34" x14ac:dyDescent="0.25">
      <c r="A23" s="153"/>
      <c r="B23" s="154"/>
      <c r="C23" s="154"/>
      <c r="D23" s="154"/>
      <c r="E23" s="154"/>
      <c r="F23" s="154"/>
      <c r="G23" s="154"/>
      <c r="H23" s="154"/>
      <c r="X23" s="10"/>
      <c r="Y23" s="10"/>
      <c r="Z23" s="10"/>
      <c r="AA23" s="10"/>
      <c r="AB23" s="10"/>
      <c r="AC23" s="10"/>
      <c r="AD23" s="10"/>
      <c r="AE23" s="10"/>
      <c r="AF23" s="10"/>
      <c r="AG23" s="10"/>
      <c r="AH23" s="10"/>
    </row>
    <row r="24" spans="1:34" x14ac:dyDescent="0.25">
      <c r="A24" s="153"/>
      <c r="B24" s="154"/>
      <c r="C24" s="154"/>
      <c r="D24" s="154"/>
      <c r="E24" s="154"/>
      <c r="F24" s="154"/>
      <c r="G24" s="154"/>
      <c r="H24" s="154"/>
      <c r="X24" s="10"/>
      <c r="Y24" s="10"/>
      <c r="Z24" s="10"/>
      <c r="AA24" s="10"/>
      <c r="AB24" s="10"/>
      <c r="AC24" s="10"/>
      <c r="AD24" s="10"/>
      <c r="AE24" s="10"/>
      <c r="AF24" s="10"/>
      <c r="AG24" s="10"/>
      <c r="AH24" s="10"/>
    </row>
    <row r="25" spans="1:34" x14ac:dyDescent="0.25">
      <c r="A25" s="153"/>
      <c r="B25" s="154"/>
      <c r="C25" s="154"/>
      <c r="D25" s="154"/>
      <c r="E25" s="154"/>
      <c r="F25" s="154"/>
      <c r="G25" s="154"/>
      <c r="H25" s="154"/>
      <c r="X25" s="10"/>
      <c r="Y25" s="10"/>
      <c r="Z25" s="10"/>
      <c r="AA25" s="10"/>
      <c r="AB25" s="10"/>
      <c r="AC25" s="10"/>
      <c r="AD25" s="10"/>
      <c r="AE25" s="10"/>
      <c r="AF25" s="10"/>
      <c r="AG25" s="10"/>
      <c r="AH25" s="10"/>
    </row>
    <row r="26" spans="1:34" x14ac:dyDescent="0.25">
      <c r="A26" s="301" t="s">
        <v>82</v>
      </c>
      <c r="B26" s="302"/>
      <c r="C26" s="302"/>
      <c r="D26" s="302"/>
      <c r="E26" s="302"/>
      <c r="F26" s="302"/>
      <c r="G26" s="302"/>
      <c r="H26" s="303"/>
      <c r="X26" s="10"/>
      <c r="Y26" s="10"/>
      <c r="Z26" s="10"/>
      <c r="AA26" s="10"/>
      <c r="AB26" s="10"/>
      <c r="AC26" s="10"/>
      <c r="AD26" s="10"/>
      <c r="AE26" s="10"/>
      <c r="AF26" s="10"/>
      <c r="AG26" s="10"/>
      <c r="AH26" s="10"/>
    </row>
    <row r="27" spans="1:34" x14ac:dyDescent="0.25">
      <c r="A27" s="304"/>
      <c r="B27" s="305"/>
      <c r="C27" s="305"/>
      <c r="D27" s="305"/>
      <c r="E27" s="305"/>
      <c r="F27" s="305"/>
      <c r="G27" s="305"/>
      <c r="H27" s="306"/>
      <c r="X27" s="10"/>
      <c r="Y27" s="10"/>
      <c r="Z27" s="10"/>
      <c r="AA27" s="10"/>
      <c r="AB27" s="10"/>
      <c r="AC27" s="10"/>
      <c r="AD27" s="10"/>
      <c r="AE27" s="10"/>
      <c r="AF27" s="10"/>
      <c r="AG27" s="10"/>
      <c r="AH27" s="10"/>
    </row>
    <row r="28" spans="1:34" x14ac:dyDescent="0.25">
      <c r="A28" s="307" t="s">
        <v>83</v>
      </c>
      <c r="B28" s="308"/>
      <c r="C28" s="308"/>
      <c r="D28" s="308"/>
      <c r="E28" s="308"/>
      <c r="F28" s="308"/>
      <c r="G28" s="308"/>
      <c r="H28" s="309"/>
      <c r="X28" s="10"/>
      <c r="Y28" s="10"/>
      <c r="Z28" s="10"/>
      <c r="AA28" s="10"/>
      <c r="AB28" s="10"/>
      <c r="AC28" s="10"/>
      <c r="AD28" s="10"/>
      <c r="AE28" s="10"/>
      <c r="AF28" s="10"/>
      <c r="AG28" s="10"/>
      <c r="AH28" s="10"/>
    </row>
    <row r="29" spans="1:34" ht="21.75" customHeight="1" x14ac:dyDescent="0.25">
      <c r="A29" s="310" t="s">
        <v>84</v>
      </c>
      <c r="B29" s="312" t="s">
        <v>52</v>
      </c>
      <c r="C29" s="313"/>
      <c r="D29" s="312" t="s">
        <v>62</v>
      </c>
      <c r="E29" s="313"/>
      <c r="F29" s="312" t="s">
        <v>63</v>
      </c>
      <c r="G29" s="313"/>
      <c r="H29" s="314" t="s">
        <v>64</v>
      </c>
      <c r="X29" s="10"/>
      <c r="Y29" s="10"/>
      <c r="Z29" s="10"/>
      <c r="AA29" s="10"/>
      <c r="AB29" s="10"/>
      <c r="AC29" s="10"/>
      <c r="AD29" s="10"/>
      <c r="AE29" s="10"/>
      <c r="AF29" s="10"/>
      <c r="AG29" s="10"/>
      <c r="AH29" s="10"/>
    </row>
    <row r="30" spans="1:34" x14ac:dyDescent="0.25">
      <c r="A30" s="311"/>
      <c r="B30" s="155" t="s">
        <v>17</v>
      </c>
      <c r="C30" s="155" t="s">
        <v>65</v>
      </c>
      <c r="D30" s="155" t="s">
        <v>17</v>
      </c>
      <c r="E30" s="155" t="s">
        <v>65</v>
      </c>
      <c r="F30" s="155" t="s">
        <v>17</v>
      </c>
      <c r="G30" s="155" t="s">
        <v>65</v>
      </c>
      <c r="H30" s="315"/>
      <c r="X30" s="10"/>
      <c r="Y30" s="10"/>
      <c r="Z30" s="10"/>
      <c r="AA30" s="10"/>
      <c r="AB30" s="10"/>
      <c r="AC30" s="10"/>
      <c r="AD30" s="10"/>
      <c r="AE30" s="10"/>
      <c r="AF30" s="10"/>
      <c r="AG30" s="10"/>
      <c r="AH30" s="10"/>
    </row>
    <row r="31" spans="1:34" x14ac:dyDescent="0.25">
      <c r="A31" s="156" t="s">
        <v>85</v>
      </c>
      <c r="B31" s="157">
        <v>0</v>
      </c>
      <c r="C31" s="157">
        <v>1.4999999999999999E-2</v>
      </c>
      <c r="D31" s="158">
        <v>0</v>
      </c>
      <c r="E31" s="159">
        <v>0</v>
      </c>
      <c r="F31" s="160">
        <f>B31+D31</f>
        <v>0</v>
      </c>
      <c r="G31" s="160">
        <f>C31+E31</f>
        <v>1.4999999999999999E-2</v>
      </c>
      <c r="H31" s="161" t="s">
        <v>67</v>
      </c>
      <c r="X31" s="10"/>
      <c r="Y31" s="10"/>
      <c r="Z31" s="10"/>
      <c r="AA31" s="10"/>
      <c r="AB31" s="10"/>
      <c r="AC31" s="10"/>
      <c r="AD31" s="10"/>
      <c r="AE31" s="10"/>
      <c r="AF31" s="10"/>
      <c r="AG31" s="10"/>
      <c r="AH31" s="10"/>
    </row>
    <row r="32" spans="1:34" x14ac:dyDescent="0.25">
      <c r="A32" s="156" t="s">
        <v>86</v>
      </c>
      <c r="B32" s="162">
        <v>9.4540000000000006E-3</v>
      </c>
      <c r="C32" s="162">
        <v>8.299999999999999E-2</v>
      </c>
      <c r="D32" s="163">
        <v>0</v>
      </c>
      <c r="E32" s="159">
        <v>0</v>
      </c>
      <c r="F32" s="160">
        <f t="shared" ref="F32:G48" si="5">B32+D32</f>
        <v>9.4540000000000006E-3</v>
      </c>
      <c r="G32" s="160">
        <f t="shared" si="5"/>
        <v>8.299999999999999E-2</v>
      </c>
      <c r="H32" s="161" t="s">
        <v>67</v>
      </c>
      <c r="X32" s="10"/>
      <c r="Y32" s="10"/>
      <c r="Z32" s="10"/>
      <c r="AA32" s="10"/>
      <c r="AB32" s="10"/>
      <c r="AC32" s="10"/>
      <c r="AD32" s="10"/>
      <c r="AE32" s="10"/>
      <c r="AF32" s="10"/>
      <c r="AG32" s="10"/>
      <c r="AH32" s="10"/>
    </row>
    <row r="33" spans="1:34" x14ac:dyDescent="0.25">
      <c r="A33" s="156" t="s">
        <v>87</v>
      </c>
      <c r="B33" s="162">
        <v>2.0121889999999998</v>
      </c>
      <c r="C33" s="162">
        <v>1.7009999999999998</v>
      </c>
      <c r="D33" s="163">
        <v>0</v>
      </c>
      <c r="E33" s="159">
        <v>0</v>
      </c>
      <c r="F33" s="160">
        <f t="shared" si="5"/>
        <v>2.0121889999999998</v>
      </c>
      <c r="G33" s="160">
        <f t="shared" si="5"/>
        <v>1.7009999999999998</v>
      </c>
      <c r="H33" s="164">
        <f t="shared" ref="H33:H49" si="6">(G33-F33)/F33*100</f>
        <v>-15.465197354721646</v>
      </c>
      <c r="X33" s="10"/>
      <c r="Y33" s="10"/>
      <c r="Z33" s="10"/>
      <c r="AA33" s="10"/>
      <c r="AB33" s="10"/>
      <c r="AC33" s="10"/>
      <c r="AD33" s="10"/>
      <c r="AE33" s="10"/>
      <c r="AF33" s="10"/>
      <c r="AG33" s="10"/>
      <c r="AH33" s="10"/>
    </row>
    <row r="34" spans="1:34" x14ac:dyDescent="0.25">
      <c r="A34" s="156" t="s">
        <v>88</v>
      </c>
      <c r="B34" s="162">
        <v>13.048999999999999</v>
      </c>
      <c r="C34" s="162">
        <v>16.101000000000003</v>
      </c>
      <c r="D34" s="163">
        <v>0</v>
      </c>
      <c r="E34" s="159">
        <v>0</v>
      </c>
      <c r="F34" s="160">
        <f t="shared" si="5"/>
        <v>13.048999999999999</v>
      </c>
      <c r="G34" s="160">
        <f t="shared" si="5"/>
        <v>16.101000000000003</v>
      </c>
      <c r="H34" s="164">
        <f t="shared" si="6"/>
        <v>23.388765422637775</v>
      </c>
      <c r="X34" s="10"/>
      <c r="Y34" s="10"/>
      <c r="Z34" s="10"/>
      <c r="AA34" s="10"/>
      <c r="AB34" s="10"/>
      <c r="AC34" s="10"/>
      <c r="AD34" s="10"/>
      <c r="AE34" s="10"/>
      <c r="AF34" s="10"/>
      <c r="AG34" s="10"/>
      <c r="AH34" s="10"/>
    </row>
    <row r="35" spans="1:34" x14ac:dyDescent="0.25">
      <c r="A35" s="156" t="s">
        <v>89</v>
      </c>
      <c r="B35" s="162">
        <v>8.6570000000000018</v>
      </c>
      <c r="C35" s="162">
        <v>9.9009999999999998</v>
      </c>
      <c r="D35" s="163">
        <v>0</v>
      </c>
      <c r="E35" s="159">
        <v>0</v>
      </c>
      <c r="F35" s="160">
        <f t="shared" si="5"/>
        <v>8.6570000000000018</v>
      </c>
      <c r="G35" s="160">
        <f t="shared" si="5"/>
        <v>9.9009999999999998</v>
      </c>
      <c r="H35" s="164">
        <f t="shared" si="6"/>
        <v>14.369874090331496</v>
      </c>
      <c r="X35" s="10"/>
      <c r="Y35" s="10"/>
      <c r="Z35" s="10"/>
      <c r="AA35" s="10"/>
      <c r="AB35" s="10"/>
      <c r="AC35" s="10"/>
      <c r="AD35" s="10"/>
      <c r="AE35" s="10"/>
      <c r="AF35" s="10"/>
      <c r="AG35" s="10"/>
      <c r="AH35" s="10"/>
    </row>
    <row r="36" spans="1:34" x14ac:dyDescent="0.25">
      <c r="A36" s="156" t="s">
        <v>90</v>
      </c>
      <c r="B36" s="162">
        <v>5.1260129999999995</v>
      </c>
      <c r="C36" s="162">
        <v>6.4290000000000003</v>
      </c>
      <c r="D36" s="163">
        <v>0.36552247999999998</v>
      </c>
      <c r="E36" s="160">
        <v>0.125</v>
      </c>
      <c r="F36" s="160">
        <f t="shared" si="5"/>
        <v>5.4915354799999996</v>
      </c>
      <c r="G36" s="160">
        <f t="shared" si="5"/>
        <v>6.5540000000000003</v>
      </c>
      <c r="H36" s="164">
        <f t="shared" si="6"/>
        <v>19.347312311273654</v>
      </c>
      <c r="X36" s="10"/>
      <c r="Y36" s="10"/>
      <c r="Z36" s="10"/>
      <c r="AA36" s="10"/>
      <c r="AB36" s="10"/>
      <c r="AC36" s="10"/>
      <c r="AD36" s="10"/>
      <c r="AE36" s="10"/>
      <c r="AF36" s="10"/>
      <c r="AG36" s="10"/>
      <c r="AH36" s="10"/>
    </row>
    <row r="37" spans="1:34" x14ac:dyDescent="0.25">
      <c r="A37" s="156" t="s">
        <v>91</v>
      </c>
      <c r="B37" s="162">
        <v>40.208596</v>
      </c>
      <c r="C37" s="162">
        <v>45.799000000000007</v>
      </c>
      <c r="D37" s="165">
        <v>0.53350799999999998</v>
      </c>
      <c r="E37" s="160">
        <v>0.60599999999999998</v>
      </c>
      <c r="F37" s="160">
        <f t="shared" si="5"/>
        <v>40.742103999999998</v>
      </c>
      <c r="G37" s="160">
        <f t="shared" si="5"/>
        <v>46.405000000000008</v>
      </c>
      <c r="H37" s="164">
        <f t="shared" si="6"/>
        <v>13.899370538153875</v>
      </c>
      <c r="X37" s="10"/>
      <c r="Y37" s="10"/>
      <c r="Z37" s="10"/>
      <c r="AA37" s="10"/>
      <c r="AB37" s="10"/>
      <c r="AC37" s="10"/>
      <c r="AD37" s="10"/>
      <c r="AE37" s="10"/>
      <c r="AF37" s="10"/>
      <c r="AG37" s="10"/>
      <c r="AH37" s="10"/>
    </row>
    <row r="38" spans="1:34" x14ac:dyDescent="0.25">
      <c r="A38" s="156" t="s">
        <v>92</v>
      </c>
      <c r="B38" s="162">
        <v>46.236158000000003</v>
      </c>
      <c r="C38" s="162">
        <v>53.195</v>
      </c>
      <c r="D38" s="165">
        <v>0.16600000000000001</v>
      </c>
      <c r="E38" s="160">
        <v>0.46400000000000002</v>
      </c>
      <c r="F38" s="160">
        <f t="shared" si="5"/>
        <v>46.402158</v>
      </c>
      <c r="G38" s="160">
        <f t="shared" si="5"/>
        <v>53.658999999999999</v>
      </c>
      <c r="H38" s="164">
        <f t="shared" si="6"/>
        <v>15.639018340483213</v>
      </c>
      <c r="X38" s="10"/>
      <c r="Y38" s="10"/>
      <c r="Z38" s="10"/>
      <c r="AA38" s="10"/>
      <c r="AB38" s="10"/>
      <c r="AC38" s="10"/>
      <c r="AD38" s="10"/>
      <c r="AE38" s="10"/>
      <c r="AF38" s="10"/>
      <c r="AG38" s="10"/>
      <c r="AH38" s="10"/>
    </row>
    <row r="39" spans="1:34" x14ac:dyDescent="0.25">
      <c r="A39" s="156" t="s">
        <v>93</v>
      </c>
      <c r="B39" s="162">
        <v>43.597030999999994</v>
      </c>
      <c r="C39" s="162">
        <v>51.521000000000001</v>
      </c>
      <c r="D39" s="165">
        <v>0</v>
      </c>
      <c r="E39" s="160">
        <v>0</v>
      </c>
      <c r="F39" s="160">
        <f t="shared" si="5"/>
        <v>43.597030999999994</v>
      </c>
      <c r="G39" s="160">
        <f t="shared" si="5"/>
        <v>51.521000000000001</v>
      </c>
      <c r="H39" s="164">
        <f t="shared" si="6"/>
        <v>18.175478509075553</v>
      </c>
      <c r="X39" s="10"/>
      <c r="Y39" s="10"/>
      <c r="Z39" s="10"/>
      <c r="AA39" s="10"/>
      <c r="AB39" s="10"/>
      <c r="AC39" s="10"/>
      <c r="AD39" s="10"/>
      <c r="AE39" s="10"/>
      <c r="AF39" s="10"/>
      <c r="AG39" s="10"/>
      <c r="AH39" s="10"/>
    </row>
    <row r="40" spans="1:34" x14ac:dyDescent="0.25">
      <c r="A40" s="156" t="s">
        <v>94</v>
      </c>
      <c r="B40" s="162">
        <v>53.152509999999999</v>
      </c>
      <c r="C40" s="162">
        <v>64.880999999999986</v>
      </c>
      <c r="D40" s="165">
        <v>9.2734453000000006</v>
      </c>
      <c r="E40" s="160">
        <v>9.9489999999999998</v>
      </c>
      <c r="F40" s="160">
        <f t="shared" si="5"/>
        <v>62.425955299999998</v>
      </c>
      <c r="G40" s="160">
        <f t="shared" si="5"/>
        <v>74.829999999999984</v>
      </c>
      <c r="H40" s="164">
        <f t="shared" si="6"/>
        <v>19.870011825033274</v>
      </c>
      <c r="X40" s="10"/>
      <c r="Y40" s="10"/>
      <c r="Z40" s="10"/>
      <c r="AA40" s="10"/>
      <c r="AB40" s="10"/>
      <c r="AC40" s="10"/>
      <c r="AD40" s="10"/>
      <c r="AE40" s="10"/>
      <c r="AF40" s="10"/>
      <c r="AG40" s="10"/>
      <c r="AH40" s="10"/>
    </row>
    <row r="41" spans="1:34" x14ac:dyDescent="0.25">
      <c r="A41" s="156" t="s">
        <v>95</v>
      </c>
      <c r="B41" s="162">
        <v>209.27070499999999</v>
      </c>
      <c r="C41" s="162">
        <v>236.81299999999999</v>
      </c>
      <c r="D41" s="165">
        <v>13.820088</v>
      </c>
      <c r="E41" s="160">
        <v>12.637999999999998</v>
      </c>
      <c r="F41" s="160">
        <f t="shared" si="5"/>
        <v>223.09079299999999</v>
      </c>
      <c r="G41" s="160">
        <f t="shared" si="5"/>
        <v>249.45099999999999</v>
      </c>
      <c r="H41" s="164">
        <f t="shared" si="6"/>
        <v>11.815909856934347</v>
      </c>
      <c r="X41" s="10"/>
      <c r="Y41" s="10"/>
      <c r="Z41" s="10"/>
      <c r="AA41" s="10"/>
      <c r="AB41" s="10"/>
      <c r="AC41" s="10"/>
      <c r="AD41" s="10"/>
      <c r="AE41" s="10"/>
      <c r="AF41" s="10"/>
      <c r="AG41" s="10"/>
      <c r="AH41" s="10"/>
    </row>
    <row r="42" spans="1:34" x14ac:dyDescent="0.25">
      <c r="A42" s="156" t="s">
        <v>96</v>
      </c>
      <c r="B42" s="162">
        <v>76.926283726999998</v>
      </c>
      <c r="C42" s="162">
        <v>88.777000000000015</v>
      </c>
      <c r="D42" s="165">
        <v>0.6992179999999999</v>
      </c>
      <c r="E42" s="160">
        <v>2.3149999999999995</v>
      </c>
      <c r="F42" s="160">
        <f t="shared" si="5"/>
        <v>77.625501727</v>
      </c>
      <c r="G42" s="160">
        <f t="shared" si="5"/>
        <v>91.092000000000013</v>
      </c>
      <c r="H42" s="164">
        <f t="shared" si="6"/>
        <v>17.348033794821895</v>
      </c>
      <c r="X42" s="10"/>
      <c r="Y42" s="10"/>
      <c r="Z42" s="10"/>
      <c r="AA42" s="10"/>
      <c r="AB42" s="10"/>
      <c r="AC42" s="10"/>
      <c r="AD42" s="10"/>
      <c r="AE42" s="10"/>
      <c r="AF42" s="10"/>
      <c r="AG42" s="10"/>
      <c r="AH42" s="10"/>
    </row>
    <row r="43" spans="1:34" x14ac:dyDescent="0.25">
      <c r="A43" s="156" t="s">
        <v>97</v>
      </c>
      <c r="B43" s="162">
        <v>99.991293269999986</v>
      </c>
      <c r="C43" s="162">
        <v>102.575</v>
      </c>
      <c r="D43" s="163">
        <v>0.36678200000000005</v>
      </c>
      <c r="E43" s="159">
        <v>1.8239999999999998</v>
      </c>
      <c r="F43" s="160">
        <f t="shared" si="5"/>
        <v>100.35807526999999</v>
      </c>
      <c r="G43" s="160">
        <f t="shared" si="5"/>
        <v>104.399</v>
      </c>
      <c r="H43" s="164">
        <f t="shared" si="6"/>
        <v>4.0265068048868482</v>
      </c>
      <c r="X43" s="10"/>
      <c r="Y43" s="10"/>
      <c r="Z43" s="10"/>
      <c r="AA43" s="10"/>
      <c r="AB43" s="10"/>
      <c r="AC43" s="10"/>
      <c r="AD43" s="10"/>
      <c r="AE43" s="10"/>
      <c r="AF43" s="10"/>
      <c r="AG43" s="10"/>
      <c r="AH43" s="10"/>
    </row>
    <row r="44" spans="1:34" x14ac:dyDescent="0.25">
      <c r="A44" s="156" t="s">
        <v>98</v>
      </c>
      <c r="B44" s="162">
        <v>80.682340000000011</v>
      </c>
      <c r="C44" s="162">
        <v>92.79</v>
      </c>
      <c r="D44" s="165">
        <v>0.50143499999999996</v>
      </c>
      <c r="E44" s="159">
        <v>5.3559999999999999</v>
      </c>
      <c r="F44" s="160">
        <f t="shared" si="5"/>
        <v>81.183775000000011</v>
      </c>
      <c r="G44" s="160">
        <f t="shared" si="5"/>
        <v>98.146000000000001</v>
      </c>
      <c r="H44" s="164">
        <f t="shared" si="6"/>
        <v>20.893614518418229</v>
      </c>
      <c r="X44" s="10"/>
      <c r="Y44" s="10"/>
      <c r="Z44" s="10"/>
      <c r="AA44" s="10"/>
      <c r="AB44" s="10"/>
      <c r="AC44" s="10"/>
      <c r="AD44" s="10"/>
      <c r="AE44" s="10"/>
      <c r="AF44" s="10"/>
      <c r="AG44" s="10"/>
      <c r="AH44" s="10"/>
    </row>
    <row r="45" spans="1:34" x14ac:dyDescent="0.25">
      <c r="A45" s="156" t="s">
        <v>99</v>
      </c>
      <c r="B45" s="162">
        <v>14.046934</v>
      </c>
      <c r="C45" s="162">
        <v>23.695999999999994</v>
      </c>
      <c r="D45" s="163">
        <v>0</v>
      </c>
      <c r="E45" s="159">
        <v>0</v>
      </c>
      <c r="F45" s="160">
        <f t="shared" si="5"/>
        <v>14.046934</v>
      </c>
      <c r="G45" s="160">
        <f t="shared" si="5"/>
        <v>23.695999999999994</v>
      </c>
      <c r="H45" s="164">
        <f t="shared" si="6"/>
        <v>68.691616263022198</v>
      </c>
      <c r="X45" s="10"/>
      <c r="Y45" s="10"/>
      <c r="Z45" s="10"/>
      <c r="AA45" s="10"/>
      <c r="AB45" s="10"/>
      <c r="AC45" s="10"/>
      <c r="AD45" s="10"/>
      <c r="AE45" s="10"/>
      <c r="AF45" s="10"/>
      <c r="AG45" s="10"/>
      <c r="AH45" s="10"/>
    </row>
    <row r="46" spans="1:34" x14ac:dyDescent="0.25">
      <c r="A46" s="156" t="s">
        <v>100</v>
      </c>
      <c r="B46" s="162">
        <v>7.4421149999999994</v>
      </c>
      <c r="C46" s="162">
        <v>4.2770000000000001</v>
      </c>
      <c r="D46" s="163">
        <v>0</v>
      </c>
      <c r="E46" s="159">
        <v>0</v>
      </c>
      <c r="F46" s="160">
        <f t="shared" si="5"/>
        <v>7.4421149999999994</v>
      </c>
      <c r="G46" s="160">
        <f t="shared" si="5"/>
        <v>4.2770000000000001</v>
      </c>
      <c r="H46" s="164">
        <f t="shared" si="6"/>
        <v>-42.529778161181326</v>
      </c>
      <c r="X46" s="10"/>
      <c r="Y46" s="10"/>
      <c r="Z46" s="10"/>
      <c r="AA46" s="10"/>
      <c r="AB46" s="10"/>
      <c r="AC46" s="10"/>
      <c r="AD46" s="10"/>
      <c r="AE46" s="10"/>
      <c r="AF46" s="10"/>
      <c r="AG46" s="10"/>
      <c r="AH46" s="10"/>
    </row>
    <row r="47" spans="1:34" x14ac:dyDescent="0.25">
      <c r="A47" s="156" t="s">
        <v>101</v>
      </c>
      <c r="B47" s="162">
        <v>1.1340999999999999E-2</v>
      </c>
      <c r="C47" s="162">
        <v>0.22600000000000001</v>
      </c>
      <c r="D47" s="163">
        <v>0.36349799999999999</v>
      </c>
      <c r="E47" s="159">
        <v>0.28299999999999997</v>
      </c>
      <c r="F47" s="160">
        <f t="shared" si="5"/>
        <v>0.37483899999999998</v>
      </c>
      <c r="G47" s="160">
        <f t="shared" si="5"/>
        <v>0.50900000000000001</v>
      </c>
      <c r="H47" s="164">
        <f t="shared" si="6"/>
        <v>35.791633207857245</v>
      </c>
      <c r="X47" s="10"/>
      <c r="Y47" s="10"/>
      <c r="Z47" s="10"/>
      <c r="AA47" s="10"/>
      <c r="AB47" s="10"/>
      <c r="AC47" s="10"/>
      <c r="AD47" s="10"/>
      <c r="AE47" s="10"/>
      <c r="AF47" s="10"/>
      <c r="AG47" s="10"/>
      <c r="AH47" s="10"/>
    </row>
    <row r="48" spans="1:34" x14ac:dyDescent="0.25">
      <c r="A48" s="166" t="s">
        <v>102</v>
      </c>
      <c r="B48" s="167">
        <v>0</v>
      </c>
      <c r="C48" s="167">
        <v>0.09</v>
      </c>
      <c r="D48" s="168">
        <v>0</v>
      </c>
      <c r="E48" s="168">
        <v>0</v>
      </c>
      <c r="F48" s="160">
        <f t="shared" si="5"/>
        <v>0</v>
      </c>
      <c r="G48" s="160">
        <f>C48+E48</f>
        <v>0.09</v>
      </c>
      <c r="H48" s="169" t="s">
        <v>67</v>
      </c>
      <c r="X48" s="10"/>
      <c r="Y48" s="10"/>
      <c r="Z48" s="10"/>
      <c r="AA48" s="10"/>
      <c r="AB48" s="10"/>
      <c r="AC48" s="10"/>
      <c r="AD48" s="10"/>
      <c r="AE48" s="10"/>
      <c r="AF48" s="10"/>
      <c r="AG48" s="10"/>
      <c r="AH48" s="10"/>
    </row>
    <row r="49" spans="1:34" x14ac:dyDescent="0.25">
      <c r="A49" s="142" t="s">
        <v>78</v>
      </c>
      <c r="B49" s="170">
        <f>SUM(B31:B48)</f>
        <v>700.41896299699988</v>
      </c>
      <c r="C49" s="170">
        <f>SUM(C31:C48)</f>
        <v>798.87000000000012</v>
      </c>
      <c r="D49" s="170">
        <f t="shared" ref="D49:E49" si="7">SUM(D31:D48)</f>
        <v>26.089496780000001</v>
      </c>
      <c r="E49" s="170">
        <f t="shared" si="7"/>
        <v>33.559999999999995</v>
      </c>
      <c r="F49" s="143">
        <f>SUM(F31:F48)</f>
        <v>726.50845977699976</v>
      </c>
      <c r="G49" s="143">
        <f>SUM(G31:G48)</f>
        <v>832.43000000000006</v>
      </c>
      <c r="H49" s="171">
        <f t="shared" si="6"/>
        <v>14.579532942467416</v>
      </c>
      <c r="X49" s="10"/>
      <c r="Y49" s="10"/>
      <c r="Z49" s="10"/>
      <c r="AA49" s="10"/>
      <c r="AB49" s="10"/>
      <c r="AC49" s="10"/>
      <c r="AD49" s="10"/>
      <c r="AE49" s="10"/>
      <c r="AF49" s="10"/>
      <c r="AG49" s="10"/>
      <c r="AH49" s="10"/>
    </row>
    <row r="50" spans="1:34" x14ac:dyDescent="0.25">
      <c r="A50" s="172" t="s">
        <v>21</v>
      </c>
      <c r="B50" s="263"/>
      <c r="C50" s="173"/>
      <c r="D50" s="173"/>
      <c r="E50" s="173"/>
      <c r="F50" s="174"/>
      <c r="G50" s="174"/>
      <c r="H50" s="175"/>
      <c r="X50" s="10"/>
      <c r="Y50" s="10"/>
      <c r="Z50" s="10"/>
      <c r="AA50" s="10"/>
      <c r="AB50" s="10"/>
      <c r="AC50" s="10"/>
      <c r="AD50" s="10"/>
      <c r="AE50" s="10"/>
      <c r="AF50" s="10"/>
      <c r="AG50" s="10"/>
      <c r="AH50" s="10"/>
    </row>
    <row r="51" spans="1:34" ht="27" customHeight="1" x14ac:dyDescent="0.25">
      <c r="A51" s="299" t="s">
        <v>103</v>
      </c>
      <c r="B51" s="300"/>
      <c r="C51" s="300"/>
      <c r="D51" s="300"/>
      <c r="E51" s="300"/>
      <c r="F51" s="176"/>
      <c r="G51" s="176"/>
      <c r="H51" s="177"/>
      <c r="X51" s="10"/>
      <c r="Y51" s="10"/>
      <c r="Z51" s="10"/>
      <c r="AA51" s="10"/>
      <c r="AB51" s="10"/>
      <c r="AC51" s="10"/>
      <c r="AD51" s="10"/>
      <c r="AE51" s="10"/>
      <c r="AF51" s="10"/>
      <c r="AG51" s="10"/>
      <c r="AH51" s="10"/>
    </row>
    <row r="52" spans="1:34" x14ac:dyDescent="0.25">
      <c r="X52" s="10"/>
      <c r="Y52" s="10"/>
      <c r="Z52" s="10"/>
      <c r="AA52" s="10"/>
      <c r="AB52" s="10"/>
      <c r="AC52" s="10"/>
      <c r="AD52" s="10"/>
      <c r="AE52" s="10"/>
      <c r="AF52" s="10"/>
      <c r="AG52" s="10"/>
      <c r="AH52" s="10"/>
    </row>
    <row r="53" spans="1:34" x14ac:dyDescent="0.25">
      <c r="X53" s="10"/>
      <c r="Y53" s="10"/>
      <c r="Z53" s="10"/>
      <c r="AA53" s="10"/>
      <c r="AB53" s="10"/>
      <c r="AC53" s="10"/>
      <c r="AD53" s="10"/>
      <c r="AE53" s="10"/>
      <c r="AF53" s="10"/>
      <c r="AG53" s="10"/>
      <c r="AH53" s="10"/>
    </row>
    <row r="54" spans="1:34" x14ac:dyDescent="0.25">
      <c r="X54" s="10"/>
      <c r="Y54" s="10"/>
      <c r="Z54" s="10"/>
      <c r="AA54" s="10"/>
      <c r="AB54" s="10"/>
      <c r="AC54" s="10"/>
      <c r="AD54" s="10"/>
      <c r="AE54" s="10"/>
      <c r="AF54" s="10"/>
      <c r="AG54" s="10"/>
      <c r="AH54" s="10"/>
    </row>
    <row r="55" spans="1:34" x14ac:dyDescent="0.25">
      <c r="X55" s="10"/>
      <c r="Y55" s="10"/>
      <c r="Z55" s="10"/>
      <c r="AA55" s="10"/>
      <c r="AB55" s="10"/>
      <c r="AC55" s="10"/>
      <c r="AD55" s="10"/>
      <c r="AE55" s="10"/>
      <c r="AF55" s="10"/>
      <c r="AG55" s="10"/>
      <c r="AH55" s="10"/>
    </row>
    <row r="56" spans="1:34" x14ac:dyDescent="0.25">
      <c r="X56" s="10"/>
      <c r="Y56" s="10"/>
      <c r="Z56" s="10"/>
      <c r="AA56" s="10"/>
      <c r="AB56" s="10"/>
      <c r="AC56" s="10"/>
      <c r="AD56" s="10"/>
      <c r="AE56" s="10"/>
      <c r="AF56" s="10"/>
      <c r="AG56" s="10"/>
      <c r="AH56" s="10"/>
    </row>
    <row r="57" spans="1:34" x14ac:dyDescent="0.25">
      <c r="X57" s="10"/>
      <c r="Y57" s="10"/>
      <c r="Z57" s="10"/>
      <c r="AA57" s="10"/>
      <c r="AB57" s="10"/>
      <c r="AC57" s="10"/>
      <c r="AD57" s="10"/>
      <c r="AE57" s="10"/>
      <c r="AF57" s="10"/>
      <c r="AG57" s="10"/>
      <c r="AH57" s="10"/>
    </row>
    <row r="58" spans="1:34" x14ac:dyDescent="0.25">
      <c r="X58" s="10"/>
      <c r="Y58" s="10"/>
      <c r="Z58" s="10"/>
      <c r="AA58" s="10"/>
      <c r="AB58" s="10"/>
      <c r="AC58" s="10"/>
      <c r="AD58" s="10"/>
      <c r="AE58" s="10"/>
      <c r="AF58" s="10"/>
      <c r="AG58" s="10"/>
      <c r="AH58" s="10"/>
    </row>
    <row r="59" spans="1:34" x14ac:dyDescent="0.25">
      <c r="X59" s="10"/>
      <c r="Y59" s="10"/>
      <c r="Z59" s="10"/>
      <c r="AA59" s="10"/>
      <c r="AB59" s="10"/>
      <c r="AC59" s="10"/>
      <c r="AD59" s="10"/>
      <c r="AE59" s="10"/>
      <c r="AF59" s="10"/>
      <c r="AG59" s="10"/>
      <c r="AH59" s="10"/>
    </row>
    <row r="60" spans="1:34" x14ac:dyDescent="0.25">
      <c r="X60" s="10"/>
      <c r="Y60" s="10"/>
      <c r="Z60" s="10"/>
      <c r="AA60" s="10"/>
      <c r="AB60" s="10"/>
      <c r="AC60" s="10"/>
      <c r="AD60" s="10"/>
      <c r="AE60" s="10"/>
      <c r="AF60" s="10"/>
      <c r="AG60" s="10"/>
      <c r="AH60" s="10"/>
    </row>
    <row r="61" spans="1:34" x14ac:dyDescent="0.25">
      <c r="X61" s="10"/>
      <c r="Y61" s="10"/>
      <c r="Z61" s="10"/>
      <c r="AA61" s="10"/>
      <c r="AB61" s="10"/>
      <c r="AC61" s="10"/>
      <c r="AD61" s="10"/>
      <c r="AE61" s="10"/>
      <c r="AF61" s="10"/>
      <c r="AG61" s="10"/>
      <c r="AH61" s="10"/>
    </row>
    <row r="62" spans="1:34" x14ac:dyDescent="0.25">
      <c r="X62" s="10"/>
      <c r="Y62" s="10"/>
      <c r="Z62" s="10"/>
      <c r="AA62" s="10"/>
      <c r="AB62" s="10"/>
      <c r="AC62" s="10"/>
      <c r="AD62" s="10"/>
      <c r="AE62" s="10"/>
      <c r="AF62" s="10"/>
      <c r="AG62" s="10"/>
      <c r="AH62" s="10"/>
    </row>
    <row r="63" spans="1:34" x14ac:dyDescent="0.25">
      <c r="X63" s="10"/>
      <c r="Y63" s="10"/>
      <c r="Z63" s="10"/>
      <c r="AA63" s="10"/>
      <c r="AB63" s="10"/>
      <c r="AC63" s="10"/>
      <c r="AD63" s="10"/>
      <c r="AE63" s="10"/>
      <c r="AF63" s="10"/>
      <c r="AG63" s="10"/>
      <c r="AH63" s="10"/>
    </row>
    <row r="64" spans="1:34" x14ac:dyDescent="0.25">
      <c r="X64" s="10"/>
      <c r="Y64" s="10"/>
      <c r="Z64" s="10"/>
      <c r="AA64" s="10"/>
      <c r="AB64" s="10"/>
      <c r="AC64" s="10"/>
      <c r="AD64" s="10"/>
      <c r="AE64" s="10"/>
      <c r="AF64" s="10"/>
      <c r="AG64" s="10"/>
      <c r="AH64" s="10"/>
    </row>
    <row r="65" spans="9:34" x14ac:dyDescent="0.25">
      <c r="X65" s="10"/>
      <c r="Y65" s="10"/>
      <c r="Z65" s="10"/>
      <c r="AA65" s="10"/>
      <c r="AB65" s="10"/>
      <c r="AC65" s="10"/>
      <c r="AD65" s="10"/>
      <c r="AE65" s="10"/>
      <c r="AF65" s="10"/>
      <c r="AG65" s="10"/>
      <c r="AH65" s="10"/>
    </row>
    <row r="66" spans="9:34" x14ac:dyDescent="0.25">
      <c r="X66" s="10"/>
      <c r="Y66" s="10"/>
      <c r="Z66" s="10"/>
      <c r="AA66" s="10"/>
      <c r="AB66" s="10"/>
      <c r="AC66" s="10"/>
      <c r="AD66" s="10"/>
      <c r="AE66" s="10"/>
      <c r="AF66" s="10"/>
      <c r="AG66" s="10"/>
      <c r="AH66" s="10"/>
    </row>
    <row r="67" spans="9:34" x14ac:dyDescent="0.25">
      <c r="X67" s="10"/>
      <c r="Y67" s="10"/>
      <c r="Z67" s="10"/>
      <c r="AA67" s="10"/>
      <c r="AB67" s="10"/>
      <c r="AC67" s="10"/>
      <c r="AD67" s="10"/>
      <c r="AE67" s="10"/>
      <c r="AF67" s="10"/>
      <c r="AG67" s="10"/>
      <c r="AH67" s="10"/>
    </row>
    <row r="68" spans="9:34" x14ac:dyDescent="0.25">
      <c r="X68" s="10"/>
      <c r="Y68" s="10"/>
      <c r="Z68" s="10"/>
      <c r="AA68" s="10"/>
      <c r="AB68" s="10"/>
      <c r="AC68" s="10"/>
      <c r="AD68" s="10"/>
      <c r="AE68" s="10"/>
      <c r="AF68" s="10"/>
      <c r="AG68" s="10"/>
      <c r="AH68" s="10"/>
    </row>
    <row r="69" spans="9:34" x14ac:dyDescent="0.25">
      <c r="X69" s="10"/>
      <c r="Y69" s="10"/>
      <c r="Z69" s="10"/>
      <c r="AA69" s="10"/>
      <c r="AB69" s="10"/>
      <c r="AC69" s="10"/>
      <c r="AD69" s="10"/>
      <c r="AE69" s="10"/>
      <c r="AF69" s="10"/>
      <c r="AG69" s="10"/>
      <c r="AH69" s="10"/>
    </row>
    <row r="70" spans="9:34" x14ac:dyDescent="0.25">
      <c r="X70" s="10"/>
      <c r="Y70" s="10"/>
      <c r="Z70" s="10"/>
      <c r="AA70" s="10"/>
      <c r="AB70" s="10"/>
      <c r="AC70" s="10"/>
      <c r="AD70" s="10"/>
      <c r="AE70" s="10"/>
      <c r="AF70" s="10"/>
      <c r="AG70" s="10"/>
      <c r="AH70" s="10"/>
    </row>
    <row r="71" spans="9:34" x14ac:dyDescent="0.25">
      <c r="X71" s="10"/>
      <c r="Y71" s="10"/>
      <c r="Z71" s="10"/>
      <c r="AA71" s="10"/>
      <c r="AB71" s="10"/>
      <c r="AC71" s="10"/>
      <c r="AD71" s="10"/>
      <c r="AE71" s="10"/>
      <c r="AF71" s="10"/>
      <c r="AG71" s="10"/>
      <c r="AH71" s="10"/>
    </row>
    <row r="72" spans="9:34" x14ac:dyDescent="0.25">
      <c r="X72" s="10"/>
      <c r="Y72" s="10"/>
      <c r="Z72" s="10"/>
      <c r="AA72" s="10"/>
      <c r="AB72" s="10"/>
      <c r="AC72" s="10"/>
      <c r="AD72" s="10"/>
      <c r="AE72" s="10"/>
      <c r="AF72" s="10"/>
      <c r="AG72" s="10"/>
      <c r="AH72" s="10"/>
    </row>
    <row r="73" spans="9:34" x14ac:dyDescent="0.25">
      <c r="X73" s="10"/>
      <c r="Y73" s="10"/>
      <c r="Z73" s="10"/>
      <c r="AA73" s="10"/>
      <c r="AB73" s="10"/>
      <c r="AC73" s="10"/>
      <c r="AD73" s="10"/>
      <c r="AE73" s="10"/>
      <c r="AF73" s="10"/>
      <c r="AG73" s="10"/>
      <c r="AH73" s="10"/>
    </row>
    <row r="74" spans="9:34" x14ac:dyDescent="0.25">
      <c r="X74" s="10"/>
      <c r="Y74" s="10"/>
      <c r="Z74" s="10"/>
      <c r="AA74" s="10"/>
      <c r="AB74" s="10"/>
      <c r="AC74" s="10"/>
      <c r="AD74" s="10"/>
      <c r="AE74" s="10"/>
      <c r="AF74" s="10"/>
      <c r="AG74" s="10"/>
      <c r="AH74" s="10"/>
    </row>
    <row r="75" spans="9:34" x14ac:dyDescent="0.25">
      <c r="X75" s="10"/>
      <c r="Y75" s="10"/>
      <c r="Z75" s="10"/>
      <c r="AA75" s="10"/>
      <c r="AB75" s="10"/>
      <c r="AC75" s="10"/>
      <c r="AD75" s="10"/>
      <c r="AE75" s="10"/>
      <c r="AF75" s="10"/>
      <c r="AG75" s="10"/>
      <c r="AH75" s="10"/>
    </row>
    <row r="76" spans="9:34" x14ac:dyDescent="0.25">
      <c r="X76" s="10"/>
      <c r="Y76" s="10"/>
      <c r="Z76" s="10"/>
      <c r="AA76" s="10"/>
      <c r="AB76" s="10"/>
      <c r="AC76" s="10"/>
      <c r="AD76" s="10"/>
      <c r="AE76" s="10"/>
      <c r="AF76" s="10"/>
      <c r="AG76" s="10"/>
      <c r="AH76" s="10"/>
    </row>
    <row r="77" spans="9:34" x14ac:dyDescent="0.25">
      <c r="X77" s="10"/>
      <c r="Y77" s="10"/>
      <c r="Z77" s="10"/>
      <c r="AA77" s="10"/>
      <c r="AB77" s="10"/>
      <c r="AC77" s="10"/>
      <c r="AD77" s="10"/>
      <c r="AE77" s="10"/>
      <c r="AF77" s="10"/>
      <c r="AG77" s="10"/>
      <c r="AH77" s="10"/>
    </row>
    <row r="78" spans="9:34" x14ac:dyDescent="0.25">
      <c r="X78" s="10"/>
      <c r="Y78" s="10"/>
      <c r="Z78" s="10"/>
      <c r="AA78" s="10"/>
      <c r="AB78" s="10"/>
      <c r="AC78" s="10"/>
      <c r="AD78" s="10"/>
      <c r="AE78" s="10"/>
      <c r="AF78" s="10"/>
      <c r="AG78" s="10"/>
      <c r="AH78" s="10"/>
    </row>
    <row r="79" spans="9:34" x14ac:dyDescent="0.25">
      <c r="I79" s="10"/>
      <c r="J79" s="10"/>
      <c r="K79" s="10"/>
      <c r="L79" s="10"/>
      <c r="M79" s="10"/>
      <c r="N79" s="10"/>
      <c r="O79" s="10"/>
      <c r="P79" s="10"/>
      <c r="Q79" s="10"/>
      <c r="R79" s="10"/>
      <c r="S79" s="10"/>
      <c r="T79" s="10"/>
      <c r="U79" s="10"/>
      <c r="V79" s="10"/>
      <c r="W79" s="10"/>
      <c r="X79" s="10"/>
      <c r="Y79" s="10"/>
      <c r="Z79" s="10"/>
      <c r="AA79" s="10"/>
      <c r="AB79" s="10"/>
      <c r="AC79" s="10"/>
      <c r="AD79" s="10"/>
      <c r="AE79" s="10"/>
      <c r="AF79" s="10"/>
      <c r="AG79" s="10"/>
      <c r="AH79" s="10"/>
    </row>
    <row r="80" spans="9:34" x14ac:dyDescent="0.25">
      <c r="I80" s="10"/>
      <c r="J80" s="10"/>
      <c r="K80" s="10"/>
      <c r="L80" s="10"/>
      <c r="M80" s="10"/>
      <c r="N80" s="10"/>
      <c r="O80" s="10"/>
      <c r="P80" s="10"/>
      <c r="Q80" s="10"/>
      <c r="R80" s="10"/>
      <c r="S80" s="10"/>
      <c r="T80" s="10"/>
      <c r="U80" s="10"/>
      <c r="V80" s="10"/>
      <c r="W80" s="10"/>
      <c r="X80" s="10"/>
      <c r="Y80" s="10"/>
      <c r="Z80" s="10"/>
      <c r="AA80" s="10"/>
      <c r="AB80" s="10"/>
      <c r="AC80" s="10"/>
      <c r="AD80" s="10"/>
      <c r="AE80" s="10"/>
      <c r="AF80" s="10"/>
      <c r="AG80" s="10"/>
      <c r="AH80" s="10"/>
    </row>
    <row r="81" spans="9:34" x14ac:dyDescent="0.25">
      <c r="I81" s="10"/>
      <c r="J81" s="10"/>
      <c r="K81" s="10"/>
      <c r="L81" s="10"/>
      <c r="M81" s="10"/>
      <c r="N81" s="10"/>
      <c r="O81" s="10"/>
      <c r="P81" s="10"/>
      <c r="Q81" s="10"/>
      <c r="R81" s="10"/>
      <c r="S81" s="10"/>
      <c r="T81" s="10"/>
      <c r="U81" s="10"/>
      <c r="V81" s="10"/>
      <c r="W81" s="10"/>
      <c r="X81" s="10"/>
      <c r="Y81" s="10"/>
      <c r="Z81" s="10"/>
      <c r="AA81" s="10"/>
      <c r="AB81" s="10"/>
      <c r="AC81" s="10"/>
      <c r="AD81" s="10"/>
      <c r="AE81" s="10"/>
      <c r="AF81" s="10"/>
      <c r="AG81" s="10"/>
      <c r="AH81" s="10"/>
    </row>
    <row r="82" spans="9:34" x14ac:dyDescent="0.25">
      <c r="I82" s="10"/>
      <c r="J82" s="10"/>
      <c r="K82" s="10"/>
      <c r="L82" s="10"/>
      <c r="M82" s="10"/>
      <c r="N82" s="10"/>
      <c r="O82" s="10"/>
      <c r="P82" s="10"/>
      <c r="Q82" s="10"/>
      <c r="R82" s="10"/>
      <c r="S82" s="10"/>
      <c r="T82" s="10"/>
      <c r="U82" s="10"/>
      <c r="V82" s="10"/>
      <c r="W82" s="10"/>
      <c r="X82" s="10"/>
      <c r="Y82" s="10"/>
      <c r="Z82" s="10"/>
      <c r="AA82" s="10"/>
      <c r="AB82" s="10"/>
      <c r="AC82" s="10"/>
      <c r="AD82" s="10"/>
      <c r="AE82" s="10"/>
      <c r="AF82" s="10"/>
      <c r="AG82" s="10"/>
      <c r="AH82" s="10"/>
    </row>
    <row r="83" spans="9:34" x14ac:dyDescent="0.25">
      <c r="I83" s="10"/>
      <c r="J83" s="10"/>
      <c r="K83" s="10"/>
      <c r="L83" s="10"/>
      <c r="M83" s="10"/>
      <c r="N83" s="10"/>
      <c r="O83" s="10"/>
      <c r="P83" s="10"/>
      <c r="Q83" s="10"/>
      <c r="R83" s="10"/>
      <c r="S83" s="10"/>
      <c r="T83" s="10"/>
      <c r="U83" s="10"/>
      <c r="V83" s="10"/>
      <c r="W83" s="10"/>
      <c r="X83" s="10"/>
      <c r="Y83" s="10"/>
      <c r="Z83" s="10"/>
      <c r="AA83" s="10"/>
      <c r="AB83" s="10"/>
      <c r="AC83" s="10"/>
      <c r="AD83" s="10"/>
      <c r="AE83" s="10"/>
      <c r="AF83" s="10"/>
      <c r="AG83" s="10"/>
      <c r="AH83" s="10"/>
    </row>
    <row r="84" spans="9:34" x14ac:dyDescent="0.25">
      <c r="I84" s="10"/>
      <c r="J84" s="10"/>
      <c r="K84" s="10"/>
      <c r="L84" s="10"/>
      <c r="M84" s="10"/>
      <c r="N84" s="10"/>
      <c r="O84" s="10"/>
      <c r="P84" s="10"/>
      <c r="Q84" s="10"/>
      <c r="R84" s="10"/>
      <c r="S84" s="10"/>
      <c r="T84" s="10"/>
      <c r="U84" s="10"/>
      <c r="V84" s="10"/>
      <c r="W84" s="10"/>
      <c r="X84" s="10"/>
      <c r="Y84" s="10"/>
      <c r="Z84" s="10"/>
      <c r="AA84" s="10"/>
      <c r="AB84" s="10"/>
      <c r="AC84" s="10"/>
      <c r="AD84" s="10"/>
      <c r="AE84" s="10"/>
      <c r="AF84" s="10"/>
      <c r="AG84" s="10"/>
      <c r="AH84" s="10"/>
    </row>
    <row r="85" spans="9:34" x14ac:dyDescent="0.25">
      <c r="I85" s="10"/>
      <c r="J85" s="10"/>
      <c r="K85" s="10"/>
      <c r="L85" s="10"/>
      <c r="M85" s="10"/>
      <c r="N85" s="10"/>
      <c r="O85" s="10"/>
      <c r="P85" s="10"/>
      <c r="Q85" s="10"/>
      <c r="R85" s="10"/>
      <c r="S85" s="10"/>
      <c r="T85" s="10"/>
      <c r="U85" s="10"/>
      <c r="V85" s="10"/>
      <c r="W85" s="10"/>
      <c r="X85" s="10"/>
      <c r="Y85" s="10"/>
      <c r="Z85" s="10"/>
      <c r="AA85" s="10"/>
      <c r="AB85" s="10"/>
      <c r="AC85" s="10"/>
      <c r="AD85" s="10"/>
      <c r="AE85" s="10"/>
      <c r="AF85" s="10"/>
      <c r="AG85" s="10"/>
      <c r="AH85" s="10"/>
    </row>
    <row r="86" spans="9:34" x14ac:dyDescent="0.25">
      <c r="I86" s="10"/>
      <c r="J86" s="10"/>
      <c r="K86" s="10"/>
      <c r="L86" s="10"/>
      <c r="M86" s="10"/>
      <c r="N86" s="10"/>
      <c r="O86" s="10"/>
      <c r="P86" s="10"/>
      <c r="Q86" s="10"/>
      <c r="R86" s="10"/>
      <c r="S86" s="10"/>
      <c r="T86" s="10"/>
      <c r="U86" s="10"/>
      <c r="V86" s="10"/>
      <c r="W86" s="10"/>
      <c r="X86" s="10"/>
      <c r="Y86" s="10"/>
      <c r="Z86" s="10"/>
      <c r="AA86" s="10"/>
      <c r="AB86" s="10"/>
      <c r="AC86" s="10"/>
      <c r="AD86" s="10"/>
      <c r="AE86" s="10"/>
      <c r="AF86" s="10"/>
      <c r="AG86" s="10"/>
      <c r="AH86" s="10"/>
    </row>
    <row r="87" spans="9:34" x14ac:dyDescent="0.25">
      <c r="I87" s="10"/>
      <c r="J87" s="10"/>
      <c r="K87" s="10"/>
      <c r="L87" s="10"/>
      <c r="M87" s="10"/>
      <c r="N87" s="10"/>
      <c r="O87" s="10"/>
      <c r="P87" s="10"/>
      <c r="Q87" s="10"/>
      <c r="R87" s="10"/>
      <c r="S87" s="10"/>
      <c r="T87" s="10"/>
      <c r="U87" s="10"/>
      <c r="V87" s="10"/>
      <c r="W87" s="10"/>
      <c r="X87" s="10"/>
      <c r="Y87" s="10"/>
      <c r="Z87" s="10"/>
      <c r="AA87" s="10"/>
      <c r="AB87" s="10"/>
      <c r="AC87" s="10"/>
      <c r="AD87" s="10"/>
      <c r="AE87" s="10"/>
      <c r="AF87" s="10"/>
      <c r="AG87" s="10"/>
      <c r="AH87" s="10"/>
    </row>
    <row r="88" spans="9:34" x14ac:dyDescent="0.25">
      <c r="I88" s="10"/>
      <c r="J88" s="10"/>
      <c r="K88" s="10"/>
      <c r="L88" s="10"/>
      <c r="M88" s="10"/>
      <c r="N88" s="10"/>
      <c r="O88" s="10"/>
      <c r="P88" s="10"/>
      <c r="Q88" s="10"/>
      <c r="R88" s="10"/>
      <c r="S88" s="10"/>
      <c r="T88" s="10"/>
      <c r="U88" s="10"/>
      <c r="V88" s="10"/>
      <c r="W88" s="10"/>
      <c r="X88" s="10"/>
      <c r="Y88" s="10"/>
      <c r="Z88" s="10"/>
      <c r="AA88" s="10"/>
      <c r="AB88" s="10"/>
      <c r="AC88" s="10"/>
      <c r="AD88" s="10"/>
      <c r="AE88" s="10"/>
      <c r="AF88" s="10"/>
      <c r="AG88" s="10"/>
      <c r="AH88" s="10"/>
    </row>
    <row r="89" spans="9:34" x14ac:dyDescent="0.25">
      <c r="I89" s="10"/>
      <c r="J89" s="10"/>
      <c r="K89" s="10"/>
      <c r="L89" s="10"/>
      <c r="M89" s="10"/>
      <c r="N89" s="10"/>
      <c r="O89" s="10"/>
      <c r="P89" s="10"/>
      <c r="Q89" s="10"/>
      <c r="R89" s="10"/>
      <c r="S89" s="10"/>
      <c r="T89" s="10"/>
      <c r="U89" s="10"/>
      <c r="V89" s="10"/>
      <c r="W89" s="10"/>
      <c r="X89" s="10"/>
      <c r="Y89" s="10"/>
      <c r="Z89" s="10"/>
      <c r="AA89" s="10"/>
      <c r="AB89" s="10"/>
      <c r="AC89" s="10"/>
      <c r="AD89" s="10"/>
      <c r="AE89" s="10"/>
      <c r="AF89" s="10"/>
      <c r="AG89" s="10"/>
      <c r="AH89" s="10"/>
    </row>
    <row r="90" spans="9:34" x14ac:dyDescent="0.25">
      <c r="I90" s="10"/>
      <c r="J90" s="10"/>
      <c r="K90" s="10"/>
      <c r="L90" s="10"/>
      <c r="M90" s="10"/>
      <c r="N90" s="10"/>
      <c r="O90" s="10"/>
      <c r="P90" s="10"/>
      <c r="Q90" s="10"/>
      <c r="R90" s="10"/>
      <c r="S90" s="10"/>
      <c r="T90" s="10"/>
      <c r="U90" s="10"/>
      <c r="V90" s="10"/>
      <c r="W90" s="10"/>
      <c r="X90" s="10"/>
      <c r="Y90" s="10"/>
      <c r="Z90" s="10"/>
      <c r="AA90" s="10"/>
      <c r="AB90" s="10"/>
      <c r="AC90" s="10"/>
      <c r="AD90" s="10"/>
      <c r="AE90" s="10"/>
      <c r="AF90" s="10"/>
      <c r="AG90" s="10"/>
      <c r="AH90" s="10"/>
    </row>
    <row r="91" spans="9:34" x14ac:dyDescent="0.25">
      <c r="I91" s="10"/>
      <c r="J91" s="10"/>
      <c r="K91" s="10"/>
      <c r="L91" s="10"/>
      <c r="M91" s="10"/>
      <c r="N91" s="10"/>
      <c r="O91" s="10"/>
      <c r="P91" s="10"/>
      <c r="Q91" s="10"/>
      <c r="R91" s="10"/>
      <c r="S91" s="10"/>
      <c r="T91" s="10"/>
      <c r="U91" s="10"/>
      <c r="V91" s="10"/>
      <c r="W91" s="10"/>
      <c r="X91" s="10"/>
      <c r="Y91" s="10"/>
      <c r="Z91" s="10"/>
      <c r="AA91" s="10"/>
      <c r="AB91" s="10"/>
      <c r="AC91" s="10"/>
      <c r="AD91" s="10"/>
      <c r="AE91" s="10"/>
      <c r="AF91" s="10"/>
      <c r="AG91" s="10"/>
      <c r="AH91" s="10"/>
    </row>
    <row r="92" spans="9:34" x14ac:dyDescent="0.25">
      <c r="I92" s="10"/>
      <c r="J92" s="10"/>
      <c r="K92" s="10"/>
      <c r="L92" s="10"/>
      <c r="M92" s="10"/>
      <c r="N92" s="10"/>
      <c r="O92" s="10"/>
      <c r="P92" s="10"/>
      <c r="Q92" s="10"/>
      <c r="R92" s="10"/>
      <c r="S92" s="10"/>
      <c r="T92" s="10"/>
      <c r="U92" s="10"/>
      <c r="V92" s="10"/>
      <c r="W92" s="10"/>
      <c r="X92" s="10"/>
      <c r="Y92" s="10"/>
      <c r="Z92" s="10"/>
      <c r="AA92" s="10"/>
      <c r="AB92" s="10"/>
      <c r="AC92" s="10"/>
      <c r="AD92" s="10"/>
      <c r="AE92" s="10"/>
      <c r="AF92" s="10"/>
      <c r="AG92" s="10"/>
      <c r="AH92" s="10"/>
    </row>
    <row r="93" spans="9:34" x14ac:dyDescent="0.25">
      <c r="I93" s="10"/>
      <c r="J93" s="10"/>
      <c r="K93" s="10"/>
      <c r="L93" s="10"/>
      <c r="M93" s="10"/>
      <c r="N93" s="10"/>
      <c r="O93" s="10"/>
      <c r="P93" s="10"/>
      <c r="Q93" s="10"/>
      <c r="R93" s="10"/>
      <c r="S93" s="10"/>
      <c r="T93" s="10"/>
      <c r="U93" s="10"/>
      <c r="V93" s="10"/>
      <c r="W93" s="10"/>
      <c r="X93" s="10"/>
      <c r="Y93" s="10"/>
      <c r="Z93" s="10"/>
      <c r="AA93" s="10"/>
      <c r="AB93" s="10"/>
      <c r="AC93" s="10"/>
      <c r="AD93" s="10"/>
      <c r="AE93" s="10"/>
      <c r="AF93" s="10"/>
      <c r="AG93" s="10"/>
      <c r="AH93" s="10"/>
    </row>
    <row r="94" spans="9:34" x14ac:dyDescent="0.25">
      <c r="I94" s="10"/>
      <c r="J94" s="10"/>
      <c r="K94" s="10"/>
      <c r="L94" s="10"/>
      <c r="M94" s="10"/>
      <c r="N94" s="10"/>
      <c r="O94" s="10"/>
      <c r="P94" s="10"/>
      <c r="Q94" s="10"/>
      <c r="R94" s="10"/>
      <c r="S94" s="10"/>
      <c r="T94" s="10"/>
      <c r="U94" s="10"/>
      <c r="V94" s="10"/>
      <c r="W94" s="10"/>
      <c r="X94" s="10"/>
      <c r="Y94" s="10"/>
      <c r="Z94" s="10"/>
      <c r="AA94" s="10"/>
      <c r="AB94" s="10"/>
      <c r="AC94" s="10"/>
      <c r="AD94" s="10"/>
      <c r="AE94" s="10"/>
      <c r="AF94" s="10"/>
      <c r="AG94" s="10"/>
      <c r="AH94" s="10"/>
    </row>
    <row r="95" spans="9:34" x14ac:dyDescent="0.25">
      <c r="I95" s="10"/>
      <c r="J95" s="10"/>
      <c r="K95" s="10"/>
      <c r="L95" s="10"/>
      <c r="M95" s="10"/>
      <c r="N95" s="10"/>
      <c r="O95" s="10"/>
      <c r="P95" s="10"/>
      <c r="Q95" s="10"/>
      <c r="R95" s="10"/>
      <c r="S95" s="10"/>
      <c r="T95" s="10"/>
      <c r="U95" s="10"/>
      <c r="V95" s="10"/>
      <c r="W95" s="10"/>
      <c r="X95" s="10"/>
      <c r="Y95" s="10"/>
      <c r="Z95" s="10"/>
      <c r="AA95" s="10"/>
      <c r="AB95" s="10"/>
      <c r="AC95" s="10"/>
      <c r="AD95" s="10"/>
      <c r="AE95" s="10"/>
      <c r="AF95" s="10"/>
      <c r="AG95" s="10"/>
      <c r="AH95" s="10"/>
    </row>
    <row r="96" spans="9:34" x14ac:dyDescent="0.25">
      <c r="I96" s="10"/>
      <c r="J96" s="10"/>
      <c r="K96" s="10"/>
      <c r="L96" s="10"/>
      <c r="M96" s="10"/>
      <c r="N96" s="10"/>
      <c r="O96" s="10"/>
      <c r="P96" s="10"/>
      <c r="Q96" s="10"/>
      <c r="R96" s="10"/>
      <c r="S96" s="10"/>
      <c r="T96" s="10"/>
      <c r="U96" s="10"/>
      <c r="V96" s="10"/>
      <c r="W96" s="10"/>
      <c r="X96" s="10"/>
      <c r="Y96" s="10"/>
      <c r="Z96" s="10"/>
      <c r="AA96" s="10"/>
      <c r="AB96" s="10"/>
      <c r="AC96" s="10"/>
      <c r="AD96" s="10"/>
      <c r="AE96" s="10"/>
      <c r="AF96" s="10"/>
      <c r="AG96" s="10"/>
      <c r="AH96" s="10"/>
    </row>
    <row r="97" spans="9:34" x14ac:dyDescent="0.25">
      <c r="I97" s="10"/>
      <c r="J97" s="10"/>
      <c r="K97" s="10"/>
      <c r="L97" s="10"/>
      <c r="M97" s="10"/>
      <c r="N97" s="10"/>
      <c r="O97" s="10"/>
      <c r="P97" s="10"/>
      <c r="Q97" s="10"/>
      <c r="R97" s="10"/>
      <c r="S97" s="10"/>
      <c r="T97" s="10"/>
      <c r="U97" s="10"/>
      <c r="V97" s="10"/>
      <c r="W97" s="10"/>
      <c r="X97" s="10"/>
      <c r="Y97" s="10"/>
      <c r="Z97" s="10"/>
      <c r="AA97" s="10"/>
      <c r="AB97" s="10"/>
      <c r="AC97" s="10"/>
      <c r="AD97" s="10"/>
      <c r="AE97" s="10"/>
      <c r="AF97" s="10"/>
      <c r="AG97" s="10"/>
      <c r="AH97" s="10"/>
    </row>
    <row r="98" spans="9:34" x14ac:dyDescent="0.25">
      <c r="I98" s="10"/>
      <c r="J98" s="10"/>
      <c r="K98" s="10"/>
      <c r="L98" s="10"/>
      <c r="M98" s="10"/>
      <c r="N98" s="10"/>
      <c r="O98" s="10"/>
      <c r="P98" s="10"/>
      <c r="Q98" s="10"/>
      <c r="R98" s="10"/>
      <c r="S98" s="10"/>
      <c r="T98" s="10"/>
      <c r="U98" s="10"/>
      <c r="V98" s="10"/>
      <c r="W98" s="10"/>
      <c r="X98" s="10"/>
      <c r="Y98" s="10"/>
      <c r="Z98" s="10"/>
      <c r="AA98" s="10"/>
      <c r="AB98" s="10"/>
      <c r="AC98" s="10"/>
      <c r="AD98" s="10"/>
      <c r="AE98" s="10"/>
      <c r="AF98" s="10"/>
      <c r="AG98" s="10"/>
      <c r="AH98" s="10"/>
    </row>
    <row r="99" spans="9:34" x14ac:dyDescent="0.25">
      <c r="I99" s="10"/>
      <c r="J99" s="10"/>
      <c r="K99" s="10"/>
      <c r="L99" s="10"/>
      <c r="M99" s="10"/>
      <c r="N99" s="10"/>
      <c r="O99" s="10"/>
      <c r="P99" s="10"/>
      <c r="Q99" s="10"/>
      <c r="R99" s="10"/>
      <c r="S99" s="10"/>
      <c r="T99" s="10"/>
      <c r="U99" s="10"/>
      <c r="V99" s="10"/>
      <c r="W99" s="10"/>
      <c r="X99" s="10"/>
      <c r="Y99" s="10"/>
      <c r="Z99" s="10"/>
      <c r="AA99" s="10"/>
      <c r="AB99" s="10"/>
      <c r="AC99" s="10"/>
      <c r="AD99" s="10"/>
      <c r="AE99" s="10"/>
      <c r="AF99" s="10"/>
      <c r="AG99" s="10"/>
      <c r="AH99" s="10"/>
    </row>
    <row r="100" spans="9:34" x14ac:dyDescent="0.25">
      <c r="I100" s="10"/>
      <c r="J100" s="10"/>
      <c r="K100" s="10"/>
      <c r="L100" s="10"/>
      <c r="M100" s="10"/>
      <c r="N100" s="10"/>
      <c r="O100" s="10"/>
      <c r="P100" s="10"/>
      <c r="Q100" s="10"/>
      <c r="R100" s="10"/>
      <c r="S100" s="10"/>
      <c r="T100" s="10"/>
      <c r="U100" s="10"/>
      <c r="V100" s="10"/>
      <c r="W100" s="10"/>
      <c r="X100" s="10"/>
      <c r="Y100" s="10"/>
      <c r="Z100" s="10"/>
      <c r="AA100" s="10"/>
      <c r="AB100" s="10"/>
      <c r="AC100" s="10"/>
      <c r="AD100" s="10"/>
      <c r="AE100" s="10"/>
      <c r="AF100" s="10"/>
      <c r="AG100" s="10"/>
      <c r="AH100" s="10"/>
    </row>
    <row r="101" spans="9:34" x14ac:dyDescent="0.25">
      <c r="I101" s="10"/>
      <c r="J101" s="10"/>
      <c r="K101" s="10"/>
      <c r="L101" s="10"/>
      <c r="M101" s="10"/>
      <c r="N101" s="10"/>
      <c r="O101" s="10"/>
      <c r="P101" s="10"/>
      <c r="Q101" s="10"/>
      <c r="R101" s="10"/>
      <c r="S101" s="10"/>
      <c r="T101" s="10"/>
      <c r="U101" s="10"/>
      <c r="V101" s="10"/>
      <c r="W101" s="10"/>
      <c r="X101" s="10"/>
      <c r="Y101" s="10"/>
      <c r="Z101" s="10"/>
      <c r="AA101" s="10"/>
      <c r="AB101" s="10"/>
      <c r="AC101" s="10"/>
      <c r="AD101" s="10"/>
      <c r="AE101" s="10"/>
      <c r="AF101" s="10"/>
      <c r="AG101" s="10"/>
      <c r="AH101" s="10"/>
    </row>
    <row r="102" spans="9:34" x14ac:dyDescent="0.25">
      <c r="I102" s="10"/>
      <c r="J102" s="10"/>
      <c r="K102" s="10"/>
      <c r="L102" s="10"/>
      <c r="M102" s="10"/>
      <c r="N102" s="10"/>
      <c r="O102" s="10"/>
      <c r="P102" s="10"/>
      <c r="Q102" s="10"/>
      <c r="R102" s="10"/>
      <c r="S102" s="10"/>
      <c r="T102" s="10"/>
      <c r="U102" s="10"/>
      <c r="V102" s="10"/>
      <c r="W102" s="10"/>
      <c r="X102" s="10"/>
      <c r="Y102" s="10"/>
      <c r="Z102" s="10"/>
      <c r="AA102" s="10"/>
      <c r="AB102" s="10"/>
      <c r="AC102" s="10"/>
      <c r="AD102" s="10"/>
      <c r="AE102" s="10"/>
      <c r="AF102" s="10"/>
      <c r="AG102" s="10"/>
      <c r="AH102" s="10"/>
    </row>
    <row r="103" spans="9:34" x14ac:dyDescent="0.25">
      <c r="I103" s="10"/>
      <c r="J103" s="10"/>
      <c r="K103" s="10"/>
      <c r="L103" s="10"/>
      <c r="M103" s="10"/>
      <c r="N103" s="10"/>
      <c r="O103" s="10"/>
      <c r="P103" s="10"/>
      <c r="Q103" s="10"/>
      <c r="R103" s="10"/>
      <c r="S103" s="10"/>
      <c r="T103" s="10"/>
      <c r="U103" s="10"/>
      <c r="V103" s="10"/>
      <c r="W103" s="10"/>
      <c r="X103" s="10"/>
      <c r="Y103" s="10"/>
      <c r="Z103" s="10"/>
      <c r="AA103" s="10"/>
      <c r="AB103" s="10"/>
      <c r="AC103" s="10"/>
      <c r="AD103" s="10"/>
      <c r="AE103" s="10"/>
      <c r="AF103" s="10"/>
      <c r="AG103" s="10"/>
      <c r="AH103" s="10"/>
    </row>
    <row r="104" spans="9:34" x14ac:dyDescent="0.25">
      <c r="I104" s="10"/>
      <c r="J104" s="10"/>
      <c r="K104" s="10"/>
      <c r="L104" s="10"/>
      <c r="M104" s="10"/>
      <c r="N104" s="10"/>
      <c r="O104" s="10"/>
      <c r="P104" s="10"/>
      <c r="Q104" s="10"/>
      <c r="R104" s="10"/>
      <c r="S104" s="10"/>
      <c r="T104" s="10"/>
      <c r="U104" s="10"/>
      <c r="V104" s="10"/>
      <c r="W104" s="10"/>
      <c r="X104" s="10"/>
      <c r="Y104" s="10"/>
      <c r="Z104" s="10"/>
      <c r="AA104" s="10"/>
      <c r="AB104" s="10"/>
      <c r="AC104" s="10"/>
      <c r="AD104" s="10"/>
      <c r="AE104" s="10"/>
      <c r="AF104" s="10"/>
      <c r="AG104" s="10"/>
      <c r="AH104" s="10"/>
    </row>
    <row r="105" spans="9:34" x14ac:dyDescent="0.25">
      <c r="I105" s="10"/>
      <c r="J105" s="10"/>
      <c r="K105" s="10"/>
      <c r="L105" s="10"/>
      <c r="M105" s="10"/>
      <c r="N105" s="10"/>
      <c r="O105" s="10"/>
      <c r="P105" s="10"/>
      <c r="Q105" s="10"/>
      <c r="R105" s="10"/>
      <c r="S105" s="10"/>
      <c r="T105" s="10"/>
      <c r="U105" s="10"/>
      <c r="V105" s="10"/>
      <c r="W105" s="10"/>
      <c r="X105" s="10"/>
      <c r="Y105" s="10"/>
      <c r="Z105" s="10"/>
      <c r="AA105" s="10"/>
      <c r="AB105" s="10"/>
      <c r="AC105" s="10"/>
      <c r="AD105" s="10"/>
      <c r="AE105" s="10"/>
      <c r="AF105" s="10"/>
      <c r="AG105" s="10"/>
      <c r="AH105" s="10"/>
    </row>
    <row r="106" spans="9:34" x14ac:dyDescent="0.25">
      <c r="I106" s="10"/>
      <c r="J106" s="10"/>
      <c r="K106" s="10"/>
      <c r="L106" s="10"/>
      <c r="M106" s="10"/>
      <c r="N106" s="10"/>
      <c r="O106" s="10"/>
      <c r="P106" s="10"/>
      <c r="Q106" s="10"/>
      <c r="R106" s="10"/>
      <c r="S106" s="10"/>
      <c r="T106" s="10"/>
      <c r="U106" s="10"/>
      <c r="V106" s="10"/>
      <c r="W106" s="10"/>
      <c r="X106" s="10"/>
      <c r="Y106" s="10"/>
      <c r="Z106" s="10"/>
      <c r="AA106" s="10"/>
      <c r="AB106" s="10"/>
      <c r="AC106" s="10"/>
      <c r="AD106" s="10"/>
      <c r="AE106" s="10"/>
      <c r="AF106" s="10"/>
      <c r="AG106" s="10"/>
      <c r="AH106" s="10"/>
    </row>
    <row r="107" spans="9:34" x14ac:dyDescent="0.25">
      <c r="I107" s="10"/>
      <c r="J107" s="10"/>
      <c r="K107" s="10"/>
      <c r="L107" s="10"/>
      <c r="M107" s="10"/>
      <c r="N107" s="10"/>
      <c r="O107" s="10"/>
      <c r="P107" s="10"/>
      <c r="Q107" s="10"/>
      <c r="R107" s="10"/>
      <c r="S107" s="10"/>
      <c r="T107" s="10"/>
      <c r="U107" s="10"/>
      <c r="V107" s="10"/>
      <c r="W107" s="10"/>
      <c r="X107" s="10"/>
      <c r="Y107" s="10"/>
      <c r="Z107" s="10"/>
      <c r="AA107" s="10"/>
      <c r="AB107" s="10"/>
      <c r="AC107" s="10"/>
      <c r="AD107" s="10"/>
      <c r="AE107" s="10"/>
      <c r="AF107" s="10"/>
      <c r="AG107" s="10"/>
      <c r="AH107" s="10"/>
    </row>
    <row r="108" spans="9:34" x14ac:dyDescent="0.25">
      <c r="I108" s="10"/>
      <c r="J108" s="10"/>
      <c r="K108" s="10"/>
      <c r="L108" s="10"/>
      <c r="M108" s="10"/>
      <c r="N108" s="10"/>
      <c r="O108" s="10"/>
      <c r="P108" s="10"/>
      <c r="Q108" s="10"/>
      <c r="R108" s="10"/>
      <c r="S108" s="10"/>
      <c r="T108" s="10"/>
      <c r="U108" s="10"/>
      <c r="V108" s="10"/>
      <c r="W108" s="10"/>
      <c r="X108" s="10"/>
      <c r="Y108" s="10"/>
      <c r="Z108" s="10"/>
      <c r="AA108" s="10"/>
      <c r="AB108" s="10"/>
      <c r="AC108" s="10"/>
      <c r="AD108" s="10"/>
      <c r="AE108" s="10"/>
      <c r="AF108" s="10"/>
      <c r="AG108" s="10"/>
      <c r="AH108" s="10"/>
    </row>
    <row r="109" spans="9:34" x14ac:dyDescent="0.25">
      <c r="I109" s="10"/>
      <c r="J109" s="10"/>
      <c r="K109" s="10"/>
      <c r="L109" s="10"/>
      <c r="M109" s="10"/>
      <c r="N109" s="10"/>
      <c r="O109" s="10"/>
      <c r="P109" s="10"/>
      <c r="Q109" s="10"/>
      <c r="R109" s="10"/>
      <c r="S109" s="10"/>
      <c r="T109" s="10"/>
      <c r="U109" s="10"/>
      <c r="V109" s="10"/>
      <c r="W109" s="10"/>
      <c r="X109" s="10"/>
      <c r="Y109" s="10"/>
      <c r="Z109" s="10"/>
      <c r="AA109" s="10"/>
      <c r="AB109" s="10"/>
      <c r="AC109" s="10"/>
      <c r="AD109" s="10"/>
      <c r="AE109" s="10"/>
      <c r="AF109" s="10"/>
      <c r="AG109" s="10"/>
      <c r="AH109" s="10"/>
    </row>
    <row r="110" spans="9:34" x14ac:dyDescent="0.25">
      <c r="I110" s="10"/>
      <c r="J110" s="10"/>
      <c r="K110" s="10"/>
      <c r="L110" s="10"/>
      <c r="M110" s="10"/>
      <c r="N110" s="10"/>
      <c r="O110" s="10"/>
      <c r="P110" s="10"/>
      <c r="Q110" s="10"/>
      <c r="R110" s="10"/>
      <c r="S110" s="10"/>
      <c r="T110" s="10"/>
      <c r="U110" s="10"/>
      <c r="V110" s="10"/>
      <c r="W110" s="10"/>
      <c r="X110" s="10"/>
      <c r="Y110" s="10"/>
      <c r="Z110" s="10"/>
      <c r="AA110" s="10"/>
      <c r="AB110" s="10"/>
      <c r="AC110" s="10"/>
      <c r="AD110" s="10"/>
      <c r="AE110" s="10"/>
      <c r="AF110" s="10"/>
      <c r="AG110" s="10"/>
      <c r="AH110" s="10"/>
    </row>
    <row r="111" spans="9:34" x14ac:dyDescent="0.25">
      <c r="I111" s="10"/>
      <c r="J111" s="10"/>
      <c r="K111" s="10"/>
      <c r="L111" s="10"/>
      <c r="M111" s="10"/>
      <c r="N111" s="10"/>
      <c r="O111" s="10"/>
      <c r="P111" s="10"/>
      <c r="Q111" s="10"/>
      <c r="R111" s="10"/>
      <c r="S111" s="10"/>
      <c r="T111" s="10"/>
      <c r="U111" s="10"/>
      <c r="V111" s="10"/>
      <c r="W111" s="10"/>
      <c r="X111" s="10"/>
      <c r="Y111" s="10"/>
      <c r="Z111" s="10"/>
      <c r="AA111" s="10"/>
      <c r="AB111" s="10"/>
      <c r="AC111" s="10"/>
      <c r="AD111" s="10"/>
      <c r="AE111" s="10"/>
      <c r="AF111" s="10"/>
      <c r="AG111" s="10"/>
      <c r="AH111" s="10"/>
    </row>
    <row r="112" spans="9:34" x14ac:dyDescent="0.25">
      <c r="I112" s="10"/>
      <c r="J112" s="10"/>
      <c r="K112" s="10"/>
      <c r="L112" s="10"/>
      <c r="M112" s="10"/>
      <c r="N112" s="10"/>
      <c r="O112" s="10"/>
      <c r="P112" s="10"/>
      <c r="Q112" s="10"/>
      <c r="R112" s="10"/>
      <c r="S112" s="10"/>
      <c r="T112" s="10"/>
      <c r="U112" s="10"/>
      <c r="V112" s="10"/>
      <c r="W112" s="10"/>
      <c r="X112" s="10"/>
      <c r="Y112" s="10"/>
      <c r="Z112" s="10"/>
      <c r="AA112" s="10"/>
      <c r="AB112" s="10"/>
      <c r="AC112" s="10"/>
      <c r="AD112" s="10"/>
      <c r="AE112" s="10"/>
      <c r="AF112" s="10"/>
      <c r="AG112" s="10"/>
      <c r="AH112" s="10"/>
    </row>
    <row r="113" spans="9:34" x14ac:dyDescent="0.25">
      <c r="I113" s="10"/>
      <c r="J113" s="10"/>
      <c r="K113" s="10"/>
      <c r="L113" s="10"/>
      <c r="M113" s="10"/>
      <c r="N113" s="10"/>
      <c r="O113" s="10"/>
      <c r="P113" s="10"/>
      <c r="Q113" s="10"/>
      <c r="R113" s="10"/>
      <c r="S113" s="10"/>
      <c r="T113" s="10"/>
      <c r="U113" s="10"/>
      <c r="V113" s="10"/>
      <c r="W113" s="10"/>
      <c r="X113" s="10"/>
      <c r="Y113" s="10"/>
      <c r="Z113" s="10"/>
      <c r="AA113" s="10"/>
      <c r="AB113" s="10"/>
      <c r="AC113" s="10"/>
      <c r="AD113" s="10"/>
      <c r="AE113" s="10"/>
      <c r="AF113" s="10"/>
      <c r="AG113" s="10"/>
      <c r="AH113" s="10"/>
    </row>
    <row r="114" spans="9:34" x14ac:dyDescent="0.25">
      <c r="I114" s="10"/>
      <c r="J114" s="10"/>
      <c r="K114" s="10"/>
      <c r="L114" s="10"/>
      <c r="M114" s="10"/>
      <c r="N114" s="10"/>
      <c r="O114" s="10"/>
      <c r="P114" s="10"/>
      <c r="Q114" s="10"/>
      <c r="R114" s="10"/>
      <c r="S114" s="10"/>
      <c r="T114" s="10"/>
      <c r="U114" s="10"/>
      <c r="V114" s="10"/>
      <c r="W114" s="10"/>
      <c r="X114" s="10"/>
      <c r="Y114" s="10"/>
      <c r="Z114" s="10"/>
      <c r="AA114" s="10"/>
      <c r="AB114" s="10"/>
      <c r="AC114" s="10"/>
      <c r="AD114" s="10"/>
      <c r="AE114" s="10"/>
      <c r="AF114" s="10"/>
      <c r="AG114" s="10"/>
      <c r="AH114" s="10"/>
    </row>
    <row r="115" spans="9:34" x14ac:dyDescent="0.25">
      <c r="I115" s="10"/>
      <c r="J115" s="10"/>
      <c r="K115" s="10"/>
      <c r="L115" s="10"/>
      <c r="M115" s="10"/>
      <c r="N115" s="10"/>
      <c r="O115" s="10"/>
      <c r="P115" s="10"/>
      <c r="Q115" s="10"/>
      <c r="R115" s="10"/>
      <c r="S115" s="10"/>
      <c r="T115" s="10"/>
      <c r="U115" s="10"/>
      <c r="V115" s="10"/>
      <c r="W115" s="10"/>
      <c r="X115" s="10"/>
      <c r="Y115" s="10"/>
      <c r="Z115" s="10"/>
      <c r="AA115" s="10"/>
      <c r="AB115" s="10"/>
      <c r="AC115" s="10"/>
      <c r="AD115" s="10"/>
      <c r="AE115" s="10"/>
      <c r="AF115" s="10"/>
      <c r="AG115" s="10"/>
      <c r="AH115" s="10"/>
    </row>
    <row r="116" spans="9:34" x14ac:dyDescent="0.25">
      <c r="I116" s="10"/>
      <c r="J116" s="10"/>
      <c r="K116" s="10"/>
      <c r="L116" s="10"/>
      <c r="M116" s="10"/>
      <c r="N116" s="10"/>
      <c r="O116" s="10"/>
      <c r="P116" s="10"/>
      <c r="Q116" s="10"/>
      <c r="R116" s="10"/>
      <c r="S116" s="10"/>
      <c r="T116" s="10"/>
      <c r="U116" s="10"/>
      <c r="V116" s="10"/>
      <c r="W116" s="10"/>
      <c r="X116" s="10"/>
      <c r="Y116" s="10"/>
      <c r="Z116" s="10"/>
      <c r="AA116" s="10"/>
      <c r="AB116" s="10"/>
      <c r="AC116" s="10"/>
      <c r="AD116" s="10"/>
      <c r="AE116" s="10"/>
      <c r="AF116" s="10"/>
      <c r="AG116" s="10"/>
      <c r="AH116" s="10"/>
    </row>
    <row r="117" spans="9:34" x14ac:dyDescent="0.25">
      <c r="I117" s="10"/>
      <c r="J117" s="10"/>
      <c r="K117" s="10"/>
      <c r="L117" s="10"/>
      <c r="M117" s="10"/>
      <c r="N117" s="10"/>
      <c r="O117" s="10"/>
      <c r="P117" s="10"/>
      <c r="Q117" s="10"/>
      <c r="R117" s="10"/>
      <c r="S117" s="10"/>
      <c r="T117" s="10"/>
      <c r="U117" s="10"/>
      <c r="V117" s="10"/>
      <c r="W117" s="10"/>
      <c r="X117" s="10"/>
      <c r="Y117" s="10"/>
      <c r="Z117" s="10"/>
      <c r="AA117" s="10"/>
      <c r="AB117" s="10"/>
      <c r="AC117" s="10"/>
      <c r="AD117" s="10"/>
      <c r="AE117" s="10"/>
      <c r="AF117" s="10"/>
      <c r="AG117" s="10"/>
      <c r="AH117" s="10"/>
    </row>
    <row r="118" spans="9:34" x14ac:dyDescent="0.25">
      <c r="I118" s="10"/>
      <c r="J118" s="10"/>
      <c r="K118" s="10"/>
      <c r="L118" s="10"/>
      <c r="M118" s="10"/>
      <c r="N118" s="10"/>
      <c r="O118" s="10"/>
      <c r="P118" s="10"/>
      <c r="Q118" s="10"/>
      <c r="R118" s="10"/>
      <c r="S118" s="10"/>
      <c r="T118" s="10"/>
      <c r="U118" s="10"/>
      <c r="V118" s="10"/>
      <c r="W118" s="10"/>
      <c r="X118" s="10"/>
      <c r="Y118" s="10"/>
      <c r="Z118" s="10"/>
      <c r="AA118" s="10"/>
      <c r="AB118" s="10"/>
      <c r="AC118" s="10"/>
      <c r="AD118" s="10"/>
      <c r="AE118" s="10"/>
      <c r="AF118" s="10"/>
      <c r="AG118" s="10"/>
      <c r="AH118" s="10"/>
    </row>
    <row r="119" spans="9:34" x14ac:dyDescent="0.25">
      <c r="I119" s="10"/>
      <c r="J119" s="10"/>
      <c r="K119" s="10"/>
      <c r="L119" s="10"/>
      <c r="M119" s="10"/>
      <c r="N119" s="10"/>
      <c r="O119" s="10"/>
      <c r="P119" s="10"/>
      <c r="Q119" s="10"/>
      <c r="R119" s="10"/>
      <c r="S119" s="10"/>
      <c r="T119" s="10"/>
      <c r="U119" s="10"/>
      <c r="V119" s="10"/>
      <c r="W119" s="10"/>
      <c r="X119" s="10"/>
      <c r="Y119" s="10"/>
      <c r="Z119" s="10"/>
      <c r="AA119" s="10"/>
      <c r="AB119" s="10"/>
      <c r="AC119" s="10"/>
      <c r="AD119" s="10"/>
      <c r="AE119" s="10"/>
      <c r="AF119" s="10"/>
      <c r="AG119" s="10"/>
      <c r="AH119" s="10"/>
    </row>
    <row r="120" spans="9:34" x14ac:dyDescent="0.25">
      <c r="I120" s="10"/>
      <c r="J120" s="10"/>
      <c r="K120" s="10"/>
      <c r="L120" s="10"/>
      <c r="M120" s="10"/>
      <c r="N120" s="10"/>
      <c r="O120" s="10"/>
      <c r="P120" s="10"/>
      <c r="Q120" s="10"/>
      <c r="R120" s="10"/>
      <c r="S120" s="10"/>
      <c r="T120" s="10"/>
      <c r="U120" s="10"/>
      <c r="V120" s="10"/>
      <c r="W120" s="10"/>
      <c r="X120" s="10"/>
      <c r="Y120" s="10"/>
      <c r="Z120" s="10"/>
      <c r="AA120" s="10"/>
      <c r="AB120" s="10"/>
      <c r="AC120" s="10"/>
      <c r="AD120" s="10"/>
      <c r="AE120" s="10"/>
      <c r="AF120" s="10"/>
      <c r="AG120" s="10"/>
      <c r="AH120" s="10"/>
    </row>
    <row r="121" spans="9:34" x14ac:dyDescent="0.25">
      <c r="I121" s="10"/>
      <c r="J121" s="10"/>
      <c r="K121" s="10"/>
      <c r="L121" s="10"/>
      <c r="M121" s="10"/>
      <c r="N121" s="10"/>
      <c r="O121" s="10"/>
      <c r="P121" s="10"/>
      <c r="Q121" s="10"/>
      <c r="R121" s="10"/>
      <c r="S121" s="10"/>
      <c r="T121" s="10"/>
      <c r="U121" s="10"/>
      <c r="V121" s="10"/>
      <c r="W121" s="10"/>
      <c r="X121" s="10"/>
      <c r="Y121" s="10"/>
      <c r="Z121" s="10"/>
      <c r="AA121" s="10"/>
      <c r="AB121" s="10"/>
      <c r="AC121" s="10"/>
      <c r="AD121" s="10"/>
      <c r="AE121" s="10"/>
      <c r="AF121" s="10"/>
      <c r="AG121" s="10"/>
      <c r="AH121" s="10"/>
    </row>
  </sheetData>
  <mergeCells count="16">
    <mergeCell ref="A1:H2"/>
    <mergeCell ref="E3:H3"/>
    <mergeCell ref="A4:A5"/>
    <mergeCell ref="B4:C4"/>
    <mergeCell ref="D4:E4"/>
    <mergeCell ref="F4:G4"/>
    <mergeCell ref="H4:H5"/>
    <mergeCell ref="A51:E51"/>
    <mergeCell ref="A22:E22"/>
    <mergeCell ref="A26:H27"/>
    <mergeCell ref="A28:H28"/>
    <mergeCell ref="A29:A30"/>
    <mergeCell ref="B29:C29"/>
    <mergeCell ref="D29:E29"/>
    <mergeCell ref="F29:G29"/>
    <mergeCell ref="H29:H30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257FBD-A484-4FA7-BB99-975C733B8852}">
  <sheetPr>
    <tabColor rgb="FF00B050"/>
  </sheetPr>
  <dimension ref="A1:AY51"/>
  <sheetViews>
    <sheetView showGridLines="0" zoomScaleNormal="100" workbookViewId="0">
      <selection activeCell="Q13" sqref="Q13"/>
    </sheetView>
  </sheetViews>
  <sheetFormatPr defaultRowHeight="15" x14ac:dyDescent="0.25"/>
  <cols>
    <col min="1" max="1" width="17.5703125" customWidth="1"/>
    <col min="2" max="2" width="12" customWidth="1"/>
    <col min="3" max="3" width="13" customWidth="1"/>
    <col min="4" max="5" width="11.7109375" customWidth="1"/>
    <col min="6" max="6" width="11" customWidth="1"/>
    <col min="7" max="7" width="10.42578125" customWidth="1"/>
    <col min="8" max="9" width="8.7109375" customWidth="1"/>
    <col min="10" max="10" width="10.140625" customWidth="1"/>
    <col min="11" max="11" width="11" customWidth="1"/>
    <col min="12" max="12" width="10" customWidth="1"/>
    <col min="13" max="13" width="12.42578125" customWidth="1"/>
    <col min="14" max="15" width="8.7109375" customWidth="1"/>
    <col min="16" max="16" width="10.42578125" customWidth="1"/>
    <col min="17" max="17" width="19" customWidth="1"/>
    <col min="33" max="33" width="11.7109375" customWidth="1"/>
    <col min="34" max="36" width="7.42578125" customWidth="1"/>
    <col min="37" max="37" width="7.42578125" style="178" customWidth="1"/>
    <col min="38" max="46" width="7.42578125" customWidth="1"/>
    <col min="47" max="47" width="8.28515625" style="178" customWidth="1"/>
    <col min="48" max="48" width="9.140625" style="178"/>
  </cols>
  <sheetData>
    <row r="1" spans="1:51" ht="21.75" customHeight="1" x14ac:dyDescent="0.25">
      <c r="A1" s="264" t="s">
        <v>104</v>
      </c>
      <c r="B1" s="265"/>
      <c r="C1" s="265"/>
      <c r="D1" s="265"/>
      <c r="E1" s="265"/>
      <c r="F1" s="265"/>
      <c r="G1" s="265"/>
      <c r="H1" s="265"/>
      <c r="I1" s="265"/>
      <c r="J1" s="265"/>
      <c r="K1" s="265"/>
      <c r="L1" s="265"/>
      <c r="M1" s="265"/>
      <c r="N1" s="265"/>
      <c r="O1" s="265"/>
      <c r="P1" s="265"/>
      <c r="Q1" s="266"/>
    </row>
    <row r="2" spans="1:51" ht="15.75" x14ac:dyDescent="0.25">
      <c r="A2" s="179"/>
      <c r="B2" s="180"/>
      <c r="C2" s="180"/>
      <c r="D2" s="180"/>
      <c r="E2" s="180"/>
      <c r="F2" s="180"/>
      <c r="G2" s="180"/>
      <c r="H2" s="181"/>
      <c r="I2" s="181"/>
      <c r="J2" s="181"/>
      <c r="K2" s="180"/>
      <c r="L2" s="180"/>
      <c r="M2" s="180"/>
      <c r="N2" s="180"/>
      <c r="O2" s="180"/>
      <c r="P2" s="180"/>
      <c r="Q2" s="182" t="s">
        <v>105</v>
      </c>
    </row>
    <row r="3" spans="1:51" ht="16.899999999999999" customHeight="1" x14ac:dyDescent="0.25">
      <c r="A3" s="280" t="s">
        <v>1</v>
      </c>
      <c r="B3" s="320" t="s">
        <v>106</v>
      </c>
      <c r="C3" s="320"/>
      <c r="D3" s="320"/>
      <c r="E3" s="320"/>
      <c r="F3" s="320" t="s">
        <v>107</v>
      </c>
      <c r="G3" s="320"/>
      <c r="H3" s="320"/>
      <c r="I3" s="320"/>
      <c r="J3" s="320"/>
      <c r="K3" s="298" t="s">
        <v>108</v>
      </c>
      <c r="L3" s="298"/>
      <c r="M3" s="298"/>
      <c r="N3" s="298"/>
      <c r="O3" s="298"/>
      <c r="P3" s="298" t="s">
        <v>109</v>
      </c>
      <c r="Q3" s="298" t="s">
        <v>35</v>
      </c>
    </row>
    <row r="4" spans="1:51" ht="17.45" customHeight="1" x14ac:dyDescent="0.25">
      <c r="A4" s="294"/>
      <c r="B4" s="7" t="s">
        <v>110</v>
      </c>
      <c r="C4" s="7" t="s">
        <v>111</v>
      </c>
      <c r="D4" s="7" t="s">
        <v>112</v>
      </c>
      <c r="E4" s="7" t="s">
        <v>35</v>
      </c>
      <c r="F4" s="7" t="s">
        <v>113</v>
      </c>
      <c r="G4" s="7" t="s">
        <v>114</v>
      </c>
      <c r="H4" s="7" t="s">
        <v>115</v>
      </c>
      <c r="I4" s="7" t="s">
        <v>116</v>
      </c>
      <c r="J4" s="7" t="s">
        <v>35</v>
      </c>
      <c r="K4" s="7" t="s">
        <v>117</v>
      </c>
      <c r="L4" s="7" t="s">
        <v>118</v>
      </c>
      <c r="M4" s="7" t="s">
        <v>119</v>
      </c>
      <c r="N4" s="7" t="s">
        <v>120</v>
      </c>
      <c r="O4" s="7"/>
      <c r="P4" s="298"/>
      <c r="Q4" s="298"/>
    </row>
    <row r="5" spans="1:51" s="186" customFormat="1" ht="27" customHeight="1" x14ac:dyDescent="0.25">
      <c r="A5" s="183">
        <v>1</v>
      </c>
      <c r="B5" s="183">
        <v>2</v>
      </c>
      <c r="C5" s="183">
        <v>3</v>
      </c>
      <c r="D5" s="183">
        <v>4</v>
      </c>
      <c r="E5" s="183">
        <v>5</v>
      </c>
      <c r="F5" s="183">
        <v>6</v>
      </c>
      <c r="G5" s="183">
        <v>7</v>
      </c>
      <c r="H5" s="183">
        <v>8</v>
      </c>
      <c r="I5" s="183">
        <v>9</v>
      </c>
      <c r="J5" s="183">
        <v>10</v>
      </c>
      <c r="K5" s="183">
        <v>11</v>
      </c>
      <c r="L5" s="183">
        <v>12</v>
      </c>
      <c r="M5" s="183">
        <v>12</v>
      </c>
      <c r="N5" s="183">
        <v>14</v>
      </c>
      <c r="O5" s="183">
        <v>15</v>
      </c>
      <c r="P5" s="183">
        <v>16</v>
      </c>
      <c r="Q5" s="184" t="s">
        <v>121</v>
      </c>
      <c r="R5" s="185"/>
    </row>
    <row r="6" spans="1:51" s="186" customFormat="1" ht="14.25" hidden="1" customHeight="1" x14ac:dyDescent="0.2">
      <c r="A6" s="187" t="s">
        <v>7</v>
      </c>
      <c r="B6" s="113">
        <v>9.5500000000000007</v>
      </c>
      <c r="C6" s="112">
        <v>27.19</v>
      </c>
      <c r="D6" s="112">
        <v>18.829999999999998</v>
      </c>
      <c r="E6" s="112">
        <f>SUM(B6:D6)</f>
        <v>55.57</v>
      </c>
      <c r="F6" s="112">
        <v>7.86</v>
      </c>
      <c r="G6" s="112">
        <v>10.06</v>
      </c>
      <c r="H6" s="112">
        <v>82.88</v>
      </c>
      <c r="I6" s="112">
        <v>0.5</v>
      </c>
      <c r="J6" s="112">
        <f>SUM(F6:I6)</f>
        <v>101.3</v>
      </c>
      <c r="K6" s="112">
        <v>18.432624000000001</v>
      </c>
      <c r="L6" s="112">
        <v>1.0276050000000001</v>
      </c>
      <c r="M6" s="112">
        <v>7.8369999999999997</v>
      </c>
      <c r="N6" s="112">
        <v>4.6100000000000003</v>
      </c>
      <c r="O6" s="112">
        <f>SUM(K6:N6)</f>
        <v>31.907229000000001</v>
      </c>
      <c r="P6" s="112">
        <v>14.428854000000001</v>
      </c>
      <c r="Q6" s="112">
        <f>SUM(E6,J6,O6,P6)</f>
        <v>203.20608300000001</v>
      </c>
      <c r="R6" s="188"/>
    </row>
    <row r="7" spans="1:51" hidden="1" x14ac:dyDescent="0.25">
      <c r="A7" s="187" t="s">
        <v>8</v>
      </c>
      <c r="B7" s="113">
        <v>9.82</v>
      </c>
      <c r="C7" s="112">
        <v>30.12</v>
      </c>
      <c r="D7" s="112">
        <v>19.02</v>
      </c>
      <c r="E7" s="112">
        <f t="shared" ref="E7:E17" si="0">SUM(B7:D7)</f>
        <v>58.959999999999994</v>
      </c>
      <c r="F7" s="112">
        <v>7.97</v>
      </c>
      <c r="G7" s="112">
        <v>10.09</v>
      </c>
      <c r="H7" s="112">
        <v>91.1</v>
      </c>
      <c r="I7" s="112">
        <v>0.4</v>
      </c>
      <c r="J7" s="112">
        <f t="shared" ref="J7:J17" si="1">SUM(F7:I7)</f>
        <v>109.56</v>
      </c>
      <c r="K7" s="112">
        <v>15.053996</v>
      </c>
      <c r="L7" s="112">
        <v>0.89617800000000003</v>
      </c>
      <c r="M7" s="112">
        <v>10.943348</v>
      </c>
      <c r="N7" s="112">
        <v>4.6701059999999996</v>
      </c>
      <c r="O7" s="112">
        <f t="shared" ref="O7:O17" si="2">SUM(K7:N7)</f>
        <v>31.563628000000001</v>
      </c>
      <c r="P7" s="112">
        <v>17.650455000000051</v>
      </c>
      <c r="Q7" s="112">
        <f t="shared" ref="Q7:Q17" si="3">SUM(E7,J7,O7,P7)</f>
        <v>217.73408300000003</v>
      </c>
      <c r="R7" s="188"/>
      <c r="S7" s="189"/>
    </row>
    <row r="8" spans="1:51" x14ac:dyDescent="0.25">
      <c r="A8" s="187" t="s">
        <v>9</v>
      </c>
      <c r="B8" s="113">
        <v>10.030460999999999</v>
      </c>
      <c r="C8" s="112">
        <v>30.275245999999999</v>
      </c>
      <c r="D8" s="112">
        <v>18.505306000000001</v>
      </c>
      <c r="E8" s="112">
        <f t="shared" si="0"/>
        <v>58.811013000000003</v>
      </c>
      <c r="F8" s="112">
        <v>7.4182599999999992</v>
      </c>
      <c r="G8" s="112">
        <v>11.219522999999999</v>
      </c>
      <c r="H8" s="112">
        <v>93.758554000000004</v>
      </c>
      <c r="I8" s="112">
        <v>0.42289299999999996</v>
      </c>
      <c r="J8" s="112">
        <f t="shared" si="1"/>
        <v>112.81923</v>
      </c>
      <c r="K8" s="112">
        <v>13.405396999999999</v>
      </c>
      <c r="L8" s="112">
        <v>0.94092600000000004</v>
      </c>
      <c r="M8" s="112">
        <v>12.067836999999999</v>
      </c>
      <c r="N8" s="112">
        <v>4.7852299999999994</v>
      </c>
      <c r="O8" s="112">
        <f t="shared" si="2"/>
        <v>31.199389999999994</v>
      </c>
      <c r="P8" s="112">
        <v>17.926698000000016</v>
      </c>
      <c r="Q8" s="112">
        <f t="shared" si="3"/>
        <v>220.75633100000002</v>
      </c>
      <c r="R8" s="188"/>
      <c r="S8" s="189"/>
    </row>
    <row r="9" spans="1:51" x14ac:dyDescent="0.25">
      <c r="A9" s="187" t="s">
        <v>10</v>
      </c>
      <c r="B9" s="113">
        <v>9.839874</v>
      </c>
      <c r="C9" s="112">
        <v>32.325378999999998</v>
      </c>
      <c r="D9" s="112">
        <v>17.390539</v>
      </c>
      <c r="E9" s="112">
        <f t="shared" si="0"/>
        <v>59.555791999999997</v>
      </c>
      <c r="F9" s="112">
        <v>7.5586949999999993</v>
      </c>
      <c r="G9" s="112">
        <v>11.103161</v>
      </c>
      <c r="H9" s="112">
        <v>94.427589999999995</v>
      </c>
      <c r="I9" s="112">
        <v>0.35787000000000002</v>
      </c>
      <c r="J9" s="112">
        <f t="shared" si="1"/>
        <v>113.447316</v>
      </c>
      <c r="K9" s="112">
        <v>11.91933</v>
      </c>
      <c r="L9" s="112">
        <v>0.94559000000000004</v>
      </c>
      <c r="M9" s="112">
        <v>12.447884999999999</v>
      </c>
      <c r="N9" s="112">
        <v>4.632053</v>
      </c>
      <c r="O9" s="112">
        <f t="shared" si="2"/>
        <v>29.944857999999996</v>
      </c>
      <c r="P9" s="112">
        <v>18.187565999999975</v>
      </c>
      <c r="Q9" s="112">
        <f t="shared" si="3"/>
        <v>221.13553199999998</v>
      </c>
      <c r="R9" s="188"/>
      <c r="S9" s="189"/>
    </row>
    <row r="10" spans="1:51" x14ac:dyDescent="0.25">
      <c r="A10" s="187" t="s">
        <v>11</v>
      </c>
      <c r="B10" s="113">
        <v>10.567958000000001</v>
      </c>
      <c r="C10" s="112">
        <v>35.321118000000006</v>
      </c>
      <c r="D10" s="112">
        <v>17.860611000000002</v>
      </c>
      <c r="E10" s="112">
        <f t="shared" si="0"/>
        <v>63.749687000000009</v>
      </c>
      <c r="F10" s="112">
        <v>7.5029899999999996</v>
      </c>
      <c r="G10" s="112">
        <v>11.788736999999999</v>
      </c>
      <c r="H10" s="112">
        <v>98.587811000000002</v>
      </c>
      <c r="I10" s="112">
        <v>0.428786</v>
      </c>
      <c r="J10" s="112">
        <f t="shared" si="1"/>
        <v>118.308324</v>
      </c>
      <c r="K10" s="112">
        <v>9.727411</v>
      </c>
      <c r="L10" s="112">
        <v>1.036856</v>
      </c>
      <c r="M10" s="112">
        <v>13.321928</v>
      </c>
      <c r="N10" s="112">
        <v>5.1572749999999994</v>
      </c>
      <c r="O10" s="112">
        <f t="shared" si="2"/>
        <v>29.243469999999999</v>
      </c>
      <c r="P10" s="112">
        <v>20.621807999999987</v>
      </c>
      <c r="Q10" s="112">
        <f t="shared" si="3"/>
        <v>231.92328900000001</v>
      </c>
      <c r="R10" s="188"/>
      <c r="S10" s="189"/>
      <c r="W10" s="190"/>
      <c r="X10" s="190"/>
      <c r="Y10" s="190"/>
      <c r="Z10" s="190"/>
      <c r="AA10" s="190"/>
      <c r="AB10" s="190"/>
      <c r="AC10" s="190"/>
      <c r="AD10" s="10"/>
    </row>
    <row r="11" spans="1:51" x14ac:dyDescent="0.25">
      <c r="A11" s="187" t="s">
        <v>12</v>
      </c>
      <c r="B11" s="113">
        <v>11.325801999999999</v>
      </c>
      <c r="C11" s="112">
        <v>36.593313999999999</v>
      </c>
      <c r="D11" s="112">
        <v>19.945951000000001</v>
      </c>
      <c r="E11" s="112">
        <f t="shared" si="0"/>
        <v>67.86506700000001</v>
      </c>
      <c r="F11" s="112">
        <v>6.0408670000000004</v>
      </c>
      <c r="G11" s="112">
        <v>13.830959</v>
      </c>
      <c r="H11" s="112">
        <v>102.484105</v>
      </c>
      <c r="I11" s="112">
        <v>0.62896400000000008</v>
      </c>
      <c r="J11" s="112">
        <f t="shared" si="1"/>
        <v>122.98489499999999</v>
      </c>
      <c r="K11" s="112">
        <v>9.9619260000000001</v>
      </c>
      <c r="L11" s="112">
        <v>1.0287760000000001</v>
      </c>
      <c r="M11" s="112">
        <v>13.935638000000001</v>
      </c>
      <c r="N11" s="112">
        <v>5.1853810000000005</v>
      </c>
      <c r="O11" s="112">
        <f t="shared" si="2"/>
        <v>30.111721000000003</v>
      </c>
      <c r="P11" s="112">
        <v>22.589137999999963</v>
      </c>
      <c r="Q11" s="112">
        <f t="shared" si="3"/>
        <v>243.55082099999996</v>
      </c>
      <c r="R11" s="188"/>
      <c r="S11" s="189"/>
      <c r="W11" s="10"/>
      <c r="X11" s="10"/>
      <c r="Y11" s="10"/>
      <c r="Z11" s="10"/>
      <c r="AA11" s="10"/>
      <c r="AB11" s="10"/>
      <c r="AC11" s="10"/>
      <c r="AD11" s="10"/>
    </row>
    <row r="12" spans="1:51" ht="15" customHeight="1" x14ac:dyDescent="0.25">
      <c r="A12" s="187" t="s">
        <v>13</v>
      </c>
      <c r="B12" s="113">
        <v>12.38018181</v>
      </c>
      <c r="C12" s="113">
        <v>37.783917000000002</v>
      </c>
      <c r="D12" s="113">
        <v>20.005728638000004</v>
      </c>
      <c r="E12" s="112">
        <f t="shared" si="0"/>
        <v>70.169827448000007</v>
      </c>
      <c r="F12" s="113">
        <v>4.4078900700000005</v>
      </c>
      <c r="G12" s="113">
        <v>14.594440000000001</v>
      </c>
      <c r="H12" s="113">
        <v>107.90377368</v>
      </c>
      <c r="I12" s="113">
        <v>0.56170000000000009</v>
      </c>
      <c r="J12" s="112">
        <f t="shared" si="1"/>
        <v>127.46780375</v>
      </c>
      <c r="K12" s="113">
        <v>9.4864374700000003</v>
      </c>
      <c r="L12" s="113">
        <v>1.035817</v>
      </c>
      <c r="M12" s="113">
        <v>14.753651</v>
      </c>
      <c r="N12" s="113">
        <v>5.2766159999999998</v>
      </c>
      <c r="O12" s="112">
        <f t="shared" si="2"/>
        <v>30.552521469999999</v>
      </c>
      <c r="P12" s="113">
        <v>26.214585331999984</v>
      </c>
      <c r="Q12" s="112">
        <f t="shared" si="3"/>
        <v>254.40473799999998</v>
      </c>
      <c r="R12" s="188"/>
      <c r="S12" s="189"/>
      <c r="W12" s="10"/>
      <c r="X12" s="10"/>
      <c r="Y12" s="10"/>
      <c r="Z12" s="10"/>
      <c r="AA12" s="10"/>
      <c r="AB12" s="10"/>
      <c r="AC12" s="10"/>
      <c r="AD12" s="10"/>
    </row>
    <row r="13" spans="1:51" x14ac:dyDescent="0.25">
      <c r="A13" s="191" t="s">
        <v>14</v>
      </c>
      <c r="B13" s="117">
        <v>12.786385000000001</v>
      </c>
      <c r="C13" s="117">
        <v>38.039338999999998</v>
      </c>
      <c r="D13" s="117">
        <v>19.785876000000002</v>
      </c>
      <c r="E13" s="112">
        <f t="shared" si="0"/>
        <v>70.61160000000001</v>
      </c>
      <c r="F13" s="117">
        <v>4.0715830000000004</v>
      </c>
      <c r="G13" s="117">
        <v>15.478732000000001</v>
      </c>
      <c r="H13" s="117">
        <v>110.53495299999999</v>
      </c>
      <c r="I13" s="117">
        <v>0.70151300000000005</v>
      </c>
      <c r="J13" s="112">
        <f t="shared" si="1"/>
        <v>130.78678099999999</v>
      </c>
      <c r="K13" s="117">
        <v>10.032171</v>
      </c>
      <c r="L13" s="117">
        <v>0.948963</v>
      </c>
      <c r="M13" s="117">
        <v>14.676219999999999</v>
      </c>
      <c r="N13" s="117">
        <v>5.802924</v>
      </c>
      <c r="O13" s="112">
        <f t="shared" si="2"/>
        <v>31.460277999999999</v>
      </c>
      <c r="P13" s="117">
        <v>29.502610000000004</v>
      </c>
      <c r="Q13" s="112">
        <f t="shared" si="3"/>
        <v>262.36126899999999</v>
      </c>
      <c r="R13" s="188"/>
      <c r="S13" s="189"/>
      <c r="W13" s="10"/>
      <c r="X13" s="10"/>
      <c r="Y13" s="10"/>
      <c r="Z13" s="10"/>
      <c r="AA13" s="10"/>
      <c r="AB13" s="10"/>
      <c r="AC13" s="10"/>
      <c r="AD13" s="10"/>
    </row>
    <row r="14" spans="1:51" x14ac:dyDescent="0.25">
      <c r="A14" s="191" t="s">
        <v>37</v>
      </c>
      <c r="B14" s="117">
        <v>12.823300999999999</v>
      </c>
      <c r="C14" s="117">
        <v>38.616482000000005</v>
      </c>
      <c r="D14" s="117">
        <v>20.678657999999999</v>
      </c>
      <c r="E14" s="112">
        <f t="shared" si="0"/>
        <v>72.118441000000004</v>
      </c>
      <c r="F14" s="117">
        <v>3.2106849999999998</v>
      </c>
      <c r="G14" s="117">
        <v>15.238005999999999</v>
      </c>
      <c r="H14" s="117">
        <v>111.22116700000001</v>
      </c>
      <c r="I14" s="117">
        <v>0.62027200000000005</v>
      </c>
      <c r="J14" s="112">
        <f t="shared" si="1"/>
        <v>130.29013</v>
      </c>
      <c r="K14" s="117">
        <v>8.6089079999999996</v>
      </c>
      <c r="L14" s="117">
        <v>0.93180099999999999</v>
      </c>
      <c r="M14" s="117">
        <v>15.52774</v>
      </c>
      <c r="N14" s="117">
        <v>5.2439539999999996</v>
      </c>
      <c r="O14" s="112">
        <f t="shared" si="2"/>
        <v>30.312403</v>
      </c>
      <c r="P14" s="117">
        <v>30.219445999999976</v>
      </c>
      <c r="Q14" s="112">
        <f t="shared" si="3"/>
        <v>262.94041999999996</v>
      </c>
      <c r="R14" s="188"/>
      <c r="S14" s="189"/>
      <c r="W14" s="10"/>
      <c r="X14" s="10"/>
      <c r="Y14" s="10"/>
      <c r="Z14" s="10"/>
      <c r="AA14" s="10"/>
      <c r="AB14" s="10"/>
      <c r="AC14" s="10"/>
      <c r="AD14" s="10"/>
      <c r="AY14" s="8"/>
    </row>
    <row r="15" spans="1:51" x14ac:dyDescent="0.25">
      <c r="A15" s="191" t="s">
        <v>16</v>
      </c>
      <c r="B15" s="117">
        <v>12.072100000000001</v>
      </c>
      <c r="C15" s="117">
        <v>35.778525999292597</v>
      </c>
      <c r="D15" s="117">
        <v>19.402819999999998</v>
      </c>
      <c r="E15" s="112">
        <f t="shared" si="0"/>
        <v>67.253445999292595</v>
      </c>
      <c r="F15" s="117">
        <v>2.393262</v>
      </c>
      <c r="G15" s="117">
        <v>7.0921090000000007</v>
      </c>
      <c r="H15" s="117">
        <v>100.441416</v>
      </c>
      <c r="I15" s="117">
        <v>0.72858100000000003</v>
      </c>
      <c r="J15" s="112">
        <f t="shared" si="1"/>
        <v>110.65536800000001</v>
      </c>
      <c r="K15" s="117">
        <v>7.2418409999999991</v>
      </c>
      <c r="L15" s="117">
        <v>1.0692940000000002</v>
      </c>
      <c r="M15" s="117">
        <v>12.655353999999999</v>
      </c>
      <c r="N15" s="117">
        <v>5.2451610000000004</v>
      </c>
      <c r="O15" s="112">
        <f t="shared" si="2"/>
        <v>26.211649999999999</v>
      </c>
      <c r="P15" s="117">
        <v>29.392607000707414</v>
      </c>
      <c r="Q15" s="112">
        <f t="shared" si="3"/>
        <v>233.513071</v>
      </c>
      <c r="R15" s="188"/>
      <c r="S15" s="189"/>
      <c r="W15" s="10"/>
      <c r="X15" s="10"/>
      <c r="Y15" s="10"/>
      <c r="Z15" s="10"/>
      <c r="AA15" s="10"/>
      <c r="AB15" s="10"/>
      <c r="AC15" s="10"/>
      <c r="AD15" s="10"/>
      <c r="AK15"/>
      <c r="AU15"/>
      <c r="AV15"/>
      <c r="AY15" s="8"/>
    </row>
    <row r="16" spans="1:51" x14ac:dyDescent="0.25">
      <c r="A16" s="191" t="s">
        <v>17</v>
      </c>
      <c r="B16" s="117">
        <v>12.238380999999999</v>
      </c>
      <c r="C16" s="117">
        <v>40.237930999999996</v>
      </c>
      <c r="D16" s="117">
        <v>19.994026999999999</v>
      </c>
      <c r="E16" s="112">
        <f t="shared" si="0"/>
        <v>72.470338999999996</v>
      </c>
      <c r="F16" s="117">
        <v>1.916194</v>
      </c>
      <c r="G16" s="117">
        <v>10.29374</v>
      </c>
      <c r="H16" s="117">
        <v>107.174789</v>
      </c>
      <c r="I16" s="117">
        <v>0.80501999999999996</v>
      </c>
      <c r="J16" s="112">
        <f t="shared" si="1"/>
        <v>120.18974300000001</v>
      </c>
      <c r="K16" s="117">
        <v>8.3272630000000003</v>
      </c>
      <c r="L16" s="117">
        <v>1.1732840000000002</v>
      </c>
      <c r="M16" s="117">
        <v>15.50845</v>
      </c>
      <c r="N16" s="117">
        <v>5.110843</v>
      </c>
      <c r="O16" s="112">
        <f t="shared" si="2"/>
        <v>30.11984</v>
      </c>
      <c r="P16" s="117">
        <v>31.525498000000027</v>
      </c>
      <c r="Q16" s="112">
        <f t="shared" si="3"/>
        <v>254.30542000000003</v>
      </c>
      <c r="R16" s="188"/>
      <c r="S16" s="189"/>
      <c r="W16" s="10"/>
      <c r="X16" s="10"/>
      <c r="Y16" s="10"/>
      <c r="Z16" s="10"/>
      <c r="AA16" s="10"/>
      <c r="AB16" s="10"/>
      <c r="AC16" s="10"/>
      <c r="AD16" s="10"/>
      <c r="AY16" s="8"/>
    </row>
    <row r="17" spans="1:51" x14ac:dyDescent="0.25">
      <c r="A17" s="191" t="s">
        <v>18</v>
      </c>
      <c r="B17" s="117">
        <v>12.831509</v>
      </c>
      <c r="C17" s="117">
        <v>42.816879</v>
      </c>
      <c r="D17" s="117">
        <v>17.036360999999999</v>
      </c>
      <c r="E17" s="112">
        <f t="shared" si="0"/>
        <v>72.684748999999996</v>
      </c>
      <c r="F17" s="117">
        <v>0.94791499999999995</v>
      </c>
      <c r="G17" s="117">
        <v>15.00024</v>
      </c>
      <c r="H17" s="117">
        <v>113.774929</v>
      </c>
      <c r="I17" s="117">
        <v>0.64630799999999999</v>
      </c>
      <c r="J17" s="112">
        <f t="shared" si="1"/>
        <v>130.369392</v>
      </c>
      <c r="K17" s="117">
        <v>9.242483</v>
      </c>
      <c r="L17" s="117">
        <v>1.3011790000000001</v>
      </c>
      <c r="M17" s="117">
        <v>16.044149000000001</v>
      </c>
      <c r="N17" s="117">
        <v>5.1441450000000009</v>
      </c>
      <c r="O17" s="112">
        <f t="shared" si="2"/>
        <v>31.731956000000004</v>
      </c>
      <c r="P17" s="117">
        <v>31.755569500000036</v>
      </c>
      <c r="Q17" s="112">
        <f t="shared" si="3"/>
        <v>266.54166650000002</v>
      </c>
      <c r="R17" s="188"/>
      <c r="S17" s="8"/>
      <c r="W17" s="10"/>
      <c r="X17" s="10"/>
      <c r="Y17" s="10"/>
      <c r="Z17" s="10"/>
      <c r="AA17" s="10"/>
      <c r="AB17" s="10"/>
      <c r="AC17" s="10"/>
      <c r="AD17" s="10"/>
      <c r="AK17"/>
      <c r="AU17"/>
      <c r="AV17"/>
      <c r="AY17" s="8"/>
    </row>
    <row r="18" spans="1:51" ht="40.5" customHeight="1" x14ac:dyDescent="0.25">
      <c r="A18" s="27" t="s">
        <v>122</v>
      </c>
      <c r="B18" s="192">
        <f>((B17-B16)/B16)*100</f>
        <v>4.8464580404875601</v>
      </c>
      <c r="C18" s="192">
        <f t="shared" ref="C18:Q18" si="4">((C17-C16)/C16)*100</f>
        <v>6.4092460419995358</v>
      </c>
      <c r="D18" s="192">
        <f t="shared" si="4"/>
        <v>-14.79274785414664</v>
      </c>
      <c r="E18" s="192"/>
      <c r="F18" s="192">
        <f t="shared" si="4"/>
        <v>-50.531365822040982</v>
      </c>
      <c r="G18" s="192">
        <f t="shared" si="4"/>
        <v>45.721963057159016</v>
      </c>
      <c r="H18" s="192">
        <f t="shared" si="4"/>
        <v>6.1582953058111416</v>
      </c>
      <c r="I18" s="192">
        <f t="shared" si="4"/>
        <v>-19.71528657673101</v>
      </c>
      <c r="J18" s="192"/>
      <c r="K18" s="192">
        <f t="shared" si="4"/>
        <v>10.990646026191314</v>
      </c>
      <c r="L18" s="192">
        <f t="shared" si="4"/>
        <v>10.900600366151746</v>
      </c>
      <c r="M18" s="192">
        <f t="shared" si="4"/>
        <v>3.454239463002434</v>
      </c>
      <c r="N18" s="192">
        <f t="shared" si="4"/>
        <v>0.65159504997513773</v>
      </c>
      <c r="O18" s="192"/>
      <c r="P18" s="192">
        <f t="shared" si="4"/>
        <v>0.72979497421423123</v>
      </c>
      <c r="Q18" s="25">
        <f t="shared" si="4"/>
        <v>4.8116341759448114</v>
      </c>
      <c r="R18" s="8"/>
      <c r="W18" s="190"/>
      <c r="X18" s="190"/>
      <c r="Y18" s="190"/>
      <c r="Z18" s="190"/>
      <c r="AA18" s="190"/>
      <c r="AB18" s="10"/>
      <c r="AC18" s="10"/>
      <c r="AD18" s="10"/>
      <c r="AY18" s="8"/>
    </row>
    <row r="19" spans="1:51" ht="31.5" customHeight="1" x14ac:dyDescent="0.25">
      <c r="A19" s="27" t="s">
        <v>123</v>
      </c>
      <c r="B19" s="121">
        <f>((B17/B8)^(1/9)-1)*100</f>
        <v>2.7741972445387342</v>
      </c>
      <c r="C19" s="121">
        <f t="shared" ref="C19:Q19" si="5">((C17/C8)^(1/9)-1)*100</f>
        <v>3.9262504184091496</v>
      </c>
      <c r="D19" s="121">
        <f t="shared" si="5"/>
        <v>-0.91476323276006299</v>
      </c>
      <c r="E19" s="121"/>
      <c r="F19" s="121">
        <f t="shared" si="5"/>
        <v>-20.435636310521442</v>
      </c>
      <c r="G19" s="121">
        <f t="shared" si="5"/>
        <v>3.2794121112537766</v>
      </c>
      <c r="H19" s="121">
        <f t="shared" si="5"/>
        <v>2.1732709337702882</v>
      </c>
      <c r="I19" s="121">
        <f t="shared" si="5"/>
        <v>4.8256757129935268</v>
      </c>
      <c r="J19" s="121"/>
      <c r="K19" s="121">
        <f t="shared" si="5"/>
        <v>-4.0474428212080245</v>
      </c>
      <c r="L19" s="121">
        <f t="shared" si="5"/>
        <v>3.6674455640803849</v>
      </c>
      <c r="M19" s="121">
        <f t="shared" si="5"/>
        <v>3.2150501442058221</v>
      </c>
      <c r="N19" s="121">
        <f t="shared" si="5"/>
        <v>0.80684967392290474</v>
      </c>
      <c r="O19" s="121"/>
      <c r="P19" s="121">
        <f t="shared" si="5"/>
        <v>6.5592283901012571</v>
      </c>
      <c r="Q19" s="121">
        <f t="shared" si="5"/>
        <v>2.1162035035424687</v>
      </c>
      <c r="R19" s="8"/>
      <c r="AY19" s="8"/>
    </row>
    <row r="20" spans="1:51" x14ac:dyDescent="0.25">
      <c r="A20" s="145" t="s">
        <v>21</v>
      </c>
      <c r="B20" s="193" t="s">
        <v>124</v>
      </c>
      <c r="C20" s="194"/>
      <c r="D20" s="194"/>
      <c r="E20" s="194"/>
      <c r="F20" s="195"/>
      <c r="G20" s="195"/>
      <c r="H20" s="195"/>
      <c r="I20" s="195"/>
      <c r="J20" s="195"/>
      <c r="K20" s="196" t="s">
        <v>125</v>
      </c>
      <c r="L20" s="197"/>
      <c r="M20" s="197"/>
      <c r="N20" s="76"/>
      <c r="O20" s="76"/>
      <c r="P20" s="76"/>
      <c r="Q20" s="77"/>
      <c r="X20" s="8"/>
      <c r="AY20" s="8"/>
    </row>
    <row r="21" spans="1:51" x14ac:dyDescent="0.25">
      <c r="A21" s="35" t="s">
        <v>126</v>
      </c>
      <c r="B21" s="197"/>
      <c r="C21" s="197"/>
      <c r="D21" s="197"/>
      <c r="E21" s="197"/>
      <c r="F21" s="197"/>
      <c r="G21" s="197"/>
      <c r="H21" s="197"/>
      <c r="I21" s="197"/>
      <c r="J21" s="197"/>
      <c r="K21" s="197"/>
      <c r="L21" s="197"/>
      <c r="M21" s="197"/>
      <c r="N21" s="76"/>
      <c r="O21" s="76"/>
      <c r="P21" s="76"/>
      <c r="Q21" s="77"/>
      <c r="X21" s="8"/>
      <c r="AY21" s="8"/>
    </row>
    <row r="22" spans="1:51" ht="24" customHeight="1" x14ac:dyDescent="0.25">
      <c r="A22" s="127" t="s">
        <v>127</v>
      </c>
      <c r="B22" s="198"/>
      <c r="C22" s="198"/>
      <c r="D22" s="198"/>
      <c r="E22" s="198"/>
      <c r="F22" s="128"/>
      <c r="G22" s="128"/>
      <c r="H22" s="128"/>
      <c r="I22" s="128"/>
      <c r="J22" s="128"/>
      <c r="K22" s="198"/>
      <c r="L22" s="198"/>
      <c r="M22" s="198"/>
      <c r="N22" s="199"/>
      <c r="O22" s="199"/>
      <c r="P22" s="199"/>
      <c r="Q22" s="200"/>
      <c r="AY22" s="8"/>
    </row>
    <row r="23" spans="1:51" ht="12.75" customHeight="1" x14ac:dyDescent="0.25">
      <c r="AY23" s="8"/>
    </row>
    <row r="24" spans="1:51" x14ac:dyDescent="0.25">
      <c r="AY24" s="8"/>
    </row>
    <row r="28" spans="1:51" x14ac:dyDescent="0.25">
      <c r="U28" s="186"/>
    </row>
    <row r="29" spans="1:51" x14ac:dyDescent="0.25">
      <c r="U29" s="186"/>
    </row>
    <row r="31" spans="1:51" x14ac:dyDescent="0.25">
      <c r="U31" s="186"/>
    </row>
    <row r="32" spans="1:51" x14ac:dyDescent="0.25">
      <c r="A32" s="186"/>
      <c r="B32" s="186"/>
      <c r="C32" s="186"/>
      <c r="D32" s="186"/>
      <c r="E32" s="186"/>
      <c r="F32" s="186"/>
      <c r="G32" s="186"/>
      <c r="H32" s="186"/>
      <c r="I32" s="186"/>
      <c r="J32" s="186"/>
      <c r="K32" s="186"/>
      <c r="L32" s="186"/>
      <c r="M32" s="186"/>
      <c r="N32" s="186"/>
      <c r="O32" s="186"/>
      <c r="P32" s="186"/>
      <c r="Q32" s="186"/>
      <c r="R32" s="186"/>
      <c r="S32" s="186"/>
      <c r="T32" s="186"/>
      <c r="U32" s="186"/>
    </row>
    <row r="33" spans="1:48" x14ac:dyDescent="0.25">
      <c r="A33" s="186"/>
      <c r="B33" s="186"/>
      <c r="C33" s="186"/>
      <c r="D33" s="186"/>
      <c r="E33" s="186"/>
      <c r="F33" s="186"/>
      <c r="G33" s="186"/>
      <c r="H33" s="186"/>
      <c r="I33" s="186"/>
      <c r="J33" s="186"/>
      <c r="K33" s="186"/>
      <c r="L33" s="186"/>
      <c r="M33" s="186"/>
      <c r="N33" s="186"/>
      <c r="O33" s="186"/>
      <c r="P33" s="186"/>
      <c r="Q33" s="186"/>
      <c r="R33" s="186"/>
      <c r="S33" s="186"/>
      <c r="T33" s="186"/>
      <c r="U33" s="186"/>
    </row>
    <row r="34" spans="1:48" ht="16.5" customHeight="1" x14ac:dyDescent="0.25">
      <c r="A34" s="186"/>
      <c r="B34" s="186"/>
      <c r="C34" s="186"/>
      <c r="D34" s="186"/>
      <c r="E34" s="186"/>
      <c r="F34" s="186"/>
      <c r="G34" s="186"/>
      <c r="H34" s="186"/>
      <c r="I34" s="186"/>
      <c r="J34" s="186"/>
      <c r="K34" s="186"/>
      <c r="L34" s="186"/>
      <c r="M34" s="186"/>
      <c r="N34" s="186"/>
      <c r="O34" s="186"/>
      <c r="P34" s="186"/>
      <c r="Q34" s="186"/>
      <c r="R34" s="186"/>
      <c r="S34" s="186"/>
      <c r="T34" s="186"/>
      <c r="U34" s="186"/>
    </row>
    <row r="35" spans="1:48" ht="18.75" customHeight="1" x14ac:dyDescent="0.25">
      <c r="A35" s="186"/>
      <c r="B35" s="186"/>
      <c r="C35" s="186"/>
      <c r="D35" s="186"/>
      <c r="E35" s="186"/>
      <c r="F35" s="186"/>
      <c r="G35" s="186"/>
      <c r="H35" s="186"/>
      <c r="I35" s="186"/>
      <c r="J35" s="186"/>
      <c r="K35" s="186"/>
      <c r="L35" s="186"/>
      <c r="M35" s="186"/>
      <c r="N35" s="186"/>
      <c r="O35" s="186"/>
      <c r="P35" s="186"/>
      <c r="Q35" s="186"/>
      <c r="R35" s="186"/>
      <c r="S35" s="186"/>
      <c r="T35" s="186"/>
      <c r="U35" s="186"/>
    </row>
    <row r="36" spans="1:48" x14ac:dyDescent="0.25">
      <c r="A36" s="186"/>
      <c r="B36" s="186"/>
      <c r="C36" s="186"/>
      <c r="D36" s="186"/>
      <c r="E36" s="186"/>
      <c r="F36" s="186"/>
      <c r="G36" s="186"/>
      <c r="H36" s="186"/>
      <c r="I36" s="186"/>
      <c r="J36" s="186"/>
      <c r="K36" s="186"/>
      <c r="L36" s="186"/>
      <c r="M36" s="186"/>
      <c r="N36" s="186"/>
      <c r="O36" s="186"/>
      <c r="P36" s="186"/>
      <c r="Q36" s="186"/>
      <c r="R36" s="186"/>
      <c r="S36" s="186"/>
      <c r="T36" s="186"/>
      <c r="U36" s="186"/>
      <c r="AN36" s="8">
        <v>-4.7730582419504</v>
      </c>
      <c r="AO36" s="8">
        <v>0.68440554600805736</v>
      </c>
      <c r="AP36" s="8">
        <v>1.7594656978918093</v>
      </c>
      <c r="AQ36" s="8">
        <v>5.8699357718677732</v>
      </c>
      <c r="AR36" s="8">
        <v>16.049516063871174</v>
      </c>
      <c r="AS36" s="8">
        <v>4.4565306556696127</v>
      </c>
      <c r="AU36"/>
      <c r="AV36"/>
    </row>
    <row r="37" spans="1:48" x14ac:dyDescent="0.25">
      <c r="A37" s="186"/>
      <c r="B37" s="186"/>
      <c r="C37" s="186"/>
      <c r="D37" s="186"/>
      <c r="E37" s="186"/>
      <c r="F37" s="186"/>
      <c r="G37" s="186"/>
      <c r="H37" s="186"/>
      <c r="I37" s="186"/>
      <c r="J37" s="186"/>
      <c r="K37" s="186"/>
      <c r="L37" s="186"/>
      <c r="M37" s="186"/>
      <c r="N37" s="186"/>
      <c r="O37" s="186"/>
      <c r="P37" s="186"/>
      <c r="Q37" s="186"/>
      <c r="R37" s="186"/>
      <c r="S37" s="186"/>
      <c r="T37" s="186"/>
      <c r="U37" s="186"/>
      <c r="AN37" s="8">
        <f>K18-AN36</f>
        <v>15.763704268141714</v>
      </c>
      <c r="AO37" s="8">
        <f>L18-AO36</f>
        <v>10.216194820143688</v>
      </c>
      <c r="AP37" s="8">
        <f>M18-AP36</f>
        <v>1.6947737651106247</v>
      </c>
      <c r="AQ37" s="8">
        <f>N18-AQ36</f>
        <v>-5.2183407218926359</v>
      </c>
      <c r="AR37" s="8">
        <f>P18-AR36</f>
        <v>-15.319721089656943</v>
      </c>
      <c r="AS37" s="8">
        <f>Q18-AS36</f>
        <v>0.35510352027519865</v>
      </c>
      <c r="AU37"/>
      <c r="AV37"/>
    </row>
    <row r="38" spans="1:48" x14ac:dyDescent="0.25">
      <c r="A38" s="186"/>
      <c r="B38" s="186"/>
      <c r="C38" s="186"/>
      <c r="D38" s="186"/>
      <c r="E38" s="186"/>
      <c r="F38" s="186"/>
      <c r="G38" s="186"/>
      <c r="H38" s="186"/>
      <c r="I38" s="186"/>
      <c r="J38" s="186"/>
      <c r="K38" s="186"/>
      <c r="L38" s="186"/>
      <c r="M38" s="186"/>
      <c r="N38" s="186"/>
      <c r="O38" s="186"/>
      <c r="P38" s="186"/>
      <c r="Q38" s="186"/>
      <c r="R38" s="186"/>
      <c r="S38" s="186"/>
      <c r="T38" s="186"/>
      <c r="U38" s="186"/>
      <c r="AN38" s="201" t="e">
        <f>K19-#REF!</f>
        <v>#REF!</v>
      </c>
      <c r="AO38" s="201" t="e">
        <f>L19-#REF!</f>
        <v>#REF!</v>
      </c>
      <c r="AP38" s="201" t="e">
        <f>M19-#REF!</f>
        <v>#REF!</v>
      </c>
      <c r="AQ38" s="201" t="e">
        <f>N19-#REF!</f>
        <v>#REF!</v>
      </c>
      <c r="AR38" s="201" t="e">
        <f>P19-#REF!</f>
        <v>#REF!</v>
      </c>
      <c r="AS38" s="201" t="e">
        <f>Q19-#REF!</f>
        <v>#REF!</v>
      </c>
      <c r="AU38"/>
      <c r="AV38"/>
    </row>
    <row r="39" spans="1:48" x14ac:dyDescent="0.25">
      <c r="A39" s="186"/>
      <c r="B39" s="186"/>
      <c r="C39" s="186"/>
      <c r="D39" s="186"/>
      <c r="E39" s="186"/>
      <c r="F39" s="186"/>
      <c r="G39" s="186"/>
      <c r="H39" s="186"/>
      <c r="I39" s="186"/>
      <c r="J39" s="186"/>
      <c r="K39" s="186"/>
      <c r="L39" s="186"/>
      <c r="M39" s="186"/>
      <c r="N39" s="186"/>
      <c r="O39" s="186"/>
      <c r="P39" s="186"/>
      <c r="Q39" s="186"/>
      <c r="R39" s="186"/>
      <c r="S39" s="186"/>
      <c r="T39" s="186"/>
      <c r="U39" s="186"/>
      <c r="AU39"/>
      <c r="AV39"/>
    </row>
    <row r="40" spans="1:48" x14ac:dyDescent="0.25">
      <c r="A40" s="186"/>
      <c r="B40" s="186"/>
      <c r="C40" s="186"/>
      <c r="D40" s="186"/>
      <c r="E40" s="186"/>
      <c r="F40" s="186"/>
      <c r="G40" s="186"/>
      <c r="H40" s="186"/>
      <c r="I40" s="186"/>
      <c r="J40" s="186"/>
      <c r="K40" s="186"/>
      <c r="L40" s="186"/>
      <c r="M40" s="186"/>
      <c r="N40" s="186"/>
      <c r="O40" s="186"/>
      <c r="P40" s="186"/>
      <c r="Q40" s="186"/>
      <c r="R40" s="186"/>
      <c r="S40" s="186"/>
      <c r="T40" s="186"/>
      <c r="U40" s="186"/>
      <c r="AN40" s="202" t="s">
        <v>128</v>
      </c>
      <c r="AO40" s="203"/>
      <c r="AP40" s="203"/>
      <c r="AQ40" s="203"/>
      <c r="AR40" s="203"/>
      <c r="AS40" s="203"/>
      <c r="AT40" s="203"/>
      <c r="AU40" s="203"/>
      <c r="AV40"/>
    </row>
    <row r="41" spans="1:48" x14ac:dyDescent="0.25">
      <c r="A41" s="186"/>
      <c r="B41" s="186"/>
      <c r="C41" s="186"/>
      <c r="D41" s="186"/>
      <c r="E41" s="186"/>
      <c r="F41" s="186"/>
      <c r="G41" s="186"/>
      <c r="H41" s="186"/>
      <c r="I41" s="186"/>
      <c r="J41" s="186"/>
      <c r="K41" s="186"/>
      <c r="L41" s="186"/>
      <c r="M41" s="186"/>
      <c r="N41" s="186"/>
      <c r="O41" s="186"/>
      <c r="P41" s="186"/>
      <c r="Q41" s="186"/>
      <c r="R41" s="186"/>
      <c r="S41" s="186"/>
      <c r="T41" s="186"/>
      <c r="U41" s="186"/>
      <c r="AU41"/>
      <c r="AV41"/>
    </row>
    <row r="42" spans="1:48" x14ac:dyDescent="0.25">
      <c r="A42" s="186"/>
      <c r="B42" s="186"/>
      <c r="C42" s="186"/>
      <c r="D42" s="186"/>
      <c r="E42" s="186"/>
      <c r="F42" s="186"/>
      <c r="G42" s="186"/>
      <c r="H42" s="186"/>
      <c r="I42" s="186"/>
      <c r="J42" s="186"/>
      <c r="K42" s="186"/>
      <c r="L42" s="186"/>
      <c r="M42" s="186"/>
      <c r="N42" s="186"/>
      <c r="O42" s="186"/>
      <c r="P42" s="186"/>
      <c r="Q42" s="186"/>
      <c r="R42" s="186"/>
      <c r="S42" s="186"/>
      <c r="T42" s="186"/>
      <c r="U42" s="186"/>
      <c r="AU42"/>
      <c r="AV42"/>
    </row>
    <row r="43" spans="1:48" x14ac:dyDescent="0.25">
      <c r="A43" s="186"/>
      <c r="B43" s="186"/>
      <c r="C43" s="186"/>
      <c r="D43" s="186"/>
      <c r="E43" s="186"/>
      <c r="F43" s="186"/>
      <c r="G43" s="186"/>
      <c r="H43" s="186"/>
      <c r="I43" s="186"/>
      <c r="J43" s="186"/>
      <c r="K43" s="186"/>
      <c r="L43" s="186"/>
      <c r="M43" s="186"/>
      <c r="N43" s="186"/>
      <c r="O43" s="186"/>
      <c r="P43" s="186"/>
      <c r="Q43" s="186"/>
      <c r="R43" s="186"/>
      <c r="S43" s="186"/>
      <c r="T43" s="186"/>
      <c r="U43" s="186"/>
    </row>
    <row r="44" spans="1:48" x14ac:dyDescent="0.25">
      <c r="A44" s="186"/>
      <c r="B44" s="186"/>
      <c r="C44" s="186"/>
      <c r="D44" s="186"/>
      <c r="E44" s="186"/>
      <c r="F44" s="186"/>
      <c r="G44" s="186"/>
      <c r="H44" s="186"/>
      <c r="I44" s="186"/>
      <c r="J44" s="186"/>
      <c r="K44" s="186"/>
      <c r="L44" s="186"/>
      <c r="M44" s="186"/>
      <c r="N44" s="186"/>
      <c r="O44" s="186"/>
      <c r="P44" s="186"/>
      <c r="Q44" s="186"/>
      <c r="R44" s="186"/>
      <c r="S44" s="186"/>
      <c r="T44" s="186"/>
      <c r="U44" s="186"/>
    </row>
    <row r="45" spans="1:48" x14ac:dyDescent="0.25">
      <c r="A45" s="186"/>
      <c r="B45" s="186"/>
      <c r="C45" s="186"/>
      <c r="D45" s="186"/>
      <c r="E45" s="186"/>
      <c r="F45" s="186"/>
      <c r="G45" s="186"/>
      <c r="H45" s="186"/>
      <c r="I45" s="186"/>
      <c r="J45" s="186"/>
      <c r="K45" s="186"/>
      <c r="L45" s="186"/>
      <c r="M45" s="186"/>
      <c r="N45" s="186"/>
      <c r="O45" s="186"/>
      <c r="P45" s="186"/>
      <c r="Q45" s="186"/>
      <c r="R45" s="186"/>
      <c r="S45" s="186"/>
      <c r="T45" s="186"/>
      <c r="U45" s="186"/>
    </row>
    <row r="46" spans="1:48" x14ac:dyDescent="0.25">
      <c r="A46" s="186"/>
      <c r="B46" s="186"/>
      <c r="C46" s="186"/>
      <c r="D46" s="186"/>
      <c r="E46" s="186"/>
      <c r="F46" s="186"/>
      <c r="G46" s="186"/>
      <c r="H46" s="186"/>
      <c r="I46" s="186"/>
      <c r="J46" s="186"/>
      <c r="K46" s="186"/>
      <c r="L46" s="186"/>
      <c r="M46" s="186"/>
      <c r="N46" s="186"/>
      <c r="O46" s="186"/>
      <c r="P46" s="186"/>
      <c r="Q46" s="186"/>
      <c r="R46" s="186"/>
      <c r="S46" s="186"/>
      <c r="T46" s="186"/>
      <c r="U46" s="186"/>
    </row>
    <row r="47" spans="1:48" x14ac:dyDescent="0.25">
      <c r="A47" s="186"/>
      <c r="B47" s="186"/>
      <c r="C47" s="186"/>
      <c r="D47" s="186"/>
      <c r="E47" s="186"/>
      <c r="F47" s="186"/>
      <c r="G47" s="186"/>
      <c r="H47" s="186"/>
      <c r="I47" s="186"/>
      <c r="J47" s="186"/>
      <c r="K47" s="186"/>
      <c r="L47" s="186"/>
      <c r="M47" s="186"/>
      <c r="N47" s="186"/>
      <c r="O47" s="186"/>
      <c r="P47" s="186"/>
      <c r="Q47" s="186"/>
      <c r="R47" s="186"/>
      <c r="S47" s="186"/>
      <c r="T47" s="186"/>
      <c r="U47" s="186"/>
    </row>
    <row r="48" spans="1:48" x14ac:dyDescent="0.25">
      <c r="A48" s="186"/>
      <c r="B48" s="186"/>
      <c r="C48" s="186"/>
      <c r="D48" s="186"/>
      <c r="E48" s="186"/>
      <c r="F48" s="186"/>
      <c r="G48" s="186"/>
      <c r="H48" s="186"/>
      <c r="I48" s="186"/>
      <c r="J48" s="186"/>
      <c r="K48" s="186"/>
      <c r="L48" s="186"/>
      <c r="M48" s="186"/>
      <c r="N48" s="186"/>
      <c r="O48" s="186"/>
      <c r="P48" s="186"/>
      <c r="Q48" s="186"/>
      <c r="R48" s="186"/>
      <c r="S48" s="186"/>
      <c r="T48" s="186"/>
      <c r="U48" s="186"/>
    </row>
    <row r="49" spans="1:21" x14ac:dyDescent="0.25">
      <c r="A49" s="186"/>
      <c r="B49" s="186"/>
      <c r="C49" s="186"/>
      <c r="D49" s="186"/>
      <c r="E49" s="186"/>
      <c r="F49" s="186"/>
      <c r="G49" s="186"/>
      <c r="H49" s="186"/>
      <c r="I49" s="186"/>
      <c r="J49" s="186"/>
      <c r="K49" s="186"/>
      <c r="L49" s="186"/>
      <c r="M49" s="186"/>
      <c r="N49" s="186"/>
      <c r="O49" s="186"/>
      <c r="P49" s="186"/>
      <c r="Q49" s="186"/>
      <c r="R49" s="186"/>
      <c r="S49" s="186"/>
      <c r="T49" s="186"/>
      <c r="U49" s="186"/>
    </row>
    <row r="50" spans="1:21" x14ac:dyDescent="0.25">
      <c r="A50" s="186"/>
      <c r="B50" s="186"/>
      <c r="C50" s="186"/>
      <c r="D50" s="186"/>
      <c r="E50" s="186"/>
      <c r="F50" s="186"/>
      <c r="G50" s="186"/>
      <c r="H50" s="186"/>
      <c r="I50" s="186"/>
      <c r="J50" s="186"/>
      <c r="K50" s="186"/>
      <c r="L50" s="186"/>
      <c r="M50" s="186"/>
      <c r="N50" s="186"/>
      <c r="O50" s="186"/>
      <c r="P50" s="186"/>
      <c r="Q50" s="186"/>
      <c r="R50" s="186"/>
      <c r="S50" s="186"/>
      <c r="T50" s="186"/>
      <c r="U50" s="186"/>
    </row>
    <row r="51" spans="1:21" x14ac:dyDescent="0.25">
      <c r="A51" s="186"/>
      <c r="B51" s="186"/>
      <c r="C51" s="186"/>
      <c r="D51" s="186"/>
      <c r="E51" s="186"/>
      <c r="F51" s="186"/>
      <c r="G51" s="186"/>
      <c r="H51" s="186"/>
      <c r="I51" s="186"/>
      <c r="J51" s="186"/>
      <c r="K51" s="186"/>
      <c r="L51" s="186"/>
      <c r="M51" s="186"/>
      <c r="N51" s="186"/>
      <c r="O51" s="186"/>
      <c r="P51" s="186"/>
      <c r="Q51" s="186"/>
      <c r="R51" s="186"/>
      <c r="S51" s="186"/>
      <c r="T51" s="186"/>
      <c r="U51" s="186"/>
    </row>
  </sheetData>
  <mergeCells count="7">
    <mergeCell ref="A1:Q1"/>
    <mergeCell ref="A3:A4"/>
    <mergeCell ref="B3:E3"/>
    <mergeCell ref="F3:J3"/>
    <mergeCell ref="K3:O3"/>
    <mergeCell ref="P3:P4"/>
    <mergeCell ref="Q3:Q4"/>
  </mergeCells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451C77-2DCB-4674-B898-EF36E09DB456}">
  <sheetPr>
    <tabColor rgb="FF00B050"/>
  </sheetPr>
  <dimension ref="A1:L29"/>
  <sheetViews>
    <sheetView showGridLines="0" workbookViewId="0">
      <selection activeCell="G14" sqref="G14"/>
    </sheetView>
  </sheetViews>
  <sheetFormatPr defaultRowHeight="15" x14ac:dyDescent="0.25"/>
  <cols>
    <col min="1" max="1" width="13.5703125" customWidth="1"/>
    <col min="2" max="2" width="11" customWidth="1"/>
    <col min="3" max="3" width="11.7109375" customWidth="1"/>
    <col min="4" max="4" width="8.5703125" customWidth="1"/>
    <col min="5" max="5" width="8.140625" customWidth="1"/>
    <col min="6" max="6" width="15.28515625" customWidth="1"/>
    <col min="7" max="7" width="11.28515625" customWidth="1"/>
    <col min="8" max="8" width="10.140625" customWidth="1"/>
    <col min="9" max="9" width="11.28515625" customWidth="1"/>
    <col min="11" max="11" width="12.28515625" customWidth="1"/>
    <col min="12" max="12" width="15.5703125" customWidth="1"/>
  </cols>
  <sheetData>
    <row r="1" spans="1:12" ht="17.25" customHeight="1" x14ac:dyDescent="0.25">
      <c r="A1" s="321" t="s">
        <v>129</v>
      </c>
      <c r="B1" s="322"/>
      <c r="C1" s="322"/>
      <c r="D1" s="322"/>
      <c r="E1" s="322"/>
      <c r="F1" s="322"/>
      <c r="G1" s="323"/>
      <c r="H1" s="204"/>
    </row>
    <row r="2" spans="1:12" ht="17.25" customHeight="1" x14ac:dyDescent="0.25">
      <c r="A2" s="324" t="s">
        <v>130</v>
      </c>
      <c r="B2" s="325"/>
      <c r="C2" s="325"/>
      <c r="D2" s="325"/>
      <c r="E2" s="325"/>
      <c r="F2" s="325"/>
      <c r="G2" s="326"/>
      <c r="H2" s="204"/>
    </row>
    <row r="3" spans="1:12" ht="39" customHeight="1" x14ac:dyDescent="0.25">
      <c r="A3" s="184" t="s">
        <v>1</v>
      </c>
      <c r="B3" s="184" t="s">
        <v>131</v>
      </c>
      <c r="C3" s="184" t="s">
        <v>132</v>
      </c>
      <c r="D3" s="184" t="s">
        <v>133</v>
      </c>
      <c r="E3" s="184" t="s">
        <v>134</v>
      </c>
      <c r="F3" s="184" t="s">
        <v>135</v>
      </c>
      <c r="G3" s="184" t="s">
        <v>136</v>
      </c>
    </row>
    <row r="4" spans="1:12" hidden="1" x14ac:dyDescent="0.25">
      <c r="A4" s="184">
        <v>1</v>
      </c>
      <c r="B4" s="184">
        <v>2</v>
      </c>
      <c r="C4" s="184">
        <v>3</v>
      </c>
      <c r="D4" s="184">
        <v>4</v>
      </c>
      <c r="E4" s="184">
        <v>5</v>
      </c>
      <c r="F4" s="205" t="s">
        <v>137</v>
      </c>
      <c r="G4" s="184" t="s">
        <v>138</v>
      </c>
    </row>
    <row r="5" spans="1:12" hidden="1" x14ac:dyDescent="0.25">
      <c r="A5" s="206" t="s">
        <v>7</v>
      </c>
      <c r="B5" s="207">
        <v>47.56</v>
      </c>
      <c r="C5" s="207">
        <v>5.28</v>
      </c>
      <c r="D5" s="207">
        <v>0.96774000000000004</v>
      </c>
      <c r="E5" s="207">
        <v>0.03</v>
      </c>
      <c r="F5" s="207">
        <v>46.562260000000002</v>
      </c>
      <c r="G5" s="207">
        <v>41.282260000000001</v>
      </c>
    </row>
    <row r="6" spans="1:12" hidden="1" x14ac:dyDescent="0.25">
      <c r="A6" s="187" t="s">
        <v>8</v>
      </c>
      <c r="B6" s="112">
        <v>40.68</v>
      </c>
      <c r="C6" s="112">
        <v>5.4</v>
      </c>
      <c r="D6" s="112">
        <v>1.07653</v>
      </c>
      <c r="E6" s="112">
        <v>0.03</v>
      </c>
      <c r="F6" s="112">
        <v>39.57347</v>
      </c>
      <c r="G6" s="112">
        <v>34.173470000000002</v>
      </c>
      <c r="H6" s="208"/>
      <c r="I6" s="208"/>
      <c r="J6" s="208"/>
      <c r="K6" s="208"/>
      <c r="L6" s="208"/>
    </row>
    <row r="7" spans="1:12" x14ac:dyDescent="0.25">
      <c r="A7" s="187" t="s">
        <v>9</v>
      </c>
      <c r="B7" s="112">
        <v>35.406999999999996</v>
      </c>
      <c r="C7" s="112">
        <v>5.5868370000000009</v>
      </c>
      <c r="D7" s="112">
        <v>0.76923599999999992</v>
      </c>
      <c r="E7" s="112">
        <v>6.6866999999999996E-2</v>
      </c>
      <c r="F7" s="112">
        <v>34.570896999999995</v>
      </c>
      <c r="G7" s="112">
        <v>28.984059999999992</v>
      </c>
      <c r="H7" s="208"/>
      <c r="I7" s="208"/>
      <c r="J7" s="208"/>
      <c r="K7" s="208"/>
      <c r="L7" s="208"/>
    </row>
    <row r="8" spans="1:12" x14ac:dyDescent="0.25">
      <c r="A8" s="187" t="s">
        <v>10</v>
      </c>
      <c r="B8" s="112">
        <v>33.657438999999997</v>
      </c>
      <c r="C8" s="112">
        <v>5.9088629999999958</v>
      </c>
      <c r="D8" s="112">
        <v>0.86700999999999995</v>
      </c>
      <c r="E8" s="112">
        <v>0.10123399999999999</v>
      </c>
      <c r="F8" s="112">
        <v>32.689194999999998</v>
      </c>
      <c r="G8" s="112">
        <v>26.780332000000001</v>
      </c>
      <c r="H8" s="208"/>
      <c r="I8" s="208"/>
      <c r="J8" s="208"/>
      <c r="K8" s="208"/>
      <c r="L8" s="208"/>
    </row>
    <row r="9" spans="1:12" x14ac:dyDescent="0.25">
      <c r="A9" s="187" t="s">
        <v>11</v>
      </c>
      <c r="B9" s="112">
        <v>32.249215999999997</v>
      </c>
      <c r="C9" s="112">
        <v>5.8279879999999995</v>
      </c>
      <c r="D9" s="112">
        <v>1.0074649999999998</v>
      </c>
      <c r="E9" s="112">
        <v>0.117169</v>
      </c>
      <c r="F9" s="112">
        <v>31.124581999999997</v>
      </c>
      <c r="G9" s="112">
        <v>25.296593999999999</v>
      </c>
      <c r="H9" s="208"/>
      <c r="I9" s="208"/>
      <c r="J9" s="208"/>
      <c r="K9" s="208"/>
      <c r="L9" s="208"/>
    </row>
    <row r="10" spans="1:12" x14ac:dyDescent="0.25">
      <c r="A10" s="187" t="s">
        <v>12</v>
      </c>
      <c r="B10" s="112">
        <v>31.896701999999998</v>
      </c>
      <c r="C10" s="112">
        <v>5.8570509999999967</v>
      </c>
      <c r="D10" s="112">
        <v>0.9760319999999999</v>
      </c>
      <c r="E10" s="112">
        <v>7.1747000000000005E-2</v>
      </c>
      <c r="F10" s="112">
        <v>30.848922999999999</v>
      </c>
      <c r="G10" s="112">
        <v>24.991872000000001</v>
      </c>
      <c r="H10" s="208"/>
      <c r="I10" s="208"/>
      <c r="J10" s="208"/>
      <c r="K10" s="208"/>
      <c r="L10" s="208"/>
    </row>
    <row r="11" spans="1:12" x14ac:dyDescent="0.25">
      <c r="A11" s="187" t="s">
        <v>13</v>
      </c>
      <c r="B11" s="112">
        <v>32.649307</v>
      </c>
      <c r="C11" s="112">
        <v>5.8078120000000037</v>
      </c>
      <c r="D11" s="112">
        <v>0.823847</v>
      </c>
      <c r="E11" s="112">
        <v>9.4255000000000005E-2</v>
      </c>
      <c r="F11" s="112">
        <v>31.731204999999999</v>
      </c>
      <c r="G11" s="112">
        <v>25.923392999999997</v>
      </c>
      <c r="H11" s="208"/>
      <c r="I11" s="208"/>
      <c r="J11" s="208"/>
      <c r="K11" s="208"/>
      <c r="L11" s="208"/>
    </row>
    <row r="12" spans="1:12" x14ac:dyDescent="0.25">
      <c r="A12" s="191" t="s">
        <v>14</v>
      </c>
      <c r="B12" s="17">
        <v>32.873369893566505</v>
      </c>
      <c r="C12" s="17">
        <v>6.0151576323804017</v>
      </c>
      <c r="D12" s="17">
        <v>0.72646829594243989</v>
      </c>
      <c r="E12" s="17">
        <v>9.2972376999999995E-2</v>
      </c>
      <c r="F12" s="17">
        <v>32.053929220624063</v>
      </c>
      <c r="G12" s="17">
        <v>26.038771588243662</v>
      </c>
      <c r="H12" s="208"/>
      <c r="I12" s="208"/>
      <c r="J12" s="208"/>
      <c r="K12" s="208"/>
      <c r="L12" s="208"/>
    </row>
    <row r="13" spans="1:12" x14ac:dyDescent="0.25">
      <c r="A13" s="191" t="s">
        <v>37</v>
      </c>
      <c r="B13" s="17">
        <v>31.184222933276207</v>
      </c>
      <c r="C13" s="17">
        <v>6.051874239030214</v>
      </c>
      <c r="D13" s="17">
        <v>0.86007360949940992</v>
      </c>
      <c r="E13" s="17">
        <v>6.737850036000001E-2</v>
      </c>
      <c r="F13" s="17">
        <v>30.256770823416797</v>
      </c>
      <c r="G13" s="17">
        <v>24.204896584386582</v>
      </c>
      <c r="H13" s="208"/>
      <c r="I13" s="208"/>
      <c r="J13" s="208"/>
      <c r="K13" s="208"/>
      <c r="L13" s="208"/>
    </row>
    <row r="14" spans="1:12" x14ac:dyDescent="0.25">
      <c r="A14" s="191" t="s">
        <v>16</v>
      </c>
      <c r="B14" s="17">
        <v>28.672561908974021</v>
      </c>
      <c r="C14" s="17">
        <v>5.7301830000000002</v>
      </c>
      <c r="D14" s="17">
        <v>0.82153898773106981</v>
      </c>
      <c r="E14" s="17">
        <v>6.6957521000000006E-2</v>
      </c>
      <c r="F14" s="17">
        <v>27.784065400242952</v>
      </c>
      <c r="G14" s="17">
        <v>22.053882400242951</v>
      </c>
      <c r="H14" s="208"/>
      <c r="I14" s="208"/>
      <c r="J14" s="208"/>
      <c r="K14" s="208"/>
      <c r="L14" s="208"/>
    </row>
    <row r="15" spans="1:12" x14ac:dyDescent="0.25">
      <c r="A15" s="191" t="s">
        <v>17</v>
      </c>
      <c r="B15" s="17">
        <v>34.02352006361901</v>
      </c>
      <c r="C15" s="17">
        <v>5.7669444653230126</v>
      </c>
      <c r="D15" s="17">
        <v>0.81255699999999986</v>
      </c>
      <c r="E15" s="17">
        <v>9.4587911817399992E-2</v>
      </c>
      <c r="F15" s="17">
        <v>33.116375151801613</v>
      </c>
      <c r="G15" s="17">
        <v>27.349430686478598</v>
      </c>
      <c r="H15" s="208"/>
      <c r="I15" s="208"/>
      <c r="J15" s="208"/>
      <c r="K15" s="208"/>
      <c r="L15" s="208"/>
    </row>
    <row r="16" spans="1:12" ht="14.25" customHeight="1" x14ac:dyDescent="0.25">
      <c r="A16" s="209" t="s">
        <v>18</v>
      </c>
      <c r="B16" s="210">
        <v>34.450274885981401</v>
      </c>
      <c r="C16" s="210">
        <v>5.5114116867160003</v>
      </c>
      <c r="D16" s="210">
        <v>0.69490402437879994</v>
      </c>
      <c r="E16" s="210">
        <v>0.1073773511709</v>
      </c>
      <c r="F16" s="210">
        <v>33.647993510431697</v>
      </c>
      <c r="G16" s="211">
        <v>28.136581823715694</v>
      </c>
      <c r="H16" s="208"/>
      <c r="I16" s="208"/>
      <c r="J16" s="208"/>
      <c r="K16" s="208"/>
      <c r="L16" s="208"/>
    </row>
    <row r="17" spans="1:8" ht="41.25" customHeight="1" x14ac:dyDescent="0.25">
      <c r="A17" s="24" t="s">
        <v>122</v>
      </c>
      <c r="B17" s="212">
        <v>1.2542935638770514</v>
      </c>
      <c r="C17" s="212">
        <v>-4.4309907983949977</v>
      </c>
      <c r="D17" s="212">
        <v>-14.479350448177783</v>
      </c>
      <c r="E17" s="212">
        <v>13.521219686284812</v>
      </c>
      <c r="F17" s="212">
        <v>1.6053035883100339</v>
      </c>
      <c r="G17" s="212">
        <v>2.8781262259556248</v>
      </c>
    </row>
    <row r="18" spans="1:8" s="186" customFormat="1" ht="31.5" customHeight="1" x14ac:dyDescent="0.25">
      <c r="A18" s="27" t="s">
        <v>123</v>
      </c>
      <c r="B18" s="213">
        <v>-0.3038991112202738</v>
      </c>
      <c r="C18" s="213">
        <v>-0.15091379205466326</v>
      </c>
      <c r="D18" s="213">
        <v>-1.1228053217450795</v>
      </c>
      <c r="E18" s="213">
        <v>5.4036498768630814</v>
      </c>
      <c r="F18" s="213">
        <v>-0.30020154526805287</v>
      </c>
      <c r="G18" s="213">
        <v>-0.32918421636303208</v>
      </c>
    </row>
    <row r="19" spans="1:8" x14ac:dyDescent="0.25">
      <c r="A19" s="214" t="s">
        <v>139</v>
      </c>
      <c r="B19" s="215"/>
      <c r="C19" s="215"/>
      <c r="D19" s="216"/>
      <c r="E19" s="217"/>
      <c r="F19" s="218"/>
      <c r="G19" s="219"/>
    </row>
    <row r="20" spans="1:8" x14ac:dyDescent="0.25">
      <c r="A20" s="220" t="s">
        <v>140</v>
      </c>
      <c r="B20" s="221"/>
      <c r="C20" s="222"/>
      <c r="D20" s="222"/>
      <c r="E20" s="37"/>
      <c r="F20" s="37"/>
      <c r="G20" s="223"/>
      <c r="H20" s="224"/>
    </row>
    <row r="21" spans="1:8" ht="27.75" customHeight="1" x14ac:dyDescent="0.25">
      <c r="A21" s="127" t="s">
        <v>127</v>
      </c>
      <c r="B21" s="225"/>
      <c r="C21" s="225"/>
      <c r="D21" s="226"/>
      <c r="E21" s="227"/>
      <c r="F21" s="228"/>
      <c r="G21" s="229"/>
      <c r="H21" s="230"/>
    </row>
    <row r="23" spans="1:8" x14ac:dyDescent="0.25">
      <c r="A23" s="204"/>
      <c r="B23" s="204"/>
      <c r="C23" s="204"/>
      <c r="D23" s="204"/>
      <c r="E23" s="204"/>
      <c r="F23" s="204"/>
      <c r="G23" s="204"/>
    </row>
    <row r="24" spans="1:8" x14ac:dyDescent="0.25">
      <c r="A24" s="204"/>
      <c r="B24" s="204"/>
      <c r="C24" s="204"/>
      <c r="D24" s="204"/>
      <c r="E24" s="204"/>
      <c r="F24" s="204"/>
      <c r="G24" s="204"/>
    </row>
    <row r="29" spans="1:8" x14ac:dyDescent="0.25">
      <c r="E29" s="231"/>
      <c r="F29" s="231"/>
    </row>
  </sheetData>
  <mergeCells count="2">
    <mergeCell ref="A1:G1"/>
    <mergeCell ref="A2:G2"/>
  </mergeCells>
  <pageMargins left="0.7" right="0.7" top="0.75" bottom="0.75" header="0.3" footer="0.3"/>
  <pageSetup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88B840-F009-44F1-B5EE-25A6E86CBEE2}">
  <sheetPr>
    <tabColor rgb="FF00B050"/>
  </sheetPr>
  <dimension ref="A1:T53"/>
  <sheetViews>
    <sheetView showGridLines="0" topLeftCell="A25" zoomScaleNormal="100" workbookViewId="0">
      <selection activeCell="N45" sqref="N45"/>
    </sheetView>
  </sheetViews>
  <sheetFormatPr defaultRowHeight="15" x14ac:dyDescent="0.25"/>
  <cols>
    <col min="1" max="1" width="13.42578125" customWidth="1"/>
    <col min="2" max="2" width="9.5703125" customWidth="1"/>
    <col min="3" max="3" width="8.42578125" customWidth="1"/>
    <col min="5" max="5" width="9" customWidth="1"/>
    <col min="6" max="6" width="10.7109375" customWidth="1"/>
    <col min="8" max="8" width="10" customWidth="1"/>
    <col min="9" max="9" width="10.42578125" customWidth="1"/>
    <col min="11" max="11" width="10.5703125" customWidth="1"/>
  </cols>
  <sheetData>
    <row r="1" spans="1:18" ht="12.75" customHeight="1" x14ac:dyDescent="0.3">
      <c r="A1" s="264" t="s">
        <v>141</v>
      </c>
      <c r="B1" s="265"/>
      <c r="C1" s="265"/>
      <c r="D1" s="265"/>
      <c r="E1" s="265"/>
      <c r="F1" s="265"/>
      <c r="G1" s="265"/>
      <c r="H1" s="265"/>
      <c r="I1" s="266"/>
      <c r="J1" s="232"/>
      <c r="K1" s="232"/>
      <c r="L1" s="232"/>
      <c r="M1" s="232"/>
      <c r="N1" s="232"/>
      <c r="O1" s="232"/>
      <c r="P1" s="232"/>
      <c r="Q1" s="232"/>
      <c r="R1" s="232"/>
    </row>
    <row r="2" spans="1:18" ht="12.75" customHeight="1" x14ac:dyDescent="0.3">
      <c r="A2" s="337"/>
      <c r="B2" s="338"/>
      <c r="C2" s="338"/>
      <c r="D2" s="338"/>
      <c r="E2" s="338"/>
      <c r="F2" s="338"/>
      <c r="G2" s="338"/>
      <c r="H2" s="338"/>
      <c r="I2" s="339"/>
      <c r="J2" s="232"/>
      <c r="K2" s="232"/>
      <c r="L2" s="232"/>
      <c r="M2" s="232"/>
      <c r="N2" s="232"/>
      <c r="O2" s="232"/>
      <c r="P2" s="232"/>
      <c r="Q2" s="232"/>
      <c r="R2" s="232"/>
    </row>
    <row r="3" spans="1:18" x14ac:dyDescent="0.25">
      <c r="A3" s="233"/>
      <c r="B3" s="234"/>
      <c r="C3" s="234"/>
      <c r="D3" s="234"/>
      <c r="E3" s="234"/>
      <c r="F3" s="340" t="s">
        <v>142</v>
      </c>
      <c r="G3" s="340"/>
      <c r="H3" s="340"/>
      <c r="I3" s="341"/>
      <c r="J3" s="235"/>
      <c r="K3" s="235"/>
      <c r="L3" s="235"/>
      <c r="M3" s="235"/>
      <c r="N3" s="235"/>
      <c r="O3" s="235"/>
      <c r="P3" s="235"/>
      <c r="Q3" s="235"/>
      <c r="R3" s="235"/>
    </row>
    <row r="4" spans="1:18" x14ac:dyDescent="0.25">
      <c r="A4" s="280" t="s">
        <v>1</v>
      </c>
      <c r="B4" s="342" t="s">
        <v>143</v>
      </c>
      <c r="C4" s="342"/>
      <c r="D4" s="342"/>
      <c r="E4" s="342"/>
      <c r="F4" s="342"/>
      <c r="G4" s="342"/>
      <c r="H4" s="342"/>
      <c r="I4" s="343"/>
    </row>
    <row r="5" spans="1:18" x14ac:dyDescent="0.25">
      <c r="A5" s="332"/>
      <c r="B5" s="344" t="s">
        <v>144</v>
      </c>
      <c r="C5" s="345"/>
      <c r="D5" s="345"/>
      <c r="E5" s="346"/>
      <c r="F5" s="280" t="s">
        <v>145</v>
      </c>
      <c r="G5" s="280" t="s">
        <v>146</v>
      </c>
      <c r="H5" s="280" t="s">
        <v>147</v>
      </c>
      <c r="I5" s="289" t="s">
        <v>35</v>
      </c>
    </row>
    <row r="6" spans="1:18" x14ac:dyDescent="0.25">
      <c r="A6" s="294"/>
      <c r="B6" s="236" t="s">
        <v>148</v>
      </c>
      <c r="C6" s="184" t="s">
        <v>149</v>
      </c>
      <c r="D6" s="184" t="s">
        <v>150</v>
      </c>
      <c r="E6" s="184" t="s">
        <v>35</v>
      </c>
      <c r="F6" s="294"/>
      <c r="G6" s="294"/>
      <c r="H6" s="294"/>
      <c r="I6" s="327"/>
    </row>
    <row r="7" spans="1:18" x14ac:dyDescent="0.25">
      <c r="A7" s="7">
        <v>1</v>
      </c>
      <c r="B7" s="7">
        <v>2</v>
      </c>
      <c r="C7" s="7">
        <v>3</v>
      </c>
      <c r="D7" s="7">
        <v>4</v>
      </c>
      <c r="E7" s="7">
        <v>5</v>
      </c>
      <c r="F7" s="7">
        <v>6</v>
      </c>
      <c r="G7" s="7">
        <v>7</v>
      </c>
      <c r="H7" s="55">
        <v>8</v>
      </c>
      <c r="I7" s="55">
        <v>9</v>
      </c>
    </row>
    <row r="8" spans="1:18" hidden="1" x14ac:dyDescent="0.25">
      <c r="A8" s="237" t="s">
        <v>7</v>
      </c>
      <c r="B8" s="238">
        <v>612497.07999999996</v>
      </c>
      <c r="C8" s="238">
        <v>2648.69</v>
      </c>
      <c r="D8" s="238">
        <v>93281.34</v>
      </c>
      <c r="E8" s="238">
        <f>SUM(B8:D8)</f>
        <v>708427.10999999987</v>
      </c>
      <c r="F8" s="238">
        <v>130511.47</v>
      </c>
      <c r="G8" s="238">
        <v>32286.560000000001</v>
      </c>
      <c r="H8" s="238">
        <v>51226.05</v>
      </c>
      <c r="I8" s="238">
        <f>SUM(E8:H8)</f>
        <v>922451.19</v>
      </c>
      <c r="J8" s="239"/>
    </row>
    <row r="9" spans="1:18" hidden="1" x14ac:dyDescent="0.25">
      <c r="A9" s="237" t="s">
        <v>8</v>
      </c>
      <c r="B9" s="19">
        <v>691341.21</v>
      </c>
      <c r="C9" s="19">
        <v>2448.44</v>
      </c>
      <c r="D9" s="19">
        <v>66663.91</v>
      </c>
      <c r="E9" s="19">
        <f t="shared" ref="E9:E19" si="0">SUM(B9:D9)</f>
        <v>760453.55999999994</v>
      </c>
      <c r="F9" s="19">
        <v>113720.29</v>
      </c>
      <c r="G9" s="19">
        <v>32866.11</v>
      </c>
      <c r="H9" s="19">
        <v>57448.91</v>
      </c>
      <c r="I9" s="19">
        <f t="shared" ref="I9:I19" si="1">SUM(E9:H9)</f>
        <v>964488.87</v>
      </c>
      <c r="J9" s="239"/>
      <c r="K9" s="240"/>
      <c r="L9" s="241"/>
      <c r="N9" s="242"/>
    </row>
    <row r="10" spans="1:18" x14ac:dyDescent="0.25">
      <c r="A10" s="237" t="s">
        <v>9</v>
      </c>
      <c r="B10" s="19">
        <v>745533.1</v>
      </c>
      <c r="C10" s="19">
        <v>1998.29</v>
      </c>
      <c r="D10" s="19">
        <v>44522.18</v>
      </c>
      <c r="E10" s="19">
        <f t="shared" si="0"/>
        <v>792053.57000000007</v>
      </c>
      <c r="F10" s="19">
        <v>134847.53</v>
      </c>
      <c r="G10" s="19">
        <v>34227.79</v>
      </c>
      <c r="H10" s="19">
        <v>65519.69</v>
      </c>
      <c r="I10" s="19">
        <f t="shared" si="1"/>
        <v>1026648.5800000001</v>
      </c>
      <c r="J10" s="239"/>
      <c r="K10" s="240"/>
      <c r="L10" s="241"/>
      <c r="N10" s="242"/>
    </row>
    <row r="11" spans="1:18" x14ac:dyDescent="0.25">
      <c r="A11" s="237" t="s">
        <v>10</v>
      </c>
      <c r="B11" s="19">
        <v>835290.78</v>
      </c>
      <c r="C11" s="19">
        <v>1575.66</v>
      </c>
      <c r="D11" s="19">
        <v>41075.050000000003</v>
      </c>
      <c r="E11" s="19">
        <f t="shared" si="0"/>
        <v>877941.49000000011</v>
      </c>
      <c r="F11" s="19">
        <v>129243.69</v>
      </c>
      <c r="G11" s="19">
        <v>36101.54</v>
      </c>
      <c r="H11" s="19">
        <v>73563.199999999997</v>
      </c>
      <c r="I11" s="19">
        <f t="shared" si="1"/>
        <v>1116849.9200000002</v>
      </c>
      <c r="J11" s="239"/>
      <c r="K11" s="240"/>
      <c r="L11" s="241"/>
      <c r="N11" s="242"/>
    </row>
    <row r="12" spans="1:18" x14ac:dyDescent="0.25">
      <c r="A12" s="237" t="s">
        <v>11</v>
      </c>
      <c r="B12" s="19">
        <v>895339.83</v>
      </c>
      <c r="C12" s="19">
        <v>550.96</v>
      </c>
      <c r="D12" s="19">
        <v>47122.130000000005</v>
      </c>
      <c r="E12" s="19">
        <f t="shared" si="0"/>
        <v>943012.91999999993</v>
      </c>
      <c r="F12" s="19">
        <v>121376.65</v>
      </c>
      <c r="G12" s="19">
        <v>37413.619999999995</v>
      </c>
      <c r="H12" s="19">
        <v>65780.844911498105</v>
      </c>
      <c r="I12" s="19">
        <f t="shared" si="1"/>
        <v>1167584.034911498</v>
      </c>
      <c r="J12" s="239"/>
      <c r="K12" s="240"/>
      <c r="L12" s="241"/>
      <c r="N12" s="242"/>
    </row>
    <row r="13" spans="1:18" x14ac:dyDescent="0.25">
      <c r="A13" s="237" t="s">
        <v>12</v>
      </c>
      <c r="B13" s="19">
        <v>944021.83000000007</v>
      </c>
      <c r="C13" s="19">
        <v>400.56310000000002</v>
      </c>
      <c r="D13" s="19">
        <v>49093.95</v>
      </c>
      <c r="E13" s="19">
        <f t="shared" si="0"/>
        <v>993516.34310000006</v>
      </c>
      <c r="F13" s="19">
        <v>122377.56</v>
      </c>
      <c r="G13" s="19">
        <v>37915.870000000003</v>
      </c>
      <c r="H13" s="19">
        <v>81548.209999999992</v>
      </c>
      <c r="I13" s="19">
        <f t="shared" si="1"/>
        <v>1235357.9831000001</v>
      </c>
      <c r="J13" s="239"/>
      <c r="K13" s="240"/>
      <c r="L13" s="241"/>
      <c r="N13" s="242"/>
    </row>
    <row r="14" spans="1:18" x14ac:dyDescent="0.25">
      <c r="A14" s="237" t="s">
        <v>13</v>
      </c>
      <c r="B14" s="19">
        <v>986590.65</v>
      </c>
      <c r="C14" s="19">
        <v>347.98703906000003</v>
      </c>
      <c r="D14" s="19">
        <v>50207.74</v>
      </c>
      <c r="E14" s="19">
        <f t="shared" si="0"/>
        <v>1037146.37703906</v>
      </c>
      <c r="F14" s="19">
        <v>126122.69999999998</v>
      </c>
      <c r="G14" s="19">
        <v>38346.120000000003</v>
      </c>
      <c r="H14" s="19">
        <v>101839.48000000001</v>
      </c>
      <c r="I14" s="19">
        <f t="shared" si="1"/>
        <v>1303454.67703906</v>
      </c>
      <c r="J14" s="239"/>
      <c r="K14" s="240"/>
      <c r="L14" s="241"/>
      <c r="N14" s="242"/>
    </row>
    <row r="15" spans="1:18" x14ac:dyDescent="0.25">
      <c r="A15" s="237" t="s">
        <v>14</v>
      </c>
      <c r="B15" s="19">
        <v>1022265.34</v>
      </c>
      <c r="C15" s="19">
        <v>215.09611107000001</v>
      </c>
      <c r="D15" s="19">
        <v>49833.740000000005</v>
      </c>
      <c r="E15" s="19">
        <f t="shared" si="0"/>
        <v>1072314.17611107</v>
      </c>
      <c r="F15" s="19">
        <v>134893.62</v>
      </c>
      <c r="G15" s="19">
        <v>37812.6</v>
      </c>
      <c r="H15" s="19">
        <v>126759.10000000002</v>
      </c>
      <c r="I15" s="19">
        <f t="shared" si="1"/>
        <v>1371779.4961110703</v>
      </c>
      <c r="J15" s="239"/>
      <c r="K15" s="240"/>
      <c r="L15" s="241"/>
      <c r="N15" s="242"/>
    </row>
    <row r="16" spans="1:18" x14ac:dyDescent="0.25">
      <c r="A16" s="237" t="s">
        <v>37</v>
      </c>
      <c r="B16" s="19">
        <v>994196.99</v>
      </c>
      <c r="C16" s="19">
        <v>198.52611107000001</v>
      </c>
      <c r="D16" s="19">
        <v>48442.64</v>
      </c>
      <c r="E16" s="19">
        <f t="shared" si="0"/>
        <v>1042838.15611107</v>
      </c>
      <c r="F16" s="19">
        <v>155769.12</v>
      </c>
      <c r="G16" s="19">
        <v>46472.45</v>
      </c>
      <c r="H16" s="19">
        <v>138337</v>
      </c>
      <c r="I16" s="19">
        <f t="shared" si="1"/>
        <v>1383416.72611107</v>
      </c>
      <c r="J16" s="239"/>
      <c r="K16" s="240"/>
      <c r="L16" s="241"/>
      <c r="N16" s="242"/>
    </row>
    <row r="17" spans="1:18" x14ac:dyDescent="0.25">
      <c r="A17" s="237" t="s">
        <v>16</v>
      </c>
      <c r="B17" s="19">
        <v>981443.23</v>
      </c>
      <c r="C17" s="19">
        <v>223.54000000000002</v>
      </c>
      <c r="D17" s="19">
        <v>50944</v>
      </c>
      <c r="E17" s="19">
        <f t="shared" si="0"/>
        <v>1032610.77</v>
      </c>
      <c r="F17" s="19">
        <v>150299.52000000002</v>
      </c>
      <c r="G17" s="19">
        <v>43029.08</v>
      </c>
      <c r="H17" s="19">
        <v>147247.50794583402</v>
      </c>
      <c r="I17" s="19">
        <f t="shared" si="1"/>
        <v>1373186.8779458341</v>
      </c>
      <c r="K17" s="240"/>
      <c r="L17" s="241"/>
      <c r="N17" s="242"/>
    </row>
    <row r="18" spans="1:18" x14ac:dyDescent="0.25">
      <c r="A18" s="237" t="s">
        <v>17</v>
      </c>
      <c r="B18" s="19">
        <v>1078581.44</v>
      </c>
      <c r="C18" s="19">
        <v>214</v>
      </c>
      <c r="D18" s="19">
        <v>36015.769999999997</v>
      </c>
      <c r="E18" s="19">
        <f t="shared" si="0"/>
        <v>1114811.21</v>
      </c>
      <c r="F18" s="19">
        <v>151627.32999999999</v>
      </c>
      <c r="G18" s="19">
        <v>47112.06</v>
      </c>
      <c r="H18" s="19">
        <v>170912.3</v>
      </c>
      <c r="I18" s="19">
        <f t="shared" si="1"/>
        <v>1484462.9000000001</v>
      </c>
      <c r="K18" s="240"/>
      <c r="L18" s="241"/>
      <c r="N18" s="242"/>
    </row>
    <row r="19" spans="1:18" x14ac:dyDescent="0.25">
      <c r="A19" s="237" t="s">
        <v>18</v>
      </c>
      <c r="B19" s="19">
        <v>1182096</v>
      </c>
      <c r="C19" s="19">
        <v>320</v>
      </c>
      <c r="D19" s="19">
        <v>23885</v>
      </c>
      <c r="E19" s="19">
        <f t="shared" si="0"/>
        <v>1206301</v>
      </c>
      <c r="F19" s="19">
        <v>162099</v>
      </c>
      <c r="G19" s="19">
        <v>45861</v>
      </c>
      <c r="H19" s="19">
        <v>203552</v>
      </c>
      <c r="I19" s="19">
        <f t="shared" si="1"/>
        <v>1617813</v>
      </c>
      <c r="K19" s="240"/>
      <c r="L19" s="241"/>
      <c r="M19" s="68"/>
      <c r="N19" s="242"/>
      <c r="O19" s="68"/>
      <c r="P19" s="68"/>
    </row>
    <row r="20" spans="1:18" ht="44.25" customHeight="1" x14ac:dyDescent="0.25">
      <c r="A20" s="27" t="s">
        <v>122</v>
      </c>
      <c r="B20" s="25">
        <f>((B19-B18)/B18)*100</f>
        <v>9.5972873406759209</v>
      </c>
      <c r="C20" s="25">
        <f t="shared" ref="C20:I20" si="2">((C19-C18)/C18)*100</f>
        <v>49.532710280373834</v>
      </c>
      <c r="D20" s="25">
        <f t="shared" si="2"/>
        <v>-33.681828821096978</v>
      </c>
      <c r="E20" s="25">
        <f t="shared" si="2"/>
        <v>8.2067518858193083</v>
      </c>
      <c r="F20" s="25">
        <f t="shared" si="2"/>
        <v>6.9061890095934633</v>
      </c>
      <c r="G20" s="25">
        <f t="shared" si="2"/>
        <v>-2.6554984010463514</v>
      </c>
      <c r="H20" s="25">
        <f t="shared" si="2"/>
        <v>19.097338225510988</v>
      </c>
      <c r="I20" s="25">
        <f t="shared" si="2"/>
        <v>8.9830537361357994</v>
      </c>
    </row>
    <row r="21" spans="1:18" ht="31.5" customHeight="1" x14ac:dyDescent="0.25">
      <c r="A21" s="27" t="s">
        <v>20</v>
      </c>
      <c r="B21" s="121">
        <f>((B19/B10)^(1/9)-1)*100</f>
        <v>5.2550322493512436</v>
      </c>
      <c r="C21" s="121">
        <f t="shared" ref="C21:I21" si="3">((C19/C10)^(1/9)-1)*100</f>
        <v>-18.415029171362541</v>
      </c>
      <c r="D21" s="121">
        <f t="shared" si="3"/>
        <v>-6.6853418531334423</v>
      </c>
      <c r="E21" s="121">
        <f t="shared" si="3"/>
        <v>4.785243220028268</v>
      </c>
      <c r="F21" s="121">
        <f t="shared" si="3"/>
        <v>2.0661954578767405</v>
      </c>
      <c r="G21" s="121">
        <f t="shared" si="3"/>
        <v>3.3042753798082414</v>
      </c>
      <c r="H21" s="121">
        <f t="shared" si="3"/>
        <v>13.422807595148335</v>
      </c>
      <c r="I21" s="121">
        <f t="shared" si="3"/>
        <v>5.1829065882104119</v>
      </c>
    </row>
    <row r="22" spans="1:18" x14ac:dyDescent="0.25">
      <c r="A22" s="328" t="s">
        <v>151</v>
      </c>
      <c r="B22" s="329"/>
      <c r="C22" s="243" t="s">
        <v>152</v>
      </c>
      <c r="D22" s="243"/>
      <c r="E22" s="146"/>
      <c r="F22" s="146"/>
      <c r="G22" s="146"/>
      <c r="H22" s="37"/>
      <c r="I22" s="244"/>
    </row>
    <row r="23" spans="1:18" x14ac:dyDescent="0.25">
      <c r="A23" s="245" t="s">
        <v>153</v>
      </c>
      <c r="B23" s="246"/>
      <c r="C23" s="246"/>
      <c r="D23" s="246"/>
      <c r="E23" s="246"/>
      <c r="F23" s="246"/>
      <c r="G23" s="246"/>
      <c r="H23" s="247"/>
      <c r="I23" s="229"/>
    </row>
    <row r="24" spans="1:18" x14ac:dyDescent="0.25">
      <c r="F24" s="241"/>
      <c r="K24" s="241"/>
    </row>
    <row r="25" spans="1:18" x14ac:dyDescent="0.25">
      <c r="B25" s="248"/>
      <c r="C25" s="248"/>
      <c r="D25" s="248"/>
      <c r="E25" s="248"/>
      <c r="F25" s="248"/>
      <c r="G25" s="248"/>
      <c r="H25" s="248"/>
      <c r="I25" s="248"/>
      <c r="K25" s="241"/>
    </row>
    <row r="26" spans="1:18" x14ac:dyDescent="0.25">
      <c r="K26" s="26"/>
      <c r="L26" s="26"/>
      <c r="M26" s="26"/>
      <c r="N26" s="26"/>
      <c r="O26" s="26"/>
      <c r="P26" s="26"/>
      <c r="Q26" s="26"/>
      <c r="R26" s="26"/>
    </row>
    <row r="27" spans="1:18" ht="29.25" customHeight="1" x14ac:dyDescent="0.25">
      <c r="A27" s="264" t="s">
        <v>154</v>
      </c>
      <c r="B27" s="265"/>
      <c r="C27" s="265"/>
      <c r="D27" s="265"/>
      <c r="E27" s="265"/>
      <c r="F27" s="265"/>
      <c r="G27" s="265"/>
      <c r="H27" s="265"/>
      <c r="I27" s="266"/>
      <c r="K27" s="26"/>
      <c r="L27" s="26"/>
      <c r="M27" s="26"/>
      <c r="N27" s="26"/>
      <c r="O27" s="26"/>
      <c r="P27" s="26"/>
      <c r="Q27" s="26"/>
      <c r="R27" s="26"/>
    </row>
    <row r="28" spans="1:18" x14ac:dyDescent="0.25">
      <c r="A28" s="233"/>
      <c r="B28" s="234"/>
      <c r="C28" s="234"/>
      <c r="D28" s="234"/>
      <c r="E28" s="234"/>
      <c r="F28" s="330" t="s">
        <v>155</v>
      </c>
      <c r="G28" s="330"/>
      <c r="H28" s="330"/>
      <c r="I28" s="331"/>
      <c r="J28" s="249"/>
      <c r="K28" s="26"/>
      <c r="L28" s="26"/>
      <c r="M28" s="26"/>
      <c r="N28" s="26"/>
      <c r="O28" s="26"/>
      <c r="P28" s="26"/>
      <c r="Q28" s="26"/>
      <c r="R28" s="26"/>
    </row>
    <row r="29" spans="1:18" ht="15" customHeight="1" x14ac:dyDescent="0.25">
      <c r="A29" s="280" t="s">
        <v>1</v>
      </c>
      <c r="B29" s="333" t="s">
        <v>156</v>
      </c>
      <c r="C29" s="334"/>
      <c r="D29" s="334"/>
      <c r="E29" s="334"/>
      <c r="F29" s="334"/>
      <c r="G29" s="334"/>
      <c r="H29" s="334"/>
      <c r="I29" s="280" t="s">
        <v>157</v>
      </c>
      <c r="J29" s="335"/>
      <c r="K29" s="26"/>
      <c r="L29" s="26"/>
      <c r="M29" s="26"/>
      <c r="N29" s="26"/>
      <c r="O29" s="26"/>
      <c r="P29" s="26"/>
      <c r="Q29" s="26"/>
      <c r="R29" s="26"/>
    </row>
    <row r="30" spans="1:18" x14ac:dyDescent="0.25">
      <c r="A30" s="332"/>
      <c r="B30" s="333" t="s">
        <v>144</v>
      </c>
      <c r="C30" s="334"/>
      <c r="D30" s="334"/>
      <c r="E30" s="336"/>
      <c r="F30" s="280" t="s">
        <v>145</v>
      </c>
      <c r="G30" s="280" t="s">
        <v>147</v>
      </c>
      <c r="H30" s="289" t="s">
        <v>35</v>
      </c>
      <c r="I30" s="332"/>
      <c r="J30" s="335"/>
      <c r="K30" s="26"/>
      <c r="L30" s="26"/>
      <c r="M30" s="26"/>
      <c r="N30" s="26"/>
      <c r="O30" s="26"/>
      <c r="P30" s="26"/>
      <c r="Q30" s="26"/>
      <c r="R30" s="26"/>
    </row>
    <row r="31" spans="1:18" x14ac:dyDescent="0.25">
      <c r="A31" s="294"/>
      <c r="B31" s="236" t="s">
        <v>148</v>
      </c>
      <c r="C31" s="184" t="s">
        <v>149</v>
      </c>
      <c r="D31" s="184" t="s">
        <v>150</v>
      </c>
      <c r="E31" s="184" t="s">
        <v>35</v>
      </c>
      <c r="F31" s="294"/>
      <c r="G31" s="294"/>
      <c r="H31" s="327"/>
      <c r="I31" s="294"/>
      <c r="J31" s="335"/>
      <c r="K31" s="26"/>
      <c r="L31" s="26"/>
      <c r="M31" s="26"/>
      <c r="N31" s="26"/>
      <c r="O31" s="26"/>
      <c r="P31" s="26"/>
      <c r="Q31" s="26"/>
      <c r="R31" s="26"/>
    </row>
    <row r="32" spans="1:18" ht="14.25" customHeight="1" x14ac:dyDescent="0.25">
      <c r="A32" s="7">
        <v>1</v>
      </c>
      <c r="B32" s="55">
        <v>10</v>
      </c>
      <c r="C32" s="55">
        <v>11</v>
      </c>
      <c r="D32" s="55">
        <v>12</v>
      </c>
      <c r="E32" s="55">
        <v>13</v>
      </c>
      <c r="F32" s="55">
        <v>14</v>
      </c>
      <c r="G32" s="55">
        <v>15</v>
      </c>
      <c r="H32" s="55">
        <v>16</v>
      </c>
      <c r="I32" s="55"/>
      <c r="J32" s="250"/>
      <c r="K32" s="26"/>
      <c r="L32" s="26"/>
      <c r="M32" s="26"/>
      <c r="N32" s="26"/>
      <c r="O32" s="26"/>
      <c r="P32" s="26"/>
      <c r="Q32" s="26"/>
      <c r="R32" s="26"/>
    </row>
    <row r="33" spans="1:20" hidden="1" x14ac:dyDescent="0.25">
      <c r="A33" s="237" t="s">
        <v>7</v>
      </c>
      <c r="B33" s="238">
        <v>104862.65</v>
      </c>
      <c r="C33" s="238">
        <v>6244.3</v>
      </c>
      <c r="D33" s="238">
        <v>21971.57</v>
      </c>
      <c r="E33" s="238">
        <f>SUM(B33:D33)</f>
        <v>133078.51999999999</v>
      </c>
      <c r="F33" s="238">
        <v>131.28</v>
      </c>
      <c r="G33" s="238">
        <v>1178.18</v>
      </c>
      <c r="H33" s="238">
        <f>SUM(E33:G33)</f>
        <v>134387.97999999998</v>
      </c>
      <c r="I33" s="238">
        <f t="shared" ref="I33:I44" si="4">H33+I8</f>
        <v>1056839.17</v>
      </c>
      <c r="J33" s="251"/>
      <c r="K33" s="26"/>
      <c r="L33" s="26"/>
      <c r="M33" s="26"/>
      <c r="N33" s="26"/>
      <c r="O33" s="26"/>
      <c r="P33" s="26"/>
      <c r="Q33" s="26"/>
      <c r="R33" s="26"/>
    </row>
    <row r="34" spans="1:20" hidden="1" x14ac:dyDescent="0.25">
      <c r="A34" s="237" t="s">
        <v>8</v>
      </c>
      <c r="B34" s="19">
        <v>113166.95</v>
      </c>
      <c r="C34" s="19">
        <v>8205.2199999999993</v>
      </c>
      <c r="D34" s="19">
        <v>20768.88</v>
      </c>
      <c r="E34" s="19">
        <f>SUM(B34:D34)</f>
        <v>142141.04999999999</v>
      </c>
      <c r="F34" s="19">
        <v>118.18</v>
      </c>
      <c r="G34" s="19">
        <v>1750.42</v>
      </c>
      <c r="H34" s="19">
        <f t="shared" ref="H34:H44" si="5">SUM(E34:G34)</f>
        <v>144009.65</v>
      </c>
      <c r="I34" s="19">
        <f t="shared" si="4"/>
        <v>1108498.52</v>
      </c>
      <c r="J34" s="251"/>
      <c r="K34" s="252"/>
      <c r="L34" s="253"/>
      <c r="M34" s="254"/>
      <c r="N34" s="26"/>
      <c r="O34" s="26"/>
      <c r="P34" s="26"/>
      <c r="Q34" s="26"/>
      <c r="R34" s="26"/>
      <c r="S34" s="26"/>
      <c r="T34" s="26"/>
    </row>
    <row r="35" spans="1:20" x14ac:dyDescent="0.25">
      <c r="A35" s="237" t="s">
        <v>9</v>
      </c>
      <c r="B35" s="19">
        <v>118178.444908269</v>
      </c>
      <c r="C35" s="19">
        <v>8866.4650864280502</v>
      </c>
      <c r="D35" s="19">
        <v>19911.636903731182</v>
      </c>
      <c r="E35" s="19">
        <f t="shared" ref="E35:E44" si="6">SUM(B35:D35)</f>
        <v>146956.54689842823</v>
      </c>
      <c r="F35" s="19">
        <v>129.06</v>
      </c>
      <c r="G35" s="19">
        <v>1902.6192329999997</v>
      </c>
      <c r="H35" s="19">
        <f t="shared" si="5"/>
        <v>148988.22613142824</v>
      </c>
      <c r="I35" s="19">
        <f t="shared" si="4"/>
        <v>1175636.8061314283</v>
      </c>
      <c r="J35" s="251"/>
      <c r="K35" s="252"/>
      <c r="L35" s="253"/>
      <c r="M35" s="254"/>
      <c r="N35" s="26"/>
      <c r="O35" s="26"/>
      <c r="P35" s="26"/>
      <c r="Q35" s="26"/>
      <c r="R35" s="26"/>
      <c r="S35" s="26"/>
      <c r="T35" s="26"/>
    </row>
    <row r="36" spans="1:20" x14ac:dyDescent="0.25">
      <c r="A36" s="237" t="s">
        <v>10</v>
      </c>
      <c r="B36" s="19">
        <v>128401.06284753638</v>
      </c>
      <c r="C36" s="19">
        <v>9719.5681920010084</v>
      </c>
      <c r="D36" s="19">
        <v>21135.247629624944</v>
      </c>
      <c r="E36" s="19">
        <f t="shared" si="6"/>
        <v>159255.87866916231</v>
      </c>
      <c r="F36" s="19">
        <v>144.69</v>
      </c>
      <c r="G36" s="19">
        <v>2656.4342292999995</v>
      </c>
      <c r="H36" s="19">
        <f t="shared" si="5"/>
        <v>162057.00289846232</v>
      </c>
      <c r="I36" s="19">
        <f t="shared" si="4"/>
        <v>1278906.9228984625</v>
      </c>
      <c r="J36" s="251"/>
      <c r="K36" s="252"/>
      <c r="L36" s="253"/>
      <c r="M36" s="254"/>
      <c r="N36" s="26"/>
      <c r="O36" s="26"/>
      <c r="P36" s="26"/>
      <c r="Q36" s="26"/>
      <c r="R36" s="26"/>
      <c r="S36" s="26"/>
      <c r="T36" s="26"/>
    </row>
    <row r="37" spans="1:20" x14ac:dyDescent="0.25">
      <c r="A37" s="237" t="s">
        <v>11</v>
      </c>
      <c r="B37" s="19">
        <v>136720.53842859747</v>
      </c>
      <c r="C37" s="19">
        <v>8412.1646970528764</v>
      </c>
      <c r="D37" s="19">
        <v>21083.29496826154</v>
      </c>
      <c r="E37" s="19">
        <f t="shared" si="6"/>
        <v>166215.99809391188</v>
      </c>
      <c r="F37" s="19">
        <v>110.08565000000002</v>
      </c>
      <c r="G37" s="19">
        <v>2046.0793204609886</v>
      </c>
      <c r="H37" s="19">
        <f t="shared" si="5"/>
        <v>168372.16306437287</v>
      </c>
      <c r="I37" s="19">
        <f t="shared" si="4"/>
        <v>1335956.1979758709</v>
      </c>
      <c r="J37" s="251"/>
      <c r="K37" s="252"/>
      <c r="L37" s="253"/>
      <c r="M37" s="254"/>
      <c r="N37" s="26"/>
      <c r="O37" s="26"/>
      <c r="P37" s="26"/>
      <c r="Q37" s="26"/>
      <c r="R37" s="26"/>
      <c r="S37" s="26"/>
      <c r="T37" s="26"/>
    </row>
    <row r="38" spans="1:20" x14ac:dyDescent="0.25">
      <c r="A38" s="237" t="s">
        <v>12</v>
      </c>
      <c r="B38" s="19">
        <v>137588.31074462621</v>
      </c>
      <c r="C38" s="19">
        <v>9181.7406594530057</v>
      </c>
      <c r="D38" s="19">
        <v>22855.309378300797</v>
      </c>
      <c r="E38" s="19">
        <f t="shared" si="6"/>
        <v>169625.36078238001</v>
      </c>
      <c r="F38" s="19">
        <v>143.64332300000001</v>
      </c>
      <c r="G38" s="19">
        <v>2277.0229001721659</v>
      </c>
      <c r="H38" s="19">
        <f t="shared" si="5"/>
        <v>172046.02700555217</v>
      </c>
      <c r="I38" s="19">
        <f t="shared" si="4"/>
        <v>1407404.0101055522</v>
      </c>
      <c r="J38" s="251"/>
      <c r="K38" s="252"/>
      <c r="L38" s="253"/>
      <c r="M38" s="254"/>
      <c r="N38" s="26"/>
      <c r="O38" s="26"/>
      <c r="P38" s="26"/>
      <c r="Q38" s="26"/>
      <c r="R38" s="26"/>
      <c r="S38" s="26"/>
      <c r="T38" s="26"/>
    </row>
    <row r="39" spans="1:20" x14ac:dyDescent="0.25">
      <c r="A39" s="237" t="s">
        <v>13</v>
      </c>
      <c r="B39" s="19">
        <v>143867.68115917617</v>
      </c>
      <c r="C39" s="19">
        <v>8106.886352044964</v>
      </c>
      <c r="D39" s="19">
        <v>25362.170884695795</v>
      </c>
      <c r="E39" s="19">
        <f t="shared" si="6"/>
        <v>177336.73839591694</v>
      </c>
      <c r="F39" s="19">
        <v>112.47986</v>
      </c>
      <c r="G39" s="19">
        <v>2328.1706825400793</v>
      </c>
      <c r="H39" s="19">
        <f t="shared" si="5"/>
        <v>179777.38893845701</v>
      </c>
      <c r="I39" s="19">
        <f t="shared" si="4"/>
        <v>1483232.065977517</v>
      </c>
      <c r="J39" s="251"/>
      <c r="K39" s="252"/>
      <c r="L39" s="253"/>
      <c r="M39" s="254"/>
      <c r="N39" s="26"/>
      <c r="O39" s="26"/>
      <c r="P39" s="26"/>
      <c r="Q39" s="26"/>
      <c r="R39" s="26"/>
      <c r="S39" s="26"/>
      <c r="T39" s="26"/>
    </row>
    <row r="40" spans="1:20" x14ac:dyDescent="0.25">
      <c r="A40" s="237" t="s">
        <v>14</v>
      </c>
      <c r="B40" s="19">
        <v>184250.36009185622</v>
      </c>
      <c r="C40" s="19">
        <v>5334.3224887489623</v>
      </c>
      <c r="D40" s="19">
        <v>19545.085506403793</v>
      </c>
      <c r="E40" s="19">
        <f t="shared" si="6"/>
        <v>209129.76808700897</v>
      </c>
      <c r="F40" s="19">
        <v>270.038748</v>
      </c>
      <c r="G40" s="19">
        <v>3673.923203282036</v>
      </c>
      <c r="H40" s="19">
        <f t="shared" si="5"/>
        <v>213073.73003829099</v>
      </c>
      <c r="I40" s="19">
        <f t="shared" si="4"/>
        <v>1584853.2261493613</v>
      </c>
      <c r="J40" s="251"/>
      <c r="K40" s="252"/>
      <c r="L40" s="253"/>
      <c r="M40" s="254"/>
      <c r="N40" s="26"/>
      <c r="O40" s="26"/>
      <c r="P40" s="26"/>
      <c r="Q40" s="26"/>
      <c r="R40" s="26"/>
      <c r="S40" s="26"/>
      <c r="T40" s="26"/>
    </row>
    <row r="41" spans="1:20" x14ac:dyDescent="0.25">
      <c r="A41" s="237" t="s">
        <v>37</v>
      </c>
      <c r="B41" s="19">
        <v>205545.77711105754</v>
      </c>
      <c r="C41" s="19">
        <v>1919.316248443964</v>
      </c>
      <c r="D41" s="19">
        <v>25443.149823403797</v>
      </c>
      <c r="E41" s="19">
        <f t="shared" si="6"/>
        <v>232908.24318290531</v>
      </c>
      <c r="F41" s="19">
        <v>348.03716700000001</v>
      </c>
      <c r="G41" s="19">
        <v>6310.4702169285283</v>
      </c>
      <c r="H41" s="19">
        <f t="shared" si="5"/>
        <v>239566.75056683383</v>
      </c>
      <c r="I41" s="19">
        <f t="shared" si="4"/>
        <v>1622983.4766779039</v>
      </c>
      <c r="J41" s="251"/>
      <c r="K41" s="252"/>
      <c r="L41" s="253"/>
      <c r="M41" s="254"/>
      <c r="N41" s="26"/>
      <c r="O41" s="26"/>
      <c r="P41" s="26"/>
      <c r="Q41" s="26"/>
      <c r="R41" s="26"/>
      <c r="S41" s="26"/>
      <c r="T41" s="26"/>
    </row>
    <row r="42" spans="1:20" x14ac:dyDescent="0.25">
      <c r="A42" s="237" t="s">
        <v>16</v>
      </c>
      <c r="B42" s="19">
        <v>193142.603306</v>
      </c>
      <c r="C42" s="19">
        <v>2504.1884635757369</v>
      </c>
      <c r="D42" s="19">
        <v>21683.545990999999</v>
      </c>
      <c r="E42" s="19">
        <f t="shared" si="6"/>
        <v>217330.33776057573</v>
      </c>
      <c r="F42" s="19">
        <v>339.12488999999999</v>
      </c>
      <c r="G42" s="19">
        <v>7157.9367291130002</v>
      </c>
      <c r="H42" s="19">
        <f t="shared" si="5"/>
        <v>224827.39937968872</v>
      </c>
      <c r="I42" s="19">
        <f t="shared" si="4"/>
        <v>1598014.2773255229</v>
      </c>
      <c r="J42" s="251"/>
      <c r="K42" s="252"/>
      <c r="L42" s="253"/>
      <c r="M42" s="254"/>
      <c r="N42" s="26"/>
      <c r="O42" s="26"/>
      <c r="P42" s="26"/>
      <c r="Q42" s="26"/>
      <c r="R42" s="26"/>
      <c r="S42" s="26"/>
      <c r="T42" s="26"/>
    </row>
    <row r="43" spans="1:20" x14ac:dyDescent="0.25">
      <c r="A43" s="237" t="s">
        <v>17</v>
      </c>
      <c r="B43" s="19">
        <v>179235.448903963</v>
      </c>
      <c r="C43" s="19">
        <v>2104.5139360444027</v>
      </c>
      <c r="D43" s="19">
        <v>20801.167214074365</v>
      </c>
      <c r="E43" s="19">
        <f t="shared" si="6"/>
        <v>202141.13005408179</v>
      </c>
      <c r="F43" s="19">
        <v>356.65820599999995</v>
      </c>
      <c r="G43" s="19">
        <v>6812.9800245700189</v>
      </c>
      <c r="H43" s="19">
        <f t="shared" si="5"/>
        <v>209310.7682846518</v>
      </c>
      <c r="I43" s="19">
        <f t="shared" si="4"/>
        <v>1693773.6682846518</v>
      </c>
      <c r="J43" s="255"/>
      <c r="K43" s="252"/>
      <c r="L43" s="253"/>
      <c r="M43" s="254"/>
      <c r="N43" s="26"/>
      <c r="O43" s="26"/>
      <c r="P43" s="26"/>
      <c r="Q43" s="26"/>
      <c r="R43" s="26"/>
      <c r="S43" s="26"/>
      <c r="T43" s="26"/>
    </row>
    <row r="44" spans="1:20" x14ac:dyDescent="0.25">
      <c r="A44" s="237" t="s">
        <v>18</v>
      </c>
      <c r="B44" s="19">
        <v>192900</v>
      </c>
      <c r="C44" s="19">
        <v>2300</v>
      </c>
      <c r="D44" s="19">
        <v>21500</v>
      </c>
      <c r="E44" s="19">
        <f t="shared" si="6"/>
        <v>216700</v>
      </c>
      <c r="F44" s="19">
        <v>400</v>
      </c>
      <c r="G44" s="19">
        <v>8900</v>
      </c>
      <c r="H44" s="19">
        <f t="shared" si="5"/>
        <v>226000</v>
      </c>
      <c r="I44" s="19">
        <f t="shared" si="4"/>
        <v>1843813</v>
      </c>
      <c r="J44" s="255"/>
      <c r="K44" s="252"/>
      <c r="L44" s="253"/>
      <c r="M44" s="254"/>
      <c r="N44" s="26"/>
      <c r="O44" s="26"/>
      <c r="P44" s="26"/>
      <c r="Q44" s="26"/>
      <c r="R44" s="26"/>
      <c r="S44" s="26"/>
      <c r="T44" s="26"/>
    </row>
    <row r="45" spans="1:20" ht="38.25" x14ac:dyDescent="0.25">
      <c r="A45" s="27" t="s">
        <v>122</v>
      </c>
      <c r="B45" s="25">
        <f t="shared" ref="B45:I45" si="7">((B44-B43)/B43)*100</f>
        <v>7.6237994099920883</v>
      </c>
      <c r="C45" s="25">
        <f t="shared" si="7"/>
        <v>9.2888937729264232</v>
      </c>
      <c r="D45" s="25">
        <f t="shared" si="7"/>
        <v>3.3595844826092014</v>
      </c>
      <c r="E45" s="25">
        <f t="shared" si="7"/>
        <v>7.2023293537653927</v>
      </c>
      <c r="F45" s="25">
        <f t="shared" si="7"/>
        <v>12.152193128005599</v>
      </c>
      <c r="G45" s="25">
        <f t="shared" si="7"/>
        <v>30.632997130528018</v>
      </c>
      <c r="H45" s="25">
        <f t="shared" si="7"/>
        <v>7.9734224149670645</v>
      </c>
      <c r="I45" s="25">
        <f t="shared" si="7"/>
        <v>8.8582869438098335</v>
      </c>
      <c r="J45" s="256"/>
      <c r="K45" s="255"/>
      <c r="L45" s="257"/>
      <c r="M45" s="26"/>
      <c r="N45" s="26"/>
      <c r="O45" s="26"/>
      <c r="P45" s="26"/>
      <c r="Q45" s="26"/>
      <c r="R45" s="26"/>
      <c r="S45" s="26"/>
      <c r="T45" s="26"/>
    </row>
    <row r="46" spans="1:20" ht="25.5" x14ac:dyDescent="0.25">
      <c r="A46" s="27" t="s">
        <v>20</v>
      </c>
      <c r="B46" s="121">
        <f>((B44/B35)^(1/9)-1)*100</f>
        <v>5.5951017425614813</v>
      </c>
      <c r="C46" s="121">
        <f t="shared" ref="C46:I46" si="8">((C44/C35)^(1/9)-1)*100</f>
        <v>-13.923149161414328</v>
      </c>
      <c r="D46" s="121">
        <f t="shared" si="8"/>
        <v>0.85640865605320915</v>
      </c>
      <c r="E46" s="121">
        <f t="shared" si="8"/>
        <v>4.4097625483419556</v>
      </c>
      <c r="F46" s="121">
        <f t="shared" si="8"/>
        <v>13.392771444710938</v>
      </c>
      <c r="G46" s="121">
        <f t="shared" si="8"/>
        <v>18.699442843986034</v>
      </c>
      <c r="H46" s="121">
        <f t="shared" si="8"/>
        <v>4.7384823276032551</v>
      </c>
      <c r="I46" s="121">
        <f t="shared" si="8"/>
        <v>5.127410378207431</v>
      </c>
      <c r="J46" s="29"/>
    </row>
    <row r="47" spans="1:20" x14ac:dyDescent="0.25">
      <c r="A47" s="328" t="s">
        <v>158</v>
      </c>
      <c r="B47" s="329"/>
      <c r="C47" s="243" t="s">
        <v>152</v>
      </c>
      <c r="D47" s="258"/>
      <c r="E47" s="37"/>
      <c r="F47" s="37"/>
      <c r="G47" s="37"/>
      <c r="H47" s="37"/>
      <c r="I47" s="244"/>
    </row>
    <row r="48" spans="1:20" ht="24" customHeight="1" x14ac:dyDescent="0.25">
      <c r="A48" s="127" t="s">
        <v>153</v>
      </c>
      <c r="B48" s="246"/>
      <c r="C48" s="246"/>
      <c r="D48" s="247"/>
      <c r="E48" s="247"/>
      <c r="F48" s="247"/>
      <c r="G48" s="247"/>
      <c r="H48" s="247"/>
      <c r="I48" s="229"/>
    </row>
    <row r="49" spans="1:9" ht="15.75" x14ac:dyDescent="0.25">
      <c r="A49" s="259"/>
      <c r="B49" s="260"/>
    </row>
    <row r="50" spans="1:9" ht="15.75" x14ac:dyDescent="0.25">
      <c r="A50" s="259"/>
      <c r="B50" s="260"/>
    </row>
    <row r="51" spans="1:9" x14ac:dyDescent="0.25">
      <c r="E51" s="240"/>
      <c r="F51" s="240"/>
      <c r="G51" s="240"/>
      <c r="H51" s="240"/>
      <c r="I51" s="240"/>
    </row>
    <row r="53" spans="1:9" x14ac:dyDescent="0.25">
      <c r="E53" s="240"/>
      <c r="F53" s="240"/>
      <c r="G53" s="240"/>
      <c r="H53" s="240"/>
    </row>
  </sheetData>
  <mergeCells count="21">
    <mergeCell ref="J29:J31"/>
    <mergeCell ref="B30:E30"/>
    <mergeCell ref="F30:F31"/>
    <mergeCell ref="A1:I2"/>
    <mergeCell ref="F3:I3"/>
    <mergeCell ref="A4:A6"/>
    <mergeCell ref="B4:I4"/>
    <mergeCell ref="B5:E5"/>
    <mergeCell ref="F5:F6"/>
    <mergeCell ref="G5:G6"/>
    <mergeCell ref="H5:H6"/>
    <mergeCell ref="I5:I6"/>
    <mergeCell ref="G30:G31"/>
    <mergeCell ref="H30:H31"/>
    <mergeCell ref="A47:B47"/>
    <mergeCell ref="A22:B22"/>
    <mergeCell ref="A27:I27"/>
    <mergeCell ref="F28:I28"/>
    <mergeCell ref="A29:A31"/>
    <mergeCell ref="B29:H29"/>
    <mergeCell ref="I29:I3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1</vt:i4>
      </vt:variant>
    </vt:vector>
  </HeadingPairs>
  <TitlesOfParts>
    <vt:vector size="8" baseType="lpstr">
      <vt:lpstr>3.1</vt:lpstr>
      <vt:lpstr>3.2</vt:lpstr>
      <vt:lpstr>3.3</vt:lpstr>
      <vt:lpstr>3.3 (A&amp;B)</vt:lpstr>
      <vt:lpstr> 3.4</vt:lpstr>
      <vt:lpstr>3.5</vt:lpstr>
      <vt:lpstr>3.6</vt:lpstr>
      <vt:lpstr>'3.5'!Print_Area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ESD</dc:creator>
  <cp:lastModifiedBy>ESD</cp:lastModifiedBy>
  <dcterms:created xsi:type="dcterms:W3CDTF">2024-03-12T08:25:56Z</dcterms:created>
  <dcterms:modified xsi:type="dcterms:W3CDTF">2024-05-21T10:00:21Z</dcterms:modified>
</cp:coreProperties>
</file>