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<sst xmlns="http://schemas.openxmlformats.org/spreadsheetml/2006/main" count="77" uniqueCount="77">
  <si>
    <t>industry</t>
  </si>
  <si>
    <t>population (Millions)</t>
  </si>
  <si>
    <t xml:space="preserve"> =tÉÉäMÉ</t>
  </si>
  <si>
    <t xml:space="preserve">  agriculture,forestry &amp; fishing</t>
  </si>
  <si>
    <t xml:space="preserve">  agriculture</t>
  </si>
  <si>
    <t xml:space="preserve">  forestry &amp; logging</t>
  </si>
  <si>
    <t xml:space="preserve">  fishing</t>
  </si>
  <si>
    <t xml:space="preserve">  mining &amp; quarrying</t>
  </si>
  <si>
    <t xml:space="preserve">  manufacturing</t>
  </si>
  <si>
    <t xml:space="preserve">  registered</t>
  </si>
  <si>
    <t xml:space="preserve">  unregistered</t>
  </si>
  <si>
    <t xml:space="preserve">  elect. gas &amp; water supply</t>
  </si>
  <si>
    <t xml:space="preserve">  construction</t>
  </si>
  <si>
    <t xml:space="preserve">  trade, hotels &amp; restaurant</t>
  </si>
  <si>
    <t xml:space="preserve">  trade</t>
  </si>
  <si>
    <t xml:space="preserve">  hotels &amp; restaurants</t>
  </si>
  <si>
    <t xml:space="preserve">  transport,storage &amp;   communication</t>
  </si>
  <si>
    <t xml:space="preserve">  railways</t>
  </si>
  <si>
    <t xml:space="preserve">  transport by other means</t>
  </si>
  <si>
    <t xml:space="preserve">  storage</t>
  </si>
  <si>
    <t xml:space="preserve">  communication</t>
  </si>
  <si>
    <t xml:space="preserve">  financing,insurance,real</t>
  </si>
  <si>
    <t xml:space="preserve">  estate &amp; business services</t>
  </si>
  <si>
    <t xml:space="preserve">  banking &amp; insurance</t>
  </si>
  <si>
    <t xml:space="preserve">  real estate,ownership of</t>
  </si>
  <si>
    <t xml:space="preserve">   dwellings &amp; business services</t>
  </si>
  <si>
    <t xml:space="preserve">  community,social &amp;  personal services</t>
  </si>
  <si>
    <t xml:space="preserve">  public administration &amp; defence</t>
  </si>
  <si>
    <t xml:space="preserve">  other services</t>
  </si>
  <si>
    <t xml:space="preserve">  net domestic product at</t>
  </si>
  <si>
    <t xml:space="preserve">  factor cost (1 to 9)</t>
  </si>
  <si>
    <t xml:space="preserve"> BÉEßÉÊ­É, ´ÉÉÉÊxÉBÉEÉÒ A´ÉÆ àÉiºªÉxÉ</t>
  </si>
  <si>
    <t xml:space="preserve"> BÉEßÉÊ­É</t>
  </si>
  <si>
    <t xml:space="preserve"> ´ÉÉÉÊxÉBÉEÉÒ A´ÉÆ ãÉ]~É ¤ÉxÉÉxÉÉ</t>
  </si>
  <si>
    <t xml:space="preserve"> àÉiºªÉxÉ</t>
  </si>
  <si>
    <t xml:space="preserve"> JÉxÉxÉ A´ÉÆ =iJÉxÉxÉ</t>
  </si>
  <si>
    <t xml:space="preserve"> ÉÊ´ÉÉÊxÉàÉÉÇhÉ</t>
  </si>
  <si>
    <t xml:space="preserve"> {ÉÆVÉÉÒBÉEßiÉ </t>
  </si>
  <si>
    <t xml:space="preserve"> +É{ÉÆVÉÉÒBÉEßiÉ</t>
  </si>
  <si>
    <t xml:space="preserve"> ÉÊ´ÉtÉÖiÉ, MÉèºÉ A´ÉÆ VÉãÉ +ÉÉ{ÉÚÉÌiÉ</t>
  </si>
  <si>
    <t xml:space="preserve"> ÉÊxÉàÉÉÇhÉ</t>
  </si>
  <si>
    <t xml:space="preserve"> BªÉÉ{ÉÉ®, cÉä]ãÉ A´ÉÆ VÉãÉ{ÉÉxÉMÉßc</t>
  </si>
  <si>
    <t xml:space="preserve"> BªÉÉ{ÉÉ®</t>
  </si>
  <si>
    <t xml:space="preserve"> cÉä]ãÉ A´ÉÆ VÉãÉ{ÉÉxÉ MÉßc</t>
  </si>
  <si>
    <t xml:space="preserve"> {ÉÉÊ®´ÉcxÉ, £ÉhbÉ®hÉ A´ÉÆ ºÉÆSÉÉ®</t>
  </si>
  <si>
    <t xml:space="preserve"> ®äãÉ´Éä</t>
  </si>
  <si>
    <t xml:space="preserve"> +ÉxªÉ {ÉÉÊ®´ÉcxÉ</t>
  </si>
  <si>
    <t xml:space="preserve"> £ÉÆbÉ®hÉ</t>
  </si>
  <si>
    <t>ºÉÆSÉÉ®</t>
  </si>
  <si>
    <t xml:space="preserve"> ÉÊ´ÉkÉ BªÉ´ÉºlÉÉ, ¤ÉÉÒàÉÉ, ºlÉÉ´É®  </t>
  </si>
  <si>
    <t xml:space="preserve"> ºÉÆ{ÉnÉ A´ÉÆ BªÉÉ´ÉºÉÉÉÊªÉBÉE ºÉä´ÉÉAÆ</t>
  </si>
  <si>
    <t xml:space="preserve"> ¤ÉéÉËBÉEMÉ A´ÉÆ ¤ÉÉÒàÉÉ</t>
  </si>
  <si>
    <t xml:space="preserve"> ºlÉÉ´É® ºÉÆ{ÉnÉ,  +ÉÉ´ÉÉºÉÉå  BÉEÉ  </t>
  </si>
  <si>
    <t xml:space="preserve"> º´ÉÉÉÊàÉi´É A´ÉÆ BªÉÉ´ÉºÉÉÉÊªÉBÉE ºÉä´ÉÉªÉå</t>
  </si>
  <si>
    <t xml:space="preserve"> ºÉÉàÉÖnÉÉÊªÉBÉE, ºÉÉàÉÉÉÊVÉBÉE A´ÉÆ ´ÉèªÉÉÎBÉDiÉBÉE ºÉä´ÉÉªÉå</t>
  </si>
  <si>
    <t xml:space="preserve"> ãÉÉäBÉE |É¶ÉÉºÉxÉ A´ÉÆ ®FÉÉ</t>
  </si>
  <si>
    <t xml:space="preserve"> +ÉxªÉ ºÉä´ÉÉAÆ</t>
  </si>
  <si>
    <t xml:space="preserve"> BÉEÉ®BÉE ãÉÉMÉiÉ {É® ºÉBÉEãÉ </t>
  </si>
  <si>
    <t xml:space="preserve"> (BÉE®Éä½ °ô{ÉªÉä)</t>
  </si>
  <si>
    <t>per capita NDP (Rs.)</t>
  </si>
  <si>
    <t>VÉxÉºÉÆJªÉÉ ( nºÉ ãÉÉJÉ àÉå)</t>
  </si>
  <si>
    <r>
      <t xml:space="preserve"> nä¶ÉÉÒªÉ =i{ÉÉn </t>
    </r>
    <r>
      <rPr>
        <b/>
        <sz val="13"/>
        <rFont val="Arial Narrow"/>
        <family val="2"/>
      </rPr>
      <t xml:space="preserve"> (1</t>
    </r>
    <r>
      <rPr>
        <b/>
        <sz val="13"/>
        <rFont val="DV_Divyae"/>
        <family val="0"/>
      </rPr>
      <t xml:space="preserve"> ºÉä</t>
    </r>
    <r>
      <rPr>
        <b/>
        <sz val="13"/>
        <rFont val="Arial Narrow"/>
        <family val="2"/>
      </rPr>
      <t xml:space="preserve"> 9)</t>
    </r>
  </si>
  <si>
    <t>|ÉÉÊiÉ BªÉÉÎBÉDiÉ +ÉÉªÉ (°ô{ÉªÉä àÉå)</t>
  </si>
  <si>
    <t xml:space="preserve">आर्थिक कार्यकलाप के अनुसार निवल देशीय उत्पाद </t>
  </si>
  <si>
    <r>
      <t xml:space="preserve">                                               (|ÉSÉÉÊãÉiÉ £ÉÉ´ÉÉå {É®</t>
    </r>
    <r>
      <rPr>
        <b/>
        <sz val="16"/>
        <rFont val="DV_Nisha"/>
        <family val="0"/>
      </rPr>
      <t xml:space="preserve"> </t>
    </r>
    <r>
      <rPr>
        <b/>
        <sz val="14"/>
        <rFont val="Arial Narrow"/>
        <family val="2"/>
      </rPr>
      <t>at current prices)</t>
    </r>
  </si>
  <si>
    <t xml:space="preserve">ग्रामीण </t>
  </si>
  <si>
    <t>Rural</t>
  </si>
  <si>
    <t xml:space="preserve"> शहरी </t>
  </si>
  <si>
    <t>Urban</t>
  </si>
  <si>
    <t xml:space="preserve">  योग </t>
  </si>
  <si>
    <t xml:space="preserve"> Total</t>
  </si>
  <si>
    <t xml:space="preserve"> Rural as % of Total</t>
  </si>
  <si>
    <r>
      <t xml:space="preserve">योग का ग्रामीण </t>
    </r>
    <r>
      <rPr>
        <sz val="12"/>
        <rFont val="Arial Narrow"/>
        <family val="2"/>
      </rPr>
      <t>%</t>
    </r>
    <r>
      <rPr>
        <b/>
        <sz val="12"/>
        <rFont val="Arial Narrow"/>
        <family val="2"/>
      </rPr>
      <t xml:space="preserve">    </t>
    </r>
  </si>
  <si>
    <t>STATEMENT S-1: NET DOMESTIC PRODUCT BY ECONOMIC ACTIVITY</t>
  </si>
  <si>
    <r>
      <t>विवरण एस</t>
    </r>
    <r>
      <rPr>
        <b/>
        <sz val="15"/>
        <rFont val="Arial Narrow"/>
        <family val="2"/>
      </rPr>
      <t>-</t>
    </r>
    <r>
      <rPr>
        <b/>
        <sz val="15"/>
        <rFont val="Mangal"/>
        <family val="0"/>
      </rPr>
      <t>1</t>
    </r>
    <r>
      <rPr>
        <b/>
        <sz val="15"/>
        <rFont val="Arial Narrow"/>
        <family val="2"/>
      </rPr>
      <t xml:space="preserve">: </t>
    </r>
    <r>
      <rPr>
        <b/>
        <sz val="15"/>
        <rFont val="Mangal"/>
        <family val="0"/>
      </rPr>
      <t xml:space="preserve">ग्रामीण एवं शहरी क्षेत्रों में वर्ष 2004-05 के लिये </t>
    </r>
  </si>
  <si>
    <t>IN RURAL AND URBAN AREAS FOR THE YEAR 2004-05</t>
  </si>
  <si>
    <t>(` crore)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</si>
</sst>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4"/>
      <name val="DV_Divyae"/>
      <family val="0"/>
    </font>
    <font>
      <b/>
      <sz val="13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4"/>
      <name val="DV_Divya"/>
      <family val="0"/>
    </font>
    <font>
      <b/>
      <sz val="16"/>
      <name val="DV_Divyae"/>
      <family val="0"/>
    </font>
    <font>
      <b/>
      <sz val="16"/>
      <name val="DV_Nisha"/>
      <family val="0"/>
    </font>
    <font>
      <b/>
      <sz val="15"/>
      <name val="Mangal"/>
      <family val="0"/>
    </font>
    <font>
      <b/>
      <sz val="15"/>
      <name val="Arial Narrow"/>
      <family val="2"/>
    </font>
    <font>
      <b/>
      <sz val="13"/>
      <name val="Rupee Foradi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justify" wrapText="1"/>
    </xf>
    <xf numFmtId="0" fontId="2" fillId="0" borderId="0" xfId="0" applyFont="1" applyBorder="1" applyAlignment="1">
      <alignment horizontal="right" vertical="justify" wrapText="1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workbookViewId="0" topLeftCell="A1">
      <selection activeCell="G6" sqref="G6:H6"/>
    </sheetView>
  </sheetViews>
  <sheetFormatPr defaultColWidth="9.140625" defaultRowHeight="12.75"/>
  <cols>
    <col min="1" max="1" width="6.140625" style="21" customWidth="1"/>
    <col min="2" max="2" width="35.7109375" style="21" customWidth="1"/>
    <col min="3" max="5" width="10.7109375" style="21" customWidth="1"/>
    <col min="6" max="6" width="12.7109375" style="21" customWidth="1"/>
    <col min="7" max="7" width="6.140625" style="21" customWidth="1"/>
    <col min="8" max="8" width="35.7109375" style="21" customWidth="1"/>
    <col min="9" max="16384" width="9.140625" style="21" customWidth="1"/>
  </cols>
  <sheetData>
    <row r="1" spans="1:8" ht="27" customHeight="1">
      <c r="A1" s="34" t="s">
        <v>74</v>
      </c>
      <c r="B1" s="34"/>
      <c r="C1" s="34"/>
      <c r="D1" s="34"/>
      <c r="E1" s="34"/>
      <c r="F1" s="34"/>
      <c r="G1" s="34"/>
      <c r="H1" s="34"/>
    </row>
    <row r="2" spans="1:8" ht="27" customHeight="1">
      <c r="A2" s="34" t="s">
        <v>63</v>
      </c>
      <c r="B2" s="34"/>
      <c r="C2" s="34"/>
      <c r="D2" s="34"/>
      <c r="E2" s="34"/>
      <c r="F2" s="34"/>
      <c r="G2" s="34"/>
      <c r="H2" s="34"/>
    </row>
    <row r="3" spans="1:8" ht="27" customHeight="1">
      <c r="A3" s="38" t="s">
        <v>73</v>
      </c>
      <c r="B3" s="38"/>
      <c r="C3" s="38"/>
      <c r="D3" s="38"/>
      <c r="E3" s="38"/>
      <c r="F3" s="38"/>
      <c r="G3" s="38"/>
      <c r="H3" s="38"/>
    </row>
    <row r="4" spans="1:8" ht="27" customHeight="1">
      <c r="A4" s="38" t="s">
        <v>75</v>
      </c>
      <c r="B4" s="38"/>
      <c r="C4" s="38"/>
      <c r="D4" s="38"/>
      <c r="E4" s="38"/>
      <c r="F4" s="38"/>
      <c r="G4" s="38"/>
      <c r="H4" s="38"/>
    </row>
    <row r="5" spans="1:9" ht="27" customHeight="1">
      <c r="A5" s="35" t="s">
        <v>64</v>
      </c>
      <c r="B5" s="36"/>
      <c r="C5" s="36"/>
      <c r="D5" s="36"/>
      <c r="E5" s="36"/>
      <c r="F5" s="36"/>
      <c r="G5" s="36"/>
      <c r="H5" s="36"/>
      <c r="I5" s="36"/>
    </row>
    <row r="6" spans="1:8" ht="27" customHeight="1">
      <c r="A6" s="37" t="s">
        <v>58</v>
      </c>
      <c r="B6" s="37"/>
      <c r="C6" s="22"/>
      <c r="D6" s="22"/>
      <c r="F6" s="22"/>
      <c r="G6" s="39" t="s">
        <v>76</v>
      </c>
      <c r="H6" s="40"/>
    </row>
    <row r="7" spans="1:8" ht="33" customHeight="1">
      <c r="A7" s="41" t="s">
        <v>2</v>
      </c>
      <c r="B7" s="41"/>
      <c r="C7" s="30" t="s">
        <v>65</v>
      </c>
      <c r="D7" s="30" t="s">
        <v>67</v>
      </c>
      <c r="E7" s="30" t="s">
        <v>69</v>
      </c>
      <c r="F7" s="27" t="s">
        <v>72</v>
      </c>
      <c r="G7" s="43" t="s">
        <v>0</v>
      </c>
      <c r="H7" s="43"/>
    </row>
    <row r="8" spans="1:8" ht="30" customHeight="1">
      <c r="A8" s="42"/>
      <c r="B8" s="42"/>
      <c r="C8" s="31" t="s">
        <v>66</v>
      </c>
      <c r="D8" s="31" t="s">
        <v>68</v>
      </c>
      <c r="E8" s="31" t="s">
        <v>70</v>
      </c>
      <c r="F8" s="28" t="s">
        <v>71</v>
      </c>
      <c r="G8" s="44"/>
      <c r="H8" s="44"/>
    </row>
    <row r="9" spans="1:8" ht="22.5" customHeight="1">
      <c r="A9" s="45">
        <v>1</v>
      </c>
      <c r="B9" s="45"/>
      <c r="C9" s="29">
        <v>2</v>
      </c>
      <c r="D9" s="29">
        <v>3</v>
      </c>
      <c r="E9" s="29">
        <v>4</v>
      </c>
      <c r="F9" s="29">
        <v>5</v>
      </c>
      <c r="G9" s="46">
        <v>1</v>
      </c>
      <c r="H9" s="46"/>
    </row>
    <row r="10" spans="1:8" ht="25.5" customHeight="1">
      <c r="A10" s="1">
        <v>1</v>
      </c>
      <c r="B10" s="15" t="s">
        <v>31</v>
      </c>
      <c r="C10" s="11">
        <f>C11+C12+C13</f>
        <v>496053.477906337</v>
      </c>
      <c r="D10" s="11">
        <f>D11+D12+D13</f>
        <v>31235.52209366296</v>
      </c>
      <c r="E10" s="11">
        <f>E11+E12+E13</f>
        <v>527289</v>
      </c>
      <c r="F10" s="8">
        <f>(C10/E10)*100</f>
        <v>94.07620449247699</v>
      </c>
      <c r="G10" s="1">
        <v>1</v>
      </c>
      <c r="H10" s="4" t="s">
        <v>3</v>
      </c>
    </row>
    <row r="11" spans="1:8" ht="25.5" customHeight="1">
      <c r="A11" s="2">
        <v>1.1</v>
      </c>
      <c r="B11" s="17" t="s">
        <v>32</v>
      </c>
      <c r="C11" s="32">
        <v>422824.9413521374</v>
      </c>
      <c r="D11" s="32">
        <v>19916.058647862577</v>
      </c>
      <c r="E11" s="32">
        <v>442741</v>
      </c>
      <c r="F11" s="10">
        <f>(C11/E11)*100</f>
        <v>95.50164573692913</v>
      </c>
      <c r="G11" s="2">
        <v>1.1</v>
      </c>
      <c r="H11" s="5" t="s">
        <v>4</v>
      </c>
    </row>
    <row r="12" spans="1:8" ht="25.5" customHeight="1">
      <c r="A12" s="2">
        <v>1.2</v>
      </c>
      <c r="B12" s="17" t="s">
        <v>33</v>
      </c>
      <c r="C12" s="32">
        <v>55747.015132305</v>
      </c>
      <c r="D12" s="32">
        <v>5065.984867694999</v>
      </c>
      <c r="E12" s="32">
        <v>60813</v>
      </c>
      <c r="F12" s="10">
        <f aca="true" t="shared" si="0" ref="F12:F38">(C12/E12)*100</f>
        <v>91.66956922418727</v>
      </c>
      <c r="G12" s="2">
        <v>1.2</v>
      </c>
      <c r="H12" s="5" t="s">
        <v>5</v>
      </c>
    </row>
    <row r="13" spans="1:8" ht="25.5" customHeight="1">
      <c r="A13" s="2">
        <v>1.3</v>
      </c>
      <c r="B13" s="17" t="s">
        <v>34</v>
      </c>
      <c r="C13" s="32">
        <v>17481.521421894617</v>
      </c>
      <c r="D13" s="32">
        <v>6253.478578105383</v>
      </c>
      <c r="E13" s="32">
        <v>23735</v>
      </c>
      <c r="F13" s="10">
        <f t="shared" si="0"/>
        <v>73.65292362289706</v>
      </c>
      <c r="G13" s="2">
        <v>1.3</v>
      </c>
      <c r="H13" s="5" t="s">
        <v>6</v>
      </c>
    </row>
    <row r="14" spans="1:8" ht="25.5" customHeight="1">
      <c r="A14" s="1">
        <v>2</v>
      </c>
      <c r="B14" s="15" t="s">
        <v>35</v>
      </c>
      <c r="C14" s="11">
        <v>46706.981386997075</v>
      </c>
      <c r="D14" s="11">
        <v>23757.018613002925</v>
      </c>
      <c r="E14" s="11">
        <v>70464</v>
      </c>
      <c r="F14" s="8">
        <f t="shared" si="0"/>
        <v>66.28488502923064</v>
      </c>
      <c r="G14" s="1">
        <v>2</v>
      </c>
      <c r="H14" s="4" t="s">
        <v>7</v>
      </c>
    </row>
    <row r="15" spans="1:8" ht="25.5" customHeight="1">
      <c r="A15" s="1">
        <v>3</v>
      </c>
      <c r="B15" s="15" t="s">
        <v>36</v>
      </c>
      <c r="C15" s="11">
        <f>C16+C17</f>
        <v>147381.77295142927</v>
      </c>
      <c r="D15" s="11">
        <f>D16+D17</f>
        <v>199113.22704857073</v>
      </c>
      <c r="E15" s="11">
        <f>E16+E17</f>
        <v>346495</v>
      </c>
      <c r="F15" s="8">
        <f t="shared" si="0"/>
        <v>42.5350359893878</v>
      </c>
      <c r="G15" s="1">
        <v>3</v>
      </c>
      <c r="H15" s="4" t="s">
        <v>8</v>
      </c>
    </row>
    <row r="16" spans="1:12" ht="25.5" customHeight="1">
      <c r="A16" s="2">
        <v>3.1</v>
      </c>
      <c r="B16" s="17" t="s">
        <v>37</v>
      </c>
      <c r="C16" s="32">
        <v>86313.26698156408</v>
      </c>
      <c r="D16" s="32">
        <v>119530.73301843592</v>
      </c>
      <c r="E16" s="32">
        <v>205844</v>
      </c>
      <c r="F16" s="10">
        <f t="shared" si="0"/>
        <v>41.93139804005173</v>
      </c>
      <c r="G16" s="2">
        <v>3.1</v>
      </c>
      <c r="H16" s="5" t="s">
        <v>9</v>
      </c>
      <c r="L16" s="23"/>
    </row>
    <row r="17" spans="1:8" ht="25.5" customHeight="1">
      <c r="A17" s="2">
        <v>3.2</v>
      </c>
      <c r="B17" s="17" t="s">
        <v>38</v>
      </c>
      <c r="C17" s="32">
        <v>61068.50596986518</v>
      </c>
      <c r="D17" s="32">
        <v>79582.49403013481</v>
      </c>
      <c r="E17" s="32">
        <v>140651</v>
      </c>
      <c r="F17" s="10">
        <f t="shared" si="0"/>
        <v>43.41846554227498</v>
      </c>
      <c r="G17" s="2">
        <v>3.2</v>
      </c>
      <c r="H17" s="5" t="s">
        <v>10</v>
      </c>
    </row>
    <row r="18" spans="1:8" ht="25.5" customHeight="1">
      <c r="A18" s="1">
        <v>4</v>
      </c>
      <c r="B18" s="15" t="s">
        <v>39</v>
      </c>
      <c r="C18" s="11">
        <v>11233.201748472846</v>
      </c>
      <c r="D18" s="11">
        <v>22555.798251527154</v>
      </c>
      <c r="E18" s="11">
        <v>33789</v>
      </c>
      <c r="F18" s="8">
        <f t="shared" si="0"/>
        <v>33.24514412522669</v>
      </c>
      <c r="G18" s="1">
        <v>4</v>
      </c>
      <c r="H18" s="4" t="s">
        <v>11</v>
      </c>
    </row>
    <row r="19" spans="1:8" ht="25.5" customHeight="1">
      <c r="A19" s="1">
        <v>5</v>
      </c>
      <c r="B19" s="15" t="s">
        <v>40</v>
      </c>
      <c r="C19" s="11">
        <v>99335.1006</v>
      </c>
      <c r="D19" s="11">
        <v>119175.8994</v>
      </c>
      <c r="E19" s="11">
        <v>218511</v>
      </c>
      <c r="F19" s="8">
        <f t="shared" si="0"/>
        <v>45.46</v>
      </c>
      <c r="G19" s="1">
        <v>5</v>
      </c>
      <c r="H19" s="4" t="s">
        <v>12</v>
      </c>
    </row>
    <row r="20" spans="1:8" ht="25.5" customHeight="1">
      <c r="A20" s="1">
        <v>6</v>
      </c>
      <c r="B20" s="15" t="s">
        <v>41</v>
      </c>
      <c r="C20" s="11">
        <f>C21+C22</f>
        <v>190088.5606202818</v>
      </c>
      <c r="D20" s="11">
        <f>D21+D22</f>
        <v>274661.4393797182</v>
      </c>
      <c r="E20" s="11">
        <f>E21+E22</f>
        <v>464750</v>
      </c>
      <c r="F20" s="8">
        <f t="shared" si="0"/>
        <v>40.901250267946594</v>
      </c>
      <c r="G20" s="1">
        <v>6</v>
      </c>
      <c r="H20" s="4" t="s">
        <v>13</v>
      </c>
    </row>
    <row r="21" spans="1:8" ht="25.5" customHeight="1">
      <c r="A21" s="2">
        <v>6.1</v>
      </c>
      <c r="B21" s="17" t="s">
        <v>42</v>
      </c>
      <c r="C21" s="32">
        <v>174218.99527980472</v>
      </c>
      <c r="D21" s="32">
        <v>250375.00472019528</v>
      </c>
      <c r="E21" s="32">
        <v>424594</v>
      </c>
      <c r="F21" s="10">
        <f t="shared" si="0"/>
        <v>41.03190230662815</v>
      </c>
      <c r="G21" s="2">
        <v>6.1</v>
      </c>
      <c r="H21" s="5" t="s">
        <v>14</v>
      </c>
    </row>
    <row r="22" spans="1:8" ht="25.5" customHeight="1">
      <c r="A22" s="2">
        <v>6.2</v>
      </c>
      <c r="B22" s="17" t="s">
        <v>43</v>
      </c>
      <c r="C22" s="32">
        <v>15869.565340477084</v>
      </c>
      <c r="D22" s="32">
        <v>24286.434659522914</v>
      </c>
      <c r="E22" s="32">
        <v>40156</v>
      </c>
      <c r="F22" s="10">
        <f t="shared" si="0"/>
        <v>39.519786185070934</v>
      </c>
      <c r="G22" s="2">
        <v>6.2</v>
      </c>
      <c r="H22" s="5" t="s">
        <v>15</v>
      </c>
    </row>
    <row r="23" spans="1:8" ht="25.5" customHeight="1">
      <c r="A23" s="1">
        <v>7</v>
      </c>
      <c r="B23" s="15" t="s">
        <v>44</v>
      </c>
      <c r="C23" s="11">
        <f>+C24+C25+C26+C27</f>
        <v>73276.20352888694</v>
      </c>
      <c r="D23" s="11">
        <f>+D24+D25+D26+D27</f>
        <v>146308.79647111305</v>
      </c>
      <c r="E23" s="11">
        <f>+E24+E25+E26+E27</f>
        <v>219585</v>
      </c>
      <c r="F23" s="8">
        <f t="shared" si="0"/>
        <v>33.37031378686474</v>
      </c>
      <c r="G23" s="1">
        <v>7</v>
      </c>
      <c r="H23" s="4" t="s">
        <v>16</v>
      </c>
    </row>
    <row r="24" spans="1:8" ht="25.5" customHeight="1">
      <c r="A24" s="2">
        <v>7.1</v>
      </c>
      <c r="B24" s="17" t="s">
        <v>45</v>
      </c>
      <c r="C24" s="12">
        <v>6721.4208</v>
      </c>
      <c r="D24" s="12">
        <v>14974.5792</v>
      </c>
      <c r="E24" s="12">
        <v>21696</v>
      </c>
      <c r="F24" s="10">
        <f t="shared" si="0"/>
        <v>30.98</v>
      </c>
      <c r="G24" s="2">
        <v>7.1</v>
      </c>
      <c r="H24" s="5" t="s">
        <v>17</v>
      </c>
    </row>
    <row r="25" spans="1:8" ht="25.5" customHeight="1">
      <c r="A25" s="2">
        <v>7.2</v>
      </c>
      <c r="B25" s="17" t="s">
        <v>46</v>
      </c>
      <c r="C25" s="32">
        <v>59273.89111174267</v>
      </c>
      <c r="D25" s="32">
        <v>95517.10888825732</v>
      </c>
      <c r="E25" s="32">
        <v>154791</v>
      </c>
      <c r="F25" s="10">
        <f t="shared" si="0"/>
        <v>38.29285366186837</v>
      </c>
      <c r="G25" s="2">
        <v>7.2</v>
      </c>
      <c r="H25" s="5" t="s">
        <v>18</v>
      </c>
    </row>
    <row r="26" spans="1:8" ht="25.5" customHeight="1">
      <c r="A26" s="2">
        <v>7.3</v>
      </c>
      <c r="B26" s="17" t="s">
        <v>47</v>
      </c>
      <c r="C26" s="32">
        <v>261.4642751442696</v>
      </c>
      <c r="D26" s="32">
        <v>1610.5357248557305</v>
      </c>
      <c r="E26" s="32">
        <v>1872</v>
      </c>
      <c r="F26" s="10">
        <f t="shared" si="0"/>
        <v>13.967108714971669</v>
      </c>
      <c r="G26" s="2">
        <v>7.3</v>
      </c>
      <c r="H26" s="5" t="s">
        <v>19</v>
      </c>
    </row>
    <row r="27" spans="1:8" ht="25.5" customHeight="1">
      <c r="A27" s="2">
        <v>7.4</v>
      </c>
      <c r="B27" s="17" t="s">
        <v>48</v>
      </c>
      <c r="C27" s="32">
        <v>7019.427342000001</v>
      </c>
      <c r="D27" s="32">
        <v>34206.572658</v>
      </c>
      <c r="E27" s="32">
        <v>41226</v>
      </c>
      <c r="F27" s="10">
        <f t="shared" si="0"/>
        <v>17.0267</v>
      </c>
      <c r="G27" s="2">
        <v>7.4</v>
      </c>
      <c r="H27" s="5" t="s">
        <v>20</v>
      </c>
    </row>
    <row r="28" spans="1:8" ht="25.5" customHeight="1">
      <c r="A28" s="1">
        <v>8</v>
      </c>
      <c r="B28" s="15" t="s">
        <v>49</v>
      </c>
      <c r="C28" s="11">
        <f>C30+C31</f>
        <v>107200.33884743694</v>
      </c>
      <c r="D28" s="11">
        <f>D30+D31</f>
        <v>290678.66115256306</v>
      </c>
      <c r="E28" s="11">
        <f>E30+E31</f>
        <v>397879</v>
      </c>
      <c r="F28" s="8">
        <f t="shared" si="0"/>
        <v>26.942949702657575</v>
      </c>
      <c r="G28" s="1">
        <v>8</v>
      </c>
      <c r="H28" s="4" t="s">
        <v>21</v>
      </c>
    </row>
    <row r="29" spans="1:8" ht="25.5" customHeight="1">
      <c r="A29" s="1"/>
      <c r="B29" s="15" t="s">
        <v>50</v>
      </c>
      <c r="C29" s="11"/>
      <c r="D29" s="11"/>
      <c r="E29" s="11"/>
      <c r="F29" s="8"/>
      <c r="G29" s="1"/>
      <c r="H29" s="4" t="s">
        <v>22</v>
      </c>
    </row>
    <row r="30" spans="1:8" ht="25.5" customHeight="1">
      <c r="A30" s="3">
        <v>8.1</v>
      </c>
      <c r="B30" s="17" t="s">
        <v>51</v>
      </c>
      <c r="C30" s="33">
        <v>24913.490098970957</v>
      </c>
      <c r="D30" s="33">
        <v>143198.50990102906</v>
      </c>
      <c r="E30" s="32">
        <v>168112</v>
      </c>
      <c r="F30" s="10">
        <f t="shared" si="0"/>
        <v>14.819578673129197</v>
      </c>
      <c r="G30" s="3">
        <v>8.1</v>
      </c>
      <c r="H30" s="5" t="s">
        <v>23</v>
      </c>
    </row>
    <row r="31" spans="1:8" ht="25.5" customHeight="1">
      <c r="A31" s="24">
        <v>8.2</v>
      </c>
      <c r="B31" s="17" t="s">
        <v>52</v>
      </c>
      <c r="C31" s="32">
        <v>82286.84874846599</v>
      </c>
      <c r="D31" s="32">
        <v>147480.151251534</v>
      </c>
      <c r="E31" s="32">
        <v>229767</v>
      </c>
      <c r="F31" s="10">
        <f t="shared" si="0"/>
        <v>35.81317105958035</v>
      </c>
      <c r="G31" s="24">
        <v>8.2</v>
      </c>
      <c r="H31" s="5" t="s">
        <v>24</v>
      </c>
    </row>
    <row r="32" spans="1:8" ht="25.5" customHeight="1">
      <c r="A32" s="24"/>
      <c r="B32" s="17" t="s">
        <v>53</v>
      </c>
      <c r="C32" s="32"/>
      <c r="D32" s="32"/>
      <c r="E32" s="32"/>
      <c r="F32" s="10"/>
      <c r="G32" s="24"/>
      <c r="H32" s="5" t="s">
        <v>25</v>
      </c>
    </row>
    <row r="33" spans="1:8" ht="25.5" customHeight="1">
      <c r="A33" s="1">
        <v>9</v>
      </c>
      <c r="B33" s="15" t="s">
        <v>54</v>
      </c>
      <c r="C33" s="11">
        <f>+C34+C35</f>
        <v>105209.67133573422</v>
      </c>
      <c r="D33" s="11">
        <f>+D34+D35</f>
        <v>267601.3286642658</v>
      </c>
      <c r="E33" s="11">
        <f>+E34+E35</f>
        <v>372811</v>
      </c>
      <c r="F33" s="8">
        <f t="shared" si="0"/>
        <v>28.220645671864357</v>
      </c>
      <c r="G33" s="1">
        <v>9</v>
      </c>
      <c r="H33" s="4" t="s">
        <v>26</v>
      </c>
    </row>
    <row r="34" spans="1:8" ht="25.5" customHeight="1">
      <c r="A34" s="2">
        <v>9.1</v>
      </c>
      <c r="B34" s="17" t="s">
        <v>55</v>
      </c>
      <c r="C34" s="12">
        <v>24011.989377064943</v>
      </c>
      <c r="D34" s="12">
        <v>125008.01062293505</v>
      </c>
      <c r="E34" s="12">
        <v>149020</v>
      </c>
      <c r="F34" s="10">
        <f t="shared" si="0"/>
        <v>16.113266257592905</v>
      </c>
      <c r="G34" s="2">
        <v>9.1</v>
      </c>
      <c r="H34" s="5" t="s">
        <v>27</v>
      </c>
    </row>
    <row r="35" spans="1:8" ht="25.5" customHeight="1">
      <c r="A35" s="2">
        <v>9.2</v>
      </c>
      <c r="B35" s="17" t="s">
        <v>56</v>
      </c>
      <c r="C35" s="32">
        <v>81197.68195866927</v>
      </c>
      <c r="D35" s="32">
        <v>142593.31804133073</v>
      </c>
      <c r="E35" s="32">
        <v>223791</v>
      </c>
      <c r="F35" s="10">
        <f t="shared" si="0"/>
        <v>36.28281832543278</v>
      </c>
      <c r="G35" s="2">
        <v>9.2</v>
      </c>
      <c r="H35" s="5" t="s">
        <v>28</v>
      </c>
    </row>
    <row r="36" spans="1:8" ht="25.5" customHeight="1">
      <c r="A36" s="1">
        <v>10</v>
      </c>
      <c r="B36" s="15" t="s">
        <v>57</v>
      </c>
      <c r="C36" s="11">
        <f>C10+C14+C15+C18+C19+C20+C23+C28+C33</f>
        <v>1276485.308925576</v>
      </c>
      <c r="D36" s="11">
        <f>D10+D14+D15+D18+D19+D20+D23+D28+D33</f>
        <v>1375087.691074424</v>
      </c>
      <c r="E36" s="11">
        <f>E10+E14+E15+E18+E19+E20+E23+E28+E33</f>
        <v>2651573</v>
      </c>
      <c r="F36" s="8">
        <f t="shared" si="0"/>
        <v>48.140681358784995</v>
      </c>
      <c r="G36" s="1">
        <v>10</v>
      </c>
      <c r="H36" s="6" t="s">
        <v>29</v>
      </c>
    </row>
    <row r="37" spans="1:8" ht="25.5" customHeight="1">
      <c r="A37" s="1"/>
      <c r="B37" s="15" t="s">
        <v>61</v>
      </c>
      <c r="C37" s="11"/>
      <c r="D37" s="11"/>
      <c r="E37" s="7"/>
      <c r="F37" s="8"/>
      <c r="G37" s="1"/>
      <c r="H37" s="6" t="s">
        <v>30</v>
      </c>
    </row>
    <row r="38" spans="1:8" ht="25.5" customHeight="1">
      <c r="A38" s="1">
        <v>11</v>
      </c>
      <c r="B38" s="16" t="s">
        <v>60</v>
      </c>
      <c r="C38" s="9">
        <v>777.7</v>
      </c>
      <c r="D38" s="9">
        <v>311.3</v>
      </c>
      <c r="E38" s="9">
        <v>1089</v>
      </c>
      <c r="F38" s="10">
        <f t="shared" si="0"/>
        <v>71.41414141414143</v>
      </c>
      <c r="G38" s="1">
        <v>11</v>
      </c>
      <c r="H38" s="7" t="s">
        <v>1</v>
      </c>
    </row>
    <row r="39" spans="1:8" ht="25.5" customHeight="1">
      <c r="A39" s="13">
        <v>12</v>
      </c>
      <c r="B39" s="14" t="s">
        <v>62</v>
      </c>
      <c r="C39" s="18">
        <f>C36/C38*10</f>
        <v>16413.595331433404</v>
      </c>
      <c r="D39" s="18">
        <f>D36/D38*10</f>
        <v>44172.428238818626</v>
      </c>
      <c r="E39" s="18">
        <f>E36/E38*10</f>
        <v>24348.696051423325</v>
      </c>
      <c r="F39" s="19"/>
      <c r="G39" s="13">
        <v>12</v>
      </c>
      <c r="H39" s="20" t="s">
        <v>59</v>
      </c>
    </row>
    <row r="40" spans="4:7" ht="12.75">
      <c r="D40" s="25"/>
      <c r="G40" s="26"/>
    </row>
    <row r="42" spans="2:4" ht="18">
      <c r="B42" s="15"/>
      <c r="D42" s="25"/>
    </row>
    <row r="43" spans="3:5" ht="12.75">
      <c r="C43" s="25"/>
      <c r="D43" s="25"/>
      <c r="E43" s="25"/>
    </row>
  </sheetData>
  <mergeCells count="11">
    <mergeCell ref="A7:B8"/>
    <mergeCell ref="G7:H8"/>
    <mergeCell ref="A9:B9"/>
    <mergeCell ref="G9:H9"/>
    <mergeCell ref="A1:H1"/>
    <mergeCell ref="A5:I5"/>
    <mergeCell ref="A2:H2"/>
    <mergeCell ref="A6:B6"/>
    <mergeCell ref="A3:H3"/>
    <mergeCell ref="A4:H4"/>
    <mergeCell ref="G6:H6"/>
  </mergeCells>
  <printOptions horizontalCentered="1"/>
  <pageMargins left="0.75" right="0.75" top="1" bottom="1" header="0.5" footer="0.5"/>
  <pageSetup blackAndWhite="1" firstPageNumber="184" useFirstPageNumber="1" horizontalDpi="600" verticalDpi="600" orientation="portrait" paperSize="9" scale="67" r:id="rId1"/>
  <headerFooter alignWithMargins="0">
    <oddHeader>&amp;R&amp;"Arial Narrow,Bold"&amp;18&amp;P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 </dc:creator>
  <cp:keywords/>
  <dc:description/>
  <cp:lastModifiedBy> </cp:lastModifiedBy>
  <cp:lastPrinted>2011-03-14T07:21:36Z</cp:lastPrinted>
  <dcterms:created xsi:type="dcterms:W3CDTF">2006-04-17T10:52:14Z</dcterms:created>
  <dcterms:modified xsi:type="dcterms:W3CDTF">2011-03-14T07:21:38Z</dcterms:modified>
  <cp:category/>
  <cp:version/>
  <cp:contentType/>
  <cp:contentStatus/>
</cp:coreProperties>
</file>