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9720" windowHeight="6375" tabRatio="601" activeTab="0"/>
  </bookViews>
  <sheets>
    <sheet name="s12" sheetId="1" r:id="rId1"/>
  </sheets>
  <definedNames>
    <definedName name="_xlnm.Print_Area" localSheetId="0">'s12'!$A$1:$V$34</definedName>
  </definedNames>
  <calcPr fullCalcOnLoad="1"/>
</workbook>
</file>

<file path=xl/sharedStrings.xml><?xml version="1.0" encoding="utf-8"?>
<sst xmlns="http://schemas.openxmlformats.org/spreadsheetml/2006/main" count="84" uniqueCount="75">
  <si>
    <t>industry</t>
  </si>
  <si>
    <t xml:space="preserve">  agriculture,forestry &amp; fishing</t>
  </si>
  <si>
    <t xml:space="preserve">  agriculture</t>
  </si>
  <si>
    <t xml:space="preserve">  forestry &amp; logging</t>
  </si>
  <si>
    <t xml:space="preserve">  fishing</t>
  </si>
  <si>
    <t xml:space="preserve">  mining &amp; quarrying</t>
  </si>
  <si>
    <t xml:space="preserve">  manufacturing</t>
  </si>
  <si>
    <t xml:space="preserve">  registered</t>
  </si>
  <si>
    <t xml:space="preserve">  unregistered</t>
  </si>
  <si>
    <t xml:space="preserve">  elect. gas &amp; water supply</t>
  </si>
  <si>
    <t xml:space="preserve">  construction</t>
  </si>
  <si>
    <t xml:space="preserve">  trade, hotels &amp; restaurant</t>
  </si>
  <si>
    <t xml:space="preserve">  trade</t>
  </si>
  <si>
    <t xml:space="preserve">  hotels &amp; restaurants</t>
  </si>
  <si>
    <t xml:space="preserve">  railways</t>
  </si>
  <si>
    <t xml:space="preserve">  transport by other means</t>
  </si>
  <si>
    <t xml:space="preserve">  storage</t>
  </si>
  <si>
    <t xml:space="preserve">  communication</t>
  </si>
  <si>
    <t xml:space="preserve">  financing,insurance,real</t>
  </si>
  <si>
    <t xml:space="preserve">  banking &amp; insurance</t>
  </si>
  <si>
    <t xml:space="preserve">  real estate,ownership of</t>
  </si>
  <si>
    <t xml:space="preserve">  community,social &amp;</t>
  </si>
  <si>
    <t xml:space="preserve">  public administration &amp; defence</t>
  </si>
  <si>
    <t xml:space="preserve">  other services</t>
  </si>
  <si>
    <t xml:space="preserve"> BÉEßÉÊ­É</t>
  </si>
  <si>
    <t xml:space="preserve"> àÉiºªÉxÉ</t>
  </si>
  <si>
    <t xml:space="preserve"> ÉÊ´ÉÉÊxÉàÉÉÇhÉ</t>
  </si>
  <si>
    <t xml:space="preserve"> {ÉÆVÉÉÒBÉEßiÉ </t>
  </si>
  <si>
    <t xml:space="preserve"> +É{ÉÆVÉÉÒBÉEßiÉ</t>
  </si>
  <si>
    <t xml:space="preserve"> ÉÊxÉàÉÉÇhÉ</t>
  </si>
  <si>
    <t xml:space="preserve"> BªÉÉ{ÉÉ®, cÉä]ãÉ A´ÉÆ VÉãÉ{ÉÉxÉMÉßc</t>
  </si>
  <si>
    <t xml:space="preserve"> BªÉÉ{ÉÉ®</t>
  </si>
  <si>
    <t xml:space="preserve"> cÉä]ãÉ A´ÉÆ VÉãÉ{ÉÉxÉ MÉßc</t>
  </si>
  <si>
    <t xml:space="preserve"> {ÉÉÊ®´ÉcxÉ, £ÉhbÉ®hÉ A´ÉÆ ºÉÆSÉÉ®</t>
  </si>
  <si>
    <t xml:space="preserve"> ®äãÉ´Éä</t>
  </si>
  <si>
    <t xml:space="preserve"> +ÉxªÉ {ÉÉÊ®´ÉcxÉ</t>
  </si>
  <si>
    <t xml:space="preserve"> £ÉÆbÉ®hÉ</t>
  </si>
  <si>
    <t>ºÉÆSÉÉ®</t>
  </si>
  <si>
    <t xml:space="preserve"> ¤ÉéÉËBÉEMÉ A´ÉÆ ¤ÉÉÒàÉÉ</t>
  </si>
  <si>
    <t xml:space="preserve"> ãÉÉäBÉE |É¶ÉÉºÉxÉ A´ÉÆ ®FÉÉ</t>
  </si>
  <si>
    <t xml:space="preserve"> +ÉxªÉ ºÉä´ÉÉAÆ</t>
  </si>
  <si>
    <t xml:space="preserve"> =tÉÉäMÉ</t>
  </si>
  <si>
    <t xml:space="preserve"> (BÉE®Éä½ °ô{ÉªÉä)</t>
  </si>
  <si>
    <t xml:space="preserve">  net domestic product at</t>
  </si>
  <si>
    <t xml:space="preserve"> ÉÊ´ÉtÉÖiÉ, MÉèºÉ A´ÉÆ VÉãÉ +ÉÉ{ÉÚÉÌiÉ</t>
  </si>
  <si>
    <t xml:space="preserve">  estate &amp; business services</t>
  </si>
  <si>
    <t xml:space="preserve">  personal services</t>
  </si>
  <si>
    <t xml:space="preserve">  factor cost (1 to 9)</t>
  </si>
  <si>
    <t xml:space="preserve">  dwellings &amp; business services</t>
  </si>
  <si>
    <t xml:space="preserve"> BÉEßÉÊ­É, ´ÉÉÉÊxÉBÉEÉÒ A´ÉÆ àÉiºªÉxÉ</t>
  </si>
  <si>
    <t xml:space="preserve"> JÉxÉxÉ A´ÉÆ =iJÉxÉxÉ</t>
  </si>
  <si>
    <t xml:space="preserve"> ºÉÉàÉÖnÉÉÊªÉBÉE, ºÉÉàÉÉÉÊVÉBÉE </t>
  </si>
  <si>
    <t xml:space="preserve"> A´ÉÆ ´ÉèªÉÉÎBÉDiÉBÉE ºÉä´ÉÉªÉå</t>
  </si>
  <si>
    <t xml:space="preserve"> ºlÉÉ´É® ºÉÆ{ÉnÉ,  +ÉÉ´ÉÉºÉÉå  BÉEÉ  </t>
  </si>
  <si>
    <t xml:space="preserve"> º´ÉÉÉÊàÉi´É A´ÉÆ BªÉÉ´ÉºÉÉÉÊªÉBÉE ºÉä´ÉÉªÉå</t>
  </si>
  <si>
    <t xml:space="preserve"> ÉÊ´ÉkÉ BªÉ´ÉºlÉÉ, ¤ÉÉÒàÉÉ, ºlÉÉ´É®  </t>
  </si>
  <si>
    <t xml:space="preserve"> ºÉÆ{ÉnÉ A´ÉÆ BªÉÉ´ÉºÉÉÉÊªÉBÉE ºÉä´ÉÉAÆ</t>
  </si>
  <si>
    <t xml:space="preserve"> BÉEÉ®BÉE ãÉÉMÉiÉ {É® ÉÊxÉ´ÉãÉ</t>
  </si>
  <si>
    <r>
      <t xml:space="preserve"> nä¶ÉÉÒªÉ =i{ÉÉn </t>
    </r>
    <r>
      <rPr>
        <b/>
        <sz val="14"/>
        <rFont val="Arial Narrow"/>
        <family val="2"/>
      </rPr>
      <t xml:space="preserve"> </t>
    </r>
    <r>
      <rPr>
        <b/>
        <sz val="13"/>
        <rFont val="Arial Narrow"/>
        <family val="2"/>
      </rPr>
      <t>(1</t>
    </r>
    <r>
      <rPr>
        <b/>
        <sz val="13"/>
        <rFont val="DV_Divyae"/>
        <family val="0"/>
      </rPr>
      <t xml:space="preserve"> ºÉä</t>
    </r>
    <r>
      <rPr>
        <b/>
        <sz val="13"/>
        <rFont val="Arial Narrow"/>
        <family val="2"/>
      </rPr>
      <t xml:space="preserve"> 9)</t>
    </r>
  </si>
  <si>
    <t xml:space="preserve">  transport,storage &amp;  communication</t>
  </si>
  <si>
    <r>
      <t>(</t>
    </r>
    <r>
      <rPr>
        <b/>
        <sz val="16"/>
        <rFont val="DV_Divyae"/>
        <family val="0"/>
      </rPr>
      <t xml:space="preserve">|ÉSÉÉÊãÉiÉ £ÉÉ´ÉÉå {É® </t>
    </r>
    <r>
      <rPr>
        <b/>
        <sz val="16"/>
        <rFont val="Arial Narrow"/>
        <family val="2"/>
      </rPr>
      <t xml:space="preserve"> </t>
    </r>
    <r>
      <rPr>
        <b/>
        <sz val="14"/>
        <rFont val="Arial Narrow"/>
        <family val="2"/>
      </rPr>
      <t>at current prices)</t>
    </r>
  </si>
  <si>
    <t>2004-05</t>
  </si>
  <si>
    <t>2005-06</t>
  </si>
  <si>
    <t>2006-07</t>
  </si>
  <si>
    <t>2007-08</t>
  </si>
  <si>
    <t>2008-09</t>
  </si>
  <si>
    <r>
      <t>(2004-05</t>
    </r>
    <r>
      <rPr>
        <b/>
        <sz val="16"/>
        <rFont val="DV_Divyae"/>
        <family val="0"/>
      </rPr>
      <t xml:space="preserve"> BÉEä £ÉÉ´ÉÉå {É® </t>
    </r>
    <r>
      <rPr>
        <b/>
        <sz val="14"/>
        <rFont val="Arial Narrow"/>
        <family val="2"/>
      </rPr>
      <t xml:space="preserve"> at 2004-05 prices)</t>
    </r>
  </si>
  <si>
    <t>2009-10</t>
  </si>
  <si>
    <t>(` crore)</t>
  </si>
  <si>
    <t>2010-11</t>
  </si>
  <si>
    <t>2011-12</t>
  </si>
  <si>
    <t>STATEMENT 12 : NET VALUE ADDED BY ECONOMIC ACTIVITY</t>
  </si>
  <si>
    <r>
      <t xml:space="preserve">ÉÊ´É´É®hÉ </t>
    </r>
    <r>
      <rPr>
        <b/>
        <sz val="14"/>
        <rFont val="Arial Narrow"/>
        <family val="2"/>
      </rPr>
      <t>12:</t>
    </r>
    <r>
      <rPr>
        <b/>
        <sz val="18"/>
        <rFont val="DV_Divyae"/>
        <family val="0"/>
      </rPr>
      <t xml:space="preserve"> +ÉÉÉÌlÉBÉE BÉEÉªÉÇBÉEãÉÉ{É BÉEä +ÉxÉÖºÉÉ® ÉÊxÉ´ÉãÉ </t>
    </r>
    <r>
      <rPr>
        <sz val="15"/>
        <rFont val="DV_Divyae"/>
        <family val="0"/>
      </rPr>
      <t>मूल्य वर्धन</t>
    </r>
    <r>
      <rPr>
        <b/>
        <sz val="18"/>
        <rFont val="DV_Divyae"/>
        <family val="0"/>
      </rPr>
      <t xml:space="preserve"> </t>
    </r>
  </si>
  <si>
    <t>2012-13</t>
  </si>
  <si>
    <r>
      <t xml:space="preserve"> ´ÉÉÉÊxÉBÉEÉÒ A´ÉÆ </t>
    </r>
    <r>
      <rPr>
        <sz val="10"/>
        <rFont val="DV_Divyae"/>
        <family val="0"/>
      </rPr>
      <t>लट्ठा</t>
    </r>
    <r>
      <rPr>
        <sz val="12"/>
        <rFont val="DV_Divyae"/>
        <family val="0"/>
      </rPr>
      <t xml:space="preserve"> ¤ÉxÉÉxÉÉ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</si>
</sst>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0_)"/>
    <numFmt numFmtId="173" formatCode="0.0_)"/>
    <numFmt numFmtId="174" formatCode="0.0"/>
    <numFmt numFmtId="175" formatCode="00000"/>
    <numFmt numFmtId="176" formatCode="0.0000000"/>
    <numFmt numFmtId="177" formatCode="0.000000"/>
    <numFmt numFmtId="178" formatCode="0.00000"/>
    <numFmt numFmtId="179" formatCode="0.0000"/>
    <numFmt numFmtId="180" formatCode="0.000"/>
  </numFmts>
  <fonts count="40">
    <font>
      <sz val="10"/>
      <name val="Courier"/>
      <family val="0"/>
    </font>
    <font>
      <sz val="10"/>
      <name val="Arial"/>
      <family val="0"/>
    </font>
    <font>
      <sz val="12"/>
      <name val="Times New Roman"/>
      <family val="1"/>
    </font>
    <font>
      <sz val="12"/>
      <name val="Courier"/>
      <family val="0"/>
    </font>
    <font>
      <b/>
      <sz val="12"/>
      <name val="Times New Roman"/>
      <family val="1"/>
    </font>
    <font>
      <b/>
      <sz val="14"/>
      <name val="DV_Divya"/>
      <family val="0"/>
    </font>
    <font>
      <b/>
      <sz val="14"/>
      <name val="DV_Divyae"/>
      <family val="0"/>
    </font>
    <font>
      <b/>
      <sz val="14"/>
      <name val="Arial Narrow"/>
      <family val="2"/>
    </font>
    <font>
      <b/>
      <sz val="13"/>
      <name val="Arial Narrow"/>
      <family val="2"/>
    </font>
    <font>
      <b/>
      <sz val="12"/>
      <name val="DV_Divyae"/>
      <family val="0"/>
    </font>
    <font>
      <sz val="12"/>
      <name val="DV_Divyae"/>
      <family val="0"/>
    </font>
    <font>
      <b/>
      <sz val="12"/>
      <name val="Arial Narrow"/>
      <family val="2"/>
    </font>
    <font>
      <sz val="12"/>
      <name val="Arial Narrow"/>
      <family val="2"/>
    </font>
    <font>
      <b/>
      <sz val="13"/>
      <name val="DV_Divyae"/>
      <family val="0"/>
    </font>
    <font>
      <sz val="14"/>
      <name val="Courier"/>
      <family val="0"/>
    </font>
    <font>
      <sz val="10"/>
      <name val="DV_Divyae"/>
      <family val="0"/>
    </font>
    <font>
      <b/>
      <sz val="18"/>
      <name val="DV_Divyae"/>
      <family val="0"/>
    </font>
    <font>
      <b/>
      <sz val="16"/>
      <name val="Arial Narrow"/>
      <family val="2"/>
    </font>
    <font>
      <b/>
      <sz val="16"/>
      <name val="DV_Divyae"/>
      <family val="0"/>
    </font>
    <font>
      <i/>
      <sz val="10"/>
      <name val="Arial Narrow"/>
      <family val="2"/>
    </font>
    <font>
      <b/>
      <sz val="15"/>
      <name val="DV_Divyae"/>
      <family val="0"/>
    </font>
    <font>
      <b/>
      <sz val="13"/>
      <name val="Rupee Foradian"/>
      <family val="2"/>
    </font>
    <font>
      <sz val="15"/>
      <name val="DV_Divya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9" borderId="0" applyNumberFormat="0" applyBorder="0" applyAlignment="0" applyProtection="0"/>
    <xf numFmtId="0" fontId="28" fillId="3" borderId="0" applyNumberFormat="0" applyBorder="0" applyAlignment="0" applyProtection="0"/>
    <xf numFmtId="0" fontId="32" fillId="20" borderId="1" applyNumberFormat="0" applyAlignment="0" applyProtection="0"/>
    <xf numFmtId="0" fontId="34" fillId="21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30" fillId="7" borderId="1" applyNumberFormat="0" applyAlignment="0" applyProtection="0"/>
    <xf numFmtId="0" fontId="33" fillId="0" borderId="6" applyNumberFormat="0" applyFill="0" applyAlignment="0" applyProtection="0"/>
    <xf numFmtId="0" fontId="29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4" fillId="0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12" fillId="0" borderId="0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12" fillId="0" borderId="10" xfId="0" applyFont="1" applyFill="1" applyBorder="1" applyAlignment="1" quotePrefix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9" fillId="0" borderId="1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 quotePrefix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0"/>
  <sheetViews>
    <sheetView tabSelected="1" view="pageBreakPreview" zoomScaleSheetLayoutView="100" zoomScalePageLayoutView="0" workbookViewId="0" topLeftCell="I1">
      <selection activeCell="A1" sqref="A1:J1"/>
    </sheetView>
  </sheetViews>
  <sheetFormatPr defaultColWidth="9.00390625" defaultRowHeight="12.75"/>
  <cols>
    <col min="1" max="1" width="5.625" style="26" customWidth="1"/>
    <col min="2" max="2" width="32.625" style="26" customWidth="1"/>
    <col min="3" max="20" width="9.625" style="26" customWidth="1"/>
    <col min="21" max="21" width="5.50390625" style="26" customWidth="1"/>
    <col min="22" max="22" width="33.50390625" style="26" customWidth="1"/>
    <col min="23" max="16384" width="9.00390625" style="26" customWidth="1"/>
  </cols>
  <sheetData>
    <row r="1" spans="1:22" s="9" customFormat="1" ht="30" customHeight="1">
      <c r="A1" s="46" t="s">
        <v>72</v>
      </c>
      <c r="B1" s="46"/>
      <c r="C1" s="46"/>
      <c r="D1" s="46"/>
      <c r="E1" s="46"/>
      <c r="F1" s="46"/>
      <c r="G1" s="46"/>
      <c r="H1" s="46"/>
      <c r="I1" s="46"/>
      <c r="J1" s="46"/>
      <c r="K1" s="35"/>
      <c r="L1" s="45" t="s">
        <v>71</v>
      </c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2" s="10" customFormat="1" ht="30" customHeight="1">
      <c r="A2" s="47" t="s">
        <v>60</v>
      </c>
      <c r="B2" s="47"/>
      <c r="C2" s="47"/>
      <c r="D2" s="47"/>
      <c r="E2" s="47"/>
      <c r="F2" s="47"/>
      <c r="G2" s="47"/>
      <c r="H2" s="47"/>
      <c r="I2" s="47"/>
      <c r="J2" s="47"/>
      <c r="K2" s="36"/>
      <c r="L2" s="45" t="s">
        <v>66</v>
      </c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1:22" s="24" customFormat="1" ht="30" customHeight="1">
      <c r="A3" s="37"/>
      <c r="B3" s="13"/>
      <c r="C3" s="37"/>
      <c r="D3" s="37"/>
      <c r="E3" s="37"/>
      <c r="F3" s="37"/>
      <c r="G3" s="34"/>
      <c r="H3" s="33"/>
      <c r="I3" s="34" t="s">
        <v>42</v>
      </c>
      <c r="J3" s="33"/>
      <c r="K3" s="33"/>
      <c r="L3" s="39" t="s">
        <v>68</v>
      </c>
      <c r="M3" s="40"/>
      <c r="N3" s="20"/>
      <c r="O3" s="20"/>
      <c r="P3" s="20"/>
      <c r="Q3" s="20"/>
      <c r="R3" s="20"/>
      <c r="S3" s="20"/>
      <c r="T3" s="20"/>
      <c r="U3" s="20"/>
      <c r="V3" s="14"/>
    </row>
    <row r="4" spans="1:22" s="23" customFormat="1" ht="24.75" customHeight="1">
      <c r="A4" s="43" t="s">
        <v>41</v>
      </c>
      <c r="B4" s="43"/>
      <c r="C4" s="38" t="s">
        <v>61</v>
      </c>
      <c r="D4" s="38" t="s">
        <v>62</v>
      </c>
      <c r="E4" s="38" t="s">
        <v>63</v>
      </c>
      <c r="F4" s="38" t="s">
        <v>64</v>
      </c>
      <c r="G4" s="38" t="s">
        <v>65</v>
      </c>
      <c r="H4" s="38" t="s">
        <v>67</v>
      </c>
      <c r="I4" s="38" t="s">
        <v>69</v>
      </c>
      <c r="J4" s="38" t="s">
        <v>70</v>
      </c>
      <c r="K4" s="38" t="s">
        <v>73</v>
      </c>
      <c r="L4" s="38" t="s">
        <v>61</v>
      </c>
      <c r="M4" s="38" t="s">
        <v>62</v>
      </c>
      <c r="N4" s="38" t="s">
        <v>63</v>
      </c>
      <c r="O4" s="38" t="s">
        <v>64</v>
      </c>
      <c r="P4" s="38" t="s">
        <v>65</v>
      </c>
      <c r="Q4" s="38" t="s">
        <v>67</v>
      </c>
      <c r="R4" s="38" t="s">
        <v>69</v>
      </c>
      <c r="S4" s="38" t="s">
        <v>70</v>
      </c>
      <c r="T4" s="38" t="s">
        <v>73</v>
      </c>
      <c r="U4" s="44" t="s">
        <v>0</v>
      </c>
      <c r="V4" s="44"/>
    </row>
    <row r="5" spans="1:22" s="27" customFormat="1" ht="24.75" customHeight="1">
      <c r="A5" s="41">
        <v>1</v>
      </c>
      <c r="B5" s="42"/>
      <c r="C5" s="22">
        <v>2</v>
      </c>
      <c r="D5" s="22">
        <v>3</v>
      </c>
      <c r="E5" s="22">
        <v>4</v>
      </c>
      <c r="F5" s="22">
        <v>5</v>
      </c>
      <c r="G5" s="22">
        <v>6</v>
      </c>
      <c r="H5" s="22">
        <v>7</v>
      </c>
      <c r="I5" s="22">
        <v>8</v>
      </c>
      <c r="J5" s="22">
        <v>9</v>
      </c>
      <c r="K5" s="22">
        <v>10</v>
      </c>
      <c r="L5" s="22">
        <v>11</v>
      </c>
      <c r="M5" s="22">
        <v>12</v>
      </c>
      <c r="N5" s="22">
        <v>13</v>
      </c>
      <c r="O5" s="22">
        <v>14</v>
      </c>
      <c r="P5" s="22">
        <v>15</v>
      </c>
      <c r="Q5" s="22">
        <v>16</v>
      </c>
      <c r="R5" s="22">
        <v>17</v>
      </c>
      <c r="S5" s="22">
        <v>18</v>
      </c>
      <c r="T5" s="22">
        <v>19</v>
      </c>
      <c r="U5" s="41">
        <v>1</v>
      </c>
      <c r="V5" s="42"/>
    </row>
    <row r="6" spans="1:22" s="1" customFormat="1" ht="21.75" customHeight="1">
      <c r="A6" s="28">
        <v>1</v>
      </c>
      <c r="B6" s="3" t="s">
        <v>49</v>
      </c>
      <c r="C6" s="8">
        <f>C7+C8+C9</f>
        <v>527289.4256235089</v>
      </c>
      <c r="D6" s="8">
        <f aca="true" t="shared" si="0" ref="D6:K6">D7+D8+D9</f>
        <v>595678.8939130385</v>
      </c>
      <c r="E6" s="8">
        <f t="shared" si="0"/>
        <v>675236.6220037905</v>
      </c>
      <c r="F6" s="8">
        <f t="shared" si="0"/>
        <v>781841.0814549703</v>
      </c>
      <c r="G6" s="8">
        <f t="shared" si="0"/>
        <v>879761.7909536592</v>
      </c>
      <c r="H6" s="8">
        <f t="shared" si="0"/>
        <v>1007457.4927108269</v>
      </c>
      <c r="I6" s="8">
        <f t="shared" si="0"/>
        <v>1227125.0963677347</v>
      </c>
      <c r="J6" s="8">
        <f t="shared" si="0"/>
        <v>1397167.0442322376</v>
      </c>
      <c r="K6" s="8">
        <f t="shared" si="0"/>
        <v>1523675.8207791045</v>
      </c>
      <c r="L6" s="8">
        <f>L7+L8+L9</f>
        <v>527289.4256235089</v>
      </c>
      <c r="M6" s="8">
        <f aca="true" t="shared" si="1" ref="M6:T6">M7+M8+M9</f>
        <v>554050.0555526861</v>
      </c>
      <c r="N6" s="8">
        <f t="shared" si="1"/>
        <v>575930.4035027181</v>
      </c>
      <c r="O6" s="8">
        <f t="shared" si="1"/>
        <v>608194.7082628491</v>
      </c>
      <c r="P6" s="8">
        <f t="shared" si="1"/>
        <v>605308.6349500411</v>
      </c>
      <c r="Q6" s="8">
        <f t="shared" si="1"/>
        <v>606173.598530832</v>
      </c>
      <c r="R6" s="8">
        <f t="shared" si="1"/>
        <v>656413.192146679</v>
      </c>
      <c r="S6" s="8">
        <f t="shared" si="1"/>
        <v>690400.5003380711</v>
      </c>
      <c r="T6" s="8">
        <f t="shared" si="1"/>
        <v>694707.226418533</v>
      </c>
      <c r="U6" s="5">
        <v>1</v>
      </c>
      <c r="V6" s="7" t="s">
        <v>1</v>
      </c>
    </row>
    <row r="7" spans="1:22" s="1" customFormat="1" ht="21.75" customHeight="1">
      <c r="A7" s="29">
        <v>1.1</v>
      </c>
      <c r="B7" s="4" t="s">
        <v>24</v>
      </c>
      <c r="C7" s="12">
        <v>442741.4217802127</v>
      </c>
      <c r="D7" s="12">
        <v>499527.87349885865</v>
      </c>
      <c r="E7" s="12">
        <v>562332.6267371342</v>
      </c>
      <c r="F7" s="12">
        <v>667873.8277354995</v>
      </c>
      <c r="G7" s="12">
        <v>750631.1116823498</v>
      </c>
      <c r="H7" s="12">
        <v>861466.8787970565</v>
      </c>
      <c r="I7" s="12">
        <v>1060830.3761734671</v>
      </c>
      <c r="J7" s="12">
        <v>1210733.2897265705</v>
      </c>
      <c r="K7" s="12">
        <v>1309910.0005001228</v>
      </c>
      <c r="L7" s="12">
        <v>442741.4217802127</v>
      </c>
      <c r="M7" s="12">
        <v>467199.6347511003</v>
      </c>
      <c r="N7" s="12">
        <v>485542.4187270561</v>
      </c>
      <c r="O7" s="12">
        <v>515642.61686469236</v>
      </c>
      <c r="P7" s="12">
        <v>511172.0394107475</v>
      </c>
      <c r="Q7" s="12">
        <v>509912.0472328281</v>
      </c>
      <c r="R7" s="12">
        <v>556859.3002887245</v>
      </c>
      <c r="S7" s="12">
        <v>588439.5781306747</v>
      </c>
      <c r="T7" s="12">
        <v>588475.9162951829</v>
      </c>
      <c r="U7" s="6">
        <v>1.1</v>
      </c>
      <c r="V7" s="6" t="s">
        <v>2</v>
      </c>
    </row>
    <row r="8" spans="1:22" s="1" customFormat="1" ht="21.75" customHeight="1">
      <c r="A8" s="29">
        <v>1.2</v>
      </c>
      <c r="B8" s="4" t="s">
        <v>74</v>
      </c>
      <c r="C8" s="12">
        <v>60813.27456581422</v>
      </c>
      <c r="D8" s="12">
        <v>68332.2368763983</v>
      </c>
      <c r="E8" s="12">
        <v>82134.04727261167</v>
      </c>
      <c r="F8" s="12">
        <v>80216.26198591254</v>
      </c>
      <c r="G8" s="12">
        <v>91246.86172696168</v>
      </c>
      <c r="H8" s="12">
        <v>103189.51104436448</v>
      </c>
      <c r="I8" s="12">
        <v>117451.92032898212</v>
      </c>
      <c r="J8" s="12">
        <v>130010.47361615392</v>
      </c>
      <c r="K8" s="12">
        <v>147607.7753655946</v>
      </c>
      <c r="L8" s="12">
        <v>60813.27456581422</v>
      </c>
      <c r="M8" s="12">
        <v>61859.48613470777</v>
      </c>
      <c r="N8" s="12">
        <v>63899.043177688654</v>
      </c>
      <c r="O8" s="12">
        <v>64771.40144052162</v>
      </c>
      <c r="P8" s="12">
        <v>65970.65231697504</v>
      </c>
      <c r="Q8" s="12">
        <v>67929.36576550324</v>
      </c>
      <c r="R8" s="12">
        <v>69597.14691078034</v>
      </c>
      <c r="S8" s="12">
        <v>70849.4665904725</v>
      </c>
      <c r="T8" s="12">
        <v>72905.27407784249</v>
      </c>
      <c r="U8" s="6">
        <v>1.2</v>
      </c>
      <c r="V8" s="6" t="s">
        <v>3</v>
      </c>
    </row>
    <row r="9" spans="1:22" s="1" customFormat="1" ht="21.75" customHeight="1">
      <c r="A9" s="29">
        <v>1.3</v>
      </c>
      <c r="B9" s="4" t="s">
        <v>25</v>
      </c>
      <c r="C9" s="12">
        <v>23734.72927748189</v>
      </c>
      <c r="D9" s="12">
        <v>27818.783537781608</v>
      </c>
      <c r="E9" s="12">
        <v>30769.947994044578</v>
      </c>
      <c r="F9" s="12">
        <v>33750.99173355829</v>
      </c>
      <c r="G9" s="12">
        <v>37883.81754434769</v>
      </c>
      <c r="H9" s="12">
        <v>42801.10286940582</v>
      </c>
      <c r="I9" s="12">
        <v>48842.79986528545</v>
      </c>
      <c r="J9" s="12">
        <v>56423.280889513175</v>
      </c>
      <c r="K9" s="12">
        <v>66158.04491338725</v>
      </c>
      <c r="L9" s="12">
        <v>23734.72927748189</v>
      </c>
      <c r="M9" s="12">
        <v>24990.93466687802</v>
      </c>
      <c r="N9" s="12">
        <v>26488.941597973302</v>
      </c>
      <c r="O9" s="12">
        <v>27780.689957635186</v>
      </c>
      <c r="P9" s="12">
        <v>28165.94322231858</v>
      </c>
      <c r="Q9" s="12">
        <v>28332.185532500658</v>
      </c>
      <c r="R9" s="12">
        <v>29956.744947174247</v>
      </c>
      <c r="S9" s="12">
        <v>31111.455616923966</v>
      </c>
      <c r="T9" s="12">
        <v>33326.03604550769</v>
      </c>
      <c r="U9" s="6">
        <v>1.3</v>
      </c>
      <c r="V9" s="6" t="s">
        <v>4</v>
      </c>
    </row>
    <row r="10" spans="1:22" s="1" customFormat="1" ht="21.75" customHeight="1">
      <c r="A10" s="28">
        <v>2</v>
      </c>
      <c r="B10" s="3" t="s">
        <v>50</v>
      </c>
      <c r="C10" s="8">
        <v>70463.9627937593</v>
      </c>
      <c r="D10" s="8">
        <v>77065.58434776886</v>
      </c>
      <c r="E10" s="8">
        <v>86516.34039291048</v>
      </c>
      <c r="F10" s="8">
        <v>100948.00756595923</v>
      </c>
      <c r="G10" s="8">
        <v>111317.78788444809</v>
      </c>
      <c r="H10" s="8">
        <v>122750.1388614338</v>
      </c>
      <c r="I10" s="8">
        <v>166602.9289030876</v>
      </c>
      <c r="J10" s="8">
        <v>179670.08928582683</v>
      </c>
      <c r="K10" s="8">
        <v>172946.5008211116</v>
      </c>
      <c r="L10" s="8">
        <v>70463.9627937593</v>
      </c>
      <c r="M10" s="8">
        <v>69436.3611952584</v>
      </c>
      <c r="N10" s="8">
        <v>73982.23685342148</v>
      </c>
      <c r="O10" s="8">
        <v>74945.03753542947</v>
      </c>
      <c r="P10" s="8">
        <v>74298.91451878552</v>
      </c>
      <c r="Q10" s="8">
        <v>74830.69869926845</v>
      </c>
      <c r="R10" s="8">
        <v>82071.130692557</v>
      </c>
      <c r="S10" s="8">
        <v>80458.587049706</v>
      </c>
      <c r="T10" s="8">
        <v>75361.19463000071</v>
      </c>
      <c r="U10" s="5">
        <v>2</v>
      </c>
      <c r="V10" s="7" t="s">
        <v>5</v>
      </c>
    </row>
    <row r="11" spans="1:22" s="1" customFormat="1" ht="21.75" customHeight="1">
      <c r="A11" s="28">
        <v>3</v>
      </c>
      <c r="B11" s="3" t="s">
        <v>26</v>
      </c>
      <c r="C11" s="8">
        <f>C12+C13</f>
        <v>346494.8516225895</v>
      </c>
      <c r="D11" s="8">
        <f aca="true" t="shared" si="2" ref="D11:K11">D12+D13</f>
        <v>399527.5418831188</v>
      </c>
      <c r="E11" s="8">
        <f t="shared" si="2"/>
        <v>493427.2837788173</v>
      </c>
      <c r="F11" s="8">
        <f t="shared" si="2"/>
        <v>570064.6929581224</v>
      </c>
      <c r="G11" s="8">
        <f t="shared" si="2"/>
        <v>632231.1668536495</v>
      </c>
      <c r="H11" s="8">
        <f t="shared" si="2"/>
        <v>709136.3988353321</v>
      </c>
      <c r="I11" s="8">
        <f t="shared" si="2"/>
        <v>826639.9712063372</v>
      </c>
      <c r="J11" s="8">
        <f t="shared" si="2"/>
        <v>957813.6585119435</v>
      </c>
      <c r="K11" s="8">
        <f t="shared" si="2"/>
        <v>1009502</v>
      </c>
      <c r="L11" s="8">
        <f>L12+L13</f>
        <v>346494.8516225895</v>
      </c>
      <c r="M11" s="8">
        <f aca="true" t="shared" si="3" ref="M11:T11">M12+M13</f>
        <v>381049.9465091468</v>
      </c>
      <c r="N11" s="8">
        <f t="shared" si="3"/>
        <v>438548.7062343313</v>
      </c>
      <c r="O11" s="8">
        <f t="shared" si="3"/>
        <v>481847.3048092993</v>
      </c>
      <c r="P11" s="8">
        <f t="shared" si="3"/>
        <v>495909.24597112683</v>
      </c>
      <c r="Q11" s="8">
        <f t="shared" si="3"/>
        <v>552551.8024873447</v>
      </c>
      <c r="R11" s="8">
        <f t="shared" si="3"/>
        <v>597160.8736137442</v>
      </c>
      <c r="S11" s="8">
        <f t="shared" si="3"/>
        <v>638656.0176568517</v>
      </c>
      <c r="T11" s="8">
        <f t="shared" si="3"/>
        <v>631715.9812033848</v>
      </c>
      <c r="U11" s="5">
        <v>3</v>
      </c>
      <c r="V11" s="7" t="s">
        <v>6</v>
      </c>
    </row>
    <row r="12" spans="1:22" s="1" customFormat="1" ht="21.75" customHeight="1">
      <c r="A12" s="29">
        <v>3.1</v>
      </c>
      <c r="B12" s="4" t="s">
        <v>27</v>
      </c>
      <c r="C12" s="12">
        <v>205843.5848757082</v>
      </c>
      <c r="D12" s="12">
        <v>246014.644439444</v>
      </c>
      <c r="E12" s="12">
        <v>311499.1302980328</v>
      </c>
      <c r="F12" s="12">
        <v>357747.6750749891</v>
      </c>
      <c r="G12" s="12">
        <v>407016.77498727385</v>
      </c>
      <c r="H12" s="12">
        <v>465850.75555352063</v>
      </c>
      <c r="I12" s="12">
        <v>548096.2328358133</v>
      </c>
      <c r="J12" s="12">
        <v>649926.6585119435</v>
      </c>
      <c r="K12" s="12">
        <v>682351</v>
      </c>
      <c r="L12" s="12">
        <v>205843.5848757082</v>
      </c>
      <c r="M12" s="12">
        <v>231536.00007613172</v>
      </c>
      <c r="N12" s="12">
        <v>271125.9135848453</v>
      </c>
      <c r="O12" s="12">
        <v>294744.2254352798</v>
      </c>
      <c r="P12" s="12">
        <v>308476.88213151065</v>
      </c>
      <c r="Q12" s="12">
        <v>357800.0184028398</v>
      </c>
      <c r="R12" s="12">
        <v>388204.87361374416</v>
      </c>
      <c r="S12" s="12">
        <v>424271.0176568517</v>
      </c>
      <c r="T12" s="12">
        <v>414982.9812033848</v>
      </c>
      <c r="U12" s="6">
        <v>3.1</v>
      </c>
      <c r="V12" s="6" t="s">
        <v>7</v>
      </c>
    </row>
    <row r="13" spans="1:22" s="1" customFormat="1" ht="21.75" customHeight="1">
      <c r="A13" s="29">
        <v>3.2</v>
      </c>
      <c r="B13" s="4" t="s">
        <v>28</v>
      </c>
      <c r="C13" s="12">
        <v>140651.26674688127</v>
      </c>
      <c r="D13" s="12">
        <v>153512.89744367482</v>
      </c>
      <c r="E13" s="12">
        <v>181928.1534807845</v>
      </c>
      <c r="F13" s="12">
        <v>212317.01788313326</v>
      </c>
      <c r="G13" s="12">
        <v>225214.39186637563</v>
      </c>
      <c r="H13" s="12">
        <v>243285.64328181144</v>
      </c>
      <c r="I13" s="12">
        <v>278543.7383705239</v>
      </c>
      <c r="J13" s="12">
        <v>307887</v>
      </c>
      <c r="K13" s="12">
        <v>327151</v>
      </c>
      <c r="L13" s="12">
        <v>140651.26674688127</v>
      </c>
      <c r="M13" s="12">
        <v>149513.94643301505</v>
      </c>
      <c r="N13" s="12">
        <v>167422.792649486</v>
      </c>
      <c r="O13" s="12">
        <v>187103.07937401952</v>
      </c>
      <c r="P13" s="12">
        <v>187432.36383961616</v>
      </c>
      <c r="Q13" s="12">
        <v>194751.784084505</v>
      </c>
      <c r="R13" s="12">
        <v>208956</v>
      </c>
      <c r="S13" s="12">
        <v>214385</v>
      </c>
      <c r="T13" s="12">
        <v>216733</v>
      </c>
      <c r="U13" s="6">
        <v>3.2</v>
      </c>
      <c r="V13" s="6" t="s">
        <v>8</v>
      </c>
    </row>
    <row r="14" spans="1:22" s="1" customFormat="1" ht="21.75" customHeight="1">
      <c r="A14" s="28">
        <v>4</v>
      </c>
      <c r="B14" s="3" t="s">
        <v>44</v>
      </c>
      <c r="C14" s="8">
        <v>33789.203723865954</v>
      </c>
      <c r="D14" s="8">
        <v>36650.67369944279</v>
      </c>
      <c r="E14" s="8">
        <v>39370.70717580284</v>
      </c>
      <c r="F14" s="8">
        <v>42169.74161770783</v>
      </c>
      <c r="G14" s="8">
        <v>45289.7515998949</v>
      </c>
      <c r="H14" s="8">
        <v>59906.12583730445</v>
      </c>
      <c r="I14" s="8">
        <v>57921.72585757804</v>
      </c>
      <c r="J14" s="8">
        <v>62867.09057829043</v>
      </c>
      <c r="K14" s="8">
        <v>75327.90646971064</v>
      </c>
      <c r="L14" s="8">
        <v>33789.203723865954</v>
      </c>
      <c r="M14" s="8">
        <v>36012.835445215576</v>
      </c>
      <c r="N14" s="8">
        <v>39745.97120985584</v>
      </c>
      <c r="O14" s="8">
        <v>42731.8581841196</v>
      </c>
      <c r="P14" s="8">
        <v>44763.64245174945</v>
      </c>
      <c r="Q14" s="8">
        <v>45899.44866804329</v>
      </c>
      <c r="R14" s="8">
        <v>46844.95344179104</v>
      </c>
      <c r="S14" s="8">
        <v>48954.20136160974</v>
      </c>
      <c r="T14" s="8">
        <v>47456.73217932582</v>
      </c>
      <c r="U14" s="5">
        <v>4</v>
      </c>
      <c r="V14" s="7" t="s">
        <v>9</v>
      </c>
    </row>
    <row r="15" spans="1:22" s="1" customFormat="1" ht="21.75" customHeight="1">
      <c r="A15" s="28">
        <v>5</v>
      </c>
      <c r="B15" s="3" t="s">
        <v>29</v>
      </c>
      <c r="C15" s="8">
        <v>218511.09911956906</v>
      </c>
      <c r="D15" s="8">
        <v>256312.8920757381</v>
      </c>
      <c r="E15" s="8">
        <v>307225.5290857771</v>
      </c>
      <c r="F15" s="8">
        <v>369996.539837105</v>
      </c>
      <c r="G15" s="8">
        <v>428136.1178987816</v>
      </c>
      <c r="H15" s="8">
        <v>473851.87727711844</v>
      </c>
      <c r="I15" s="8">
        <v>540258.3898583561</v>
      </c>
      <c r="J15" s="8">
        <v>652321.7908529774</v>
      </c>
      <c r="K15" s="8">
        <v>715574.9342219229</v>
      </c>
      <c r="L15" s="8">
        <v>218511.09911956906</v>
      </c>
      <c r="M15" s="8">
        <v>246208.39740488335</v>
      </c>
      <c r="N15" s="8">
        <v>270555.5718440667</v>
      </c>
      <c r="O15" s="8">
        <v>298269.5146181458</v>
      </c>
      <c r="P15" s="8">
        <v>312519.9562937141</v>
      </c>
      <c r="Q15" s="8">
        <v>332342.5426361839</v>
      </c>
      <c r="R15" s="8">
        <v>349740.16108723765</v>
      </c>
      <c r="S15" s="8">
        <v>386454.5935251321</v>
      </c>
      <c r="T15" s="8">
        <v>387085.26651189756</v>
      </c>
      <c r="U15" s="5">
        <v>5</v>
      </c>
      <c r="V15" s="7" t="s">
        <v>10</v>
      </c>
    </row>
    <row r="16" spans="1:22" s="1" customFormat="1" ht="21.75" customHeight="1">
      <c r="A16" s="28">
        <v>6</v>
      </c>
      <c r="B16" s="3" t="s">
        <v>30</v>
      </c>
      <c r="C16" s="8">
        <f>C17+C18</f>
        <v>464749.6704587818</v>
      </c>
      <c r="D16" s="8">
        <f aca="true" t="shared" si="4" ref="D16:K16">D17+D18</f>
        <v>551866.6537455934</v>
      </c>
      <c r="E16" s="8">
        <f t="shared" si="4"/>
        <v>657231.190032491</v>
      </c>
      <c r="F16" s="8">
        <f t="shared" si="4"/>
        <v>761524.6012759788</v>
      </c>
      <c r="G16" s="8">
        <f t="shared" si="4"/>
        <v>868530.0416985974</v>
      </c>
      <c r="H16" s="8">
        <f t="shared" si="4"/>
        <v>978705.7039968171</v>
      </c>
      <c r="I16" s="8">
        <f t="shared" si="4"/>
        <v>1210661.5808955359</v>
      </c>
      <c r="J16" s="8">
        <f t="shared" si="4"/>
        <v>1406553.917228165</v>
      </c>
      <c r="K16" s="8">
        <f t="shared" si="4"/>
        <v>1552138.5064083443</v>
      </c>
      <c r="L16" s="8">
        <f>L17+L18</f>
        <v>464749.6704587818</v>
      </c>
      <c r="M16" s="8">
        <f aca="true" t="shared" si="5" ref="M16:T16">M17+M18</f>
        <v>520833.23292042897</v>
      </c>
      <c r="N16" s="8">
        <f t="shared" si="5"/>
        <v>578365.6536661093</v>
      </c>
      <c r="O16" s="8">
        <f t="shared" si="5"/>
        <v>636267.3532331219</v>
      </c>
      <c r="P16" s="8">
        <f t="shared" si="5"/>
        <v>670729.0397857038</v>
      </c>
      <c r="Q16" s="8">
        <f t="shared" si="5"/>
        <v>722605.3242496495</v>
      </c>
      <c r="R16" s="8">
        <f t="shared" si="5"/>
        <v>807229.7420705649</v>
      </c>
      <c r="S16" s="8">
        <f t="shared" si="5"/>
        <v>811620.5141185988</v>
      </c>
      <c r="T16" s="8">
        <f t="shared" si="5"/>
        <v>843206.1413081368</v>
      </c>
      <c r="U16" s="5">
        <v>6</v>
      </c>
      <c r="V16" s="7" t="s">
        <v>11</v>
      </c>
    </row>
    <row r="17" spans="1:22" s="1" customFormat="1" ht="21.75" customHeight="1">
      <c r="A17" s="29">
        <v>6.1</v>
      </c>
      <c r="B17" s="4" t="s">
        <v>31</v>
      </c>
      <c r="C17" s="12">
        <v>424593.6444467913</v>
      </c>
      <c r="D17" s="12">
        <v>501925.8170226811</v>
      </c>
      <c r="E17" s="12">
        <v>595921.824931997</v>
      </c>
      <c r="F17" s="12">
        <v>688643.8236457546</v>
      </c>
      <c r="G17" s="12">
        <v>793060.3906429497</v>
      </c>
      <c r="H17" s="12">
        <v>898891.4645291831</v>
      </c>
      <c r="I17" s="12">
        <v>1112205</v>
      </c>
      <c r="J17" s="12">
        <v>1290504</v>
      </c>
      <c r="K17" s="12">
        <v>1429308.6513736106</v>
      </c>
      <c r="L17" s="12">
        <v>424593.6444467913</v>
      </c>
      <c r="M17" s="12">
        <v>473589.46725721704</v>
      </c>
      <c r="N17" s="12">
        <v>524236.634394226</v>
      </c>
      <c r="O17" s="12">
        <v>575242.2966063741</v>
      </c>
      <c r="P17" s="12">
        <v>612478.2133248048</v>
      </c>
      <c r="Q17" s="12">
        <v>663762.6474565383</v>
      </c>
      <c r="R17" s="12">
        <v>741719.6784925687</v>
      </c>
      <c r="S17" s="12">
        <v>744543.8012390278</v>
      </c>
      <c r="T17" s="12">
        <v>776856.6180591045</v>
      </c>
      <c r="U17" s="6">
        <v>6.1</v>
      </c>
      <c r="V17" s="6" t="s">
        <v>12</v>
      </c>
    </row>
    <row r="18" spans="1:22" s="1" customFormat="1" ht="21.75" customHeight="1">
      <c r="A18" s="29">
        <v>6.2</v>
      </c>
      <c r="B18" s="4" t="s">
        <v>32</v>
      </c>
      <c r="C18" s="12">
        <v>40156.02601199052</v>
      </c>
      <c r="D18" s="12">
        <v>49940.8367229123</v>
      </c>
      <c r="E18" s="12">
        <v>61309.365100494055</v>
      </c>
      <c r="F18" s="12">
        <v>72880.77763022424</v>
      </c>
      <c r="G18" s="12">
        <v>75469.65105564764</v>
      </c>
      <c r="H18" s="12">
        <v>79814.23946763399</v>
      </c>
      <c r="I18" s="12">
        <v>98456.58089553578</v>
      </c>
      <c r="J18" s="12">
        <v>116049.91722816511</v>
      </c>
      <c r="K18" s="12">
        <v>122829.85503473363</v>
      </c>
      <c r="L18" s="12">
        <v>40156.02601199052</v>
      </c>
      <c r="M18" s="12">
        <v>47243.76566321196</v>
      </c>
      <c r="N18" s="12">
        <v>54129.01927188326</v>
      </c>
      <c r="O18" s="12">
        <v>61025.056626747784</v>
      </c>
      <c r="P18" s="12">
        <v>58250.82646089892</v>
      </c>
      <c r="Q18" s="12">
        <v>58842.676793111255</v>
      </c>
      <c r="R18" s="12">
        <v>65510.06357799623</v>
      </c>
      <c r="S18" s="12">
        <v>67076.71287957102</v>
      </c>
      <c r="T18" s="12">
        <v>66349.52324903225</v>
      </c>
      <c r="U18" s="6">
        <v>6.2</v>
      </c>
      <c r="V18" s="6" t="s">
        <v>13</v>
      </c>
    </row>
    <row r="19" spans="1:22" s="1" customFormat="1" ht="21.75" customHeight="1">
      <c r="A19" s="28">
        <v>7</v>
      </c>
      <c r="B19" s="3" t="s">
        <v>33</v>
      </c>
      <c r="C19" s="8">
        <f>C20+C21+C22+C23</f>
        <v>219584.76626908005</v>
      </c>
      <c r="D19" s="8">
        <f aca="true" t="shared" si="6" ref="D19:K19">D20+D21+D22+D23</f>
        <v>245774.44386226515</v>
      </c>
      <c r="E19" s="8">
        <f t="shared" si="6"/>
        <v>285900.11177051486</v>
      </c>
      <c r="F19" s="8">
        <f t="shared" si="6"/>
        <v>325165.6802186425</v>
      </c>
      <c r="G19" s="8">
        <f t="shared" si="6"/>
        <v>364875.22386250197</v>
      </c>
      <c r="H19" s="8">
        <f t="shared" si="6"/>
        <v>412252.04944524984</v>
      </c>
      <c r="I19" s="8">
        <f t="shared" si="6"/>
        <v>464350.05305011483</v>
      </c>
      <c r="J19" s="8">
        <f t="shared" si="6"/>
        <v>534509.7718850363</v>
      </c>
      <c r="K19" s="8">
        <f t="shared" si="6"/>
        <v>614987.4119726784</v>
      </c>
      <c r="L19" s="8">
        <f>L20+L21+L22+L23</f>
        <v>219584.76626908005</v>
      </c>
      <c r="M19" s="8">
        <f aca="true" t="shared" si="7" ref="M19:T19">M20+M21+M22+M23</f>
        <v>247126.48823716684</v>
      </c>
      <c r="N19" s="8">
        <f t="shared" si="7"/>
        <v>280447.6578844759</v>
      </c>
      <c r="O19" s="8">
        <f t="shared" si="7"/>
        <v>317103.7058924601</v>
      </c>
      <c r="P19" s="8">
        <f t="shared" si="7"/>
        <v>350070.1055410912</v>
      </c>
      <c r="Q19" s="8">
        <f t="shared" si="7"/>
        <v>402166.3741571135</v>
      </c>
      <c r="R19" s="8">
        <f t="shared" si="7"/>
        <v>456711.8662784096</v>
      </c>
      <c r="S19" s="8">
        <f t="shared" si="7"/>
        <v>494868.369360277</v>
      </c>
      <c r="T19" s="8">
        <f t="shared" si="7"/>
        <v>520683.53922621335</v>
      </c>
      <c r="U19" s="5">
        <v>7</v>
      </c>
      <c r="V19" s="7" t="s">
        <v>59</v>
      </c>
    </row>
    <row r="20" spans="1:22" s="1" customFormat="1" ht="21.75" customHeight="1">
      <c r="A20" s="29">
        <v>7.1</v>
      </c>
      <c r="B20" s="4" t="s">
        <v>34</v>
      </c>
      <c r="C20" s="12">
        <v>21695.98708036296</v>
      </c>
      <c r="D20" s="12">
        <v>22914.869789278993</v>
      </c>
      <c r="E20" s="12">
        <v>28529.32872020389</v>
      </c>
      <c r="F20" s="12">
        <v>34144.35315434561</v>
      </c>
      <c r="G20" s="12">
        <v>36398.33145833064</v>
      </c>
      <c r="H20" s="12">
        <v>44303.36254059401</v>
      </c>
      <c r="I20" s="12">
        <v>44094.69900847453</v>
      </c>
      <c r="J20" s="12">
        <v>48830.68466026555</v>
      </c>
      <c r="K20" s="12">
        <v>55165.30956011609</v>
      </c>
      <c r="L20" s="12">
        <v>21695.98708036296</v>
      </c>
      <c r="M20" s="12">
        <v>23642.754372491767</v>
      </c>
      <c r="N20" s="12">
        <v>26542.579139789817</v>
      </c>
      <c r="O20" s="12">
        <v>30019.519059332004</v>
      </c>
      <c r="P20" s="12">
        <v>32370.485053895245</v>
      </c>
      <c r="Q20" s="12">
        <v>35542.892808845456</v>
      </c>
      <c r="R20" s="12">
        <v>37569.64084895879</v>
      </c>
      <c r="S20" s="12">
        <v>40921.69889223464</v>
      </c>
      <c r="T20" s="12">
        <v>40415.81346375886</v>
      </c>
      <c r="U20" s="6">
        <v>7.1</v>
      </c>
      <c r="V20" s="6" t="s">
        <v>14</v>
      </c>
    </row>
    <row r="21" spans="1:22" s="1" customFormat="1" ht="21.75" customHeight="1">
      <c r="A21" s="29">
        <v>7.2</v>
      </c>
      <c r="B21" s="4" t="s">
        <v>35</v>
      </c>
      <c r="C21" s="12">
        <v>154790.52244258966</v>
      </c>
      <c r="D21" s="12">
        <v>175683.29505136577</v>
      </c>
      <c r="E21" s="12">
        <v>205305.98749753868</v>
      </c>
      <c r="F21" s="12">
        <v>233101.84830754745</v>
      </c>
      <c r="G21" s="12">
        <v>263834.8342330562</v>
      </c>
      <c r="H21" s="12">
        <v>295264.51642625366</v>
      </c>
      <c r="I21" s="12">
        <v>353174</v>
      </c>
      <c r="J21" s="12">
        <v>414609</v>
      </c>
      <c r="K21" s="12">
        <v>478651</v>
      </c>
      <c r="L21" s="12">
        <v>154790.52244258966</v>
      </c>
      <c r="M21" s="12">
        <v>169188.35506726973</v>
      </c>
      <c r="N21" s="12">
        <v>184318.10283208458</v>
      </c>
      <c r="O21" s="12">
        <v>200386.8575895274</v>
      </c>
      <c r="P21" s="12">
        <v>209337.72807296514</v>
      </c>
      <c r="Q21" s="12">
        <v>223213.26800463768</v>
      </c>
      <c r="R21" s="12">
        <v>240636.9043272345</v>
      </c>
      <c r="S21" s="12">
        <v>258723</v>
      </c>
      <c r="T21" s="12">
        <v>273078</v>
      </c>
      <c r="U21" s="6">
        <v>7.2</v>
      </c>
      <c r="V21" s="6" t="s">
        <v>15</v>
      </c>
    </row>
    <row r="22" spans="1:22" s="1" customFormat="1" ht="21.75" customHeight="1">
      <c r="A22" s="29">
        <v>7.3</v>
      </c>
      <c r="B22" s="4" t="s">
        <v>36</v>
      </c>
      <c r="C22" s="12">
        <v>1872.1632098393302</v>
      </c>
      <c r="D22" s="12">
        <v>2024.3623148565816</v>
      </c>
      <c r="E22" s="12">
        <v>2361.1766297794898</v>
      </c>
      <c r="F22" s="12">
        <v>2525.7644557824183</v>
      </c>
      <c r="G22" s="12">
        <v>2967.2835281677226</v>
      </c>
      <c r="H22" s="12">
        <v>3908.8081140426284</v>
      </c>
      <c r="I22" s="12">
        <v>4283.354041640286</v>
      </c>
      <c r="J22" s="12">
        <v>5013.0872247706575</v>
      </c>
      <c r="K22" s="12">
        <v>5855.102412562199</v>
      </c>
      <c r="L22" s="12">
        <v>1872.1632098393302</v>
      </c>
      <c r="M22" s="12">
        <v>1947.4196537295752</v>
      </c>
      <c r="N22" s="12">
        <v>2154.614981321726</v>
      </c>
      <c r="O22" s="12">
        <v>2213.4227223880503</v>
      </c>
      <c r="P22" s="12">
        <v>2518.5774807469493</v>
      </c>
      <c r="Q22" s="12">
        <v>3011.1994602268965</v>
      </c>
      <c r="R22" s="12">
        <v>3103.5818173303487</v>
      </c>
      <c r="S22" s="12">
        <v>3142.034209523192</v>
      </c>
      <c r="T22" s="12">
        <v>3393.8341054423818</v>
      </c>
      <c r="U22" s="6">
        <v>7.3</v>
      </c>
      <c r="V22" s="6" t="s">
        <v>16</v>
      </c>
    </row>
    <row r="23" spans="1:22" s="1" customFormat="1" ht="21.75" customHeight="1">
      <c r="A23" s="29">
        <v>7.4</v>
      </c>
      <c r="B23" s="4" t="s">
        <v>37</v>
      </c>
      <c r="C23" s="12">
        <v>41226.093536288114</v>
      </c>
      <c r="D23" s="12">
        <v>45151.91670676382</v>
      </c>
      <c r="E23" s="12">
        <v>49703.61892299284</v>
      </c>
      <c r="F23" s="12">
        <v>55393.71430096703</v>
      </c>
      <c r="G23" s="12">
        <v>61674.77464294747</v>
      </c>
      <c r="H23" s="12">
        <v>68775.36236435955</v>
      </c>
      <c r="I23" s="12">
        <v>62798</v>
      </c>
      <c r="J23" s="12">
        <v>66057</v>
      </c>
      <c r="K23" s="12">
        <v>75316</v>
      </c>
      <c r="L23" s="12">
        <v>41226.093536288114</v>
      </c>
      <c r="M23" s="12">
        <v>52347.959143675784</v>
      </c>
      <c r="N23" s="12">
        <v>67432.36093127978</v>
      </c>
      <c r="O23" s="12">
        <v>84483.9065212126</v>
      </c>
      <c r="P23" s="12">
        <v>105843.31493348381</v>
      </c>
      <c r="Q23" s="12">
        <v>140399.01388340344</v>
      </c>
      <c r="R23" s="12">
        <v>175401.739284886</v>
      </c>
      <c r="S23" s="12">
        <v>192081.6362585192</v>
      </c>
      <c r="T23" s="12">
        <v>203795.8916570121</v>
      </c>
      <c r="U23" s="6">
        <v>7.4</v>
      </c>
      <c r="V23" s="6" t="s">
        <v>17</v>
      </c>
    </row>
    <row r="24" spans="1:22" s="1" customFormat="1" ht="21.75" customHeight="1">
      <c r="A24" s="28">
        <v>8</v>
      </c>
      <c r="B24" s="3" t="s">
        <v>55</v>
      </c>
      <c r="C24" s="8">
        <f>C26+C27</f>
        <v>397878.6145299722</v>
      </c>
      <c r="D24" s="8">
        <f aca="true" t="shared" si="8" ref="D24:K24">D26+D27</f>
        <v>448837.200256167</v>
      </c>
      <c r="E24" s="8">
        <f t="shared" si="8"/>
        <v>535147.8439558233</v>
      </c>
      <c r="F24" s="8">
        <f t="shared" si="8"/>
        <v>631015.8878757776</v>
      </c>
      <c r="G24" s="8">
        <f t="shared" si="8"/>
        <v>772244.6286499538</v>
      </c>
      <c r="H24" s="8">
        <f t="shared" si="8"/>
        <v>879516.547815952</v>
      </c>
      <c r="I24" s="8">
        <f t="shared" si="8"/>
        <v>1068418.8167720046</v>
      </c>
      <c r="J24" s="8">
        <f t="shared" si="8"/>
        <v>1269267.0135419902</v>
      </c>
      <c r="K24" s="8">
        <f t="shared" si="8"/>
        <v>1487217.1376875734</v>
      </c>
      <c r="L24" s="8">
        <f>L26+L27</f>
        <v>397878.6145299722</v>
      </c>
      <c r="M24" s="8">
        <f aca="true" t="shared" si="9" ref="M24:T24">M26+M27</f>
        <v>449509.9278103501</v>
      </c>
      <c r="N24" s="8">
        <f t="shared" si="9"/>
        <v>514740.0835061039</v>
      </c>
      <c r="O24" s="8">
        <f t="shared" si="9"/>
        <v>577701.0808758521</v>
      </c>
      <c r="P24" s="8">
        <f t="shared" si="9"/>
        <v>647623.4204596835</v>
      </c>
      <c r="Q24" s="8">
        <f t="shared" si="9"/>
        <v>709239.3240613977</v>
      </c>
      <c r="R24" s="8">
        <f t="shared" si="9"/>
        <v>782846.9750872619</v>
      </c>
      <c r="S24" s="8">
        <f t="shared" si="9"/>
        <v>873863.6956069281</v>
      </c>
      <c r="T24" s="8">
        <f t="shared" si="9"/>
        <v>971253.7735869181</v>
      </c>
      <c r="U24" s="5">
        <v>8</v>
      </c>
      <c r="V24" s="7" t="s">
        <v>18</v>
      </c>
    </row>
    <row r="25" spans="1:22" s="1" customFormat="1" ht="21.75" customHeight="1">
      <c r="A25" s="7"/>
      <c r="B25" s="3" t="s">
        <v>56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7"/>
      <c r="V25" s="7" t="s">
        <v>45</v>
      </c>
    </row>
    <row r="26" spans="1:22" s="1" customFormat="1" ht="21.75" customHeight="1">
      <c r="A26" s="29">
        <v>8.1</v>
      </c>
      <c r="B26" s="4" t="s">
        <v>38</v>
      </c>
      <c r="C26" s="12">
        <v>168111.70580449895</v>
      </c>
      <c r="D26" s="12">
        <v>180846.21383583714</v>
      </c>
      <c r="E26" s="12">
        <v>213443.91870637686</v>
      </c>
      <c r="F26" s="12">
        <v>247017.1791651737</v>
      </c>
      <c r="G26" s="12">
        <v>294281.8898001392</v>
      </c>
      <c r="H26" s="12">
        <v>326589.4783836463</v>
      </c>
      <c r="I26" s="12">
        <v>404491.0333895332</v>
      </c>
      <c r="J26" s="12">
        <v>474946.95483061194</v>
      </c>
      <c r="K26" s="12">
        <v>542028.2665470486</v>
      </c>
      <c r="L26" s="12">
        <v>168111.70580449895</v>
      </c>
      <c r="M26" s="12">
        <v>195002.22770486856</v>
      </c>
      <c r="N26" s="12">
        <v>235405.76272329403</v>
      </c>
      <c r="O26" s="12">
        <v>275003.23839972937</v>
      </c>
      <c r="P26" s="12">
        <v>313829.3801765159</v>
      </c>
      <c r="Q26" s="12">
        <v>349675.1623131343</v>
      </c>
      <c r="R26" s="12">
        <v>401911.11798998027</v>
      </c>
      <c r="S26" s="12">
        <v>454143.8263447048</v>
      </c>
      <c r="T26" s="12">
        <v>508026.9595093338</v>
      </c>
      <c r="U26" s="6">
        <v>8.1</v>
      </c>
      <c r="V26" s="6" t="s">
        <v>19</v>
      </c>
    </row>
    <row r="27" spans="1:22" s="1" customFormat="1" ht="21.75" customHeight="1">
      <c r="A27" s="29">
        <v>8.2</v>
      </c>
      <c r="B27" s="4" t="s">
        <v>53</v>
      </c>
      <c r="C27" s="12">
        <v>229766.90872547327</v>
      </c>
      <c r="D27" s="12">
        <v>267990.98642032983</v>
      </c>
      <c r="E27" s="12">
        <v>321703.9252494465</v>
      </c>
      <c r="F27" s="12">
        <v>383998.7087106039</v>
      </c>
      <c r="G27" s="12">
        <v>477962.7388498146</v>
      </c>
      <c r="H27" s="12">
        <v>552927.0694323056</v>
      </c>
      <c r="I27" s="12">
        <v>663927.7833824713</v>
      </c>
      <c r="J27" s="12">
        <v>794320.0587113783</v>
      </c>
      <c r="K27" s="12">
        <v>945188.8711405249</v>
      </c>
      <c r="L27" s="12">
        <v>229766.90872547327</v>
      </c>
      <c r="M27" s="12">
        <v>254507.70010548155</v>
      </c>
      <c r="N27" s="12">
        <v>279334.32078280987</v>
      </c>
      <c r="O27" s="12">
        <v>302697.8424761228</v>
      </c>
      <c r="P27" s="12">
        <v>333794.0402831677</v>
      </c>
      <c r="Q27" s="12">
        <v>359564.16174826346</v>
      </c>
      <c r="R27" s="12">
        <v>380935.8570972816</v>
      </c>
      <c r="S27" s="12">
        <v>419719.86926222325</v>
      </c>
      <c r="T27" s="12">
        <v>463226.81407758425</v>
      </c>
      <c r="U27" s="6">
        <v>8.2</v>
      </c>
      <c r="V27" s="6" t="s">
        <v>20</v>
      </c>
    </row>
    <row r="28" spans="1:22" s="1" customFormat="1" ht="21.75" customHeight="1">
      <c r="A28" s="6"/>
      <c r="B28" s="4" t="s">
        <v>54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6"/>
      <c r="V28" s="6" t="s">
        <v>48</v>
      </c>
    </row>
    <row r="29" spans="1:22" s="1" customFormat="1" ht="21.75" customHeight="1">
      <c r="A29" s="28">
        <v>9</v>
      </c>
      <c r="B29" s="3" t="s">
        <v>51</v>
      </c>
      <c r="C29" s="8">
        <f>C31+C32</f>
        <v>372811.31144100457</v>
      </c>
      <c r="D29" s="8">
        <f aca="true" t="shared" si="10" ref="D29:K29">D31+D32</f>
        <v>415068.22722238366</v>
      </c>
      <c r="E29" s="8">
        <f t="shared" si="10"/>
        <v>454491.52264667075</v>
      </c>
      <c r="F29" s="8">
        <f t="shared" si="10"/>
        <v>514663.72675672104</v>
      </c>
      <c r="G29" s="8">
        <f t="shared" si="10"/>
        <v>635983.1291696476</v>
      </c>
      <c r="H29" s="8">
        <f t="shared" si="10"/>
        <v>805527.1714221505</v>
      </c>
      <c r="I29" s="8">
        <f t="shared" si="10"/>
        <v>926662.6579813309</v>
      </c>
      <c r="J29" s="8">
        <f t="shared" si="10"/>
        <v>1051624.8229847066</v>
      </c>
      <c r="K29" s="8">
        <f t="shared" si="10"/>
        <v>1221373.8515297193</v>
      </c>
      <c r="L29" s="8">
        <f>L31+L32</f>
        <v>372811.31144100457</v>
      </c>
      <c r="M29" s="8">
        <f aca="true" t="shared" si="11" ref="M29:T29">M31+M32</f>
        <v>397952.99685706553</v>
      </c>
      <c r="N29" s="8">
        <f t="shared" si="11"/>
        <v>406347.80452232936</v>
      </c>
      <c r="O29" s="8">
        <f t="shared" si="11"/>
        <v>431947.2095613427</v>
      </c>
      <c r="P29" s="8">
        <f t="shared" si="11"/>
        <v>488549.2988588687</v>
      </c>
      <c r="Q29" s="8">
        <f t="shared" si="11"/>
        <v>548355.6107077352</v>
      </c>
      <c r="R29" s="8">
        <f t="shared" si="11"/>
        <v>569213.4031755248</v>
      </c>
      <c r="S29" s="8">
        <f t="shared" si="11"/>
        <v>594419.2426557667</v>
      </c>
      <c r="T29" s="8">
        <f t="shared" si="11"/>
        <v>622757.5224525458</v>
      </c>
      <c r="U29" s="5">
        <v>9</v>
      </c>
      <c r="V29" s="7" t="s">
        <v>21</v>
      </c>
    </row>
    <row r="30" spans="1:22" s="1" customFormat="1" ht="21.75" customHeight="1">
      <c r="A30" s="7"/>
      <c r="B30" s="3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7"/>
      <c r="V30" s="7" t="s">
        <v>46</v>
      </c>
    </row>
    <row r="31" spans="1:22" s="1" customFormat="1" ht="21.75" customHeight="1">
      <c r="A31" s="29">
        <v>9.1</v>
      </c>
      <c r="B31" s="4" t="s">
        <v>39</v>
      </c>
      <c r="C31" s="12">
        <v>149020</v>
      </c>
      <c r="D31" s="12">
        <v>161435</v>
      </c>
      <c r="E31" s="12">
        <v>174298</v>
      </c>
      <c r="F31" s="12">
        <v>198884</v>
      </c>
      <c r="G31" s="12">
        <v>266495</v>
      </c>
      <c r="H31" s="12">
        <v>358331</v>
      </c>
      <c r="I31" s="12">
        <v>390804</v>
      </c>
      <c r="J31" s="12">
        <v>440604</v>
      </c>
      <c r="K31" s="12">
        <v>500100</v>
      </c>
      <c r="L31" s="12">
        <v>149020</v>
      </c>
      <c r="M31" s="12">
        <v>154883</v>
      </c>
      <c r="N31" s="12">
        <v>156546</v>
      </c>
      <c r="O31" s="12">
        <v>168175</v>
      </c>
      <c r="P31" s="12">
        <v>206521</v>
      </c>
      <c r="Q31" s="12">
        <v>247125</v>
      </c>
      <c r="R31" s="12">
        <v>244253</v>
      </c>
      <c r="S31" s="12">
        <v>254009</v>
      </c>
      <c r="T31" s="12">
        <v>261094</v>
      </c>
      <c r="U31" s="6">
        <v>9.1</v>
      </c>
      <c r="V31" s="6" t="s">
        <v>22</v>
      </c>
    </row>
    <row r="32" spans="1:22" s="1" customFormat="1" ht="21.75" customHeight="1">
      <c r="A32" s="29">
        <v>9.2</v>
      </c>
      <c r="B32" s="4" t="s">
        <v>40</v>
      </c>
      <c r="C32" s="12">
        <v>223791.31144100457</v>
      </c>
      <c r="D32" s="12">
        <v>253633.22722238366</v>
      </c>
      <c r="E32" s="12">
        <v>280193.52264667075</v>
      </c>
      <c r="F32" s="12">
        <v>315779.72675672104</v>
      </c>
      <c r="G32" s="12">
        <v>369488.1291696476</v>
      </c>
      <c r="H32" s="12">
        <v>447196.17142215045</v>
      </c>
      <c r="I32" s="12">
        <v>535858.6579813309</v>
      </c>
      <c r="J32" s="12">
        <v>611020.8229847065</v>
      </c>
      <c r="K32" s="12">
        <v>721273.8515297194</v>
      </c>
      <c r="L32" s="12">
        <v>223791.31144100457</v>
      </c>
      <c r="M32" s="12">
        <v>243069.99685706553</v>
      </c>
      <c r="N32" s="12">
        <v>249801.80452232936</v>
      </c>
      <c r="O32" s="12">
        <v>263772.2095613427</v>
      </c>
      <c r="P32" s="12">
        <v>282028.2988588687</v>
      </c>
      <c r="Q32" s="12">
        <v>301230.61070773524</v>
      </c>
      <c r="R32" s="12">
        <v>324960.4031755248</v>
      </c>
      <c r="S32" s="12">
        <v>340410.2426557666</v>
      </c>
      <c r="T32" s="12">
        <v>361663.5224525458</v>
      </c>
      <c r="U32" s="6">
        <v>9.2</v>
      </c>
      <c r="V32" s="6" t="s">
        <v>23</v>
      </c>
    </row>
    <row r="33" spans="1:22" s="1" customFormat="1" ht="21.75" customHeight="1">
      <c r="A33" s="28">
        <v>10</v>
      </c>
      <c r="B33" s="16" t="s">
        <v>57</v>
      </c>
      <c r="C33" s="8">
        <f>C6+C10+C11+C14+C15+C16+C19+C24+C29</f>
        <v>2651572.9055821314</v>
      </c>
      <c r="D33" s="8">
        <f aca="true" t="shared" si="12" ref="D33:K33">D6+D10+D11+D14+D15+D16+D19+D24+D29</f>
        <v>3026782.111005516</v>
      </c>
      <c r="E33" s="8">
        <f t="shared" si="12"/>
        <v>3534547.150842598</v>
      </c>
      <c r="F33" s="8">
        <f t="shared" si="12"/>
        <v>4097389.9595609847</v>
      </c>
      <c r="G33" s="8">
        <f t="shared" si="12"/>
        <v>4738369.638571134</v>
      </c>
      <c r="H33" s="8">
        <f t="shared" si="12"/>
        <v>5449103.5062021855</v>
      </c>
      <c r="I33" s="8">
        <f t="shared" si="12"/>
        <v>6488641.22089208</v>
      </c>
      <c r="J33" s="8">
        <f t="shared" si="12"/>
        <v>7511795.199101174</v>
      </c>
      <c r="K33" s="8">
        <f t="shared" si="12"/>
        <v>8372744.069890165</v>
      </c>
      <c r="L33" s="8">
        <f>L6+L10+L11+L14+L15+L16+L19+L24+L29</f>
        <v>2651572.9055821314</v>
      </c>
      <c r="M33" s="8">
        <f aca="true" t="shared" si="13" ref="M33:T33">M6+M10+M11+M14+M15+M16+M19+M24+M29</f>
        <v>2902180.2419322017</v>
      </c>
      <c r="N33" s="8">
        <f t="shared" si="13"/>
        <v>3178664.089223412</v>
      </c>
      <c r="O33" s="8">
        <f t="shared" si="13"/>
        <v>3469007.77297262</v>
      </c>
      <c r="P33" s="8">
        <f t="shared" si="13"/>
        <v>3689772.258830764</v>
      </c>
      <c r="Q33" s="8">
        <f t="shared" si="13"/>
        <v>3994164.724197568</v>
      </c>
      <c r="R33" s="8">
        <f t="shared" si="13"/>
        <v>4348232.29759377</v>
      </c>
      <c r="S33" s="8">
        <f t="shared" si="13"/>
        <v>4619695.721672941</v>
      </c>
      <c r="T33" s="8">
        <f t="shared" si="13"/>
        <v>4794227.377516956</v>
      </c>
      <c r="U33" s="5">
        <v>10</v>
      </c>
      <c r="V33" s="17" t="s">
        <v>43</v>
      </c>
    </row>
    <row r="34" spans="1:22" s="21" customFormat="1" ht="21.75" customHeight="1">
      <c r="A34" s="18"/>
      <c r="B34" s="19" t="s">
        <v>58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18"/>
      <c r="V34" s="20" t="s">
        <v>47</v>
      </c>
    </row>
    <row r="35" spans="3:20" s="2" customFormat="1" ht="12"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</row>
    <row r="36" spans="3:20" s="2" customFormat="1" ht="12"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</row>
    <row r="37" spans="3:20" s="2" customFormat="1" ht="12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</row>
    <row r="38" spans="1:20" s="25" customFormat="1" ht="13.5">
      <c r="A38" s="2"/>
      <c r="B38" s="1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</row>
    <row r="39" spans="2:20" s="25" customFormat="1" ht="13.5">
      <c r="B39" s="15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</row>
    <row r="40" spans="3:20" s="25" customFormat="1" ht="12"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</row>
  </sheetData>
  <sheetProtection/>
  <mergeCells count="9">
    <mergeCell ref="L1:V1"/>
    <mergeCell ref="L2:V2"/>
    <mergeCell ref="A1:J1"/>
    <mergeCell ref="A2:J2"/>
    <mergeCell ref="L3:M3"/>
    <mergeCell ref="A5:B5"/>
    <mergeCell ref="U5:V5"/>
    <mergeCell ref="A4:B4"/>
    <mergeCell ref="U4:V4"/>
  </mergeCells>
  <printOptions horizontalCentered="1"/>
  <pageMargins left="0.68" right="0.54" top="1" bottom="1" header="0.5" footer="0.5"/>
  <pageSetup firstPageNumber="20" useFirstPageNumber="1" horizontalDpi="600" verticalDpi="600" orientation="portrait" paperSize="9" scale="69" r:id="rId1"/>
  <headerFooter alignWithMargins="0">
    <oddHeader>&amp;R&amp;"Arial Narrow,Bold"&amp;16&amp;P</oddHeader>
    <oddFooter>&amp;Lपूर्णांकन के कारण योग मिलान नहीं होना संभावित है।
Totals may not tally due to rounding off.
</oddFooter>
  </headerFooter>
  <colBreaks count="1" manualBreakCount="1">
    <brk id="11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</dc:creator>
  <cp:keywords/>
  <dc:description/>
  <cp:lastModifiedBy>Mr S K Mittal</cp:lastModifiedBy>
  <cp:lastPrinted>2014-05-27T10:15:12Z</cp:lastPrinted>
  <dcterms:created xsi:type="dcterms:W3CDTF">1997-12-24T07:10:36Z</dcterms:created>
  <dcterms:modified xsi:type="dcterms:W3CDTF">2014-06-16T11:43:03Z</dcterms:modified>
  <cp:category/>
  <cp:version/>
  <cp:contentType/>
  <cp:contentStatus/>
</cp:coreProperties>
</file>