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375" tabRatio="601" activeTab="0"/>
  </bookViews>
  <sheets>
    <sheet name="S13" sheetId="1" r:id="rId1"/>
  </sheets>
  <definedNames>
    <definedName name="_xlnm.Print_Area" localSheetId="0">'S13'!$A$1:$V$34</definedName>
  </definedNames>
  <calcPr fullCalcOnLoad="1"/>
</workbook>
</file>

<file path=xl/sharedStrings.xml><?xml version="1.0" encoding="utf-8"?>
<sst xmlns="http://schemas.openxmlformats.org/spreadsheetml/2006/main" count="82" uniqueCount="73">
  <si>
    <t>industry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</si>
  <si>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</si>
  <si>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</si>
  <si>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</si>
  <si>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</si>
  <si>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</si>
  <si>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</si>
  <si>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</si>
  <si>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</si>
  <si>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</si>
  <si>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</si>
  <si>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</si>
  <si>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</si>
  <si>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</si>
  <si>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</si>
  <si>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</si>
  <si>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</si>
  <si>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</si>
  <si>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</si>
  <si>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banking &amp; insurance</t>
  </si>
  <si>
    <t xml:space="preserve">  real estate,ownership of</t>
  </si>
  <si>
    <t xml:space="preserve">  community,social &amp;</t>
  </si>
  <si>
    <t xml:space="preserve">  public administration &amp; defence</t>
  </si>
  <si>
    <t xml:space="preserve">  other services</t>
  </si>
  <si>
    <t xml:space="preserve"> BÉEßÉÊ­É</t>
  </si>
  <si>
    <t xml:space="preserve"> àÉiºªÉxÉ</t>
  </si>
  <si>
    <t xml:space="preserve"> ÉÊ´ÉÉÊxÉàÉÉÇhÉ</t>
  </si>
  <si>
    <t xml:space="preserve"> {ÉÆVÉÉÒBÉEßiÉ </t>
  </si>
  <si>
    <t xml:space="preserve"> +É{ÉÆVÉÉÒBÉEßiÉ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</si>
  <si>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</si>
  <si>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</si>
  <si>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</si>
  <si>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</si>
  <si>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</si>
  <si>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</si>
  <si>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</si>
  <si>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</si>
  <si>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>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</si>
  <si>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</si>
  <si>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</si>
  <si>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</si>
  <si>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=tÉÉäMÉ</t>
  </si>
  <si>
    <t xml:space="preserve"> (BÉE®Éä½ °ô{ÉªÉä)</t>
  </si>
  <si>
    <t xml:space="preserve"> ÉÊ´ÉtÉÖiÉ, MÉèºÉ A´ÉÆ VÉãÉ +ÉÉ{ÉÚÉÌiÉ</t>
  </si>
  <si>
    <t xml:space="preserve">  estate &amp; business services</t>
  </si>
  <si>
    <t xml:space="preserve">  personal services</t>
  </si>
  <si>
    <t xml:space="preserve">  dwellings &amp; business services</t>
  </si>
  <si>
    <t xml:space="preserve"> BÉEßÉÊ­É, ´ÉÉÉÊxÉBÉEÉÒ A´ÉÆ àÉiºªÉxÉ</t>
  </si>
  <si>
    <t xml:space="preserve"> JÉxÉxÉ A´ÉÆ =iJÉxÉxÉ</t>
  </si>
  <si>
    <t xml:space="preserve"> ºÉÉàÉÖnÉÉÊªÉBÉE, ºÉÉàÉÉÉÊVÉBÉE </t>
  </si>
  <si>
    <t xml:space="preserve"> A´ÉÆ ´ÉèªÉÉÎBÉDiÉBÉE ºÉä´ÉÉªÉå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</si>
  <si>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</si>
  <si>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</si>
  <si>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ÉÊ´ÉkÉ BªÉ´ÉºlÉÉ, ¤ÉÉÒàÉÉ, ºlÉÉ´É®  </t>
  </si>
  <si>
    <t xml:space="preserve"> ºÉÆ{ÉnÉ A´ÉÆ BªÉÉ´ÉºÉÉÉÊªÉBÉE ºÉä´ÉÉAÆ</t>
  </si>
  <si>
    <t xml:space="preserve">  transport,storage &amp;  communication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</si>
  <si>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</si>
  <si>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</si>
  <si>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</si>
  <si>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</si>
  <si>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</si>
  <si>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</si>
  <si>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 xml:space="preserve"> at 2004-05 prices)</t>
    </r>
  </si>
  <si>
    <r>
      <t xml:space="preserve">ÉÊ´É´É®hÉ </t>
    </r>
    <r>
      <rPr>
        <b/>
        <sz val="14"/>
        <rFont val="Arial Narrow"/>
        <family val="2"/>
      </rPr>
      <t>13 :</t>
    </r>
    <r>
      <rPr>
        <b/>
        <sz val="18"/>
        <rFont val="DV_Divyae"/>
        <family val="0"/>
      </rPr>
      <t xml:space="preserve"> +ÉÉÉÌlÉBÉE BÉEÉªÉÇBÉEãÉÉ{É BÉEä +ÉxÉÖºÉÉ® ºlÉÉªÉÉÒ {ÉÚÆVÉÉÒ +É´ÉFÉªÉ </t>
    </r>
  </si>
  <si>
    <t>STATEMENT 13 : CONSUMPTION OF FIXED CAPITAL BY ECONOMIC ACTIVITY</t>
  </si>
  <si>
    <t>2009-10</t>
  </si>
  <si>
    <t>(` crore)</t>
  </si>
  <si>
    <t>gross consumption of fixed capital</t>
  </si>
  <si>
    <t xml:space="preserve"> ºÉBÉEãÉ ºlÉÉªÉÉÒ {ÉÚÆVÉÉÒ +É´ÉFÉªÉ </t>
  </si>
  <si>
    <t>2010-11</t>
  </si>
  <si>
    <t>2011-12</t>
  </si>
  <si>
    <t>2012-13</t>
  </si>
  <si>
    <r>
      <t xml:space="preserve"> ´ÉÉÉÊxÉBÉEÉÒ A´ÉÆ </t>
    </r>
    <r>
      <rPr>
        <sz val="10"/>
        <rFont val="DV_Divyae"/>
        <family val="0"/>
      </rPr>
      <t>लट्ठा</t>
    </r>
    <r>
      <rPr>
        <sz val="12"/>
        <rFont val="DV_Divyae"/>
        <family val="0"/>
      </rPr>
      <t xml:space="preserve"> ¤ÉxÉÉxÉÉ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</si>
</sst>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_)"/>
    <numFmt numFmtId="174" formatCode="0.0"/>
    <numFmt numFmtId="175" formatCode="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Courier"/>
      <family val="0"/>
    </font>
    <font>
      <b/>
      <sz val="12"/>
      <name val="Times New Roman"/>
      <family val="1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5"/>
      <name val="DV_Divyae"/>
      <family val="0"/>
    </font>
    <font>
      <sz val="8"/>
      <name val="Courier"/>
      <family val="0"/>
    </font>
    <font>
      <sz val="13"/>
      <name val="DV_Divyae"/>
      <family val="0"/>
    </font>
    <font>
      <sz val="10"/>
      <color indexed="10"/>
      <name val="Courier"/>
      <family val="0"/>
    </font>
    <font>
      <b/>
      <sz val="13"/>
      <name val="Rupee Foradian"/>
      <family val="2"/>
    </font>
    <font>
      <sz val="10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1" fontId="1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6.00390625" style="0" customWidth="1"/>
    <col min="2" max="2" width="25.375" style="0" customWidth="1"/>
    <col min="3" max="20" width="10.625" style="0" customWidth="1"/>
    <col min="21" max="21" width="6.25390625" style="0" customWidth="1"/>
    <col min="22" max="22" width="34.25390625" style="0" customWidth="1"/>
  </cols>
  <sheetData>
    <row r="1" spans="1:22" ht="27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27"/>
      <c r="L1" s="38" t="s">
        <v>64</v>
      </c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7" customHeight="1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28"/>
      <c r="L2" s="39" t="s">
        <v>62</v>
      </c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6" ht="27" customHeight="1">
      <c r="A3" s="29"/>
      <c r="B3" s="10"/>
      <c r="C3" s="29"/>
      <c r="D3" s="29"/>
      <c r="E3" s="29"/>
      <c r="G3" s="37"/>
      <c r="H3" s="37"/>
      <c r="I3" s="37" t="s">
        <v>42</v>
      </c>
      <c r="J3" s="37"/>
      <c r="K3" s="26"/>
      <c r="L3" s="35" t="s">
        <v>66</v>
      </c>
      <c r="M3" s="36"/>
      <c r="N3" s="16"/>
      <c r="O3" s="16"/>
      <c r="P3" s="16"/>
      <c r="Q3" s="16"/>
      <c r="R3" s="16"/>
      <c r="S3" s="16"/>
      <c r="T3" s="16"/>
      <c r="U3" s="16"/>
      <c r="V3" s="11"/>
      <c r="Z3" s="22"/>
    </row>
    <row r="4" spans="1:22" ht="21.75" customHeight="1">
      <c r="A4" s="33" t="s">
        <v>41</v>
      </c>
      <c r="B4" s="33"/>
      <c r="C4" s="30" t="s">
        <v>57</v>
      </c>
      <c r="D4" s="30" t="s">
        <v>58</v>
      </c>
      <c r="E4" s="30" t="s">
        <v>59</v>
      </c>
      <c r="F4" s="30" t="s">
        <v>60</v>
      </c>
      <c r="G4" s="30" t="s">
        <v>61</v>
      </c>
      <c r="H4" s="30" t="s">
        <v>65</v>
      </c>
      <c r="I4" s="30" t="s">
        <v>69</v>
      </c>
      <c r="J4" s="30" t="s">
        <v>70</v>
      </c>
      <c r="K4" s="30" t="s">
        <v>71</v>
      </c>
      <c r="L4" s="30" t="s">
        <v>57</v>
      </c>
      <c r="M4" s="30" t="s">
        <v>58</v>
      </c>
      <c r="N4" s="30" t="s">
        <v>59</v>
      </c>
      <c r="O4" s="30" t="s">
        <v>60</v>
      </c>
      <c r="P4" s="30" t="s">
        <v>61</v>
      </c>
      <c r="Q4" s="30" t="s">
        <v>65</v>
      </c>
      <c r="R4" s="30" t="s">
        <v>69</v>
      </c>
      <c r="S4" s="30" t="s">
        <v>70</v>
      </c>
      <c r="T4" s="30" t="s">
        <v>71</v>
      </c>
      <c r="U4" s="34" t="s">
        <v>0</v>
      </c>
      <c r="V4" s="34"/>
    </row>
    <row r="5" spans="1:30" ht="21.75" customHeight="1">
      <c r="A5" s="31">
        <v>1</v>
      </c>
      <c r="B5" s="32"/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31">
        <v>1</v>
      </c>
      <c r="V5" s="32"/>
      <c r="X5" s="25"/>
      <c r="Y5" s="25"/>
      <c r="Z5" s="25"/>
      <c r="AA5" s="25"/>
      <c r="AB5" s="25"/>
      <c r="AC5" s="25"/>
      <c r="AD5" s="25"/>
    </row>
    <row r="6" spans="1:22" ht="21.75" customHeight="1">
      <c r="A6" s="18">
        <v>1</v>
      </c>
      <c r="B6" s="2" t="s">
        <v>47</v>
      </c>
      <c r="C6" s="7">
        <f>C7+C8+C9</f>
        <v>38136.57437649115</v>
      </c>
      <c r="D6" s="7">
        <f aca="true" t="shared" si="0" ref="D6:K6">D7+D8+D9</f>
        <v>42093.10608696146</v>
      </c>
      <c r="E6" s="7">
        <f t="shared" si="0"/>
        <v>47747.37799620956</v>
      </c>
      <c r="F6" s="7">
        <f t="shared" si="0"/>
        <v>54676.91854502964</v>
      </c>
      <c r="G6" s="7">
        <f t="shared" si="0"/>
        <v>63442.2090463408</v>
      </c>
      <c r="H6" s="7">
        <f t="shared" si="0"/>
        <v>76056.50728917317</v>
      </c>
      <c r="I6" s="7">
        <f t="shared" si="0"/>
        <v>92560.90363226522</v>
      </c>
      <c r="J6" s="7">
        <f t="shared" si="0"/>
        <v>101930.95576776245</v>
      </c>
      <c r="K6" s="7">
        <f t="shared" si="0"/>
        <v>121250.17922089549</v>
      </c>
      <c r="L6" s="7">
        <f>L7+L8+L9</f>
        <v>38136.574376491146</v>
      </c>
      <c r="M6" s="7">
        <f aca="true" t="shared" si="1" ref="M6:T6">M7+M8+M9</f>
        <v>40436.94444731391</v>
      </c>
      <c r="N6" s="7">
        <f t="shared" si="1"/>
        <v>43259.596497281935</v>
      </c>
      <c r="O6" s="7">
        <f t="shared" si="1"/>
        <v>46885.29173715082</v>
      </c>
      <c r="P6" s="7">
        <f t="shared" si="1"/>
        <v>50380.36504995889</v>
      </c>
      <c r="Q6" s="7">
        <f t="shared" si="1"/>
        <v>54813.40146916801</v>
      </c>
      <c r="R6" s="7">
        <f t="shared" si="1"/>
        <v>61400.80785332092</v>
      </c>
      <c r="S6" s="7">
        <f t="shared" si="1"/>
        <v>63431.49966192887</v>
      </c>
      <c r="T6" s="7">
        <f t="shared" si="1"/>
        <v>69802.77358146693</v>
      </c>
      <c r="U6" s="4">
        <v>1</v>
      </c>
      <c r="V6" s="6" t="s">
        <v>1</v>
      </c>
    </row>
    <row r="7" spans="1:22" ht="21.75" customHeight="1">
      <c r="A7" s="19">
        <v>1.1</v>
      </c>
      <c r="B7" s="3" t="s">
        <v>24</v>
      </c>
      <c r="C7" s="9">
        <v>33892.57821978726</v>
      </c>
      <c r="D7" s="9">
        <v>37294.126501141356</v>
      </c>
      <c r="E7" s="9">
        <v>42339.37326286581</v>
      </c>
      <c r="F7" s="9">
        <v>48402.17226450048</v>
      </c>
      <c r="G7" s="9">
        <v>56014.88831765017</v>
      </c>
      <c r="H7" s="9">
        <v>67119.12120294347</v>
      </c>
      <c r="I7" s="9">
        <v>82686.6238265328</v>
      </c>
      <c r="J7" s="9">
        <v>89835.71027342955</v>
      </c>
      <c r="K7" s="9">
        <v>107557.99949987732</v>
      </c>
      <c r="L7" s="9">
        <v>33892.578219787254</v>
      </c>
      <c r="M7" s="9">
        <v>35796.365248899696</v>
      </c>
      <c r="N7" s="9">
        <v>38202.58127294389</v>
      </c>
      <c r="O7" s="9">
        <v>41313.38313530763</v>
      </c>
      <c r="P7" s="9">
        <v>44269.96058925251</v>
      </c>
      <c r="Q7" s="9">
        <v>47802.952767171926</v>
      </c>
      <c r="R7" s="9">
        <v>54045.699711275505</v>
      </c>
      <c r="S7" s="9">
        <v>55103.42186932534</v>
      </c>
      <c r="T7" s="9">
        <v>60948.08370481711</v>
      </c>
      <c r="U7" s="5">
        <v>1.1</v>
      </c>
      <c r="V7" s="5" t="s">
        <v>2</v>
      </c>
    </row>
    <row r="8" spans="1:22" ht="21.75" customHeight="1">
      <c r="A8" s="19">
        <v>1.2</v>
      </c>
      <c r="B8" s="3" t="s">
        <v>72</v>
      </c>
      <c r="C8" s="9">
        <v>826.7254341857778</v>
      </c>
      <c r="D8" s="9">
        <v>918.7631236017107</v>
      </c>
      <c r="E8" s="9">
        <v>995.9527273883223</v>
      </c>
      <c r="F8" s="9">
        <v>1094.7380140874534</v>
      </c>
      <c r="G8" s="9">
        <v>1238.1382730383207</v>
      </c>
      <c r="H8" s="9">
        <v>1368.488955635525</v>
      </c>
      <c r="I8" s="9">
        <v>1446.0796710178824</v>
      </c>
      <c r="J8" s="9">
        <v>1656.526383846086</v>
      </c>
      <c r="K8" s="9">
        <v>1797.2246344053942</v>
      </c>
      <c r="L8" s="9">
        <v>826.7254341857778</v>
      </c>
      <c r="M8" s="9">
        <v>882.513865292232</v>
      </c>
      <c r="N8" s="9">
        <v>895.9568223113454</v>
      </c>
      <c r="O8" s="9">
        <v>925.5985594783764</v>
      </c>
      <c r="P8" s="9">
        <v>961.3476830249637</v>
      </c>
      <c r="Q8" s="9">
        <v>947.6342344967499</v>
      </c>
      <c r="R8" s="9">
        <v>911.8530892196551</v>
      </c>
      <c r="S8" s="9">
        <v>966.533409527499</v>
      </c>
      <c r="T8" s="9">
        <v>958.7259221575089</v>
      </c>
      <c r="U8" s="5">
        <v>1.2</v>
      </c>
      <c r="V8" s="5" t="s">
        <v>3</v>
      </c>
    </row>
    <row r="9" spans="1:22" ht="21.75" customHeight="1">
      <c r="A9" s="19">
        <v>1.3</v>
      </c>
      <c r="B9" s="3" t="s">
        <v>25</v>
      </c>
      <c r="C9" s="9">
        <v>3417.2707225181125</v>
      </c>
      <c r="D9" s="9">
        <v>3880.216462218391</v>
      </c>
      <c r="E9" s="9">
        <v>4412.052005955423</v>
      </c>
      <c r="F9" s="9">
        <v>5180.008266441715</v>
      </c>
      <c r="G9" s="9">
        <v>6189.182455652316</v>
      </c>
      <c r="H9" s="9">
        <v>7568.897130594179</v>
      </c>
      <c r="I9" s="9">
        <v>8428.200134714549</v>
      </c>
      <c r="J9" s="9">
        <v>10438.719110486829</v>
      </c>
      <c r="K9" s="9">
        <v>11894.955086612761</v>
      </c>
      <c r="L9" s="9">
        <v>3417.270722518112</v>
      </c>
      <c r="M9" s="9">
        <v>3758.0653331219787</v>
      </c>
      <c r="N9" s="9">
        <v>4161.0584020267</v>
      </c>
      <c r="O9" s="9">
        <v>4646.310042364815</v>
      </c>
      <c r="P9" s="9">
        <v>5149.0567776814205</v>
      </c>
      <c r="Q9" s="9">
        <v>6062.814467499341</v>
      </c>
      <c r="R9" s="9">
        <v>6443.2550528257525</v>
      </c>
      <c r="S9" s="9">
        <v>7361.544383076032</v>
      </c>
      <c r="T9" s="9">
        <v>7895.963954492311</v>
      </c>
      <c r="U9" s="5">
        <v>1.3</v>
      </c>
      <c r="V9" s="5" t="s">
        <v>4</v>
      </c>
    </row>
    <row r="10" spans="1:22" ht="21.75" customHeight="1">
      <c r="A10" s="18">
        <v>2</v>
      </c>
      <c r="B10" s="2" t="s">
        <v>48</v>
      </c>
      <c r="C10" s="7">
        <v>14564.037206240699</v>
      </c>
      <c r="D10" s="7">
        <v>17396.415652231146</v>
      </c>
      <c r="E10" s="7">
        <v>20270.65960708952</v>
      </c>
      <c r="F10" s="7">
        <v>23863.992434040774</v>
      </c>
      <c r="G10" s="7">
        <v>28510.212115551913</v>
      </c>
      <c r="H10" s="7">
        <v>36553.86113856619</v>
      </c>
      <c r="I10" s="7">
        <v>38263.0710969124</v>
      </c>
      <c r="J10" s="7">
        <v>43045.91071417316</v>
      </c>
      <c r="K10" s="7">
        <v>49469.49917888841</v>
      </c>
      <c r="L10" s="7">
        <v>14564.037206240702</v>
      </c>
      <c r="M10" s="7">
        <v>16704.638804741597</v>
      </c>
      <c r="N10" s="7">
        <v>18595.763146578523</v>
      </c>
      <c r="O10" s="7">
        <v>21051.962464570537</v>
      </c>
      <c r="P10" s="7">
        <v>23756.085481214475</v>
      </c>
      <c r="Q10" s="7">
        <v>28999.30130073154</v>
      </c>
      <c r="R10" s="7">
        <v>28545.869307443005</v>
      </c>
      <c r="S10" s="7">
        <v>30266.412950294012</v>
      </c>
      <c r="T10" s="7">
        <v>32966.805369999296</v>
      </c>
      <c r="U10" s="4">
        <v>2</v>
      </c>
      <c r="V10" s="6" t="s">
        <v>5</v>
      </c>
    </row>
    <row r="11" spans="1:22" ht="21.75" customHeight="1">
      <c r="A11" s="18">
        <v>3</v>
      </c>
      <c r="B11" s="2" t="s">
        <v>26</v>
      </c>
      <c r="C11" s="7">
        <f>C12+C13</f>
        <v>106730.14837741049</v>
      </c>
      <c r="D11" s="7">
        <f aca="true" t="shared" si="2" ref="D11:K11">D12+D13</f>
        <v>122141.45811688116</v>
      </c>
      <c r="E11" s="7">
        <f t="shared" si="2"/>
        <v>141400.71622118272</v>
      </c>
      <c r="F11" s="7">
        <f t="shared" si="2"/>
        <v>162655.30704187768</v>
      </c>
      <c r="G11" s="7">
        <f t="shared" si="2"/>
        <v>186090.83314635052</v>
      </c>
      <c r="H11" s="7">
        <f t="shared" si="2"/>
        <v>213014.60116466795</v>
      </c>
      <c r="I11" s="7">
        <f t="shared" si="2"/>
        <v>245849.02879366276</v>
      </c>
      <c r="J11" s="7">
        <f t="shared" si="2"/>
        <v>278368.34148805647</v>
      </c>
      <c r="K11" s="7">
        <f t="shared" si="2"/>
        <v>311405</v>
      </c>
      <c r="L11" s="7">
        <f>L12+L13</f>
        <v>106730.14837741049</v>
      </c>
      <c r="M11" s="7">
        <f aca="true" t="shared" si="3" ref="M11:T11">M12+M13</f>
        <v>117970.05349085323</v>
      </c>
      <c r="N11" s="7">
        <f t="shared" si="3"/>
        <v>131909.2937656687</v>
      </c>
      <c r="O11" s="7">
        <f t="shared" si="3"/>
        <v>147225.69519070067</v>
      </c>
      <c r="P11" s="7">
        <f t="shared" si="3"/>
        <v>160392.7540288732</v>
      </c>
      <c r="Q11" s="7">
        <f t="shared" si="3"/>
        <v>177883.1975126552</v>
      </c>
      <c r="R11" s="7">
        <f t="shared" si="3"/>
        <v>197991.1263862558</v>
      </c>
      <c r="S11" s="7">
        <f t="shared" si="3"/>
        <v>215441.9823431483</v>
      </c>
      <c r="T11" s="7">
        <f t="shared" si="3"/>
        <v>232160.0187966152</v>
      </c>
      <c r="U11" s="4">
        <v>3</v>
      </c>
      <c r="V11" s="6" t="s">
        <v>6</v>
      </c>
    </row>
    <row r="12" spans="1:22" ht="21.75" customHeight="1">
      <c r="A12" s="19">
        <v>3.1</v>
      </c>
      <c r="B12" s="3" t="s">
        <v>27</v>
      </c>
      <c r="C12" s="9">
        <v>86500.41512429177</v>
      </c>
      <c r="D12" s="9">
        <v>99428.35556055598</v>
      </c>
      <c r="E12" s="9">
        <v>115575.86970196723</v>
      </c>
      <c r="F12" s="9">
        <v>135010.32492501094</v>
      </c>
      <c r="G12" s="9">
        <v>154443.22501272612</v>
      </c>
      <c r="H12" s="9">
        <v>177687.2444464794</v>
      </c>
      <c r="I12" s="9">
        <v>206456.76716418666</v>
      </c>
      <c r="J12" s="9">
        <v>235620.34148805647</v>
      </c>
      <c r="K12" s="9">
        <v>266562</v>
      </c>
      <c r="L12" s="9">
        <v>86500.41512429177</v>
      </c>
      <c r="M12" s="9">
        <v>96202.99992386826</v>
      </c>
      <c r="N12" s="9">
        <v>108248.08641515467</v>
      </c>
      <c r="O12" s="9">
        <v>122783.77456472021</v>
      </c>
      <c r="P12" s="9">
        <v>133578.11786848935</v>
      </c>
      <c r="Q12" s="9">
        <v>148878.9815971602</v>
      </c>
      <c r="R12" s="9">
        <v>167035.1263862558</v>
      </c>
      <c r="S12" s="9">
        <v>183317.9823431483</v>
      </c>
      <c r="T12" s="9">
        <v>199586.0187966152</v>
      </c>
      <c r="U12" s="5">
        <v>3.1</v>
      </c>
      <c r="V12" s="5" t="s">
        <v>7</v>
      </c>
    </row>
    <row r="13" spans="1:22" ht="21.75" customHeight="1">
      <c r="A13" s="19">
        <v>3.2</v>
      </c>
      <c r="B13" s="3" t="s">
        <v>28</v>
      </c>
      <c r="C13" s="9">
        <v>20229.733253118717</v>
      </c>
      <c r="D13" s="9">
        <v>22713.102556325175</v>
      </c>
      <c r="E13" s="9">
        <v>25824.846519215484</v>
      </c>
      <c r="F13" s="9">
        <v>27644.98211686674</v>
      </c>
      <c r="G13" s="9">
        <v>31647.60813362438</v>
      </c>
      <c r="H13" s="9">
        <v>35327.35671818855</v>
      </c>
      <c r="I13" s="9">
        <v>39392.26162947609</v>
      </c>
      <c r="J13" s="9">
        <v>42748</v>
      </c>
      <c r="K13" s="9">
        <v>44843</v>
      </c>
      <c r="L13" s="9">
        <v>20229.733253118717</v>
      </c>
      <c r="M13" s="9">
        <v>21767.053566984956</v>
      </c>
      <c r="N13" s="9">
        <v>23661.207350514014</v>
      </c>
      <c r="O13" s="9">
        <v>24441.92062598047</v>
      </c>
      <c r="P13" s="9">
        <v>26814.63616038384</v>
      </c>
      <c r="Q13" s="9">
        <v>29004.21591549501</v>
      </c>
      <c r="R13" s="9">
        <v>30956</v>
      </c>
      <c r="S13" s="9">
        <v>32124</v>
      </c>
      <c r="T13" s="9">
        <v>32574</v>
      </c>
      <c r="U13" s="5">
        <v>3.2</v>
      </c>
      <c r="V13" s="5" t="s">
        <v>8</v>
      </c>
    </row>
    <row r="14" spans="1:22" ht="21.75" customHeight="1">
      <c r="A14" s="18">
        <v>4</v>
      </c>
      <c r="B14" s="2" t="s">
        <v>43</v>
      </c>
      <c r="C14" s="7">
        <v>28885.796276134046</v>
      </c>
      <c r="D14" s="7">
        <v>32456.32630055721</v>
      </c>
      <c r="E14" s="7">
        <v>36782.29282419716</v>
      </c>
      <c r="F14" s="7">
        <v>41660.25838229217</v>
      </c>
      <c r="G14" s="7">
        <v>45780.2484001051</v>
      </c>
      <c r="H14" s="7">
        <v>53976.87416269555</v>
      </c>
      <c r="I14" s="7">
        <v>61638.27414242196</v>
      </c>
      <c r="J14" s="7">
        <v>72802.90942170957</v>
      </c>
      <c r="K14" s="7">
        <v>81804.09353028936</v>
      </c>
      <c r="L14" s="7">
        <v>28885.796276134046</v>
      </c>
      <c r="M14" s="7">
        <v>31110.16455478442</v>
      </c>
      <c r="N14" s="7">
        <v>33616.02879014416</v>
      </c>
      <c r="O14" s="7">
        <v>36698.1418158804</v>
      </c>
      <c r="P14" s="7">
        <v>38286.35754825055</v>
      </c>
      <c r="Q14" s="7">
        <v>42318.55133195671</v>
      </c>
      <c r="R14" s="7">
        <v>46017.04655820896</v>
      </c>
      <c r="S14" s="7">
        <v>51691.79863839026</v>
      </c>
      <c r="T14" s="7">
        <v>55465.26782067418</v>
      </c>
      <c r="U14" s="4">
        <v>4</v>
      </c>
      <c r="V14" s="6" t="s">
        <v>9</v>
      </c>
    </row>
    <row r="15" spans="1:22" ht="21.75" customHeight="1">
      <c r="A15" s="18">
        <v>5</v>
      </c>
      <c r="B15" s="2" t="s">
        <v>29</v>
      </c>
      <c r="C15" s="7">
        <v>10343.900880430956</v>
      </c>
      <c r="D15" s="7">
        <v>12321.107924261889</v>
      </c>
      <c r="E15" s="7">
        <v>15203.470914222857</v>
      </c>
      <c r="F15" s="7">
        <v>18911.460162894957</v>
      </c>
      <c r="G15" s="7">
        <v>22897.88210121839</v>
      </c>
      <c r="H15" s="7">
        <v>26606.122722881537</v>
      </c>
      <c r="I15" s="7">
        <v>31277</v>
      </c>
      <c r="J15" s="7">
        <v>37476</v>
      </c>
      <c r="K15" s="7">
        <v>44415</v>
      </c>
      <c r="L15" s="7">
        <v>10343.900880430956</v>
      </c>
      <c r="M15" s="7">
        <v>11920.602595116645</v>
      </c>
      <c r="N15" s="7">
        <v>14250.428155933272</v>
      </c>
      <c r="O15" s="7">
        <v>17225.485381854167</v>
      </c>
      <c r="P15" s="7">
        <v>19809.043706285887</v>
      </c>
      <c r="Q15" s="7">
        <v>22093.457363816102</v>
      </c>
      <c r="R15" s="7">
        <v>24968</v>
      </c>
      <c r="S15" s="7">
        <v>28733</v>
      </c>
      <c r="T15" s="7">
        <v>32710</v>
      </c>
      <c r="U15" s="4">
        <v>5</v>
      </c>
      <c r="V15" s="6" t="s">
        <v>10</v>
      </c>
    </row>
    <row r="16" spans="1:22" ht="21.75" customHeight="1">
      <c r="A16" s="18">
        <v>6</v>
      </c>
      <c r="B16" s="2" t="s">
        <v>30</v>
      </c>
      <c r="C16" s="7">
        <f>C17+C18</f>
        <v>12553.329541218134</v>
      </c>
      <c r="D16" s="7">
        <f aca="true" t="shared" si="4" ref="D16:K16">D17+D18</f>
        <v>15062.346254406591</v>
      </c>
      <c r="E16" s="7">
        <f t="shared" si="4"/>
        <v>18115.809967508987</v>
      </c>
      <c r="F16" s="7">
        <f t="shared" si="4"/>
        <v>21722.39872402117</v>
      </c>
      <c r="G16" s="7">
        <f t="shared" si="4"/>
        <v>26866.95830140263</v>
      </c>
      <c r="H16" s="7">
        <f t="shared" si="4"/>
        <v>31526.29600318291</v>
      </c>
      <c r="I16" s="7">
        <f t="shared" si="4"/>
        <v>39810.41910446422</v>
      </c>
      <c r="J16" s="7">
        <f t="shared" si="4"/>
        <v>51011.08277183489</v>
      </c>
      <c r="K16" s="7">
        <f t="shared" si="4"/>
        <v>63726.493591655824</v>
      </c>
      <c r="L16" s="7">
        <f>L17+L18</f>
        <v>12553.329541218134</v>
      </c>
      <c r="M16" s="7">
        <f aca="true" t="shared" si="5" ref="M16:T16">M17+M18</f>
        <v>14563.767079570987</v>
      </c>
      <c r="N16" s="7">
        <f t="shared" si="5"/>
        <v>16552.346333890724</v>
      </c>
      <c r="O16" s="7">
        <f t="shared" si="5"/>
        <v>18745.64676687817</v>
      </c>
      <c r="P16" s="7">
        <f t="shared" si="5"/>
        <v>21494.960214296305</v>
      </c>
      <c r="Q16" s="7">
        <f t="shared" si="5"/>
        <v>24413.675750350416</v>
      </c>
      <c r="R16" s="7">
        <f t="shared" si="5"/>
        <v>29122.257929435094</v>
      </c>
      <c r="S16" s="7">
        <f t="shared" si="5"/>
        <v>35009.485881401226</v>
      </c>
      <c r="T16" s="7">
        <f t="shared" si="5"/>
        <v>41101.858691863265</v>
      </c>
      <c r="U16" s="4">
        <v>6</v>
      </c>
      <c r="V16" s="6" t="s">
        <v>11</v>
      </c>
    </row>
    <row r="17" spans="1:22" ht="21.75" customHeight="1">
      <c r="A17" s="19">
        <v>6.1</v>
      </c>
      <c r="B17" s="3" t="s">
        <v>31</v>
      </c>
      <c r="C17" s="9">
        <v>9373.355553208658</v>
      </c>
      <c r="D17" s="9">
        <v>11312.182977318895</v>
      </c>
      <c r="E17" s="9">
        <v>13701.175068003044</v>
      </c>
      <c r="F17" s="9">
        <v>16381.17635424541</v>
      </c>
      <c r="G17" s="9">
        <v>20442.609357050267</v>
      </c>
      <c r="H17" s="9">
        <v>24112.535470816896</v>
      </c>
      <c r="I17" s="9">
        <v>30899</v>
      </c>
      <c r="J17" s="9">
        <v>39985</v>
      </c>
      <c r="K17" s="9">
        <v>50478.348626389445</v>
      </c>
      <c r="L17" s="9">
        <v>9373.355553208658</v>
      </c>
      <c r="M17" s="9">
        <v>10931.532742782952</v>
      </c>
      <c r="N17" s="9">
        <v>12456.365605773988</v>
      </c>
      <c r="O17" s="9">
        <v>13999.703393625954</v>
      </c>
      <c r="P17" s="9">
        <v>16148.786675195222</v>
      </c>
      <c r="Q17" s="9">
        <v>18444.352543461675</v>
      </c>
      <c r="R17" s="9">
        <v>22298.32150743133</v>
      </c>
      <c r="S17" s="9">
        <v>27028.19876097224</v>
      </c>
      <c r="T17" s="9">
        <v>32051.381940895517</v>
      </c>
      <c r="U17" s="5">
        <v>6.1</v>
      </c>
      <c r="V17" s="5" t="s">
        <v>12</v>
      </c>
    </row>
    <row r="18" spans="1:22" ht="21.75" customHeight="1">
      <c r="A18" s="19">
        <v>6.2</v>
      </c>
      <c r="B18" s="3" t="s">
        <v>32</v>
      </c>
      <c r="C18" s="9">
        <v>3179.973988009477</v>
      </c>
      <c r="D18" s="9">
        <v>3750.1632770876977</v>
      </c>
      <c r="E18" s="9">
        <v>4414.634899505943</v>
      </c>
      <c r="F18" s="9">
        <v>5341.222369775762</v>
      </c>
      <c r="G18" s="9">
        <v>6424.348944352363</v>
      </c>
      <c r="H18" s="9">
        <v>7413.760532366015</v>
      </c>
      <c r="I18" s="9">
        <v>8911.419104464221</v>
      </c>
      <c r="J18" s="9">
        <v>11026.08277183489</v>
      </c>
      <c r="K18" s="9">
        <v>13248.144965266378</v>
      </c>
      <c r="L18" s="9">
        <v>3179.973988009477</v>
      </c>
      <c r="M18" s="9">
        <v>3632.234336788035</v>
      </c>
      <c r="N18" s="9">
        <v>4095.9807281167364</v>
      </c>
      <c r="O18" s="9">
        <v>4745.9433732522175</v>
      </c>
      <c r="P18" s="9">
        <v>5346.173539101081</v>
      </c>
      <c r="Q18" s="9">
        <v>5969.323206888741</v>
      </c>
      <c r="R18" s="9">
        <v>6823.936422003766</v>
      </c>
      <c r="S18" s="9">
        <v>7981.287120428988</v>
      </c>
      <c r="T18" s="9">
        <v>9050.476750967748</v>
      </c>
      <c r="U18" s="5">
        <v>6.2</v>
      </c>
      <c r="V18" s="5" t="s">
        <v>13</v>
      </c>
    </row>
    <row r="19" spans="1:22" ht="21.75" customHeight="1">
      <c r="A19" s="18">
        <v>7</v>
      </c>
      <c r="B19" s="2" t="s">
        <v>33</v>
      </c>
      <c r="C19" s="7">
        <f>C20+C21+C22+C23</f>
        <v>30832.23373091995</v>
      </c>
      <c r="D19" s="7">
        <f aca="true" t="shared" si="6" ref="D19:K19">D20+D21+D22+D23</f>
        <v>33902.556137734835</v>
      </c>
      <c r="E19" s="7">
        <f t="shared" si="6"/>
        <v>37131.88822948509</v>
      </c>
      <c r="F19" s="7">
        <f t="shared" si="6"/>
        <v>41631.31978135749</v>
      </c>
      <c r="G19" s="7">
        <f t="shared" si="6"/>
        <v>50572.77613749801</v>
      </c>
      <c r="H19" s="7">
        <f t="shared" si="6"/>
        <v>59138.95055475018</v>
      </c>
      <c r="I19" s="7">
        <f t="shared" si="6"/>
        <v>64807.94694988519</v>
      </c>
      <c r="J19" s="7">
        <f t="shared" si="6"/>
        <v>80197.2281149638</v>
      </c>
      <c r="K19" s="7">
        <f t="shared" si="6"/>
        <v>93842.5880273217</v>
      </c>
      <c r="L19" s="7">
        <f>L20+L21+L22+L23</f>
        <v>30832.23373091995</v>
      </c>
      <c r="M19" s="7">
        <f aca="true" t="shared" si="7" ref="M19:T19">M20+M21+M22+M23</f>
        <v>32883.51176283315</v>
      </c>
      <c r="N19" s="7">
        <f t="shared" si="7"/>
        <v>34718.34211552411</v>
      </c>
      <c r="O19" s="7">
        <f t="shared" si="7"/>
        <v>37403.29410753992</v>
      </c>
      <c r="P19" s="7">
        <f t="shared" si="7"/>
        <v>42830.89445890885</v>
      </c>
      <c r="Q19" s="7">
        <f t="shared" si="7"/>
        <v>48705.6258428865</v>
      </c>
      <c r="R19" s="7">
        <f t="shared" si="7"/>
        <v>50960.13372159037</v>
      </c>
      <c r="S19" s="7">
        <f t="shared" si="7"/>
        <v>60762.630639722964</v>
      </c>
      <c r="T19" s="7">
        <f t="shared" si="7"/>
        <v>68361.46077378666</v>
      </c>
      <c r="U19" s="4">
        <v>7</v>
      </c>
      <c r="V19" s="6" t="s">
        <v>55</v>
      </c>
    </row>
    <row r="20" spans="1:22" ht="21.75" customHeight="1">
      <c r="A20" s="19">
        <v>7.1</v>
      </c>
      <c r="B20" s="3" t="s">
        <v>34</v>
      </c>
      <c r="C20" s="9">
        <v>7466.012919637039</v>
      </c>
      <c r="D20" s="9">
        <v>7856.130210721007</v>
      </c>
      <c r="E20" s="9">
        <v>8899.671279796112</v>
      </c>
      <c r="F20" s="9">
        <v>9463.646845654388</v>
      </c>
      <c r="G20" s="9">
        <v>11079.668541669358</v>
      </c>
      <c r="H20" s="9">
        <v>11267.637459405993</v>
      </c>
      <c r="I20" s="9">
        <v>12782.300991525473</v>
      </c>
      <c r="J20" s="9">
        <v>13879.31533973445</v>
      </c>
      <c r="K20" s="9">
        <v>15450.690439883912</v>
      </c>
      <c r="L20" s="9">
        <v>7466.012919637039</v>
      </c>
      <c r="M20" s="9">
        <v>7696.245627508232</v>
      </c>
      <c r="N20" s="9">
        <v>8289.420860210183</v>
      </c>
      <c r="O20" s="9">
        <v>8215.480940667996</v>
      </c>
      <c r="P20" s="9">
        <v>8790.514946104753</v>
      </c>
      <c r="Q20" s="9">
        <v>9220.107191154548</v>
      </c>
      <c r="R20" s="9">
        <v>9834.359151041208</v>
      </c>
      <c r="S20" s="9">
        <v>10041.30110776536</v>
      </c>
      <c r="T20" s="9">
        <v>10696.18653624114</v>
      </c>
      <c r="U20" s="5">
        <v>7.1</v>
      </c>
      <c r="V20" s="5" t="s">
        <v>14</v>
      </c>
    </row>
    <row r="21" spans="1:22" ht="21.75" customHeight="1">
      <c r="A21" s="19">
        <v>7.2</v>
      </c>
      <c r="B21" s="3" t="s">
        <v>35</v>
      </c>
      <c r="C21" s="9">
        <v>15204.477557410351</v>
      </c>
      <c r="D21" s="9">
        <v>17032.70494863423</v>
      </c>
      <c r="E21" s="9">
        <v>19083.01250246131</v>
      </c>
      <c r="F21" s="9">
        <v>21302.15169245255</v>
      </c>
      <c r="G21" s="9">
        <v>25492.16576694385</v>
      </c>
      <c r="H21" s="9">
        <v>29861.483573746365</v>
      </c>
      <c r="I21" s="9">
        <v>34359</v>
      </c>
      <c r="J21" s="9">
        <v>42145</v>
      </c>
      <c r="K21" s="9">
        <v>50386</v>
      </c>
      <c r="L21" s="9">
        <v>15204.477557410351</v>
      </c>
      <c r="M21" s="9">
        <v>16552.644932730273</v>
      </c>
      <c r="N21" s="9">
        <v>18048.897167915424</v>
      </c>
      <c r="O21" s="9">
        <v>19582.14241047258</v>
      </c>
      <c r="P21" s="9">
        <v>22226.271927034853</v>
      </c>
      <c r="Q21" s="9">
        <v>25166.73199536231</v>
      </c>
      <c r="R21" s="9">
        <v>28032.0956727655</v>
      </c>
      <c r="S21" s="9">
        <v>33163</v>
      </c>
      <c r="T21" s="9">
        <v>38095</v>
      </c>
      <c r="U21" s="5">
        <v>7.2</v>
      </c>
      <c r="V21" s="5" t="s">
        <v>15</v>
      </c>
    </row>
    <row r="22" spans="1:22" ht="21.75" customHeight="1">
      <c r="A22" s="19">
        <v>7.3</v>
      </c>
      <c r="B22" s="3" t="s">
        <v>36</v>
      </c>
      <c r="C22" s="9">
        <v>107.83679016066971</v>
      </c>
      <c r="D22" s="9">
        <v>130.63768514341828</v>
      </c>
      <c r="E22" s="9">
        <v>158.8233702205104</v>
      </c>
      <c r="F22" s="9">
        <v>190.23554421758152</v>
      </c>
      <c r="G22" s="9">
        <v>245.7164718322774</v>
      </c>
      <c r="H22" s="9">
        <v>302.1918859573716</v>
      </c>
      <c r="I22" s="9">
        <v>365.64595835971426</v>
      </c>
      <c r="J22" s="9">
        <v>482.9127752293424</v>
      </c>
      <c r="K22" s="9">
        <v>590.897587437801</v>
      </c>
      <c r="L22" s="9">
        <v>107.83679016066971</v>
      </c>
      <c r="M22" s="9">
        <v>125.58034627042488</v>
      </c>
      <c r="N22" s="9">
        <v>143.38501867827367</v>
      </c>
      <c r="O22" s="9">
        <v>161.57727761194977</v>
      </c>
      <c r="P22" s="9">
        <v>192.4225192530507</v>
      </c>
      <c r="Q22" s="9">
        <v>221.80053977310354</v>
      </c>
      <c r="R22" s="9">
        <v>249.41818266965151</v>
      </c>
      <c r="S22" s="9">
        <v>307.9657904768078</v>
      </c>
      <c r="T22" s="9">
        <v>354.1658945576181</v>
      </c>
      <c r="U22" s="5">
        <v>7.3</v>
      </c>
      <c r="V22" s="5" t="s">
        <v>16</v>
      </c>
    </row>
    <row r="23" spans="1:22" ht="21.75" customHeight="1">
      <c r="A23" s="19">
        <v>7.4</v>
      </c>
      <c r="B23" s="3" t="s">
        <v>37</v>
      </c>
      <c r="C23" s="9">
        <v>8053.90646371189</v>
      </c>
      <c r="D23" s="9">
        <v>8883.083293236179</v>
      </c>
      <c r="E23" s="9">
        <v>8990.381077007156</v>
      </c>
      <c r="F23" s="9">
        <v>10675.285699032967</v>
      </c>
      <c r="G23" s="9">
        <v>13755.225357052528</v>
      </c>
      <c r="H23" s="9">
        <v>17707.63763564045</v>
      </c>
      <c r="I23" s="9">
        <v>17301</v>
      </c>
      <c r="J23" s="9">
        <v>23690</v>
      </c>
      <c r="K23" s="9">
        <v>27415</v>
      </c>
      <c r="L23" s="9">
        <v>8053.90646371189</v>
      </c>
      <c r="M23" s="9">
        <v>8509.040856324216</v>
      </c>
      <c r="N23" s="9">
        <v>8236.63906872023</v>
      </c>
      <c r="O23" s="9">
        <v>9444.093478787398</v>
      </c>
      <c r="P23" s="9">
        <v>11621.68506651619</v>
      </c>
      <c r="Q23" s="9">
        <v>14096.986116596541</v>
      </c>
      <c r="R23" s="9">
        <v>12844.260715114013</v>
      </c>
      <c r="S23" s="9">
        <v>17250.363741480796</v>
      </c>
      <c r="T23" s="9">
        <v>19216.108342987904</v>
      </c>
      <c r="U23" s="5">
        <v>7.4</v>
      </c>
      <c r="V23" s="5" t="s">
        <v>17</v>
      </c>
    </row>
    <row r="24" spans="1:22" ht="21.75" customHeight="1">
      <c r="A24" s="18">
        <v>8</v>
      </c>
      <c r="B24" s="2" t="s">
        <v>53</v>
      </c>
      <c r="C24" s="7">
        <f>C26+C27</f>
        <v>39295.385470027766</v>
      </c>
      <c r="D24" s="7">
        <f aca="true" t="shared" si="8" ref="D24:J24">D26+D27</f>
        <v>44264.799743833006</v>
      </c>
      <c r="E24" s="7">
        <f t="shared" si="8"/>
        <v>51447.15604417667</v>
      </c>
      <c r="F24" s="7">
        <f t="shared" si="8"/>
        <v>60448.11212422245</v>
      </c>
      <c r="G24" s="7">
        <f t="shared" si="8"/>
        <v>73124.37135004623</v>
      </c>
      <c r="H24" s="7">
        <f t="shared" si="8"/>
        <v>85420.45218404812</v>
      </c>
      <c r="I24" s="7">
        <f t="shared" si="8"/>
        <v>96824.18322799557</v>
      </c>
      <c r="J24" s="7">
        <f t="shared" si="8"/>
        <v>112256.98645800987</v>
      </c>
      <c r="K24" s="7">
        <f>K26+K27</f>
        <v>129858.86231242656</v>
      </c>
      <c r="L24" s="7">
        <f>L26+L27</f>
        <v>39295.38547002777</v>
      </c>
      <c r="M24" s="7">
        <f aca="true" t="shared" si="9" ref="M24:T24">M26+M27</f>
        <v>42830.072189649894</v>
      </c>
      <c r="N24" s="7">
        <f t="shared" si="9"/>
        <v>46322.91649389607</v>
      </c>
      <c r="O24" s="7">
        <f t="shared" si="9"/>
        <v>50422.91912414787</v>
      </c>
      <c r="P24" s="7">
        <f t="shared" si="9"/>
        <v>56005.57954031644</v>
      </c>
      <c r="Q24" s="7">
        <f t="shared" si="9"/>
        <v>62665.67593860224</v>
      </c>
      <c r="R24" s="7">
        <f t="shared" si="9"/>
        <v>66342.02491273811</v>
      </c>
      <c r="S24" s="7">
        <f t="shared" si="9"/>
        <v>71670.30439307194</v>
      </c>
      <c r="T24" s="7">
        <f t="shared" si="9"/>
        <v>77494.22641308194</v>
      </c>
      <c r="U24" s="4">
        <v>8</v>
      </c>
      <c r="V24" s="6" t="s">
        <v>18</v>
      </c>
    </row>
    <row r="25" spans="1:22" ht="21.75" customHeight="1">
      <c r="A25" s="6"/>
      <c r="B25" s="2" t="s">
        <v>54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 t="s">
        <v>44</v>
      </c>
    </row>
    <row r="26" spans="1:22" ht="21.75" customHeight="1">
      <c r="A26" s="19">
        <v>8.1</v>
      </c>
      <c r="B26" s="3" t="s">
        <v>38</v>
      </c>
      <c r="C26" s="9">
        <v>2986.2941955010347</v>
      </c>
      <c r="D26" s="9">
        <v>3271.786164162865</v>
      </c>
      <c r="E26" s="9">
        <v>3752.081293623152</v>
      </c>
      <c r="F26" s="9">
        <v>4177.820834826296</v>
      </c>
      <c r="G26" s="9">
        <v>4649.110199860801</v>
      </c>
      <c r="H26" s="9">
        <v>5203.521616353697</v>
      </c>
      <c r="I26" s="9">
        <v>5915.966610466844</v>
      </c>
      <c r="J26" s="9">
        <v>6548.045169388068</v>
      </c>
      <c r="K26" s="9">
        <v>7471.733452951385</v>
      </c>
      <c r="L26" s="9">
        <v>2986.2941955010347</v>
      </c>
      <c r="M26" s="9">
        <v>3155.7722951314427</v>
      </c>
      <c r="N26" s="9">
        <v>3493.237276705963</v>
      </c>
      <c r="O26" s="9">
        <v>3772.7616002706504</v>
      </c>
      <c r="P26" s="9">
        <v>3996.6198234841168</v>
      </c>
      <c r="Q26" s="9">
        <v>4307.837686865695</v>
      </c>
      <c r="R26" s="9">
        <v>4697.882010019743</v>
      </c>
      <c r="S26" s="9">
        <v>4998.173655295213</v>
      </c>
      <c r="T26" s="9">
        <v>5492.040490666199</v>
      </c>
      <c r="U26" s="5">
        <v>8.1</v>
      </c>
      <c r="V26" s="5" t="s">
        <v>19</v>
      </c>
    </row>
    <row r="27" spans="1:22" ht="21.75" customHeight="1">
      <c r="A27" s="19">
        <v>8.2</v>
      </c>
      <c r="B27" s="3" t="s">
        <v>51</v>
      </c>
      <c r="C27" s="9">
        <v>36309.091274526734</v>
      </c>
      <c r="D27" s="9">
        <v>40993.01357967014</v>
      </c>
      <c r="E27" s="9">
        <v>47695.07475055352</v>
      </c>
      <c r="F27" s="9">
        <v>56270.29128939615</v>
      </c>
      <c r="G27" s="9">
        <v>68475.26115018543</v>
      </c>
      <c r="H27" s="9">
        <v>80216.93056769442</v>
      </c>
      <c r="I27" s="9">
        <v>90908.21661752873</v>
      </c>
      <c r="J27" s="9">
        <v>105708.94128862179</v>
      </c>
      <c r="K27" s="9">
        <v>122387.12885947517</v>
      </c>
      <c r="L27" s="9">
        <v>36309.09127452674</v>
      </c>
      <c r="M27" s="9">
        <v>39674.29989451845</v>
      </c>
      <c r="N27" s="9">
        <v>42829.6792171901</v>
      </c>
      <c r="O27" s="9">
        <v>46650.15752387722</v>
      </c>
      <c r="P27" s="9">
        <v>52008.95971683232</v>
      </c>
      <c r="Q27" s="9">
        <v>58357.838251736546</v>
      </c>
      <c r="R27" s="9">
        <v>61644.14290271836</v>
      </c>
      <c r="S27" s="9">
        <v>66672.13073777672</v>
      </c>
      <c r="T27" s="9">
        <v>72002.18592241574</v>
      </c>
      <c r="U27" s="5">
        <v>8.2</v>
      </c>
      <c r="V27" s="5" t="s">
        <v>20</v>
      </c>
    </row>
    <row r="28" spans="1:22" ht="21.75" customHeight="1">
      <c r="A28" s="5"/>
      <c r="B28" s="3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 t="s">
        <v>46</v>
      </c>
    </row>
    <row r="29" spans="1:22" ht="21.75" customHeight="1">
      <c r="A29" s="18">
        <v>9</v>
      </c>
      <c r="B29" s="2" t="s">
        <v>49</v>
      </c>
      <c r="C29" s="7">
        <f>C31+C32</f>
        <v>38549.688558995425</v>
      </c>
      <c r="D29" s="7">
        <f aca="true" t="shared" si="10" ref="D29:J29">D31+D32</f>
        <v>44082.56505352537</v>
      </c>
      <c r="E29" s="7">
        <f t="shared" si="10"/>
        <v>50629.40404179458</v>
      </c>
      <c r="F29" s="7">
        <f t="shared" si="10"/>
        <v>59125.84091865641</v>
      </c>
      <c r="G29" s="7">
        <f t="shared" si="10"/>
        <v>67911.96822401162</v>
      </c>
      <c r="H29" s="7">
        <f t="shared" si="10"/>
        <v>77505.82857784958</v>
      </c>
      <c r="I29" s="7">
        <f t="shared" si="10"/>
        <v>89187.45595150911</v>
      </c>
      <c r="J29" s="7">
        <f t="shared" si="10"/>
        <v>102806.27774426012</v>
      </c>
      <c r="K29" s="7">
        <f>K31+K32</f>
        <v>120360.62966630529</v>
      </c>
      <c r="L29" s="7">
        <f>L31+L32</f>
        <v>38549.688558995425</v>
      </c>
      <c r="M29" s="7">
        <f aca="true" t="shared" si="11" ref="M29:T29">M31+M32</f>
        <v>42472.96891187005</v>
      </c>
      <c r="N29" s="7">
        <f t="shared" si="11"/>
        <v>46475.033558585965</v>
      </c>
      <c r="O29" s="7">
        <f t="shared" si="11"/>
        <v>51970.199935587254</v>
      </c>
      <c r="P29" s="7">
        <f t="shared" si="11"/>
        <v>55947.64909086384</v>
      </c>
      <c r="Q29" s="7">
        <f t="shared" si="11"/>
        <v>60013.38929226478</v>
      </c>
      <c r="R29" s="7">
        <f t="shared" si="11"/>
        <v>64953.56479802685</v>
      </c>
      <c r="S29" s="7">
        <f t="shared" si="11"/>
        <v>70826.75473078832</v>
      </c>
      <c r="T29" s="7">
        <f t="shared" si="11"/>
        <v>77821.26249570491</v>
      </c>
      <c r="U29" s="4">
        <v>9</v>
      </c>
      <c r="V29" s="6" t="s">
        <v>21</v>
      </c>
    </row>
    <row r="30" spans="1:22" ht="21.75" customHeight="1">
      <c r="A30" s="6"/>
      <c r="B30" s="2" t="s">
        <v>50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6"/>
      <c r="V30" s="6" t="s">
        <v>45</v>
      </c>
    </row>
    <row r="31" spans="1:22" ht="21.75" customHeight="1">
      <c r="A31" s="19">
        <v>9.1</v>
      </c>
      <c r="B31" s="3" t="s">
        <v>39</v>
      </c>
      <c r="C31" s="9">
        <v>25618</v>
      </c>
      <c r="D31" s="9">
        <v>28391.79227590904</v>
      </c>
      <c r="E31" s="9">
        <v>31782.926688465333</v>
      </c>
      <c r="F31" s="9">
        <v>36107.56767537745</v>
      </c>
      <c r="G31" s="9">
        <v>40158.09739365923</v>
      </c>
      <c r="H31" s="9">
        <v>45310</v>
      </c>
      <c r="I31" s="9">
        <v>51316.11393283997</v>
      </c>
      <c r="J31" s="9">
        <v>57742.10072896658</v>
      </c>
      <c r="K31" s="9">
        <v>67093.4811960247</v>
      </c>
      <c r="L31" s="9">
        <v>25618</v>
      </c>
      <c r="M31" s="9">
        <v>27328.965768935584</v>
      </c>
      <c r="N31" s="9">
        <v>29092.83808091532</v>
      </c>
      <c r="O31" s="9">
        <v>31598.40949693</v>
      </c>
      <c r="P31" s="9">
        <v>32827.94794973256</v>
      </c>
      <c r="Q31" s="9">
        <v>34240</v>
      </c>
      <c r="R31" s="9">
        <v>36014.96797355161</v>
      </c>
      <c r="S31" s="9">
        <v>38128.997386554925</v>
      </c>
      <c r="T31" s="9">
        <v>41054.78494825075</v>
      </c>
      <c r="U31" s="5">
        <v>9.1</v>
      </c>
      <c r="V31" s="5" t="s">
        <v>22</v>
      </c>
    </row>
    <row r="32" spans="1:22" ht="21.75" customHeight="1">
      <c r="A32" s="19">
        <v>9.2</v>
      </c>
      <c r="B32" s="3" t="s">
        <v>40</v>
      </c>
      <c r="C32" s="9">
        <v>12931.688558995427</v>
      </c>
      <c r="D32" s="9">
        <v>15690.772777616332</v>
      </c>
      <c r="E32" s="9">
        <v>18846.47735332925</v>
      </c>
      <c r="F32" s="9">
        <v>23018.273243278953</v>
      </c>
      <c r="G32" s="9">
        <v>27753.87083035239</v>
      </c>
      <c r="H32" s="9">
        <v>32195.828577849574</v>
      </c>
      <c r="I32" s="9">
        <v>37871.34201866914</v>
      </c>
      <c r="J32" s="9">
        <v>45064.17701529355</v>
      </c>
      <c r="K32" s="9">
        <v>53267.14847028058</v>
      </c>
      <c r="L32" s="9">
        <v>12931.688558995427</v>
      </c>
      <c r="M32" s="9">
        <v>15144.003142934462</v>
      </c>
      <c r="N32" s="9">
        <v>17382.195477670644</v>
      </c>
      <c r="O32" s="9">
        <v>20371.790438657255</v>
      </c>
      <c r="P32" s="9">
        <v>23119.70114113128</v>
      </c>
      <c r="Q32" s="9">
        <v>25773.389292264783</v>
      </c>
      <c r="R32" s="9">
        <v>28938.596824475237</v>
      </c>
      <c r="S32" s="9">
        <v>32697.757344233396</v>
      </c>
      <c r="T32" s="9">
        <v>36766.47754745416</v>
      </c>
      <c r="U32" s="5">
        <v>9.2</v>
      </c>
      <c r="V32" s="5" t="s">
        <v>23</v>
      </c>
    </row>
    <row r="33" spans="1:22" ht="21.75" customHeight="1">
      <c r="A33" s="18">
        <v>10</v>
      </c>
      <c r="B33" s="12" t="s">
        <v>68</v>
      </c>
      <c r="C33" s="7">
        <f>C6+C10+C11+C14+C15+C16+C19+C24+C29</f>
        <v>319891.09441786865</v>
      </c>
      <c r="D33" s="7">
        <f aca="true" t="shared" si="12" ref="D33:J33">D6+D10+D11+D14+D15+D16+D19+D24+D29</f>
        <v>363720.68127039267</v>
      </c>
      <c r="E33" s="7">
        <f t="shared" si="12"/>
        <v>418728.7758458671</v>
      </c>
      <c r="F33" s="7">
        <f t="shared" si="12"/>
        <v>484695.60811439273</v>
      </c>
      <c r="G33" s="7">
        <f t="shared" si="12"/>
        <v>565197.4588225252</v>
      </c>
      <c r="H33" s="7">
        <f t="shared" si="12"/>
        <v>659799.4937978152</v>
      </c>
      <c r="I33" s="7">
        <f t="shared" si="12"/>
        <v>760218.2828991164</v>
      </c>
      <c r="J33" s="7">
        <f t="shared" si="12"/>
        <v>879895.6924807704</v>
      </c>
      <c r="K33" s="7">
        <f>K6+K10+K11+K14+K15+K16+K19+K24+K29</f>
        <v>1016132.3455277827</v>
      </c>
      <c r="L33" s="7">
        <f>L6+L10+L11+L14+L15+L16+L19+L24+L29</f>
        <v>319891.09441786865</v>
      </c>
      <c r="M33" s="7">
        <f aca="true" t="shared" si="13" ref="M33:T33">M6+M10+M11+M14+M15+M16+M19+M24+M29</f>
        <v>350892.7238367339</v>
      </c>
      <c r="N33" s="7">
        <f t="shared" si="13"/>
        <v>385699.74885750347</v>
      </c>
      <c r="O33" s="7">
        <f t="shared" si="13"/>
        <v>427628.63652430975</v>
      </c>
      <c r="P33" s="7">
        <f t="shared" si="13"/>
        <v>468903.6891189683</v>
      </c>
      <c r="Q33" s="7">
        <f t="shared" si="13"/>
        <v>521906.27580243145</v>
      </c>
      <c r="R33" s="7">
        <f t="shared" si="13"/>
        <v>570300.8314670192</v>
      </c>
      <c r="S33" s="7">
        <f t="shared" si="13"/>
        <v>627833.8692387459</v>
      </c>
      <c r="T33" s="7">
        <f t="shared" si="13"/>
        <v>687883.6739431925</v>
      </c>
      <c r="U33" s="4">
        <v>10</v>
      </c>
      <c r="V33" s="13" t="s">
        <v>67</v>
      </c>
    </row>
    <row r="34" spans="1:22" ht="21.75" customHeight="1">
      <c r="A34" s="14"/>
      <c r="B34" s="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4"/>
      <c r="V34" s="16"/>
    </row>
    <row r="35" spans="1:22" ht="24.75" customHeight="1">
      <c r="A35" s="1"/>
      <c r="B35" s="1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/>
      <c r="N35" s="8"/>
      <c r="O35" s="8"/>
      <c r="P35" s="8"/>
      <c r="Q35" s="8"/>
      <c r="R35" s="8"/>
      <c r="S35" s="8"/>
      <c r="T35" s="8"/>
      <c r="U35" s="1"/>
      <c r="V35" s="1"/>
    </row>
    <row r="36" spans="1:22" ht="24.75" customHeight="1">
      <c r="A36" s="1"/>
      <c r="B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"/>
      <c r="V36" s="1"/>
    </row>
    <row r="37" spans="2:20" ht="24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1">
    <mergeCell ref="L3:M3"/>
    <mergeCell ref="G3:H3"/>
    <mergeCell ref="L1:V1"/>
    <mergeCell ref="L2:V2"/>
    <mergeCell ref="A1:J1"/>
    <mergeCell ref="A2:J2"/>
    <mergeCell ref="I3:J3"/>
    <mergeCell ref="A5:B5"/>
    <mergeCell ref="U5:V5"/>
    <mergeCell ref="A4:B4"/>
    <mergeCell ref="U4:V4"/>
  </mergeCells>
  <printOptions/>
  <pageMargins left="0.75" right="0.75" top="1" bottom="1" header="0.5" footer="0.5"/>
  <pageSetup firstPageNumber="22" useFirstPageNumber="1" horizontalDpi="600" verticalDpi="600" orientation="portrait" scale="63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
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2014-05-27T10:19:13Z</cp:lastPrinted>
  <dcterms:created xsi:type="dcterms:W3CDTF">1997-12-24T07:10:36Z</dcterms:created>
  <dcterms:modified xsi:type="dcterms:W3CDTF">2014-06-16T11:42:54Z</dcterms:modified>
  <cp:category/>
  <cp:version/>
  <cp:contentType/>
  <cp:contentStatus/>
</cp:coreProperties>
</file>