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55" tabRatio="601" activeTab="0"/>
  </bookViews>
  <sheets>
    <sheet name="S2" sheetId="1" r:id="rId1"/>
  </sheets>
  <definedNames>
    <definedName name="_Parse_Out" hidden="1">#REF!</definedName>
    <definedName name="_xlnm.Print_Area" localSheetId="0">'S2'!$A$1:$O$43</definedName>
  </definedNames>
  <calcPr fullCalcOnLoad="1"/>
</workbook>
</file>

<file path=xl/sharedStrings.xml><?xml version="1.0" encoding="utf-8"?>
<sst xmlns="http://schemas.openxmlformats.org/spreadsheetml/2006/main" count="92" uniqueCount="47">
  <si>
    <t>àÉn</t>
  </si>
  <si>
    <t>item</t>
  </si>
  <si>
    <t>(BÉE®Éä½ °ô{ÉªÉä)</t>
  </si>
  <si>
    <t xml:space="preserve">ºÉBÉEãÉ nä¶ÉÉÒªÉ =i{ÉÉn </t>
  </si>
  <si>
    <t xml:space="preserve">discrepancies </t>
  </si>
  <si>
    <t xml:space="preserve">expenditure on gross 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</si>
  <si>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 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</si>
  <si>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</si>
  <si>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</si>
  <si>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</si>
  <si>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</si>
  <si>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</si>
  <si>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>at 2004-05 prices)</t>
    </r>
  </si>
  <si>
    <t>final consumption expenditure</t>
  </si>
  <si>
    <r>
      <t xml:space="preserve"> +ÉÆÉÊiÉàÉ ={É£ÉÉäMÉ BªÉªÉ</t>
    </r>
    <r>
      <rPr>
        <sz val="12"/>
        <rFont val="Arial Narrow"/>
        <family val="2"/>
      </rPr>
      <t xml:space="preserve"> </t>
    </r>
  </si>
  <si>
    <t xml:space="preserve">     export of goods</t>
  </si>
  <si>
    <t xml:space="preserve">     export of services</t>
  </si>
  <si>
    <r>
      <t>{ÉnÉlÉÉç ´É ºÉä´ÉÉ+ÉÉäÆ BÉEÉ ÉÊxÉªÉÉÇiÉ</t>
    </r>
    <r>
      <rPr>
        <sz val="12"/>
        <rFont val="Arial Narrow"/>
        <family val="2"/>
      </rPr>
      <t xml:space="preserve"> </t>
    </r>
  </si>
  <si>
    <r>
      <t xml:space="preserve">     {ÉnÉlÉÉç BÉEÉ ÉÊxÉªÉÉÇiÉ</t>
    </r>
    <r>
      <rPr>
        <sz val="12"/>
        <rFont val="Arial Narrow"/>
        <family val="2"/>
      </rPr>
      <t xml:space="preserve"> </t>
    </r>
  </si>
  <si>
    <r>
      <t xml:space="preserve">     ºÉä´ÉÉ+ÉÉäÆ BÉEÉ ÉÊxÉªÉÉÇiÉ</t>
    </r>
    <r>
      <rPr>
        <sz val="12"/>
        <rFont val="Arial Narrow"/>
        <family val="2"/>
      </rPr>
      <t xml:space="preserve"> </t>
    </r>
  </si>
  <si>
    <r>
      <t>PÉ]ÉAÆ:</t>
    </r>
    <r>
      <rPr>
        <sz val="12"/>
        <rFont val="DV_Divyae"/>
        <family val="0"/>
      </rPr>
      <t xml:space="preserve"> {ÉnÉlÉÉç ´É ºÉä´ÉÉ+ÉÉäÆ BÉEÉ +ÉÉªÉÉiÉ </t>
    </r>
    <r>
      <rPr>
        <sz val="12"/>
        <rFont val="Arial Narrow"/>
        <family val="2"/>
      </rPr>
      <t xml:space="preserve"> </t>
    </r>
  </si>
  <si>
    <r>
      <t xml:space="preserve">     {ÉnÉlÉÉç BÉEÉ +ÉÉªÉÉiÉ </t>
    </r>
    <r>
      <rPr>
        <sz val="12"/>
        <rFont val="Arial Narrow"/>
        <family val="2"/>
      </rPr>
      <t xml:space="preserve"> </t>
    </r>
  </si>
  <si>
    <r>
      <t xml:space="preserve">     ºÉä´ÉÉ+ÉÉäÆ BÉEÉ +ÉÉªÉÉiÉ </t>
    </r>
    <r>
      <rPr>
        <sz val="12"/>
        <rFont val="Arial Narrow"/>
        <family val="2"/>
      </rPr>
      <t xml:space="preserve"> </t>
    </r>
  </si>
  <si>
    <t xml:space="preserve">exports of goods &amp; services </t>
  </si>
  <si>
    <t xml:space="preserve">less imports of goods &amp; services </t>
  </si>
  <si>
    <t xml:space="preserve">     imports of goods </t>
  </si>
  <si>
    <t xml:space="preserve">     imports of services </t>
  </si>
  <si>
    <t xml:space="preserve">ºÉÆ¤ÉÆvÉÉÒ BªÉªÉ </t>
  </si>
  <si>
    <t xml:space="preserve">domestic  product </t>
  </si>
  <si>
    <t xml:space="preserve">     government final consumption expenditure</t>
  </si>
  <si>
    <t xml:space="preserve">     private final consumption expenditure</t>
  </si>
  <si>
    <r>
      <t xml:space="preserve">     ºÉ®BÉEÉ®ÉÒ +ÉÆÉÊiÉàÉ ={É£ÉÉäMÉ BªÉªÉ</t>
    </r>
    <r>
      <rPr>
        <sz val="12"/>
        <rFont val="Arial Narrow"/>
        <family val="2"/>
      </rPr>
      <t xml:space="preserve"> </t>
    </r>
  </si>
  <si>
    <r>
      <t xml:space="preserve">     ÉÊxÉVÉÉÒ +ÉÆÉÊiÉàÉ ={É£ÉÉäMÉ BªÉªÉ</t>
    </r>
    <r>
      <rPr>
        <sz val="12"/>
        <rFont val="Arial Narrow"/>
        <family val="2"/>
      </rPr>
      <t xml:space="preserve"> </t>
    </r>
  </si>
  <si>
    <t xml:space="preserve">gross fixed capital formation </t>
  </si>
  <si>
    <t xml:space="preserve">change in stocks </t>
  </si>
  <si>
    <t>valuables</t>
  </si>
  <si>
    <r>
      <t>ºÉBÉEãÉ ºlÉÉªÉÉÒ {ÉÚÆVÉÉÒ ÉÊxÉàÉÉÇhÉ</t>
    </r>
    <r>
      <rPr>
        <sz val="12"/>
        <rFont val="Arial Narrow"/>
        <family val="2"/>
      </rPr>
      <t xml:space="preserve"> </t>
    </r>
  </si>
  <si>
    <t xml:space="preserve">º]ÉìBÉE àÉå +ÉÆiÉ® </t>
  </si>
  <si>
    <t>¤ÉcÖàÉÚãªÉ</t>
  </si>
  <si>
    <t xml:space="preserve">ÉÊ´ÉºÉÆMÉÉÊiÉªÉÉÆ </t>
  </si>
  <si>
    <t xml:space="preserve">STATEMENT 2 -  EXPENDITURE ON GROSS DOMESTIC PRODUCT </t>
  </si>
  <si>
    <r>
      <t>ÉÊ´É´É®hÉ</t>
    </r>
    <r>
      <rPr>
        <b/>
        <sz val="14"/>
        <rFont val="Arial Narrow"/>
        <family val="2"/>
      </rPr>
      <t xml:space="preserve"> 2:</t>
    </r>
    <r>
      <rPr>
        <b/>
        <sz val="20"/>
        <rFont val="DV_Divyae"/>
        <family val="0"/>
      </rPr>
      <t xml:space="preserve"> ºÉBÉEãÉ nä¶ÉÉÒªÉ =i{ÉÉn ºÉÆ¤ÉÆvÉÉÒ BªÉªÉ </t>
    </r>
  </si>
  <si>
    <t>2009-10</t>
  </si>
  <si>
    <t>(` crore)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</si>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</sst>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33">
    <font>
      <sz val="10"/>
      <name val="Courier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DV_Nisha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5"/>
      <name val="DV_Divyae"/>
      <family val="0"/>
    </font>
    <font>
      <sz val="13"/>
      <name val="Arial Narrow"/>
      <family val="2"/>
    </font>
    <font>
      <b/>
      <sz val="20"/>
      <name val="DV_Divyae"/>
      <family val="0"/>
    </font>
    <font>
      <b/>
      <sz val="14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6"/>
  <sheetViews>
    <sheetView tabSelected="1" view="pageBreakPreview" zoomScaleSheetLayoutView="100" zoomScalePageLayoutView="0" workbookViewId="0" topLeftCell="E1">
      <selection activeCell="N6" sqref="N6:O6"/>
    </sheetView>
  </sheetViews>
  <sheetFormatPr defaultColWidth="9.00390625" defaultRowHeight="12.75"/>
  <cols>
    <col min="1" max="1" width="4.75390625" style="21" customWidth="1"/>
    <col min="2" max="2" width="0.74609375" style="21" customWidth="1"/>
    <col min="3" max="3" width="28.00390625" style="21" customWidth="1"/>
    <col min="4" max="12" width="9.125" style="21" customWidth="1"/>
    <col min="13" max="13" width="1.37890625" style="21" customWidth="1"/>
    <col min="14" max="14" width="3.75390625" style="21" customWidth="1"/>
    <col min="15" max="15" width="37.75390625" style="21" customWidth="1"/>
    <col min="16" max="136" width="9.00390625" style="15" customWidth="1"/>
    <col min="137" max="16384" width="9.00390625" style="21" customWidth="1"/>
  </cols>
  <sheetData>
    <row r="1" spans="1:136" s="16" customFormat="1" ht="27.7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</row>
    <row r="2" spans="1:136" s="16" customFormat="1" ht="27.75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</row>
    <row r="3" spans="1:136" s="18" customFormat="1" ht="27.75" customHeight="1">
      <c r="A3" s="56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</row>
    <row r="4" spans="1:136" s="16" customFormat="1" ht="27.75" customHeight="1">
      <c r="A4" s="22"/>
      <c r="B4" s="22"/>
      <c r="D4" s="31" t="s">
        <v>2</v>
      </c>
      <c r="E4" s="29"/>
      <c r="K4" s="48" t="s">
        <v>43</v>
      </c>
      <c r="L4" s="28"/>
      <c r="O4" s="4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</row>
    <row r="5" spans="1:136" s="16" customFormat="1" ht="24.75" customHeight="1">
      <c r="A5" s="57" t="s">
        <v>0</v>
      </c>
      <c r="B5" s="57"/>
      <c r="C5" s="57"/>
      <c r="D5" s="51" t="s">
        <v>7</v>
      </c>
      <c r="E5" s="51" t="s">
        <v>8</v>
      </c>
      <c r="F5" s="51" t="s">
        <v>9</v>
      </c>
      <c r="G5" s="51" t="s">
        <v>10</v>
      </c>
      <c r="H5" s="51" t="s">
        <v>11</v>
      </c>
      <c r="I5" s="51" t="s">
        <v>42</v>
      </c>
      <c r="J5" s="51" t="s">
        <v>44</v>
      </c>
      <c r="K5" s="51" t="s">
        <v>45</v>
      </c>
      <c r="L5" s="51" t="s">
        <v>46</v>
      </c>
      <c r="M5" s="52"/>
      <c r="N5" s="58" t="s">
        <v>1</v>
      </c>
      <c r="O5" s="5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26" customFormat="1" ht="24.75" customHeight="1">
      <c r="A6" s="54">
        <v>1</v>
      </c>
      <c r="B6" s="54"/>
      <c r="C6" s="54"/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46"/>
      <c r="N6" s="54">
        <v>1</v>
      </c>
      <c r="O6" s="5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</row>
    <row r="7" spans="1:136" s="26" customFormat="1" ht="22.5" customHeight="1">
      <c r="A7" s="36">
        <v>1</v>
      </c>
      <c r="B7" s="34"/>
      <c r="C7" s="2" t="s">
        <v>14</v>
      </c>
      <c r="D7" s="38">
        <f>+D8+D9</f>
        <v>2272026</v>
      </c>
      <c r="E7" s="38">
        <f aca="true" t="shared" si="0" ref="E7:L7">+E8+E9</f>
        <v>2554321</v>
      </c>
      <c r="F7" s="38">
        <f t="shared" si="0"/>
        <v>2920144</v>
      </c>
      <c r="G7" s="38">
        <f t="shared" si="0"/>
        <v>3353748</v>
      </c>
      <c r="H7" s="38">
        <f t="shared" si="0"/>
        <v>3864617</v>
      </c>
      <c r="I7" s="38">
        <f t="shared" si="0"/>
        <v>4478717</v>
      </c>
      <c r="J7" s="38">
        <f t="shared" si="0"/>
        <v>5250459</v>
      </c>
      <c r="K7" s="38">
        <f t="shared" si="0"/>
        <v>6167791</v>
      </c>
      <c r="L7" s="38">
        <f t="shared" si="0"/>
        <v>6961191</v>
      </c>
      <c r="M7" s="38"/>
      <c r="N7" s="36">
        <v>1</v>
      </c>
      <c r="O7" s="35" t="s">
        <v>13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</row>
    <row r="8" spans="1:136" s="16" customFormat="1" ht="22.5" customHeight="1">
      <c r="A8" s="37">
        <v>1.1</v>
      </c>
      <c r="B8" s="1"/>
      <c r="C8" s="2" t="s">
        <v>31</v>
      </c>
      <c r="D8" s="7">
        <v>354518</v>
      </c>
      <c r="E8" s="7">
        <v>401619</v>
      </c>
      <c r="F8" s="7">
        <v>443477</v>
      </c>
      <c r="G8" s="7">
        <v>513021</v>
      </c>
      <c r="H8" s="7">
        <v>615333</v>
      </c>
      <c r="I8" s="7">
        <v>771151</v>
      </c>
      <c r="J8" s="7">
        <v>890136</v>
      </c>
      <c r="K8" s="7">
        <v>1025895</v>
      </c>
      <c r="L8" s="7">
        <v>1189132</v>
      </c>
      <c r="M8" s="7"/>
      <c r="N8" s="37">
        <v>1.1</v>
      </c>
      <c r="O8" s="3" t="s">
        <v>29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s="16" customFormat="1" ht="22.5" customHeight="1">
      <c r="A9" s="37">
        <v>1.2</v>
      </c>
      <c r="B9" s="1"/>
      <c r="C9" s="2" t="s">
        <v>32</v>
      </c>
      <c r="D9" s="7">
        <v>1917508</v>
      </c>
      <c r="E9" s="7">
        <v>2152702</v>
      </c>
      <c r="F9" s="7">
        <v>2476667</v>
      </c>
      <c r="G9" s="7">
        <v>2840727</v>
      </c>
      <c r="H9" s="7">
        <v>3249284</v>
      </c>
      <c r="I9" s="7">
        <v>3707566</v>
      </c>
      <c r="J9" s="7">
        <v>4360323</v>
      </c>
      <c r="K9" s="7">
        <v>5141896</v>
      </c>
      <c r="L9" s="7">
        <v>5772059</v>
      </c>
      <c r="M9" s="7"/>
      <c r="N9" s="37">
        <v>1.2</v>
      </c>
      <c r="O9" s="3" t="s">
        <v>30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</row>
    <row r="10" spans="1:136" s="16" customFormat="1" ht="22.5" customHeight="1">
      <c r="A10" s="41">
        <v>2</v>
      </c>
      <c r="B10" s="1"/>
      <c r="C10" s="2" t="s">
        <v>36</v>
      </c>
      <c r="D10" s="7">
        <v>931027.5647437912</v>
      </c>
      <c r="E10" s="7">
        <v>1120292.1530684205</v>
      </c>
      <c r="F10" s="7">
        <v>1343773.6251389629</v>
      </c>
      <c r="G10" s="7">
        <v>1641673.3778317454</v>
      </c>
      <c r="H10" s="7">
        <v>1821098.811012209</v>
      </c>
      <c r="I10" s="7">
        <v>2055771.965427084</v>
      </c>
      <c r="J10" s="7">
        <v>2407069.251498093</v>
      </c>
      <c r="K10" s="7">
        <v>2861062.0132195125</v>
      </c>
      <c r="L10" s="7">
        <v>3071542.6279059127</v>
      </c>
      <c r="M10" s="7"/>
      <c r="N10" s="41">
        <v>2</v>
      </c>
      <c r="O10" s="3" t="s">
        <v>33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s="16" customFormat="1" ht="22.5" customHeight="1">
      <c r="A11" s="41">
        <v>3</v>
      </c>
      <c r="B11" s="1"/>
      <c r="C11" s="2" t="s">
        <v>37</v>
      </c>
      <c r="D11" s="7">
        <v>80150</v>
      </c>
      <c r="E11" s="7">
        <v>104389</v>
      </c>
      <c r="F11" s="7">
        <v>147101</v>
      </c>
      <c r="G11" s="7">
        <v>201534</v>
      </c>
      <c r="H11" s="7">
        <v>106791</v>
      </c>
      <c r="I11" s="7">
        <v>179171</v>
      </c>
      <c r="J11" s="7">
        <v>273509</v>
      </c>
      <c r="K11" s="7">
        <v>170596</v>
      </c>
      <c r="L11" s="7">
        <v>171184</v>
      </c>
      <c r="M11" s="7"/>
      <c r="N11" s="41">
        <v>3</v>
      </c>
      <c r="O11" s="3" t="s">
        <v>34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</row>
    <row r="12" spans="1:136" s="16" customFormat="1" ht="22.5" customHeight="1">
      <c r="A12" s="41">
        <v>4</v>
      </c>
      <c r="C12" s="2" t="s">
        <v>38</v>
      </c>
      <c r="D12" s="7">
        <v>41053.93207805088</v>
      </c>
      <c r="E12" s="7">
        <v>41392.201309622586</v>
      </c>
      <c r="F12" s="7">
        <v>49708.861788542956</v>
      </c>
      <c r="G12" s="7">
        <v>53591.526064352336</v>
      </c>
      <c r="H12" s="7">
        <v>72212.8529234372</v>
      </c>
      <c r="I12" s="7">
        <v>116311.71115835028</v>
      </c>
      <c r="J12" s="7">
        <v>162836.309462058</v>
      </c>
      <c r="K12" s="7">
        <v>246673.3917042861</v>
      </c>
      <c r="L12" s="7">
        <v>266481.52485604957</v>
      </c>
      <c r="M12" s="7"/>
      <c r="N12" s="41">
        <v>4</v>
      </c>
      <c r="O12" s="3" t="s">
        <v>35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</row>
    <row r="13" spans="1:136" s="16" customFormat="1" ht="22.5" customHeight="1">
      <c r="A13" s="39">
        <v>5</v>
      </c>
      <c r="B13" s="8"/>
      <c r="C13" s="9" t="s">
        <v>17</v>
      </c>
      <c r="D13" s="7">
        <v>569051</v>
      </c>
      <c r="E13" s="7">
        <v>712087</v>
      </c>
      <c r="F13" s="7">
        <v>904872</v>
      </c>
      <c r="G13" s="7">
        <v>1018907</v>
      </c>
      <c r="H13" s="7">
        <v>1328765</v>
      </c>
      <c r="I13" s="7">
        <v>1298780</v>
      </c>
      <c r="J13" s="7">
        <v>1710193</v>
      </c>
      <c r="K13" s="7">
        <v>2150326</v>
      </c>
      <c r="L13" s="7">
        <v>2426807</v>
      </c>
      <c r="M13" s="7"/>
      <c r="N13" s="39">
        <v>5</v>
      </c>
      <c r="O13" s="3" t="s">
        <v>23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</row>
    <row r="14" spans="1:136" s="16" customFormat="1" ht="22.5" customHeight="1">
      <c r="A14" s="37">
        <v>5.1</v>
      </c>
      <c r="B14" s="8"/>
      <c r="C14" s="9" t="s">
        <v>18</v>
      </c>
      <c r="D14" s="7">
        <v>375340</v>
      </c>
      <c r="E14" s="7">
        <v>456418</v>
      </c>
      <c r="F14" s="7">
        <v>571779</v>
      </c>
      <c r="G14" s="7">
        <v>655864</v>
      </c>
      <c r="H14" s="7">
        <v>840755</v>
      </c>
      <c r="I14" s="7">
        <v>845534</v>
      </c>
      <c r="J14" s="7">
        <v>1142920</v>
      </c>
      <c r="K14" s="7">
        <v>1465959</v>
      </c>
      <c r="L14" s="7">
        <v>1634320</v>
      </c>
      <c r="M14" s="7"/>
      <c r="N14" s="37">
        <v>5.1</v>
      </c>
      <c r="O14" s="3" t="s">
        <v>15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</row>
    <row r="15" spans="1:136" s="16" customFormat="1" ht="22.5" customHeight="1">
      <c r="A15" s="37">
        <v>5.2</v>
      </c>
      <c r="B15" s="8"/>
      <c r="C15" s="9" t="s">
        <v>19</v>
      </c>
      <c r="D15" s="7">
        <f aca="true" t="shared" si="1" ref="D15:L15">+D13-D14</f>
        <v>193711</v>
      </c>
      <c r="E15" s="7">
        <f t="shared" si="1"/>
        <v>255669</v>
      </c>
      <c r="F15" s="7">
        <f t="shared" si="1"/>
        <v>333093</v>
      </c>
      <c r="G15" s="7">
        <f t="shared" si="1"/>
        <v>363043</v>
      </c>
      <c r="H15" s="7">
        <f t="shared" si="1"/>
        <v>488010</v>
      </c>
      <c r="I15" s="7">
        <f t="shared" si="1"/>
        <v>453246</v>
      </c>
      <c r="J15" s="7">
        <f t="shared" si="1"/>
        <v>567273</v>
      </c>
      <c r="K15" s="7">
        <f t="shared" si="1"/>
        <v>684367</v>
      </c>
      <c r="L15" s="7">
        <f t="shared" si="1"/>
        <v>792487</v>
      </c>
      <c r="M15" s="7"/>
      <c r="N15" s="37">
        <v>5.2</v>
      </c>
      <c r="O15" s="3" t="s">
        <v>16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</row>
    <row r="16" spans="1:136" s="16" customFormat="1" ht="22.5" customHeight="1">
      <c r="A16" s="41">
        <v>6</v>
      </c>
      <c r="B16" s="3"/>
      <c r="C16" s="23" t="s">
        <v>20</v>
      </c>
      <c r="D16" s="7">
        <v>625945</v>
      </c>
      <c r="E16" s="7">
        <v>813466</v>
      </c>
      <c r="F16" s="7">
        <v>1040535</v>
      </c>
      <c r="G16" s="7">
        <v>1219108.91</v>
      </c>
      <c r="H16" s="7">
        <v>1614040</v>
      </c>
      <c r="I16" s="7">
        <v>1647139</v>
      </c>
      <c r="J16" s="7">
        <v>2050182</v>
      </c>
      <c r="K16" s="7">
        <v>2721947</v>
      </c>
      <c r="L16" s="7">
        <v>3108430</v>
      </c>
      <c r="M16" s="7"/>
      <c r="N16" s="41">
        <v>6</v>
      </c>
      <c r="O16" s="3" t="s">
        <v>24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</row>
    <row r="17" spans="1:136" s="16" customFormat="1" ht="22.5" customHeight="1">
      <c r="A17" s="40">
        <v>6.1</v>
      </c>
      <c r="B17" s="3"/>
      <c r="C17" s="2" t="s">
        <v>21</v>
      </c>
      <c r="D17" s="7">
        <v>501065</v>
      </c>
      <c r="E17" s="7">
        <v>660409</v>
      </c>
      <c r="F17" s="7">
        <v>840506</v>
      </c>
      <c r="G17" s="7">
        <v>1012312</v>
      </c>
      <c r="H17" s="7">
        <v>1374436</v>
      </c>
      <c r="I17" s="7">
        <v>1363736</v>
      </c>
      <c r="J17" s="7">
        <v>1683470</v>
      </c>
      <c r="K17" s="7">
        <v>2345463</v>
      </c>
      <c r="L17" s="7">
        <v>2669160</v>
      </c>
      <c r="M17" s="7"/>
      <c r="N17" s="40">
        <v>6.1</v>
      </c>
      <c r="O17" s="3" t="s">
        <v>25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</row>
    <row r="18" spans="1:136" s="16" customFormat="1" ht="22.5" customHeight="1">
      <c r="A18" s="40">
        <v>6.2</v>
      </c>
      <c r="B18" s="3"/>
      <c r="C18" s="2" t="s">
        <v>22</v>
      </c>
      <c r="D18" s="7">
        <f aca="true" t="shared" si="2" ref="D18:L18">+D16-D17</f>
        <v>124880</v>
      </c>
      <c r="E18" s="7">
        <f t="shared" si="2"/>
        <v>153057</v>
      </c>
      <c r="F18" s="7">
        <f t="shared" si="2"/>
        <v>200029</v>
      </c>
      <c r="G18" s="7">
        <f t="shared" si="2"/>
        <v>206796.90999999992</v>
      </c>
      <c r="H18" s="7">
        <f t="shared" si="2"/>
        <v>239604</v>
      </c>
      <c r="I18" s="7">
        <f t="shared" si="2"/>
        <v>283403</v>
      </c>
      <c r="J18" s="7">
        <f t="shared" si="2"/>
        <v>366712</v>
      </c>
      <c r="K18" s="7">
        <f t="shared" si="2"/>
        <v>376484</v>
      </c>
      <c r="L18" s="7">
        <f t="shared" si="2"/>
        <v>439270</v>
      </c>
      <c r="M18" s="7"/>
      <c r="N18" s="40">
        <v>6.2</v>
      </c>
      <c r="O18" s="3" t="s">
        <v>26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</row>
    <row r="19" spans="1:136" s="16" customFormat="1" ht="22.5" customHeight="1">
      <c r="A19" s="41">
        <v>7</v>
      </c>
      <c r="B19" s="8"/>
      <c r="C19" s="10" t="s">
        <v>39</v>
      </c>
      <c r="D19" s="7">
        <f>+D20-D7-D10-D11-D12-D13+D16</f>
        <v>-25154.496821842156</v>
      </c>
      <c r="E19" s="7">
        <f aca="true" t="shared" si="3" ref="E19:L19">+E20-E7-E10-E11-E12-E13+E16</f>
        <v>-25646.562102133757</v>
      </c>
      <c r="F19" s="7">
        <f t="shared" si="3"/>
        <v>-30358.560239040526</v>
      </c>
      <c r="G19" s="7">
        <f t="shared" si="3"/>
        <v>-63255.426220720634</v>
      </c>
      <c r="H19" s="7">
        <f t="shared" si="3"/>
        <v>50618.43345801276</v>
      </c>
      <c r="I19" s="7">
        <f t="shared" si="3"/>
        <v>-3785.6765854342375</v>
      </c>
      <c r="J19" s="7">
        <f t="shared" si="3"/>
        <v>30229.942831045482</v>
      </c>
      <c r="K19" s="7">
        <f t="shared" si="3"/>
        <v>135220.48665814474</v>
      </c>
      <c r="L19" s="7">
        <f t="shared" si="3"/>
        <v>324505.2626559846</v>
      </c>
      <c r="M19" s="7"/>
      <c r="N19" s="41">
        <v>7</v>
      </c>
      <c r="O19" s="3" t="s">
        <v>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</row>
    <row r="20" spans="1:136" s="16" customFormat="1" ht="22.5" customHeight="1">
      <c r="A20" s="42">
        <v>8</v>
      </c>
      <c r="B20" s="4"/>
      <c r="C20" s="23" t="s">
        <v>3</v>
      </c>
      <c r="D20" s="11">
        <v>3242209</v>
      </c>
      <c r="E20" s="11">
        <v>3693368.7922759093</v>
      </c>
      <c r="F20" s="11">
        <v>4294705.926688465</v>
      </c>
      <c r="G20" s="11">
        <v>4987089.567675377</v>
      </c>
      <c r="H20" s="11">
        <v>5630063.097393659</v>
      </c>
      <c r="I20" s="11">
        <v>6477827</v>
      </c>
      <c r="J20" s="11">
        <v>7784114.503791196</v>
      </c>
      <c r="K20" s="11">
        <v>9009721.891581943</v>
      </c>
      <c r="L20" s="11">
        <v>10113281.415417947</v>
      </c>
      <c r="M20" s="11"/>
      <c r="N20" s="42">
        <v>8</v>
      </c>
      <c r="O20" s="5" t="s">
        <v>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</row>
    <row r="21" spans="1:136" s="6" customFormat="1" ht="22.5" customHeight="1">
      <c r="A21" s="12"/>
      <c r="B21" s="19"/>
      <c r="C21" s="24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2"/>
      <c r="O21" s="13" t="s">
        <v>28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</row>
    <row r="22" spans="1:136" s="6" customFormat="1" ht="22.5" customHeight="1">
      <c r="A22" s="44"/>
      <c r="B22" s="16"/>
      <c r="C22" s="2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4"/>
      <c r="O22" s="5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6" s="16" customFormat="1" ht="27.75" customHeight="1">
      <c r="A23" s="55" t="s">
        <v>41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</row>
    <row r="24" spans="1:136" s="16" customFormat="1" ht="27.75" customHeight="1">
      <c r="A24" s="53" t="s">
        <v>40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</row>
    <row r="25" spans="1:136" s="18" customFormat="1" ht="27.75" customHeight="1">
      <c r="A25" s="53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</row>
    <row r="26" spans="1:15" ht="27.75" customHeight="1">
      <c r="A26" s="22"/>
      <c r="B26" s="22"/>
      <c r="C26" s="16"/>
      <c r="D26" s="31" t="s">
        <v>2</v>
      </c>
      <c r="E26" s="29"/>
      <c r="F26" s="16"/>
      <c r="G26" s="16"/>
      <c r="J26" s="49"/>
      <c r="K26" s="48" t="s">
        <v>43</v>
      </c>
      <c r="M26" s="16"/>
      <c r="O26" s="28"/>
    </row>
    <row r="27" spans="1:136" s="26" customFormat="1" ht="24.75" customHeight="1">
      <c r="A27" s="57" t="s">
        <v>0</v>
      </c>
      <c r="B27" s="57"/>
      <c r="C27" s="57"/>
      <c r="D27" s="51" t="s">
        <v>7</v>
      </c>
      <c r="E27" s="51" t="s">
        <v>8</v>
      </c>
      <c r="F27" s="51" t="s">
        <v>9</v>
      </c>
      <c r="G27" s="51" t="s">
        <v>10</v>
      </c>
      <c r="H27" s="51" t="s">
        <v>11</v>
      </c>
      <c r="I27" s="51" t="s">
        <v>42</v>
      </c>
      <c r="J27" s="51" t="s">
        <v>44</v>
      </c>
      <c r="K27" s="51" t="s">
        <v>45</v>
      </c>
      <c r="L27" s="51" t="s">
        <v>46</v>
      </c>
      <c r="M27" s="52"/>
      <c r="N27" s="58" t="s">
        <v>1</v>
      </c>
      <c r="O27" s="58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</row>
    <row r="28" spans="1:136" s="14" customFormat="1" ht="24.75" customHeight="1">
      <c r="A28" s="54">
        <v>1</v>
      </c>
      <c r="B28" s="54"/>
      <c r="C28" s="54"/>
      <c r="D28" s="50">
        <v>11</v>
      </c>
      <c r="E28" s="50">
        <v>12</v>
      </c>
      <c r="F28" s="50">
        <v>13</v>
      </c>
      <c r="G28" s="50">
        <v>14</v>
      </c>
      <c r="H28" s="50">
        <v>15</v>
      </c>
      <c r="I28" s="50">
        <v>16</v>
      </c>
      <c r="J28" s="50">
        <v>17</v>
      </c>
      <c r="K28" s="50">
        <v>18</v>
      </c>
      <c r="L28" s="50">
        <v>19</v>
      </c>
      <c r="M28" s="46"/>
      <c r="N28" s="54">
        <v>1</v>
      </c>
      <c r="O28" s="5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</row>
    <row r="29" spans="1:136" s="14" customFormat="1" ht="22.5" customHeight="1">
      <c r="A29" s="36">
        <v>1</v>
      </c>
      <c r="B29" s="34"/>
      <c r="C29" s="2" t="s">
        <v>14</v>
      </c>
      <c r="D29" s="38">
        <f>+D30+D31</f>
        <v>2272026</v>
      </c>
      <c r="E29" s="38">
        <f aca="true" t="shared" si="4" ref="E29:L29">+E30+E31</f>
        <v>2469316.451900067</v>
      </c>
      <c r="F29" s="38">
        <f t="shared" si="4"/>
        <v>2660471.310731926</v>
      </c>
      <c r="G29" s="38">
        <f t="shared" si="4"/>
        <v>2910316.3950098604</v>
      </c>
      <c r="H29" s="38">
        <f t="shared" si="4"/>
        <v>3134069.2813839074</v>
      </c>
      <c r="I29" s="38">
        <f t="shared" si="4"/>
        <v>3397005.0746884793</v>
      </c>
      <c r="J29" s="38">
        <f t="shared" si="4"/>
        <v>3675917.321239185</v>
      </c>
      <c r="K29" s="38">
        <f t="shared" si="4"/>
        <v>4002080.432011785</v>
      </c>
      <c r="L29" s="38">
        <f t="shared" si="4"/>
        <v>4209615.749313924</v>
      </c>
      <c r="M29" s="38"/>
      <c r="N29" s="36">
        <v>1</v>
      </c>
      <c r="O29" s="35" t="s">
        <v>13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</row>
    <row r="30" spans="1:136" s="14" customFormat="1" ht="22.5" customHeight="1">
      <c r="A30" s="37">
        <v>1.1</v>
      </c>
      <c r="B30" s="1"/>
      <c r="C30" s="2" t="s">
        <v>31</v>
      </c>
      <c r="D30" s="7">
        <v>354518</v>
      </c>
      <c r="E30" s="7">
        <v>386007</v>
      </c>
      <c r="F30" s="7">
        <v>400579</v>
      </c>
      <c r="G30" s="7">
        <v>438919</v>
      </c>
      <c r="H30" s="7">
        <v>484459</v>
      </c>
      <c r="I30" s="7">
        <v>551702</v>
      </c>
      <c r="J30" s="7">
        <v>583544</v>
      </c>
      <c r="K30" s="7">
        <v>623574</v>
      </c>
      <c r="L30" s="7">
        <v>662032</v>
      </c>
      <c r="M30" s="7"/>
      <c r="N30" s="37">
        <v>1.1</v>
      </c>
      <c r="O30" s="3" t="s">
        <v>29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</row>
    <row r="31" spans="1:136" s="14" customFormat="1" ht="22.5" customHeight="1">
      <c r="A31" s="37">
        <v>1.2</v>
      </c>
      <c r="B31" s="1"/>
      <c r="C31" s="2" t="s">
        <v>32</v>
      </c>
      <c r="D31" s="7">
        <v>1917508</v>
      </c>
      <c r="E31" s="7">
        <v>2083309.451900067</v>
      </c>
      <c r="F31" s="7">
        <v>2259892.310731926</v>
      </c>
      <c r="G31" s="7">
        <v>2471397.3950098604</v>
      </c>
      <c r="H31" s="7">
        <v>2649610.2813839074</v>
      </c>
      <c r="I31" s="7">
        <v>2845303.0746884793</v>
      </c>
      <c r="J31" s="7">
        <v>3092373.321239185</v>
      </c>
      <c r="K31" s="7">
        <v>3378506.432011785</v>
      </c>
      <c r="L31" s="7">
        <v>3547583.749313924</v>
      </c>
      <c r="M31" s="7"/>
      <c r="N31" s="37">
        <v>1.2</v>
      </c>
      <c r="O31" s="3" t="s">
        <v>30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</row>
    <row r="32" spans="1:15" ht="22.5" customHeight="1">
      <c r="A32" s="41">
        <v>2</v>
      </c>
      <c r="B32" s="1"/>
      <c r="C32" s="2" t="s">
        <v>36</v>
      </c>
      <c r="D32" s="7">
        <v>931027.5647437912</v>
      </c>
      <c r="E32" s="7">
        <v>1081792</v>
      </c>
      <c r="F32" s="7">
        <v>1231265</v>
      </c>
      <c r="G32" s="7">
        <v>1430764</v>
      </c>
      <c r="H32" s="7">
        <v>1480943</v>
      </c>
      <c r="I32" s="7">
        <v>1594474.814654793</v>
      </c>
      <c r="J32" s="7">
        <v>1769792.1715931057</v>
      </c>
      <c r="K32" s="7">
        <v>1986645.02916063</v>
      </c>
      <c r="L32" s="7">
        <v>2002047.4654098086</v>
      </c>
      <c r="M32" s="7"/>
      <c r="N32" s="41">
        <v>2</v>
      </c>
      <c r="O32" s="3" t="s">
        <v>33</v>
      </c>
    </row>
    <row r="33" spans="1:136" s="14" customFormat="1" ht="22.5" customHeight="1">
      <c r="A33" s="41">
        <v>3</v>
      </c>
      <c r="B33" s="1"/>
      <c r="C33" s="2" t="s">
        <v>37</v>
      </c>
      <c r="D33" s="7">
        <v>80150</v>
      </c>
      <c r="E33" s="7">
        <v>101511</v>
      </c>
      <c r="F33" s="7">
        <v>133556</v>
      </c>
      <c r="G33" s="7">
        <v>175411</v>
      </c>
      <c r="H33" s="7">
        <v>85290</v>
      </c>
      <c r="I33" s="7">
        <v>143051.60946707058</v>
      </c>
      <c r="J33" s="7">
        <v>206953</v>
      </c>
      <c r="K33" s="7">
        <v>117111</v>
      </c>
      <c r="L33" s="7">
        <v>106607</v>
      </c>
      <c r="M33" s="7"/>
      <c r="N33" s="41">
        <v>3</v>
      </c>
      <c r="O33" s="3" t="s">
        <v>34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</row>
    <row r="34" spans="1:136" s="14" customFormat="1" ht="22.5" customHeight="1">
      <c r="A34" s="41">
        <v>4</v>
      </c>
      <c r="B34" s="16"/>
      <c r="C34" s="2" t="s">
        <v>38</v>
      </c>
      <c r="D34" s="7">
        <v>41053.93207805088</v>
      </c>
      <c r="E34" s="7">
        <v>40414.17819724916</v>
      </c>
      <c r="F34" s="7">
        <v>45933.15633759283</v>
      </c>
      <c r="G34" s="7">
        <v>47263.00914044654</v>
      </c>
      <c r="H34" s="7">
        <v>59987.417281473005</v>
      </c>
      <c r="I34" s="7">
        <v>94523.94242856586</v>
      </c>
      <c r="J34" s="7">
        <v>125191.28889217961</v>
      </c>
      <c r="K34" s="7">
        <v>133453.91395906347</v>
      </c>
      <c r="L34" s="7">
        <v>181205.98725421567</v>
      </c>
      <c r="M34" s="7"/>
      <c r="N34" s="41">
        <v>4</v>
      </c>
      <c r="O34" s="3" t="s">
        <v>35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</row>
    <row r="35" spans="1:136" s="14" customFormat="1" ht="22.5" customHeight="1">
      <c r="A35" s="39">
        <v>5</v>
      </c>
      <c r="B35" s="8"/>
      <c r="C35" s="9" t="s">
        <v>17</v>
      </c>
      <c r="D35" s="7">
        <v>569051</v>
      </c>
      <c r="E35" s="7">
        <v>717424</v>
      </c>
      <c r="F35" s="7">
        <v>863459</v>
      </c>
      <c r="G35" s="7">
        <v>914628</v>
      </c>
      <c r="H35" s="7">
        <v>1048140</v>
      </c>
      <c r="I35" s="7">
        <v>999029.7089451745</v>
      </c>
      <c r="J35" s="7">
        <v>1195003.361194651</v>
      </c>
      <c r="K35" s="7">
        <v>1381128.5304181897</v>
      </c>
      <c r="L35" s="7">
        <v>1449803.324997206</v>
      </c>
      <c r="M35" s="7"/>
      <c r="N35" s="39">
        <v>5</v>
      </c>
      <c r="O35" s="3" t="s">
        <v>23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</row>
    <row r="36" spans="1:136" s="14" customFormat="1" ht="22.5" customHeight="1">
      <c r="A36" s="37">
        <v>5.1</v>
      </c>
      <c r="B36" s="8"/>
      <c r="C36" s="9" t="s">
        <v>18</v>
      </c>
      <c r="D36" s="7">
        <v>375340</v>
      </c>
      <c r="E36" s="7">
        <v>472055</v>
      </c>
      <c r="F36" s="7">
        <v>563190</v>
      </c>
      <c r="G36" s="7">
        <v>605809</v>
      </c>
      <c r="H36" s="7">
        <v>664504</v>
      </c>
      <c r="I36" s="7">
        <v>661462</v>
      </c>
      <c r="J36" s="7">
        <v>816063.481435132</v>
      </c>
      <c r="K36" s="7">
        <v>960838.4525960784</v>
      </c>
      <c r="L36" s="7">
        <v>997760.1853203384</v>
      </c>
      <c r="M36" s="7"/>
      <c r="N36" s="37">
        <v>5.1</v>
      </c>
      <c r="O36" s="3" t="s">
        <v>15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</row>
    <row r="37" spans="1:136" s="14" customFormat="1" ht="22.5" customHeight="1">
      <c r="A37" s="37">
        <v>5.2</v>
      </c>
      <c r="B37" s="8"/>
      <c r="C37" s="9" t="s">
        <v>19</v>
      </c>
      <c r="D37" s="7">
        <f aca="true" t="shared" si="5" ref="D37:L37">+D35-D36</f>
        <v>193711</v>
      </c>
      <c r="E37" s="7">
        <f t="shared" si="5"/>
        <v>245369</v>
      </c>
      <c r="F37" s="7">
        <f t="shared" si="5"/>
        <v>300269</v>
      </c>
      <c r="G37" s="7">
        <f t="shared" si="5"/>
        <v>308819</v>
      </c>
      <c r="H37" s="7">
        <f t="shared" si="5"/>
        <v>383636</v>
      </c>
      <c r="I37" s="7">
        <f t="shared" si="5"/>
        <v>337567.70894517447</v>
      </c>
      <c r="J37" s="7">
        <f t="shared" si="5"/>
        <v>378939.8797595191</v>
      </c>
      <c r="K37" s="7">
        <f t="shared" si="5"/>
        <v>420290.0778221113</v>
      </c>
      <c r="L37" s="7">
        <f t="shared" si="5"/>
        <v>452043.13967686763</v>
      </c>
      <c r="M37" s="7"/>
      <c r="N37" s="37">
        <v>5.2</v>
      </c>
      <c r="O37" s="3" t="s">
        <v>16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</row>
    <row r="38" spans="1:136" s="14" customFormat="1" ht="22.5" customHeight="1">
      <c r="A38" s="41">
        <v>6</v>
      </c>
      <c r="B38" s="3"/>
      <c r="C38" s="23" t="s">
        <v>20</v>
      </c>
      <c r="D38" s="7">
        <v>625945</v>
      </c>
      <c r="E38" s="7">
        <v>829926</v>
      </c>
      <c r="F38" s="7">
        <v>1008198</v>
      </c>
      <c r="G38" s="7">
        <v>1110963</v>
      </c>
      <c r="H38" s="7">
        <v>1363302</v>
      </c>
      <c r="I38" s="7">
        <v>1334180</v>
      </c>
      <c r="J38" s="7">
        <v>1542428.364747557</v>
      </c>
      <c r="K38" s="7">
        <v>1867248.710434464</v>
      </c>
      <c r="L38" s="7">
        <v>1989578.3132306386</v>
      </c>
      <c r="M38" s="7"/>
      <c r="N38" s="41">
        <v>6</v>
      </c>
      <c r="O38" s="3" t="s">
        <v>24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</row>
    <row r="39" spans="1:136" s="14" customFormat="1" ht="22.5" customHeight="1">
      <c r="A39" s="40">
        <v>6.1</v>
      </c>
      <c r="B39" s="3"/>
      <c r="C39" s="2" t="s">
        <v>21</v>
      </c>
      <c r="D39" s="7">
        <v>501065</v>
      </c>
      <c r="E39" s="7">
        <v>683035</v>
      </c>
      <c r="F39" s="7">
        <v>827881</v>
      </c>
      <c r="G39" s="7">
        <v>935053</v>
      </c>
      <c r="H39" s="7">
        <v>1174944</v>
      </c>
      <c r="I39" s="7">
        <v>1123108</v>
      </c>
      <c r="J39" s="7">
        <v>1273073.8375940905</v>
      </c>
      <c r="K39" s="7">
        <v>1634638.170817003</v>
      </c>
      <c r="L39" s="7">
        <v>1737496.1789547189</v>
      </c>
      <c r="M39" s="7"/>
      <c r="N39" s="40">
        <v>6.1</v>
      </c>
      <c r="O39" s="3" t="s">
        <v>25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</row>
    <row r="40" spans="1:136" s="14" customFormat="1" ht="22.5" customHeight="1">
      <c r="A40" s="40">
        <v>6.2</v>
      </c>
      <c r="B40" s="3"/>
      <c r="C40" s="2" t="s">
        <v>22</v>
      </c>
      <c r="D40" s="7">
        <f aca="true" t="shared" si="6" ref="D40:L40">+D38-D39</f>
        <v>124880</v>
      </c>
      <c r="E40" s="7">
        <f t="shared" si="6"/>
        <v>146891</v>
      </c>
      <c r="F40" s="7">
        <f t="shared" si="6"/>
        <v>180317</v>
      </c>
      <c r="G40" s="7">
        <f t="shared" si="6"/>
        <v>175910</v>
      </c>
      <c r="H40" s="7">
        <f t="shared" si="6"/>
        <v>188358</v>
      </c>
      <c r="I40" s="7">
        <f t="shared" si="6"/>
        <v>211072</v>
      </c>
      <c r="J40" s="7">
        <f t="shared" si="6"/>
        <v>269354.5271534666</v>
      </c>
      <c r="K40" s="7">
        <f t="shared" si="6"/>
        <v>232610.53961746115</v>
      </c>
      <c r="L40" s="7">
        <f t="shared" si="6"/>
        <v>252082.13427591976</v>
      </c>
      <c r="M40" s="7"/>
      <c r="N40" s="40">
        <v>6.2</v>
      </c>
      <c r="O40" s="3" t="s">
        <v>26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</row>
    <row r="41" spans="1:136" s="14" customFormat="1" ht="22.5" customHeight="1">
      <c r="A41" s="41">
        <v>7</v>
      </c>
      <c r="B41" s="8"/>
      <c r="C41" s="10" t="s">
        <v>39</v>
      </c>
      <c r="D41" s="7">
        <f aca="true" t="shared" si="7" ref="D41:L41">+D42-D29-D32-D33-D34-D35+D38</f>
        <v>-25154.496821842156</v>
      </c>
      <c r="E41" s="7">
        <f t="shared" si="7"/>
        <v>-37287.66432838037</v>
      </c>
      <c r="F41" s="7">
        <f t="shared" si="7"/>
        <v>-54997.62898860313</v>
      </c>
      <c r="G41" s="7">
        <f t="shared" si="7"/>
        <v>-116471.99465337745</v>
      </c>
      <c r="H41" s="7">
        <f t="shared" si="7"/>
        <v>-28777.750715647824</v>
      </c>
      <c r="I41" s="7">
        <f t="shared" si="7"/>
        <v>-103058.15018408303</v>
      </c>
      <c r="J41" s="7">
        <f t="shared" si="7"/>
        <v>-148042.64911077428</v>
      </c>
      <c r="K41" s="7">
        <f t="shared" si="7"/>
        <v>-120120.60420351685</v>
      </c>
      <c r="L41" s="7">
        <f t="shared" si="7"/>
        <v>-59854.16228436725</v>
      </c>
      <c r="M41" s="7"/>
      <c r="N41" s="41">
        <v>7</v>
      </c>
      <c r="O41" s="3" t="s">
        <v>4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</row>
    <row r="42" spans="1:15" ht="22.5" customHeight="1">
      <c r="A42" s="42">
        <v>8</v>
      </c>
      <c r="B42" s="4"/>
      <c r="C42" s="23" t="s">
        <v>3</v>
      </c>
      <c r="D42" s="11">
        <v>3242209</v>
      </c>
      <c r="E42" s="11">
        <v>3543243.9657689356</v>
      </c>
      <c r="F42" s="11">
        <v>3871488.8380809156</v>
      </c>
      <c r="G42" s="11">
        <v>4250947.4094969295</v>
      </c>
      <c r="H42" s="11">
        <v>4416349.947949733</v>
      </c>
      <c r="I42" s="11">
        <v>4790847</v>
      </c>
      <c r="J42" s="11">
        <v>5282386.12906079</v>
      </c>
      <c r="K42" s="11">
        <v>5633049.590911687</v>
      </c>
      <c r="L42" s="11">
        <v>5899847.051460149</v>
      </c>
      <c r="M42" s="11"/>
      <c r="N42" s="42">
        <v>8</v>
      </c>
      <c r="O42" s="5" t="s">
        <v>5</v>
      </c>
    </row>
    <row r="43" spans="1:15" ht="22.5" customHeight="1">
      <c r="A43" s="12"/>
      <c r="B43" s="19"/>
      <c r="C43" s="24" t="s">
        <v>27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12"/>
      <c r="O43" s="13" t="s">
        <v>28</v>
      </c>
    </row>
    <row r="45" spans="4:15" ht="12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3:15" ht="12"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8" spans="4:12" ht="12">
      <c r="D48" s="27"/>
      <c r="E48" s="27"/>
      <c r="F48" s="27"/>
      <c r="G48" s="27"/>
      <c r="H48" s="27"/>
      <c r="I48" s="27"/>
      <c r="J48" s="27"/>
      <c r="K48" s="27"/>
      <c r="L48" s="27"/>
    </row>
    <row r="52" ht="28.5">
      <c r="A52" s="32"/>
    </row>
    <row r="54" spans="5:18" ht="28.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5" ht="28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8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</sheetData>
  <sheetProtection/>
  <mergeCells count="14">
    <mergeCell ref="A27:C27"/>
    <mergeCell ref="A28:C28"/>
    <mergeCell ref="N5:O5"/>
    <mergeCell ref="N6:O6"/>
    <mergeCell ref="N27:O27"/>
    <mergeCell ref="N28:O28"/>
    <mergeCell ref="A23:O23"/>
    <mergeCell ref="A24:O24"/>
    <mergeCell ref="A25:O25"/>
    <mergeCell ref="A1:O1"/>
    <mergeCell ref="A5:C5"/>
    <mergeCell ref="A6:C6"/>
    <mergeCell ref="A2:O2"/>
    <mergeCell ref="A3:O3"/>
  </mergeCells>
  <printOptions horizontalCentered="1"/>
  <pageMargins left="0.75" right="0.75" top="1" bottom="1" header="0.5" footer="0.5"/>
  <pageSetup firstPageNumber="4" useFirstPageNumber="1" horizontalDpi="600" verticalDpi="600" orientation="portrait" pageOrder="overThenDown" paperSize="9" scale="51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2014-02-26T06:24:27Z</cp:lastPrinted>
  <dcterms:created xsi:type="dcterms:W3CDTF">1997-12-24T07:08:33Z</dcterms:created>
  <dcterms:modified xsi:type="dcterms:W3CDTF">2014-06-13T08:56:27Z</dcterms:modified>
  <cp:category/>
  <cp:version/>
  <cp:contentType/>
  <cp:contentStatus/>
</cp:coreProperties>
</file>