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40" tabRatio="599" activeTab="0"/>
  </bookViews>
  <sheets>
    <sheet name="S26" sheetId="1" r:id="rId1"/>
  </sheets>
  <definedNames>
    <definedName name="\a">#REF!</definedName>
    <definedName name="_Parse_Out" hidden="1">#REF!</definedName>
    <definedName name="_xlnm.Print_Area" localSheetId="0">'S26'!$A$1:$AC$44</definedName>
  </definedNames>
  <calcPr fullCalcOnLoad="1"/>
</workbook>
</file>

<file path=xl/sharedStrings.xml><?xml version="1.0" encoding="utf-8"?>
<sst xmlns="http://schemas.openxmlformats.org/spreadsheetml/2006/main" count="164" uniqueCount="125">
  <si>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</si>
  <si>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</si>
  <si>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</si>
  <si>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</si>
  <si>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</si>
  <si>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</si>
  <si>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</si>
  <si>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</si>
  <si>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</si>
  <si>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</si>
  <si>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</si>
  <si>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</si>
  <si>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</si>
  <si>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</si>
  <si>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</si>
  <si>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</si>
  <si>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</si>
  <si>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</si>
  <si>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</si>
  <si>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</si>
  <si>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</si>
  <si>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</si>
  <si>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</si>
  <si>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</si>
  <si>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</si>
  <si>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state government</t>
  </si>
  <si>
    <t>Haryana</t>
  </si>
  <si>
    <t>Gujarat</t>
  </si>
  <si>
    <t>Goa</t>
  </si>
  <si>
    <t>Bihar</t>
  </si>
  <si>
    <t>Assam</t>
  </si>
  <si>
    <t>Andhra Pradesh</t>
  </si>
  <si>
    <t>Arunachal Pradesh</t>
  </si>
  <si>
    <t>Himachal Pradesh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</si>
  <si>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</si>
  <si>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</si>
  <si>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</si>
  <si>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</si>
  <si>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</si>
  <si>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</si>
  <si>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</si>
  <si>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</si>
  <si>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</si>
  <si>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</si>
  <si>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</si>
  <si>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</si>
  <si>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Tamilnadu</t>
  </si>
  <si>
    <t>Tripura</t>
  </si>
  <si>
    <t>Uttar Pradesh</t>
  </si>
  <si>
    <t>West Bengal</t>
  </si>
  <si>
    <t>Local authorities</t>
  </si>
  <si>
    <t>Items</t>
  </si>
  <si>
    <t>(BÉE®Éä½ °ô{ÉªÉä)</t>
  </si>
  <si>
    <t>central government*</t>
  </si>
  <si>
    <t>consumption of fixed capital</t>
  </si>
  <si>
    <t>Delhi</t>
  </si>
  <si>
    <t>3.2.26</t>
  </si>
  <si>
    <t>ºlÉÉxÉÉÒªÉ |ÉÉÉÊvÉBÉE®hÉ</t>
  </si>
  <si>
    <t>{ÉÉÎ¶SÉàÉ ¤ÉÆMÉÉãÉ</t>
  </si>
  <si>
    <t>=kÉ® |Énä¶É</t>
  </si>
  <si>
    <t>ÉÊjÉ{ÉÖ®É</t>
  </si>
  <si>
    <t>iÉÉÊàÉãÉxÉÉbÖ</t>
  </si>
  <si>
    <t>ÉÊºÉÉÎBÉDBÉEàÉ</t>
  </si>
  <si>
    <t>®ÉVÉºlÉÉxÉ</t>
  </si>
  <si>
    <t>{ÉÆVÉÉ¤É</t>
  </si>
  <si>
    <t>xÉÉMÉÉãÉéb</t>
  </si>
  <si>
    <t>ÉÊàÉVÉÉä®àÉ</t>
  </si>
  <si>
    <t>àÉäPÉÉãÉªÉ</t>
  </si>
  <si>
    <t>àÉÉÊhÉ{ÉÖ®</t>
  </si>
  <si>
    <t>àÉcÉ®É­]Å</t>
  </si>
  <si>
    <t>àÉvªÉ |Énä¶É</t>
  </si>
  <si>
    <t>BÉEä®ãÉ</t>
  </si>
  <si>
    <t>BÉExÉÉÇ]BÉE</t>
  </si>
  <si>
    <t>VÉààÉÚ +ÉÉè® BÉEÉ¶àÉÉÒ®</t>
  </si>
  <si>
    <t>ÉÊcàÉÉSÉãÉ |Énä¶É</t>
  </si>
  <si>
    <t>cÉÊ®ªÉÉhÉÉ</t>
  </si>
  <si>
    <t>MÉÖVÉ®ÉiÉ</t>
  </si>
  <si>
    <t>MÉÉä+ÉÉ</t>
  </si>
  <si>
    <t>ÉÊ¤ÉcÉ®</t>
  </si>
  <si>
    <t>+ÉºÉàÉ</t>
  </si>
  <si>
    <t>+É°ôhÉÉSÉãÉ |Énä¶É</t>
  </si>
  <si>
    <t>®ÉVªÉ ºÉ®BÉEÉ®</t>
  </si>
  <si>
    <t>ºlÉÉªÉÉÒ {ÉÚÆVÉÉÒ +É´ÉFÉªÉ</t>
  </si>
  <si>
    <t>ÉÊnããÉÉÒ</t>
  </si>
  <si>
    <t>3.2.27</t>
  </si>
  <si>
    <r>
      <t xml:space="preserve">BÉEäxpÉÒªÉ ºÉ®BÉEÉ® </t>
    </r>
    <r>
      <rPr>
        <sz val="13"/>
        <rFont val="Arial Narrow"/>
        <family val="2"/>
      </rPr>
      <t xml:space="preserve"> *</t>
    </r>
  </si>
  <si>
    <t>àÉn</t>
  </si>
  <si>
    <r>
      <t>(|ÉSÉÉÊãÉiÉ £ÉÉ´ÉÉå {É®</t>
    </r>
    <r>
      <rPr>
        <b/>
        <sz val="14"/>
        <rFont val="Arial Narrow"/>
        <family val="2"/>
      </rPr>
      <t xml:space="preserve"> at current prices)</t>
    </r>
  </si>
  <si>
    <r>
      <t>*</t>
    </r>
    <r>
      <rPr>
        <b/>
        <sz val="14"/>
        <rFont val="DV_Divyae"/>
        <family val="0"/>
      </rPr>
      <t xml:space="preserve">  ºÉÆPÉÉÒªÉ FÉäjÉ ºÉÉÊciÉ *</t>
    </r>
  </si>
  <si>
    <t>Jharkhand</t>
  </si>
  <si>
    <t>3.2.28</t>
  </si>
  <si>
    <t>3.2.29</t>
  </si>
  <si>
    <t>3.2.30</t>
  </si>
  <si>
    <t>UkÉÉÒºÉMÉfÃ</t>
  </si>
  <si>
    <t>2004-05</t>
  </si>
  <si>
    <t>2005-06</t>
  </si>
  <si>
    <t>2006-07</t>
  </si>
  <si>
    <t>2007-08</t>
  </si>
  <si>
    <t>2008-09</t>
  </si>
  <si>
    <r>
      <t>(2004-05</t>
    </r>
    <r>
      <rPr>
        <b/>
        <sz val="16"/>
        <rFont val="DV_Divyae"/>
        <family val="0"/>
      </rPr>
      <t xml:space="preserve"> BÉEä £ÉÉ´ÉÉå {É®</t>
    </r>
    <r>
      <rPr>
        <b/>
        <sz val="16"/>
        <rFont val="DV_Nisha"/>
        <family val="0"/>
      </rPr>
      <t xml:space="preserve"> </t>
    </r>
    <r>
      <rPr>
        <b/>
        <sz val="14"/>
        <rFont val="Arial Narrow"/>
        <family val="2"/>
      </rPr>
      <t>at 2004-05 prices)</t>
    </r>
  </si>
  <si>
    <t>2009-10</t>
  </si>
  <si>
    <t>(` crore)</t>
  </si>
  <si>
    <t>2010-11</t>
  </si>
  <si>
    <t>2011-12</t>
  </si>
  <si>
    <t>2012-13</t>
  </si>
  <si>
    <t>* including Union Territories</t>
  </si>
  <si>
    <r>
      <t xml:space="preserve"> ºÉä </t>
    </r>
    <r>
      <rPr>
        <sz val="14"/>
        <rFont val="DV_Divyae"/>
        <family val="0"/>
      </rPr>
      <t xml:space="preserve">मूल्य वर्धन </t>
    </r>
  </si>
  <si>
    <t>STATEMENT 26:VALUE ADDED FROM  PUBLIC ADMINISTRATION AND DEFENCE</t>
  </si>
  <si>
    <t>gross value added</t>
  </si>
  <si>
    <t>net value added</t>
  </si>
  <si>
    <t>autonomous institutions</t>
  </si>
  <si>
    <t xml:space="preserve">स्वायत्त संस्थान </t>
  </si>
  <si>
    <r>
      <t xml:space="preserve">ºÉBÉEãÉ </t>
    </r>
    <r>
      <rPr>
        <b/>
        <sz val="10.5"/>
        <rFont val="DV_Divyae"/>
        <family val="0"/>
      </rPr>
      <t>मूल्य वर्धन</t>
    </r>
  </si>
  <si>
    <r>
      <t xml:space="preserve">ÉÊxÉ´ÉãÉ </t>
    </r>
    <r>
      <rPr>
        <b/>
        <sz val="10.5"/>
        <rFont val="DV_Divyae"/>
        <family val="0"/>
      </rPr>
      <t>मूल्य वर्धन</t>
    </r>
  </si>
  <si>
    <t xml:space="preserve">आन्ध्र प्रदेश </t>
  </si>
  <si>
    <t xml:space="preserve">झारखण्ड </t>
  </si>
  <si>
    <t xml:space="preserve">ओडीशा </t>
  </si>
  <si>
    <t>पुडुचेरी</t>
  </si>
  <si>
    <t xml:space="preserve">उत्तराखण्ड </t>
  </si>
  <si>
    <t>Odisha</t>
  </si>
  <si>
    <t>INCLUDING AUTONOMOUS INSTITUTIONS</t>
  </si>
  <si>
    <t>Chhattisgarh</t>
  </si>
  <si>
    <t>Puducherry</t>
  </si>
  <si>
    <t>Uttarakhand</t>
  </si>
  <si>
    <r>
      <t xml:space="preserve"> ÉÊ´É´É®hÉ </t>
    </r>
    <r>
      <rPr>
        <b/>
        <sz val="14"/>
        <rFont val="Arial Narrow"/>
        <family val="2"/>
      </rPr>
      <t>26</t>
    </r>
    <r>
      <rPr>
        <b/>
        <sz val="18"/>
        <rFont val="Arial Narrow"/>
        <family val="2"/>
      </rPr>
      <t>:</t>
    </r>
    <r>
      <rPr>
        <b/>
        <sz val="18"/>
        <rFont val="DV_Divyae"/>
        <family val="0"/>
      </rPr>
      <t xml:space="preserve">     </t>
    </r>
    <r>
      <rPr>
        <sz val="14"/>
        <rFont val="DV_Divyae"/>
        <family val="0"/>
      </rPr>
      <t>स्वायत्त संस्थानों सहित</t>
    </r>
    <r>
      <rPr>
        <b/>
        <sz val="18"/>
        <rFont val="DV_Divyae"/>
        <family val="0"/>
      </rPr>
      <t xml:space="preserve"> ãÉÉäBÉE |É¶ÉÉºÉxÉ iÉlÉÉ ®FÉÉ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</si>
</sst>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sz val="12"/>
      <name val="Courie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DV_Divyae"/>
      <family val="0"/>
    </font>
    <font>
      <b/>
      <sz val="13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3"/>
      <name val="DV_Divyae"/>
      <family val="0"/>
    </font>
    <font>
      <sz val="12"/>
      <name val="Arial Narrow"/>
      <family val="2"/>
    </font>
    <font>
      <sz val="13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DV_Divyae"/>
      <family val="0"/>
    </font>
    <font>
      <b/>
      <sz val="16"/>
      <name val="DV_Nisha"/>
      <family val="0"/>
    </font>
    <font>
      <b/>
      <sz val="12"/>
      <color indexed="8"/>
      <name val="Arial Narrow"/>
      <family val="2"/>
    </font>
    <font>
      <sz val="10"/>
      <color indexed="10"/>
      <name val="Times New Roman"/>
      <family val="1"/>
    </font>
    <font>
      <sz val="12"/>
      <color indexed="8"/>
      <name val="Arial Narrow"/>
      <family val="0"/>
    </font>
    <font>
      <b/>
      <sz val="13"/>
      <name val="Rupee Foradian"/>
      <family val="2"/>
    </font>
    <font>
      <sz val="14"/>
      <name val="DV_Divyae"/>
      <family val="0"/>
    </font>
    <font>
      <sz val="10.5"/>
      <name val="DV_Divyae"/>
      <family val="0"/>
    </font>
    <font>
      <b/>
      <sz val="10.5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3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vertical="center"/>
    </xf>
    <xf numFmtId="1" fontId="14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vertical="center"/>
    </xf>
    <xf numFmtId="1" fontId="12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 quotePrefix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"/>
  <sheetViews>
    <sheetView tabSelected="1" view="pageBreakPreview" zoomScaleSheetLayoutView="100" zoomScalePageLayoutView="0" workbookViewId="0" topLeftCell="B1">
      <selection activeCell="A1" sqref="A1:N1"/>
    </sheetView>
  </sheetViews>
  <sheetFormatPr defaultColWidth="9.00390625" defaultRowHeight="12.75"/>
  <cols>
    <col min="1" max="1" width="5.625" style="12" customWidth="1"/>
    <col min="2" max="2" width="1.625" style="12" customWidth="1"/>
    <col min="3" max="3" width="0.875" style="12" customWidth="1"/>
    <col min="4" max="4" width="1.12109375" style="12" customWidth="1"/>
    <col min="5" max="5" width="29.25390625" style="12" customWidth="1"/>
    <col min="6" max="23" width="10.625" style="12" customWidth="1"/>
    <col min="24" max="24" width="2.625" style="12" customWidth="1"/>
    <col min="25" max="25" width="5.625" style="12" customWidth="1"/>
    <col min="26" max="26" width="1.4921875" style="12" customWidth="1"/>
    <col min="27" max="27" width="0.875" style="12" customWidth="1"/>
    <col min="28" max="28" width="1.12109375" style="12" customWidth="1"/>
    <col min="29" max="29" width="26.75390625" style="12" customWidth="1"/>
    <col min="30" max="16384" width="9.00390625" style="12" customWidth="1"/>
  </cols>
  <sheetData>
    <row r="1" spans="1:29" s="2" customFormat="1" ht="27.75" customHeight="1">
      <c r="A1" s="71" t="s">
        <v>124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0" t="s">
        <v>107</v>
      </c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s="2" customFormat="1" ht="27.75" customHeight="1">
      <c r="A2" s="71" t="s">
        <v>106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0" t="s">
        <v>120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43" s="10" customFormat="1" ht="27.75" customHeight="1">
      <c r="A3" s="72" t="s">
        <v>87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0" t="s">
        <v>99</v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29" s="5" customFormat="1" ht="27.75" customHeight="1">
      <c r="A4" s="22"/>
      <c r="B4" s="22"/>
      <c r="C4" s="22"/>
      <c r="D4" s="22"/>
      <c r="E4" s="22"/>
      <c r="M4" s="51" t="s">
        <v>52</v>
      </c>
      <c r="N4" s="22"/>
      <c r="O4" s="67" t="s">
        <v>101</v>
      </c>
      <c r="P4" s="68"/>
      <c r="Q4" s="23"/>
      <c r="R4" s="23"/>
      <c r="S4" s="23"/>
      <c r="T4" s="23"/>
      <c r="U4" s="23"/>
      <c r="V4" s="23"/>
      <c r="W4" s="23"/>
      <c r="X4" s="23"/>
      <c r="Y4" s="23"/>
      <c r="Z4" s="25"/>
      <c r="AA4" s="24"/>
      <c r="AB4" s="24"/>
      <c r="AC4" s="24"/>
    </row>
    <row r="5" spans="1:29" s="5" customFormat="1" ht="21" customHeight="1">
      <c r="A5" s="69" t="s">
        <v>86</v>
      </c>
      <c r="B5" s="69"/>
      <c r="C5" s="69"/>
      <c r="D5" s="69"/>
      <c r="E5" s="69"/>
      <c r="F5" s="63" t="s">
        <v>94</v>
      </c>
      <c r="G5" s="63" t="s">
        <v>95</v>
      </c>
      <c r="H5" s="63" t="s">
        <v>96</v>
      </c>
      <c r="I5" s="63" t="s">
        <v>97</v>
      </c>
      <c r="J5" s="63" t="s">
        <v>98</v>
      </c>
      <c r="K5" s="63" t="s">
        <v>100</v>
      </c>
      <c r="L5" s="63" t="s">
        <v>102</v>
      </c>
      <c r="M5" s="63" t="s">
        <v>103</v>
      </c>
      <c r="N5" s="63" t="s">
        <v>104</v>
      </c>
      <c r="O5" s="63" t="s">
        <v>94</v>
      </c>
      <c r="P5" s="63" t="s">
        <v>95</v>
      </c>
      <c r="Q5" s="63" t="s">
        <v>96</v>
      </c>
      <c r="R5" s="63" t="s">
        <v>97</v>
      </c>
      <c r="S5" s="63" t="s">
        <v>98</v>
      </c>
      <c r="T5" s="63" t="s">
        <v>100</v>
      </c>
      <c r="U5" s="63" t="s">
        <v>102</v>
      </c>
      <c r="V5" s="63" t="s">
        <v>103</v>
      </c>
      <c r="W5" s="63" t="s">
        <v>104</v>
      </c>
      <c r="X5" s="26"/>
      <c r="Y5" s="65" t="s">
        <v>51</v>
      </c>
      <c r="Z5" s="65"/>
      <c r="AA5" s="65"/>
      <c r="AB5" s="65"/>
      <c r="AC5" s="65"/>
    </row>
    <row r="6" spans="1:29" s="20" customFormat="1" ht="21" customHeight="1">
      <c r="A6" s="66">
        <v>1</v>
      </c>
      <c r="B6" s="66"/>
      <c r="C6" s="66"/>
      <c r="D6" s="66"/>
      <c r="E6" s="66"/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  <c r="R6" s="61">
        <v>14</v>
      </c>
      <c r="S6" s="61">
        <v>15</v>
      </c>
      <c r="T6" s="61">
        <v>16</v>
      </c>
      <c r="U6" s="61">
        <v>17</v>
      </c>
      <c r="V6" s="61">
        <v>18</v>
      </c>
      <c r="W6" s="61">
        <v>19</v>
      </c>
      <c r="X6" s="62"/>
      <c r="Y6" s="66">
        <v>1</v>
      </c>
      <c r="Z6" s="66"/>
      <c r="AA6" s="66"/>
      <c r="AB6" s="66"/>
      <c r="AC6" s="66"/>
    </row>
    <row r="7" spans="1:29" s="9" customFormat="1" ht="21" customHeight="1">
      <c r="A7" s="33">
        <v>1</v>
      </c>
      <c r="B7" s="33"/>
      <c r="C7" s="33"/>
      <c r="D7" s="34"/>
      <c r="E7" s="35" t="s">
        <v>112</v>
      </c>
      <c r="F7" s="40">
        <f aca="true" t="shared" si="0" ref="F7:W7">+F8+F9</f>
        <v>174638</v>
      </c>
      <c r="G7" s="40">
        <f t="shared" si="0"/>
        <v>189827</v>
      </c>
      <c r="H7" s="40">
        <f t="shared" si="0"/>
        <v>206081</v>
      </c>
      <c r="I7" s="40">
        <f t="shared" si="0"/>
        <v>234992</v>
      </c>
      <c r="J7" s="54">
        <f t="shared" si="0"/>
        <v>306652.57999999996</v>
      </c>
      <c r="K7" s="54">
        <f t="shared" si="0"/>
        <v>403641.4603335039</v>
      </c>
      <c r="L7" s="54">
        <f t="shared" si="0"/>
        <v>442119.61393283994</v>
      </c>
      <c r="M7" s="54">
        <f>+M8+M9</f>
        <v>498345.6007289666</v>
      </c>
      <c r="N7" s="54">
        <f>+N8+N9</f>
        <v>567192.9811960247</v>
      </c>
      <c r="O7" s="45">
        <f t="shared" si="0"/>
        <v>174638</v>
      </c>
      <c r="P7" s="56">
        <f t="shared" si="0"/>
        <v>182212.4308740286</v>
      </c>
      <c r="Q7" s="54">
        <f t="shared" si="0"/>
        <v>185638.71582539967</v>
      </c>
      <c r="R7" s="54">
        <f t="shared" si="0"/>
        <v>199773.20717064096</v>
      </c>
      <c r="S7" s="54">
        <f t="shared" si="0"/>
        <v>239348.9082455053</v>
      </c>
      <c r="T7" s="54">
        <f t="shared" si="0"/>
        <v>281365.87966681534</v>
      </c>
      <c r="U7" s="54">
        <f t="shared" si="0"/>
        <v>280267.9679735516</v>
      </c>
      <c r="V7" s="54">
        <f t="shared" si="0"/>
        <v>292137.99738655495</v>
      </c>
      <c r="W7" s="54">
        <f t="shared" si="0"/>
        <v>302148.78494825074</v>
      </c>
      <c r="X7" s="36"/>
      <c r="Y7" s="33">
        <v>1</v>
      </c>
      <c r="Z7" s="33"/>
      <c r="AA7" s="33"/>
      <c r="AB7" s="33"/>
      <c r="AC7" s="37" t="s">
        <v>108</v>
      </c>
    </row>
    <row r="8" spans="1:29" s="9" customFormat="1" ht="21" customHeight="1">
      <c r="A8" s="33">
        <v>2</v>
      </c>
      <c r="B8" s="33"/>
      <c r="C8" s="33"/>
      <c r="D8" s="34"/>
      <c r="E8" s="38" t="s">
        <v>82</v>
      </c>
      <c r="F8" s="46">
        <v>25618</v>
      </c>
      <c r="G8" s="46">
        <v>28392</v>
      </c>
      <c r="H8" s="46">
        <v>31783</v>
      </c>
      <c r="I8" s="46">
        <v>36108</v>
      </c>
      <c r="J8" s="46">
        <v>40158</v>
      </c>
      <c r="K8" s="46">
        <v>45310.46033350391</v>
      </c>
      <c r="L8" s="46">
        <v>51315.61393283997</v>
      </c>
      <c r="M8" s="46">
        <v>57741.60072896657</v>
      </c>
      <c r="N8" s="46">
        <v>67092.98119602472</v>
      </c>
      <c r="O8" s="46">
        <v>25618</v>
      </c>
      <c r="P8" s="46">
        <v>27329</v>
      </c>
      <c r="Q8" s="46">
        <v>29093</v>
      </c>
      <c r="R8" s="46">
        <v>31598</v>
      </c>
      <c r="S8" s="46">
        <v>32828</v>
      </c>
      <c r="T8" s="46">
        <v>34239.879666815315</v>
      </c>
      <c r="U8" s="46">
        <v>36014.96797355161</v>
      </c>
      <c r="V8" s="46">
        <v>38128.99738655493</v>
      </c>
      <c r="W8" s="46">
        <v>41054.784948250744</v>
      </c>
      <c r="X8" s="36"/>
      <c r="Y8" s="33">
        <v>2</v>
      </c>
      <c r="Z8" s="33"/>
      <c r="AA8" s="33"/>
      <c r="AB8" s="33"/>
      <c r="AC8" s="13" t="s">
        <v>54</v>
      </c>
    </row>
    <row r="9" spans="1:29" s="9" customFormat="1" ht="21" customHeight="1">
      <c r="A9" s="33">
        <v>3</v>
      </c>
      <c r="B9" s="33"/>
      <c r="C9" s="33"/>
      <c r="D9" s="34"/>
      <c r="E9" s="35" t="s">
        <v>113</v>
      </c>
      <c r="F9" s="40">
        <f aca="true" t="shared" si="1" ref="F9:W9">+F10+F11+F42+F43</f>
        <v>149020</v>
      </c>
      <c r="G9" s="40">
        <f t="shared" si="1"/>
        <v>161435</v>
      </c>
      <c r="H9" s="40">
        <f t="shared" si="1"/>
        <v>174298</v>
      </c>
      <c r="I9" s="40">
        <f t="shared" si="1"/>
        <v>198884</v>
      </c>
      <c r="J9" s="56">
        <f t="shared" si="1"/>
        <v>266494.57999999996</v>
      </c>
      <c r="K9" s="40">
        <f t="shared" si="1"/>
        <v>358331</v>
      </c>
      <c r="L9" s="40">
        <f t="shared" si="1"/>
        <v>390804</v>
      </c>
      <c r="M9" s="40">
        <f>+M10+M11+M42+M43</f>
        <v>440604</v>
      </c>
      <c r="N9" s="40">
        <f>+N10+N11+N42+N43</f>
        <v>500100</v>
      </c>
      <c r="O9" s="40">
        <f t="shared" si="1"/>
        <v>149020</v>
      </c>
      <c r="P9" s="54">
        <f t="shared" si="1"/>
        <v>154883.4308740286</v>
      </c>
      <c r="Q9" s="54">
        <f t="shared" si="1"/>
        <v>156545.71582539967</v>
      </c>
      <c r="R9" s="54">
        <f t="shared" si="1"/>
        <v>168175.20717064096</v>
      </c>
      <c r="S9" s="54">
        <f t="shared" si="1"/>
        <v>206520.9082455053</v>
      </c>
      <c r="T9" s="54">
        <f t="shared" si="1"/>
        <v>247126</v>
      </c>
      <c r="U9" s="54">
        <f t="shared" si="1"/>
        <v>244253</v>
      </c>
      <c r="V9" s="54">
        <f t="shared" si="1"/>
        <v>254009</v>
      </c>
      <c r="W9" s="54">
        <f t="shared" si="1"/>
        <v>261094</v>
      </c>
      <c r="X9" s="36"/>
      <c r="Y9" s="33">
        <v>3</v>
      </c>
      <c r="Z9" s="33"/>
      <c r="AA9" s="33"/>
      <c r="AB9" s="33"/>
      <c r="AC9" s="37" t="s">
        <v>109</v>
      </c>
    </row>
    <row r="10" spans="1:29" s="5" customFormat="1" ht="21" customHeight="1">
      <c r="A10" s="16">
        <v>3.1</v>
      </c>
      <c r="B10" s="16"/>
      <c r="C10" s="17"/>
      <c r="D10" s="6"/>
      <c r="E10" s="14" t="s">
        <v>85</v>
      </c>
      <c r="F10" s="39">
        <v>57985</v>
      </c>
      <c r="G10" s="39">
        <v>62464</v>
      </c>
      <c r="H10" s="39">
        <v>67159</v>
      </c>
      <c r="I10" s="39">
        <v>72516</v>
      </c>
      <c r="J10" s="39">
        <v>108785</v>
      </c>
      <c r="K10" s="39">
        <v>157191</v>
      </c>
      <c r="L10" s="39">
        <v>161818</v>
      </c>
      <c r="M10" s="39">
        <v>181712</v>
      </c>
      <c r="N10" s="39">
        <v>195076</v>
      </c>
      <c r="O10" s="39">
        <v>57985</v>
      </c>
      <c r="P10" s="52">
        <v>59929.00316607503</v>
      </c>
      <c r="Q10" s="52">
        <v>60318.84318304293</v>
      </c>
      <c r="R10" s="52">
        <v>61319.127346524605</v>
      </c>
      <c r="S10" s="52">
        <v>84303.31680099195</v>
      </c>
      <c r="T10" s="52">
        <v>108408</v>
      </c>
      <c r="U10" s="52">
        <v>101137</v>
      </c>
      <c r="V10" s="39">
        <v>104760</v>
      </c>
      <c r="W10" s="39">
        <v>101847</v>
      </c>
      <c r="X10" s="20"/>
      <c r="Y10" s="16">
        <v>3.1</v>
      </c>
      <c r="Z10" s="16"/>
      <c r="AA10" s="17"/>
      <c r="AB10" s="17"/>
      <c r="AC10" s="21" t="s">
        <v>53</v>
      </c>
    </row>
    <row r="11" spans="1:29" s="5" customFormat="1" ht="21" customHeight="1">
      <c r="A11" s="16">
        <v>3.2</v>
      </c>
      <c r="B11" s="16"/>
      <c r="C11" s="17"/>
      <c r="D11" s="6"/>
      <c r="E11" s="14" t="s">
        <v>81</v>
      </c>
      <c r="F11" s="41">
        <f aca="true" t="shared" si="2" ref="F11:O11">SUM(F12:F41)</f>
        <v>66300</v>
      </c>
      <c r="G11" s="41">
        <f t="shared" si="2"/>
        <v>71475</v>
      </c>
      <c r="H11" s="41">
        <f t="shared" si="2"/>
        <v>78342</v>
      </c>
      <c r="I11" s="41">
        <f t="shared" si="2"/>
        <v>92444</v>
      </c>
      <c r="J11" s="55">
        <f t="shared" si="2"/>
        <v>109986.57999999999</v>
      </c>
      <c r="K11" s="41">
        <f t="shared" si="2"/>
        <v>147061</v>
      </c>
      <c r="L11" s="41">
        <f t="shared" si="2"/>
        <v>177095</v>
      </c>
      <c r="M11" s="41">
        <f t="shared" si="2"/>
        <v>200882</v>
      </c>
      <c r="N11" s="41">
        <f t="shared" si="2"/>
        <v>237572</v>
      </c>
      <c r="O11" s="50">
        <f t="shared" si="2"/>
        <v>66300</v>
      </c>
      <c r="P11" s="55">
        <f aca="true" t="shared" si="3" ref="P11:W11">SUM(P12:P41)</f>
        <v>68574.30682145254</v>
      </c>
      <c r="Q11" s="55">
        <f t="shared" si="3"/>
        <v>70362.85252380098</v>
      </c>
      <c r="R11" s="55">
        <f t="shared" si="3"/>
        <v>78170.13360392355</v>
      </c>
      <c r="S11" s="55">
        <f t="shared" si="3"/>
        <v>85234.48543087415</v>
      </c>
      <c r="T11" s="55">
        <f t="shared" si="3"/>
        <v>101422</v>
      </c>
      <c r="U11" s="55">
        <f t="shared" si="3"/>
        <v>110684</v>
      </c>
      <c r="V11" s="55">
        <f t="shared" si="3"/>
        <v>115806</v>
      </c>
      <c r="W11" s="55">
        <f t="shared" si="3"/>
        <v>124032</v>
      </c>
      <c r="X11" s="20"/>
      <c r="Y11" s="16">
        <v>3.2</v>
      </c>
      <c r="Z11" s="16"/>
      <c r="AA11" s="17"/>
      <c r="AB11" s="17"/>
      <c r="AC11" s="21" t="s">
        <v>25</v>
      </c>
    </row>
    <row r="12" spans="1:29" s="5" customFormat="1" ht="21" customHeight="1">
      <c r="A12" s="64" t="s">
        <v>0</v>
      </c>
      <c r="B12" s="64"/>
      <c r="C12" s="19"/>
      <c r="D12" s="7"/>
      <c r="E12" s="58" t="s">
        <v>114</v>
      </c>
      <c r="F12" s="39">
        <v>4718</v>
      </c>
      <c r="G12" s="52">
        <v>4876</v>
      </c>
      <c r="H12" s="52">
        <v>5836</v>
      </c>
      <c r="I12" s="52">
        <v>6647</v>
      </c>
      <c r="J12" s="52">
        <v>7253.64</v>
      </c>
      <c r="K12" s="52">
        <v>9209</v>
      </c>
      <c r="L12" s="52">
        <v>12357</v>
      </c>
      <c r="M12" s="52">
        <v>13777</v>
      </c>
      <c r="N12" s="52">
        <v>16348</v>
      </c>
      <c r="O12" s="52">
        <v>4718</v>
      </c>
      <c r="P12" s="52">
        <v>4678.115705650964</v>
      </c>
      <c r="Q12" s="52">
        <v>5241.602299263517</v>
      </c>
      <c r="R12" s="52">
        <v>5620.666328428885</v>
      </c>
      <c r="S12" s="52">
        <v>5621.233725976442</v>
      </c>
      <c r="T12" s="52">
        <v>6351</v>
      </c>
      <c r="U12" s="52">
        <v>7723</v>
      </c>
      <c r="V12" s="52">
        <v>7942</v>
      </c>
      <c r="W12" s="52">
        <v>8535</v>
      </c>
      <c r="X12" s="20"/>
      <c r="Y12" s="64" t="s">
        <v>0</v>
      </c>
      <c r="Z12" s="64"/>
      <c r="AA12" s="19"/>
      <c r="AB12" s="19"/>
      <c r="AC12" s="21" t="s">
        <v>31</v>
      </c>
    </row>
    <row r="13" spans="1:29" s="5" customFormat="1" ht="21" customHeight="1">
      <c r="A13" s="64" t="s">
        <v>1</v>
      </c>
      <c r="B13" s="64"/>
      <c r="C13" s="19"/>
      <c r="D13" s="7"/>
      <c r="E13" s="15" t="s">
        <v>80</v>
      </c>
      <c r="F13" s="39">
        <v>313</v>
      </c>
      <c r="G13" s="52">
        <v>313</v>
      </c>
      <c r="H13" s="52">
        <v>351</v>
      </c>
      <c r="I13" s="52">
        <v>397</v>
      </c>
      <c r="J13" s="52">
        <v>477.8</v>
      </c>
      <c r="K13" s="52">
        <v>894</v>
      </c>
      <c r="L13" s="52">
        <v>810</v>
      </c>
      <c r="M13" s="52">
        <v>974</v>
      </c>
      <c r="N13" s="52">
        <v>1078</v>
      </c>
      <c r="O13" s="52">
        <v>313</v>
      </c>
      <c r="P13" s="52">
        <v>300.29741916914514</v>
      </c>
      <c r="Q13" s="52">
        <v>315.25058379737743</v>
      </c>
      <c r="R13" s="52">
        <v>335.70099780145443</v>
      </c>
      <c r="S13" s="52">
        <v>370.27278363298205</v>
      </c>
      <c r="T13" s="52">
        <v>617</v>
      </c>
      <c r="U13" s="52">
        <v>506</v>
      </c>
      <c r="V13" s="52">
        <v>562</v>
      </c>
      <c r="W13" s="52">
        <v>563</v>
      </c>
      <c r="X13" s="20"/>
      <c r="Y13" s="64" t="s">
        <v>1</v>
      </c>
      <c r="Z13" s="64"/>
      <c r="AA13" s="19"/>
      <c r="AB13" s="19"/>
      <c r="AC13" s="21" t="s">
        <v>32</v>
      </c>
    </row>
    <row r="14" spans="1:29" s="5" customFormat="1" ht="21" customHeight="1">
      <c r="A14" s="64" t="s">
        <v>2</v>
      </c>
      <c r="B14" s="64"/>
      <c r="C14" s="19"/>
      <c r="D14" s="7"/>
      <c r="E14" s="15" t="s">
        <v>79</v>
      </c>
      <c r="F14" s="39">
        <v>1914</v>
      </c>
      <c r="G14" s="52">
        <v>1848</v>
      </c>
      <c r="H14" s="52">
        <v>2027</v>
      </c>
      <c r="I14" s="52">
        <v>2644</v>
      </c>
      <c r="J14" s="52">
        <v>2532.28</v>
      </c>
      <c r="K14" s="52">
        <v>4215</v>
      </c>
      <c r="L14" s="52">
        <v>4432</v>
      </c>
      <c r="M14" s="52">
        <v>5137</v>
      </c>
      <c r="N14" s="52">
        <v>6689</v>
      </c>
      <c r="O14" s="52">
        <v>1914</v>
      </c>
      <c r="P14" s="52">
        <v>1773.0020147750167</v>
      </c>
      <c r="Q14" s="52">
        <v>1820.5496676845698</v>
      </c>
      <c r="R14" s="52">
        <v>2235.751733468628</v>
      </c>
      <c r="S14" s="52">
        <v>1962.3992560446375</v>
      </c>
      <c r="T14" s="52">
        <v>2907</v>
      </c>
      <c r="U14" s="52">
        <v>2770</v>
      </c>
      <c r="V14" s="52">
        <v>2961</v>
      </c>
      <c r="W14" s="52">
        <v>3492</v>
      </c>
      <c r="X14" s="20"/>
      <c r="Y14" s="64" t="s">
        <v>2</v>
      </c>
      <c r="Z14" s="64"/>
      <c r="AA14" s="19"/>
      <c r="AB14" s="19"/>
      <c r="AC14" s="21" t="s">
        <v>30</v>
      </c>
    </row>
    <row r="15" spans="1:29" s="5" customFormat="1" ht="21" customHeight="1">
      <c r="A15" s="64" t="s">
        <v>3</v>
      </c>
      <c r="B15" s="64"/>
      <c r="C15" s="19"/>
      <c r="D15" s="7"/>
      <c r="E15" s="14" t="s">
        <v>78</v>
      </c>
      <c r="F15" s="39">
        <v>3212</v>
      </c>
      <c r="G15" s="52">
        <v>3307</v>
      </c>
      <c r="H15" s="52">
        <v>3487</v>
      </c>
      <c r="I15" s="52">
        <v>3972</v>
      </c>
      <c r="J15" s="52">
        <v>4788.68</v>
      </c>
      <c r="K15" s="52">
        <v>6312</v>
      </c>
      <c r="L15" s="52">
        <v>8016</v>
      </c>
      <c r="M15" s="52">
        <v>9183</v>
      </c>
      <c r="N15" s="52">
        <v>11663</v>
      </c>
      <c r="O15" s="52">
        <v>3212</v>
      </c>
      <c r="P15" s="52">
        <v>3172.790943106591</v>
      </c>
      <c r="Q15" s="52">
        <v>3131.8483923118374</v>
      </c>
      <c r="R15" s="52">
        <v>3358.701166920345</v>
      </c>
      <c r="S15" s="52">
        <v>3711.004339739616</v>
      </c>
      <c r="T15" s="52">
        <v>4353</v>
      </c>
      <c r="U15" s="52">
        <v>5010</v>
      </c>
      <c r="V15" s="52">
        <v>5294</v>
      </c>
      <c r="W15" s="52">
        <v>6089</v>
      </c>
      <c r="X15" s="20"/>
      <c r="Y15" s="64" t="s">
        <v>3</v>
      </c>
      <c r="Z15" s="64"/>
      <c r="AA15" s="19"/>
      <c r="AB15" s="19"/>
      <c r="AC15" s="21" t="s">
        <v>29</v>
      </c>
    </row>
    <row r="16" spans="1:29" s="5" customFormat="1" ht="21" customHeight="1">
      <c r="A16" s="64" t="s">
        <v>4</v>
      </c>
      <c r="B16" s="64"/>
      <c r="C16" s="19"/>
      <c r="D16" s="7"/>
      <c r="E16" s="14" t="s">
        <v>93</v>
      </c>
      <c r="F16" s="39">
        <v>901</v>
      </c>
      <c r="G16" s="52">
        <v>1114</v>
      </c>
      <c r="H16" s="52">
        <v>1113</v>
      </c>
      <c r="I16" s="52">
        <v>1297</v>
      </c>
      <c r="J16" s="52">
        <v>1550.65</v>
      </c>
      <c r="K16" s="52">
        <v>2325</v>
      </c>
      <c r="L16" s="52">
        <v>3208</v>
      </c>
      <c r="M16" s="52">
        <v>3602</v>
      </c>
      <c r="N16" s="52">
        <v>4318</v>
      </c>
      <c r="O16" s="52">
        <v>901</v>
      </c>
      <c r="P16" s="52">
        <v>1068.7901755732514</v>
      </c>
      <c r="Q16" s="52">
        <v>999.6407400754446</v>
      </c>
      <c r="R16" s="52">
        <v>1096.7360054118044</v>
      </c>
      <c r="S16" s="52">
        <v>1201.681649101054</v>
      </c>
      <c r="T16" s="52">
        <v>1603</v>
      </c>
      <c r="U16" s="52">
        <v>2005</v>
      </c>
      <c r="V16" s="52">
        <v>2077</v>
      </c>
      <c r="W16" s="52">
        <v>2254</v>
      </c>
      <c r="X16" s="20"/>
      <c r="Y16" s="64" t="s">
        <v>4</v>
      </c>
      <c r="Z16" s="64"/>
      <c r="AA16" s="19"/>
      <c r="AB16" s="19"/>
      <c r="AC16" s="21" t="s">
        <v>121</v>
      </c>
    </row>
    <row r="17" spans="1:29" s="5" customFormat="1" ht="21" customHeight="1">
      <c r="A17" s="64" t="s">
        <v>5</v>
      </c>
      <c r="B17" s="64"/>
      <c r="C17" s="19"/>
      <c r="D17" s="7"/>
      <c r="E17" s="14" t="s">
        <v>83</v>
      </c>
      <c r="F17" s="39">
        <v>406</v>
      </c>
      <c r="G17" s="52">
        <v>452</v>
      </c>
      <c r="H17" s="52">
        <v>538</v>
      </c>
      <c r="I17" s="52">
        <v>622</v>
      </c>
      <c r="J17" s="52">
        <v>918.29</v>
      </c>
      <c r="K17" s="52">
        <v>1262</v>
      </c>
      <c r="L17" s="52">
        <v>1300</v>
      </c>
      <c r="M17" s="52">
        <v>1572</v>
      </c>
      <c r="N17" s="52">
        <v>1713</v>
      </c>
      <c r="O17" s="52">
        <v>406</v>
      </c>
      <c r="P17" s="52">
        <v>433.6563369471361</v>
      </c>
      <c r="Q17" s="52">
        <v>483.20459852703425</v>
      </c>
      <c r="R17" s="52">
        <v>525.9597497040419</v>
      </c>
      <c r="S17" s="52">
        <v>711.6320520768754</v>
      </c>
      <c r="T17" s="52">
        <v>870</v>
      </c>
      <c r="U17" s="52">
        <v>813</v>
      </c>
      <c r="V17" s="52">
        <v>906</v>
      </c>
      <c r="W17" s="52">
        <v>894</v>
      </c>
      <c r="X17" s="20"/>
      <c r="Y17" s="64" t="s">
        <v>5</v>
      </c>
      <c r="Z17" s="64"/>
      <c r="AA17" s="19"/>
      <c r="AB17" s="19"/>
      <c r="AC17" s="21" t="s">
        <v>55</v>
      </c>
    </row>
    <row r="18" spans="1:29" s="5" customFormat="1" ht="21" customHeight="1">
      <c r="A18" s="64" t="s">
        <v>6</v>
      </c>
      <c r="B18" s="64"/>
      <c r="C18" s="19"/>
      <c r="D18" s="7"/>
      <c r="E18" s="14" t="s">
        <v>77</v>
      </c>
      <c r="F18" s="39">
        <v>158</v>
      </c>
      <c r="G18" s="52">
        <v>255</v>
      </c>
      <c r="H18" s="52">
        <v>248</v>
      </c>
      <c r="I18" s="52">
        <v>293</v>
      </c>
      <c r="J18" s="52">
        <v>460.56</v>
      </c>
      <c r="K18" s="52">
        <v>595</v>
      </c>
      <c r="L18" s="52">
        <v>677</v>
      </c>
      <c r="M18" s="52">
        <v>770</v>
      </c>
      <c r="N18" s="52">
        <v>990</v>
      </c>
      <c r="O18" s="52">
        <v>158</v>
      </c>
      <c r="P18" s="52">
        <v>244.65125203876045</v>
      </c>
      <c r="Q18" s="52">
        <v>222.74115322435782</v>
      </c>
      <c r="R18" s="52">
        <v>247.75917469981397</v>
      </c>
      <c r="S18" s="52">
        <v>356.91258524488535</v>
      </c>
      <c r="T18" s="52">
        <v>410</v>
      </c>
      <c r="U18" s="52">
        <v>423</v>
      </c>
      <c r="V18" s="52">
        <v>444</v>
      </c>
      <c r="W18" s="52">
        <v>517</v>
      </c>
      <c r="X18" s="20"/>
      <c r="Y18" s="64" t="s">
        <v>6</v>
      </c>
      <c r="Z18" s="64"/>
      <c r="AA18" s="19"/>
      <c r="AB18" s="19"/>
      <c r="AC18" s="21" t="s">
        <v>28</v>
      </c>
    </row>
    <row r="19" spans="1:29" s="5" customFormat="1" ht="21" customHeight="1">
      <c r="A19" s="64" t="s">
        <v>7</v>
      </c>
      <c r="B19" s="64"/>
      <c r="C19" s="19"/>
      <c r="D19" s="7"/>
      <c r="E19" s="14" t="s">
        <v>76</v>
      </c>
      <c r="F19" s="39">
        <v>2711</v>
      </c>
      <c r="G19" s="52">
        <v>2923</v>
      </c>
      <c r="H19" s="52">
        <v>3253</v>
      </c>
      <c r="I19" s="52">
        <v>3825</v>
      </c>
      <c r="J19" s="52">
        <v>3884.2</v>
      </c>
      <c r="K19" s="52">
        <v>5894</v>
      </c>
      <c r="L19" s="52">
        <v>7221</v>
      </c>
      <c r="M19" s="52">
        <v>8058</v>
      </c>
      <c r="N19" s="52">
        <v>9084</v>
      </c>
      <c r="O19" s="52">
        <v>2711</v>
      </c>
      <c r="P19" s="52">
        <v>2804.3749400364577</v>
      </c>
      <c r="Q19" s="52">
        <v>2921.6813364469194</v>
      </c>
      <c r="R19" s="52">
        <v>3234.3987823439875</v>
      </c>
      <c r="S19" s="52">
        <v>3010.0743955362677</v>
      </c>
      <c r="T19" s="52">
        <v>4065</v>
      </c>
      <c r="U19" s="52">
        <v>4513</v>
      </c>
      <c r="V19" s="52">
        <v>4645</v>
      </c>
      <c r="W19" s="52">
        <v>4743</v>
      </c>
      <c r="X19" s="20"/>
      <c r="Y19" s="64" t="s">
        <v>7</v>
      </c>
      <c r="Z19" s="64"/>
      <c r="AA19" s="19"/>
      <c r="AB19" s="19"/>
      <c r="AC19" s="21" t="s">
        <v>27</v>
      </c>
    </row>
    <row r="20" spans="1:29" s="5" customFormat="1" ht="21" customHeight="1">
      <c r="A20" s="64" t="s">
        <v>8</v>
      </c>
      <c r="B20" s="64"/>
      <c r="C20" s="19"/>
      <c r="D20" s="7"/>
      <c r="E20" s="14" t="s">
        <v>75</v>
      </c>
      <c r="F20" s="39">
        <v>1553</v>
      </c>
      <c r="G20" s="52">
        <v>1729</v>
      </c>
      <c r="H20" s="52">
        <v>1841</v>
      </c>
      <c r="I20" s="52">
        <v>2134</v>
      </c>
      <c r="J20" s="52">
        <v>2873.79</v>
      </c>
      <c r="K20" s="52">
        <v>3862</v>
      </c>
      <c r="L20" s="52">
        <v>4607</v>
      </c>
      <c r="M20" s="52">
        <v>4877</v>
      </c>
      <c r="N20" s="52">
        <v>5635</v>
      </c>
      <c r="O20" s="52">
        <v>1553</v>
      </c>
      <c r="P20" s="52">
        <v>1658.8314304902617</v>
      </c>
      <c r="Q20" s="52">
        <v>1653.4938027663013</v>
      </c>
      <c r="R20" s="52">
        <v>1804.4985624894298</v>
      </c>
      <c r="S20" s="52">
        <v>2227.053626782393</v>
      </c>
      <c r="T20" s="52">
        <v>2663</v>
      </c>
      <c r="U20" s="52">
        <v>2879</v>
      </c>
      <c r="V20" s="52">
        <v>2812</v>
      </c>
      <c r="W20" s="52">
        <v>2942</v>
      </c>
      <c r="X20" s="20"/>
      <c r="Y20" s="64" t="s">
        <v>8</v>
      </c>
      <c r="Z20" s="64"/>
      <c r="AA20" s="19"/>
      <c r="AB20" s="19"/>
      <c r="AC20" s="21" t="s">
        <v>26</v>
      </c>
    </row>
    <row r="21" spans="1:29" s="5" customFormat="1" ht="21" customHeight="1">
      <c r="A21" s="64" t="s">
        <v>9</v>
      </c>
      <c r="B21" s="64"/>
      <c r="C21" s="64"/>
      <c r="D21" s="7"/>
      <c r="E21" s="14" t="s">
        <v>74</v>
      </c>
      <c r="F21" s="39">
        <v>841</v>
      </c>
      <c r="G21" s="52">
        <v>899</v>
      </c>
      <c r="H21" s="52">
        <v>1139</v>
      </c>
      <c r="I21" s="52">
        <v>1248</v>
      </c>
      <c r="J21" s="52">
        <v>1463.3</v>
      </c>
      <c r="K21" s="52">
        <v>1785</v>
      </c>
      <c r="L21" s="52">
        <v>2392</v>
      </c>
      <c r="M21" s="52">
        <v>2508</v>
      </c>
      <c r="N21" s="52">
        <v>2992</v>
      </c>
      <c r="O21" s="52">
        <v>841</v>
      </c>
      <c r="P21" s="52">
        <v>862.5155905209633</v>
      </c>
      <c r="Q21" s="52">
        <v>1022.9926351715467</v>
      </c>
      <c r="R21" s="52">
        <v>1055.3018772196854</v>
      </c>
      <c r="S21" s="52">
        <v>1133.9894606323621</v>
      </c>
      <c r="T21" s="52">
        <v>1231</v>
      </c>
      <c r="U21" s="52">
        <v>1495</v>
      </c>
      <c r="V21" s="52">
        <v>1446</v>
      </c>
      <c r="W21" s="52">
        <v>1562</v>
      </c>
      <c r="X21" s="20"/>
      <c r="Y21" s="64" t="s">
        <v>9</v>
      </c>
      <c r="Z21" s="64"/>
      <c r="AA21" s="64"/>
      <c r="AB21" s="19"/>
      <c r="AC21" s="21" t="s">
        <v>33</v>
      </c>
    </row>
    <row r="22" spans="1:29" s="5" customFormat="1" ht="21" customHeight="1">
      <c r="A22" s="64" t="s">
        <v>10</v>
      </c>
      <c r="B22" s="64"/>
      <c r="C22" s="64"/>
      <c r="D22" s="8"/>
      <c r="E22" s="14" t="s">
        <v>73</v>
      </c>
      <c r="F22" s="39">
        <v>1556</v>
      </c>
      <c r="G22" s="52">
        <v>2424</v>
      </c>
      <c r="H22" s="52">
        <v>2688</v>
      </c>
      <c r="I22" s="52">
        <v>3005</v>
      </c>
      <c r="J22" s="52">
        <v>3292.86</v>
      </c>
      <c r="K22" s="52">
        <v>4045</v>
      </c>
      <c r="L22" s="52">
        <v>5693</v>
      </c>
      <c r="M22" s="52">
        <v>7227</v>
      </c>
      <c r="N22" s="52">
        <v>7902</v>
      </c>
      <c r="O22" s="52">
        <v>1556</v>
      </c>
      <c r="P22" s="52">
        <v>2325.626019380217</v>
      </c>
      <c r="Q22" s="52">
        <v>2414.2266930123947</v>
      </c>
      <c r="R22" s="52">
        <v>2541.0113309656685</v>
      </c>
      <c r="S22" s="52">
        <v>2551.8133911965288</v>
      </c>
      <c r="T22" s="52">
        <v>2790</v>
      </c>
      <c r="U22" s="52">
        <v>3558</v>
      </c>
      <c r="V22" s="52">
        <v>4166</v>
      </c>
      <c r="W22" s="52">
        <v>4126</v>
      </c>
      <c r="X22" s="20"/>
      <c r="Y22" s="64" t="s">
        <v>10</v>
      </c>
      <c r="Z22" s="64"/>
      <c r="AA22" s="64"/>
      <c r="AB22" s="18"/>
      <c r="AC22" s="21" t="s">
        <v>34</v>
      </c>
    </row>
    <row r="23" spans="1:29" s="5" customFormat="1" ht="21" customHeight="1">
      <c r="A23" s="64" t="s">
        <v>11</v>
      </c>
      <c r="B23" s="64"/>
      <c r="C23" s="64"/>
      <c r="D23" s="8"/>
      <c r="E23" s="59" t="s">
        <v>115</v>
      </c>
      <c r="F23" s="39">
        <v>1516</v>
      </c>
      <c r="G23" s="52">
        <v>1434</v>
      </c>
      <c r="H23" s="52">
        <v>1497</v>
      </c>
      <c r="I23" s="52">
        <v>1737</v>
      </c>
      <c r="J23" s="52">
        <v>2331.76</v>
      </c>
      <c r="K23" s="52">
        <v>3447</v>
      </c>
      <c r="L23" s="52">
        <v>6862</v>
      </c>
      <c r="M23" s="52">
        <v>8847</v>
      </c>
      <c r="N23" s="52">
        <v>9960</v>
      </c>
      <c r="O23" s="52">
        <v>1516</v>
      </c>
      <c r="P23" s="52">
        <v>1375.8035114650293</v>
      </c>
      <c r="Q23" s="52">
        <v>1344.5302676486438</v>
      </c>
      <c r="R23" s="52">
        <v>1468.7975646879756</v>
      </c>
      <c r="S23" s="52">
        <v>1807.0055796652202</v>
      </c>
      <c r="T23" s="52">
        <v>2377</v>
      </c>
      <c r="U23" s="52">
        <v>4289</v>
      </c>
      <c r="V23" s="52">
        <v>5100</v>
      </c>
      <c r="W23" s="52">
        <v>5200</v>
      </c>
      <c r="X23" s="20"/>
      <c r="Y23" s="64" t="s">
        <v>11</v>
      </c>
      <c r="Z23" s="64"/>
      <c r="AA23" s="64"/>
      <c r="AB23" s="18"/>
      <c r="AC23" s="21" t="s">
        <v>89</v>
      </c>
    </row>
    <row r="24" spans="1:29" s="5" customFormat="1" ht="21" customHeight="1">
      <c r="A24" s="64" t="s">
        <v>12</v>
      </c>
      <c r="B24" s="64"/>
      <c r="C24" s="64"/>
      <c r="D24" s="8"/>
      <c r="E24" s="14" t="s">
        <v>72</v>
      </c>
      <c r="F24" s="39">
        <v>3328</v>
      </c>
      <c r="G24" s="52">
        <v>3557</v>
      </c>
      <c r="H24" s="52">
        <v>3805</v>
      </c>
      <c r="I24" s="52">
        <v>4864</v>
      </c>
      <c r="J24" s="52">
        <v>5771.21</v>
      </c>
      <c r="K24" s="52">
        <v>5614</v>
      </c>
      <c r="L24" s="52">
        <v>6360</v>
      </c>
      <c r="M24" s="52">
        <v>7775</v>
      </c>
      <c r="N24" s="52">
        <v>10202</v>
      </c>
      <c r="O24" s="52">
        <v>3328</v>
      </c>
      <c r="P24" s="52">
        <v>3412.645111772042</v>
      </c>
      <c r="Q24" s="52">
        <v>3417.4600323333934</v>
      </c>
      <c r="R24" s="52">
        <v>4112.971418907492</v>
      </c>
      <c r="S24" s="52">
        <v>4472.419404835709</v>
      </c>
      <c r="T24" s="52">
        <v>3872</v>
      </c>
      <c r="U24" s="52">
        <v>3975</v>
      </c>
      <c r="V24" s="52">
        <v>4482</v>
      </c>
      <c r="W24" s="52">
        <v>5326</v>
      </c>
      <c r="X24" s="20"/>
      <c r="Y24" s="64" t="s">
        <v>12</v>
      </c>
      <c r="Z24" s="64"/>
      <c r="AA24" s="64"/>
      <c r="AB24" s="18"/>
      <c r="AC24" s="21" t="s">
        <v>35</v>
      </c>
    </row>
    <row r="25" spans="1:29" s="5" customFormat="1" ht="21" customHeight="1">
      <c r="A25" s="64" t="s">
        <v>13</v>
      </c>
      <c r="B25" s="64"/>
      <c r="C25" s="64"/>
      <c r="D25" s="8"/>
      <c r="E25" s="14" t="s">
        <v>71</v>
      </c>
      <c r="F25" s="39">
        <v>3135</v>
      </c>
      <c r="G25" s="52">
        <v>3457</v>
      </c>
      <c r="H25" s="52">
        <v>4082</v>
      </c>
      <c r="I25" s="52">
        <v>5009</v>
      </c>
      <c r="J25" s="52">
        <v>5516.73</v>
      </c>
      <c r="K25" s="52">
        <v>6033</v>
      </c>
      <c r="L25" s="52">
        <v>6852</v>
      </c>
      <c r="M25" s="52">
        <v>10254</v>
      </c>
      <c r="N25" s="52">
        <v>10500</v>
      </c>
      <c r="O25" s="52">
        <v>3135</v>
      </c>
      <c r="P25" s="52">
        <v>3316.703444305862</v>
      </c>
      <c r="Q25" s="52">
        <v>3666.2475300880187</v>
      </c>
      <c r="R25" s="52">
        <v>4235.582614578048</v>
      </c>
      <c r="S25" s="52">
        <v>4275.209237445753</v>
      </c>
      <c r="T25" s="52">
        <v>4161</v>
      </c>
      <c r="U25" s="52">
        <v>4283</v>
      </c>
      <c r="V25" s="52">
        <v>5911</v>
      </c>
      <c r="W25" s="52">
        <v>5482</v>
      </c>
      <c r="X25" s="20"/>
      <c r="Y25" s="64" t="s">
        <v>13</v>
      </c>
      <c r="Z25" s="64"/>
      <c r="AA25" s="64"/>
      <c r="AB25" s="18"/>
      <c r="AC25" s="21" t="s">
        <v>36</v>
      </c>
    </row>
    <row r="26" spans="1:29" s="5" customFormat="1" ht="21" customHeight="1">
      <c r="A26" s="64" t="s">
        <v>14</v>
      </c>
      <c r="B26" s="64"/>
      <c r="C26" s="64"/>
      <c r="D26" s="8"/>
      <c r="E26" s="14" t="s">
        <v>70</v>
      </c>
      <c r="F26" s="39">
        <v>2890</v>
      </c>
      <c r="G26" s="52">
        <v>2945</v>
      </c>
      <c r="H26" s="52">
        <v>2911</v>
      </c>
      <c r="I26" s="52">
        <v>3467</v>
      </c>
      <c r="J26" s="52">
        <v>4332.55</v>
      </c>
      <c r="K26" s="52">
        <v>5751</v>
      </c>
      <c r="L26" s="52">
        <v>6893</v>
      </c>
      <c r="M26" s="52">
        <v>8174</v>
      </c>
      <c r="N26" s="52">
        <v>10354</v>
      </c>
      <c r="O26" s="52">
        <v>2890</v>
      </c>
      <c r="P26" s="52">
        <v>2825.4821068790175</v>
      </c>
      <c r="Q26" s="52">
        <v>2614.5141009520385</v>
      </c>
      <c r="R26" s="52">
        <v>2931.6759682056486</v>
      </c>
      <c r="S26" s="52">
        <v>3357.5247985120895</v>
      </c>
      <c r="T26" s="52">
        <v>3966</v>
      </c>
      <c r="U26" s="52">
        <v>4308</v>
      </c>
      <c r="V26" s="52">
        <v>4712</v>
      </c>
      <c r="W26" s="52">
        <v>5406</v>
      </c>
      <c r="X26" s="20"/>
      <c r="Y26" s="64" t="s">
        <v>14</v>
      </c>
      <c r="Z26" s="64"/>
      <c r="AA26" s="64"/>
      <c r="AB26" s="18"/>
      <c r="AC26" s="21" t="s">
        <v>37</v>
      </c>
    </row>
    <row r="27" spans="1:29" s="5" customFormat="1" ht="21" customHeight="1">
      <c r="A27" s="64" t="s">
        <v>15</v>
      </c>
      <c r="B27" s="64"/>
      <c r="C27" s="64"/>
      <c r="D27" s="8"/>
      <c r="E27" s="14" t="s">
        <v>69</v>
      </c>
      <c r="F27" s="39">
        <v>7497</v>
      </c>
      <c r="G27" s="52">
        <v>8023</v>
      </c>
      <c r="H27" s="52">
        <v>8852</v>
      </c>
      <c r="I27" s="52">
        <v>10999</v>
      </c>
      <c r="J27" s="52">
        <v>12655.78</v>
      </c>
      <c r="K27" s="52">
        <v>16202</v>
      </c>
      <c r="L27" s="52">
        <v>19679</v>
      </c>
      <c r="M27" s="52">
        <v>22014</v>
      </c>
      <c r="N27" s="52">
        <v>26833</v>
      </c>
      <c r="O27" s="52">
        <v>7497</v>
      </c>
      <c r="P27" s="52">
        <v>7697.399980811666</v>
      </c>
      <c r="Q27" s="52">
        <v>7950.422130411353</v>
      </c>
      <c r="R27" s="52">
        <v>9300.693387451378</v>
      </c>
      <c r="S27" s="52">
        <v>9807.641041537508</v>
      </c>
      <c r="T27" s="52">
        <v>11174</v>
      </c>
      <c r="U27" s="52">
        <v>12299</v>
      </c>
      <c r="V27" s="52">
        <v>12691</v>
      </c>
      <c r="W27" s="52">
        <v>14009</v>
      </c>
      <c r="X27" s="20"/>
      <c r="Y27" s="64" t="s">
        <v>15</v>
      </c>
      <c r="Z27" s="64"/>
      <c r="AA27" s="64"/>
      <c r="AB27" s="18"/>
      <c r="AC27" s="21" t="s">
        <v>38</v>
      </c>
    </row>
    <row r="28" spans="1:29" s="5" customFormat="1" ht="21" customHeight="1">
      <c r="A28" s="64" t="s">
        <v>16</v>
      </c>
      <c r="B28" s="64"/>
      <c r="C28" s="64"/>
      <c r="D28" s="8"/>
      <c r="E28" s="14" t="s">
        <v>68</v>
      </c>
      <c r="F28" s="39">
        <v>440</v>
      </c>
      <c r="G28" s="52">
        <v>519</v>
      </c>
      <c r="H28" s="52">
        <v>491</v>
      </c>
      <c r="I28" s="52">
        <v>565</v>
      </c>
      <c r="J28" s="52">
        <v>682.69</v>
      </c>
      <c r="K28" s="52">
        <v>703</v>
      </c>
      <c r="L28" s="52">
        <v>1497</v>
      </c>
      <c r="M28" s="52">
        <v>1899</v>
      </c>
      <c r="N28" s="52">
        <v>2247</v>
      </c>
      <c r="O28" s="52">
        <v>440</v>
      </c>
      <c r="P28" s="52">
        <v>497.93725414947716</v>
      </c>
      <c r="Q28" s="52">
        <v>440.9915573917729</v>
      </c>
      <c r="R28" s="52">
        <v>477.7608658887197</v>
      </c>
      <c r="S28" s="52">
        <v>529.0530068195909</v>
      </c>
      <c r="T28" s="52">
        <v>485</v>
      </c>
      <c r="U28" s="52">
        <v>936</v>
      </c>
      <c r="V28" s="52">
        <v>1095</v>
      </c>
      <c r="W28" s="52">
        <v>1173</v>
      </c>
      <c r="X28" s="20"/>
      <c r="Y28" s="64" t="s">
        <v>16</v>
      </c>
      <c r="Z28" s="64"/>
      <c r="AA28" s="64"/>
      <c r="AB28" s="18"/>
      <c r="AC28" s="21" t="s">
        <v>39</v>
      </c>
    </row>
    <row r="29" spans="1:29" s="5" customFormat="1" ht="21" customHeight="1">
      <c r="A29" s="64" t="s">
        <v>17</v>
      </c>
      <c r="B29" s="64"/>
      <c r="C29" s="64"/>
      <c r="D29" s="8"/>
      <c r="E29" s="14" t="s">
        <v>67</v>
      </c>
      <c r="F29" s="39">
        <v>401</v>
      </c>
      <c r="G29" s="52">
        <v>430</v>
      </c>
      <c r="H29" s="52">
        <v>549</v>
      </c>
      <c r="I29" s="52">
        <v>513</v>
      </c>
      <c r="J29" s="52">
        <v>579.96</v>
      </c>
      <c r="K29" s="52">
        <v>795</v>
      </c>
      <c r="L29" s="52">
        <v>1023</v>
      </c>
      <c r="M29" s="52">
        <v>1147</v>
      </c>
      <c r="N29" s="52">
        <v>1033</v>
      </c>
      <c r="O29" s="52">
        <v>401</v>
      </c>
      <c r="P29" s="52">
        <v>412.5491701045764</v>
      </c>
      <c r="Q29" s="52">
        <v>493.08424645230826</v>
      </c>
      <c r="R29" s="52">
        <v>433.78995433789953</v>
      </c>
      <c r="S29" s="52">
        <v>449.4420334779914</v>
      </c>
      <c r="T29" s="52">
        <v>548</v>
      </c>
      <c r="U29" s="52">
        <v>639</v>
      </c>
      <c r="V29" s="52">
        <v>661</v>
      </c>
      <c r="W29" s="52">
        <v>539</v>
      </c>
      <c r="X29" s="20"/>
      <c r="Y29" s="64" t="s">
        <v>17</v>
      </c>
      <c r="Z29" s="64"/>
      <c r="AA29" s="64"/>
      <c r="AB29" s="18"/>
      <c r="AC29" s="21" t="s">
        <v>40</v>
      </c>
    </row>
    <row r="30" spans="1:29" s="5" customFormat="1" ht="21" customHeight="1">
      <c r="A30" s="64" t="s">
        <v>18</v>
      </c>
      <c r="B30" s="64"/>
      <c r="C30" s="64"/>
      <c r="D30" s="8"/>
      <c r="E30" s="14" t="s">
        <v>66</v>
      </c>
      <c r="F30" s="39">
        <v>376</v>
      </c>
      <c r="G30" s="52">
        <v>345</v>
      </c>
      <c r="H30" s="52">
        <v>379</v>
      </c>
      <c r="I30" s="52">
        <v>442</v>
      </c>
      <c r="J30" s="52">
        <v>598.71</v>
      </c>
      <c r="K30" s="52">
        <v>726</v>
      </c>
      <c r="L30" s="52">
        <v>1045</v>
      </c>
      <c r="M30" s="52">
        <v>1384</v>
      </c>
      <c r="N30" s="52">
        <v>1673</v>
      </c>
      <c r="O30" s="52">
        <v>376</v>
      </c>
      <c r="P30" s="52">
        <v>330.9987527583229</v>
      </c>
      <c r="Q30" s="52">
        <v>340.3987785162565</v>
      </c>
      <c r="R30" s="52">
        <v>373.7527481819719</v>
      </c>
      <c r="S30" s="52">
        <v>463.97241165530073</v>
      </c>
      <c r="T30" s="52">
        <v>501</v>
      </c>
      <c r="U30" s="52">
        <v>653</v>
      </c>
      <c r="V30" s="52">
        <v>798</v>
      </c>
      <c r="W30" s="52">
        <v>873</v>
      </c>
      <c r="X30" s="20"/>
      <c r="Y30" s="64" t="s">
        <v>18</v>
      </c>
      <c r="Z30" s="64"/>
      <c r="AA30" s="64"/>
      <c r="AB30" s="18"/>
      <c r="AC30" s="21" t="s">
        <v>41</v>
      </c>
    </row>
    <row r="31" spans="1:29" s="5" customFormat="1" ht="21" customHeight="1">
      <c r="A31" s="64" t="s">
        <v>19</v>
      </c>
      <c r="B31" s="64"/>
      <c r="C31" s="64"/>
      <c r="D31" s="8"/>
      <c r="E31" s="14" t="s">
        <v>65</v>
      </c>
      <c r="F31" s="39">
        <v>531</v>
      </c>
      <c r="G31" s="52">
        <v>660</v>
      </c>
      <c r="H31" s="52">
        <v>694</v>
      </c>
      <c r="I31" s="52">
        <v>792</v>
      </c>
      <c r="J31" s="52">
        <v>826.43</v>
      </c>
      <c r="K31" s="52">
        <v>1121</v>
      </c>
      <c r="L31" s="52">
        <v>1410</v>
      </c>
      <c r="M31" s="52">
        <v>1652</v>
      </c>
      <c r="N31" s="52">
        <v>1801</v>
      </c>
      <c r="O31" s="52">
        <v>531</v>
      </c>
      <c r="P31" s="52">
        <v>633.2150052767917</v>
      </c>
      <c r="Q31" s="52">
        <v>623.3159691036465</v>
      </c>
      <c r="R31" s="52">
        <v>669.7108066971081</v>
      </c>
      <c r="S31" s="52">
        <v>640.4448233106014</v>
      </c>
      <c r="T31" s="52">
        <v>773</v>
      </c>
      <c r="U31" s="52">
        <v>881</v>
      </c>
      <c r="V31" s="52">
        <v>952</v>
      </c>
      <c r="W31" s="52">
        <v>940</v>
      </c>
      <c r="X31" s="20"/>
      <c r="Y31" s="64" t="s">
        <v>19</v>
      </c>
      <c r="Z31" s="64"/>
      <c r="AA31" s="64"/>
      <c r="AB31" s="18"/>
      <c r="AC31" s="21" t="s">
        <v>42</v>
      </c>
    </row>
    <row r="32" spans="1:29" s="5" customFormat="1" ht="21" customHeight="1">
      <c r="A32" s="64" t="s">
        <v>20</v>
      </c>
      <c r="B32" s="64"/>
      <c r="C32" s="64"/>
      <c r="D32" s="8"/>
      <c r="E32" s="59" t="s">
        <v>116</v>
      </c>
      <c r="F32" s="39">
        <v>2085</v>
      </c>
      <c r="G32" s="52">
        <v>1873</v>
      </c>
      <c r="H32" s="52">
        <v>2052</v>
      </c>
      <c r="I32" s="52">
        <v>2547</v>
      </c>
      <c r="J32" s="52">
        <v>3105.39</v>
      </c>
      <c r="K32" s="52">
        <v>3874</v>
      </c>
      <c r="L32" s="52">
        <v>4725</v>
      </c>
      <c r="M32" s="52">
        <v>5182</v>
      </c>
      <c r="N32" s="52">
        <v>6194</v>
      </c>
      <c r="O32" s="52">
        <v>2085</v>
      </c>
      <c r="P32" s="52">
        <v>1796.987431641562</v>
      </c>
      <c r="Q32" s="52">
        <v>1843.003412969283</v>
      </c>
      <c r="R32" s="52">
        <v>2153.7290715372906</v>
      </c>
      <c r="S32" s="52">
        <v>2406.532858028518</v>
      </c>
      <c r="T32" s="52">
        <v>2672</v>
      </c>
      <c r="U32" s="52">
        <v>2953</v>
      </c>
      <c r="V32" s="52">
        <v>2987</v>
      </c>
      <c r="W32" s="52">
        <v>3234</v>
      </c>
      <c r="X32" s="20"/>
      <c r="Y32" s="64" t="s">
        <v>20</v>
      </c>
      <c r="Z32" s="64"/>
      <c r="AA32" s="64"/>
      <c r="AB32" s="18"/>
      <c r="AC32" s="21" t="s">
        <v>119</v>
      </c>
    </row>
    <row r="33" spans="1:29" s="5" customFormat="1" ht="21" customHeight="1">
      <c r="A33" s="64" t="s">
        <v>21</v>
      </c>
      <c r="B33" s="64"/>
      <c r="C33" s="64"/>
      <c r="D33" s="8"/>
      <c r="E33" s="59" t="s">
        <v>117</v>
      </c>
      <c r="F33" s="39">
        <v>165</v>
      </c>
      <c r="G33" s="52">
        <v>239</v>
      </c>
      <c r="H33" s="52">
        <v>199</v>
      </c>
      <c r="I33" s="52">
        <v>214</v>
      </c>
      <c r="J33" s="52">
        <v>356.49</v>
      </c>
      <c r="K33" s="52">
        <v>359</v>
      </c>
      <c r="L33" s="52">
        <v>406</v>
      </c>
      <c r="M33" s="52">
        <v>439</v>
      </c>
      <c r="N33" s="52">
        <v>505</v>
      </c>
      <c r="O33" s="52">
        <v>165</v>
      </c>
      <c r="P33" s="52">
        <v>229.30058524417154</v>
      </c>
      <c r="Q33" s="52">
        <v>178.73181246631938</v>
      </c>
      <c r="R33" s="52">
        <v>180.95721292068322</v>
      </c>
      <c r="S33" s="52">
        <v>276.26317420954746</v>
      </c>
      <c r="T33" s="52">
        <v>248</v>
      </c>
      <c r="U33" s="52">
        <v>254</v>
      </c>
      <c r="V33" s="52">
        <v>253</v>
      </c>
      <c r="W33" s="52">
        <v>264</v>
      </c>
      <c r="X33" s="20"/>
      <c r="Y33" s="64" t="s">
        <v>21</v>
      </c>
      <c r="Z33" s="64"/>
      <c r="AA33" s="64"/>
      <c r="AB33" s="18"/>
      <c r="AC33" s="21" t="s">
        <v>122</v>
      </c>
    </row>
    <row r="34" spans="1:29" s="5" customFormat="1" ht="21" customHeight="1">
      <c r="A34" s="64" t="s">
        <v>22</v>
      </c>
      <c r="B34" s="64"/>
      <c r="C34" s="64"/>
      <c r="D34" s="8"/>
      <c r="E34" s="14" t="s">
        <v>64</v>
      </c>
      <c r="F34" s="39">
        <v>2666</v>
      </c>
      <c r="G34" s="52">
        <v>2937</v>
      </c>
      <c r="H34" s="52">
        <v>3297</v>
      </c>
      <c r="I34" s="52">
        <v>3894</v>
      </c>
      <c r="J34" s="52">
        <v>4331.01</v>
      </c>
      <c r="K34" s="52">
        <v>5185</v>
      </c>
      <c r="L34" s="52">
        <v>6759</v>
      </c>
      <c r="M34" s="52">
        <v>8178</v>
      </c>
      <c r="N34" s="52">
        <v>9442</v>
      </c>
      <c r="O34" s="52">
        <v>2666</v>
      </c>
      <c r="P34" s="52">
        <v>2817.8067734817228</v>
      </c>
      <c r="Q34" s="52">
        <v>2961.199928148015</v>
      </c>
      <c r="R34" s="52">
        <v>3292.7447995941143</v>
      </c>
      <c r="S34" s="52">
        <v>3356.331370117793</v>
      </c>
      <c r="T34" s="52">
        <v>3576</v>
      </c>
      <c r="U34" s="52">
        <v>4224</v>
      </c>
      <c r="V34" s="52">
        <v>4715</v>
      </c>
      <c r="W34" s="52">
        <v>4930</v>
      </c>
      <c r="X34" s="20"/>
      <c r="Y34" s="64" t="s">
        <v>22</v>
      </c>
      <c r="Z34" s="64"/>
      <c r="AA34" s="64"/>
      <c r="AB34" s="18"/>
      <c r="AC34" s="21" t="s">
        <v>43</v>
      </c>
    </row>
    <row r="35" spans="1:29" s="5" customFormat="1" ht="21" customHeight="1">
      <c r="A35" s="64" t="s">
        <v>23</v>
      </c>
      <c r="B35" s="64"/>
      <c r="C35" s="64"/>
      <c r="D35" s="8"/>
      <c r="E35" s="14" t="s">
        <v>63</v>
      </c>
      <c r="F35" s="39">
        <v>2662</v>
      </c>
      <c r="G35" s="52">
        <v>2898</v>
      </c>
      <c r="H35" s="52">
        <v>3209</v>
      </c>
      <c r="I35" s="52">
        <v>3541</v>
      </c>
      <c r="J35" s="52">
        <v>5002.14</v>
      </c>
      <c r="K35" s="52">
        <v>6469</v>
      </c>
      <c r="L35" s="52">
        <v>7788</v>
      </c>
      <c r="M35" s="52">
        <v>7271</v>
      </c>
      <c r="N35" s="52">
        <v>8216</v>
      </c>
      <c r="O35" s="52">
        <v>2662</v>
      </c>
      <c r="P35" s="52">
        <v>2780.3895231699125</v>
      </c>
      <c r="Q35" s="52">
        <v>2882.162744745823</v>
      </c>
      <c r="R35" s="52">
        <v>2994.249957720277</v>
      </c>
      <c r="S35" s="52">
        <v>3876.425914445134</v>
      </c>
      <c r="T35" s="52">
        <v>4461</v>
      </c>
      <c r="U35" s="52">
        <v>4868</v>
      </c>
      <c r="V35" s="52">
        <v>4192</v>
      </c>
      <c r="W35" s="52">
        <v>4289</v>
      </c>
      <c r="X35" s="20"/>
      <c r="Y35" s="64" t="s">
        <v>23</v>
      </c>
      <c r="Z35" s="64"/>
      <c r="AA35" s="64"/>
      <c r="AB35" s="18"/>
      <c r="AC35" s="21" t="s">
        <v>44</v>
      </c>
    </row>
    <row r="36" spans="1:29" s="5" customFormat="1" ht="21" customHeight="1">
      <c r="A36" s="64" t="s">
        <v>24</v>
      </c>
      <c r="B36" s="64"/>
      <c r="C36" s="64"/>
      <c r="D36" s="8"/>
      <c r="E36" s="14" t="s">
        <v>62</v>
      </c>
      <c r="F36" s="39">
        <v>163</v>
      </c>
      <c r="G36" s="52">
        <v>199</v>
      </c>
      <c r="H36" s="52">
        <v>218</v>
      </c>
      <c r="I36" s="52">
        <v>237</v>
      </c>
      <c r="J36" s="52">
        <v>268.73</v>
      </c>
      <c r="K36" s="52">
        <v>509</v>
      </c>
      <c r="L36" s="52">
        <v>506</v>
      </c>
      <c r="M36" s="52">
        <v>535</v>
      </c>
      <c r="N36" s="52">
        <v>659</v>
      </c>
      <c r="O36" s="52">
        <v>163</v>
      </c>
      <c r="P36" s="52">
        <v>190.9239182576993</v>
      </c>
      <c r="Q36" s="52">
        <v>195.79665888270165</v>
      </c>
      <c r="R36" s="52">
        <v>200.4058853373922</v>
      </c>
      <c r="S36" s="52">
        <v>208.25325480471176</v>
      </c>
      <c r="T36" s="52">
        <v>351</v>
      </c>
      <c r="U36" s="52">
        <v>316</v>
      </c>
      <c r="V36" s="52">
        <v>308</v>
      </c>
      <c r="W36" s="52">
        <v>344</v>
      </c>
      <c r="X36" s="20"/>
      <c r="Y36" s="64" t="s">
        <v>24</v>
      </c>
      <c r="Z36" s="64"/>
      <c r="AA36" s="64"/>
      <c r="AB36" s="18"/>
      <c r="AC36" s="21" t="s">
        <v>45</v>
      </c>
    </row>
    <row r="37" spans="1:29" s="5" customFormat="1" ht="21" customHeight="1">
      <c r="A37" s="64" t="s">
        <v>56</v>
      </c>
      <c r="B37" s="64"/>
      <c r="C37" s="64"/>
      <c r="D37" s="8"/>
      <c r="E37" s="14" t="s">
        <v>61</v>
      </c>
      <c r="F37" s="39">
        <v>4895</v>
      </c>
      <c r="G37" s="52">
        <v>5133</v>
      </c>
      <c r="H37" s="52">
        <v>6230</v>
      </c>
      <c r="I37" s="52">
        <v>6764</v>
      </c>
      <c r="J37" s="52">
        <v>9191.65</v>
      </c>
      <c r="K37" s="52">
        <v>10776</v>
      </c>
      <c r="L37" s="52">
        <v>13345</v>
      </c>
      <c r="M37" s="52">
        <v>14276</v>
      </c>
      <c r="N37" s="52">
        <v>15195</v>
      </c>
      <c r="O37" s="52">
        <v>4895</v>
      </c>
      <c r="P37" s="52">
        <v>4924.685791039048</v>
      </c>
      <c r="Q37" s="52">
        <v>5595.473324950602</v>
      </c>
      <c r="R37" s="52">
        <v>5719.600879418231</v>
      </c>
      <c r="S37" s="52">
        <v>7123.101363918166</v>
      </c>
      <c r="T37" s="52">
        <v>7432</v>
      </c>
      <c r="U37" s="52">
        <v>8341</v>
      </c>
      <c r="V37" s="52">
        <v>8230</v>
      </c>
      <c r="W37" s="52">
        <v>7933</v>
      </c>
      <c r="X37" s="20"/>
      <c r="Y37" s="64" t="s">
        <v>56</v>
      </c>
      <c r="Z37" s="64"/>
      <c r="AA37" s="64"/>
      <c r="AB37" s="18"/>
      <c r="AC37" s="21" t="s">
        <v>46</v>
      </c>
    </row>
    <row r="38" spans="1:29" s="5" customFormat="1" ht="21" customHeight="1">
      <c r="A38" s="64" t="s">
        <v>84</v>
      </c>
      <c r="B38" s="64"/>
      <c r="C38" s="64"/>
      <c r="D38" s="8"/>
      <c r="E38" s="14" t="s">
        <v>60</v>
      </c>
      <c r="F38" s="39">
        <v>734</v>
      </c>
      <c r="G38" s="52">
        <v>791</v>
      </c>
      <c r="H38" s="52">
        <v>981</v>
      </c>
      <c r="I38" s="52">
        <v>912</v>
      </c>
      <c r="J38" s="52">
        <v>1019.51</v>
      </c>
      <c r="K38" s="52">
        <v>1422</v>
      </c>
      <c r="L38" s="52">
        <v>1533</v>
      </c>
      <c r="M38" s="52">
        <v>1598</v>
      </c>
      <c r="N38" s="52">
        <v>1865</v>
      </c>
      <c r="O38" s="52">
        <v>734</v>
      </c>
      <c r="P38" s="52">
        <v>758.8985896574882</v>
      </c>
      <c r="Q38" s="52">
        <v>881.0849649721573</v>
      </c>
      <c r="R38" s="52">
        <v>771.1821410451547</v>
      </c>
      <c r="S38" s="52">
        <v>790.0728456292624</v>
      </c>
      <c r="T38" s="52">
        <v>981</v>
      </c>
      <c r="U38" s="52">
        <v>958</v>
      </c>
      <c r="V38" s="52">
        <v>921</v>
      </c>
      <c r="W38" s="52">
        <v>974</v>
      </c>
      <c r="X38" s="20"/>
      <c r="Y38" s="64" t="s">
        <v>84</v>
      </c>
      <c r="Z38" s="64"/>
      <c r="AA38" s="64"/>
      <c r="AB38" s="18"/>
      <c r="AC38" s="21" t="s">
        <v>47</v>
      </c>
    </row>
    <row r="39" spans="1:29" s="5" customFormat="1" ht="21" customHeight="1">
      <c r="A39" s="64" t="s">
        <v>90</v>
      </c>
      <c r="B39" s="64"/>
      <c r="C39" s="64"/>
      <c r="D39" s="8"/>
      <c r="E39" s="60" t="s">
        <v>118</v>
      </c>
      <c r="F39" s="39">
        <v>712</v>
      </c>
      <c r="G39" s="52">
        <v>831</v>
      </c>
      <c r="H39" s="52">
        <v>966</v>
      </c>
      <c r="I39" s="52">
        <v>1612</v>
      </c>
      <c r="J39" s="52">
        <v>14886.04</v>
      </c>
      <c r="K39" s="52">
        <v>3149</v>
      </c>
      <c r="L39" s="52">
        <v>3466</v>
      </c>
      <c r="M39" s="52">
        <v>3329</v>
      </c>
      <c r="N39" s="52">
        <v>3824</v>
      </c>
      <c r="O39" s="52">
        <v>712</v>
      </c>
      <c r="P39" s="52">
        <v>797.2752566439605</v>
      </c>
      <c r="Q39" s="52">
        <v>867.6127178013293</v>
      </c>
      <c r="R39" s="52">
        <v>1363.0982580754269</v>
      </c>
      <c r="S39" s="52">
        <v>11535.98884066956</v>
      </c>
      <c r="T39" s="52">
        <v>2172</v>
      </c>
      <c r="U39" s="52">
        <v>2166</v>
      </c>
      <c r="V39" s="52">
        <v>1919</v>
      </c>
      <c r="W39" s="52">
        <v>1996</v>
      </c>
      <c r="X39" s="20"/>
      <c r="Y39" s="64" t="s">
        <v>90</v>
      </c>
      <c r="Z39" s="64"/>
      <c r="AA39" s="64"/>
      <c r="AB39" s="18"/>
      <c r="AC39" s="21" t="s">
        <v>123</v>
      </c>
    </row>
    <row r="40" spans="1:29" s="5" customFormat="1" ht="21" customHeight="1">
      <c r="A40" s="64" t="s">
        <v>91</v>
      </c>
      <c r="B40" s="64"/>
      <c r="C40" s="64"/>
      <c r="D40" s="8"/>
      <c r="E40" s="15" t="s">
        <v>59</v>
      </c>
      <c r="F40" s="39">
        <v>8626</v>
      </c>
      <c r="G40" s="52">
        <v>9490</v>
      </c>
      <c r="H40" s="52">
        <v>10004</v>
      </c>
      <c r="I40" s="52">
        <v>12269</v>
      </c>
      <c r="J40" s="52">
        <v>2192.22</v>
      </c>
      <c r="K40" s="52">
        <v>23806</v>
      </c>
      <c r="L40" s="52">
        <v>24280</v>
      </c>
      <c r="M40" s="52">
        <v>25837</v>
      </c>
      <c r="N40" s="52">
        <v>34038</v>
      </c>
      <c r="O40" s="52">
        <v>8626</v>
      </c>
      <c r="P40" s="52">
        <v>9104.864242540534</v>
      </c>
      <c r="Q40" s="52">
        <v>8985.09071313095</v>
      </c>
      <c r="R40" s="52">
        <v>10374.598342634872</v>
      </c>
      <c r="S40" s="52">
        <v>1698.868567885927</v>
      </c>
      <c r="T40" s="52">
        <v>16418</v>
      </c>
      <c r="U40" s="52">
        <v>15175</v>
      </c>
      <c r="V40" s="52">
        <v>14895</v>
      </c>
      <c r="W40" s="52">
        <v>17771</v>
      </c>
      <c r="X40" s="20"/>
      <c r="Y40" s="64" t="s">
        <v>91</v>
      </c>
      <c r="Z40" s="64"/>
      <c r="AA40" s="64"/>
      <c r="AB40" s="18"/>
      <c r="AC40" s="21" t="s">
        <v>48</v>
      </c>
    </row>
    <row r="41" spans="1:29" s="5" customFormat="1" ht="21" customHeight="1">
      <c r="A41" s="64" t="s">
        <v>92</v>
      </c>
      <c r="B41" s="64"/>
      <c r="C41" s="64"/>
      <c r="D41" s="8"/>
      <c r="E41" s="14" t="s">
        <v>58</v>
      </c>
      <c r="F41" s="39">
        <v>5195</v>
      </c>
      <c r="G41" s="52">
        <v>5574</v>
      </c>
      <c r="H41" s="52">
        <v>5405</v>
      </c>
      <c r="I41" s="52">
        <v>5982</v>
      </c>
      <c r="J41" s="52">
        <v>6841.53</v>
      </c>
      <c r="K41" s="52">
        <v>10722</v>
      </c>
      <c r="L41" s="52">
        <v>11953</v>
      </c>
      <c r="M41" s="52">
        <v>13406</v>
      </c>
      <c r="N41" s="52">
        <v>14619</v>
      </c>
      <c r="O41" s="52">
        <v>5195</v>
      </c>
      <c r="P41" s="52">
        <v>5347.788544564904</v>
      </c>
      <c r="Q41" s="52">
        <v>4854.499730555057</v>
      </c>
      <c r="R41" s="52">
        <v>5058.346017250127</v>
      </c>
      <c r="S41" s="52">
        <v>5301.867637941724</v>
      </c>
      <c r="T41" s="52">
        <v>7394</v>
      </c>
      <c r="U41" s="52">
        <v>7471</v>
      </c>
      <c r="V41" s="52">
        <v>7729</v>
      </c>
      <c r="W41" s="52">
        <v>7632</v>
      </c>
      <c r="X41" s="20"/>
      <c r="Y41" s="64" t="s">
        <v>92</v>
      </c>
      <c r="Z41" s="64"/>
      <c r="AA41" s="64"/>
      <c r="AB41" s="18"/>
      <c r="AC41" s="21" t="s">
        <v>49</v>
      </c>
    </row>
    <row r="42" spans="1:29" s="5" customFormat="1" ht="21" customHeight="1">
      <c r="A42" s="16">
        <v>3.3</v>
      </c>
      <c r="B42" s="16"/>
      <c r="C42" s="17"/>
      <c r="D42" s="6"/>
      <c r="E42" s="14" t="s">
        <v>57</v>
      </c>
      <c r="F42" s="39">
        <v>12738</v>
      </c>
      <c r="G42" s="52">
        <v>13040</v>
      </c>
      <c r="H42" s="52">
        <v>14145</v>
      </c>
      <c r="I42" s="52">
        <v>18195</v>
      </c>
      <c r="J42" s="52">
        <v>22166</v>
      </c>
      <c r="K42" s="52">
        <v>26222</v>
      </c>
      <c r="L42" s="52">
        <v>29378</v>
      </c>
      <c r="M42" s="52">
        <v>33362</v>
      </c>
      <c r="N42" s="52">
        <v>40963</v>
      </c>
      <c r="O42" s="52">
        <v>12738</v>
      </c>
      <c r="P42" s="52">
        <v>12510.793437589944</v>
      </c>
      <c r="Q42" s="52">
        <v>12704.329082090891</v>
      </c>
      <c r="R42" s="52">
        <v>15385.591070522576</v>
      </c>
      <c r="S42" s="52">
        <v>17177.61934283943</v>
      </c>
      <c r="T42" s="52">
        <v>18084</v>
      </c>
      <c r="U42" s="52">
        <v>18361</v>
      </c>
      <c r="V42" s="52">
        <v>19233</v>
      </c>
      <c r="W42" s="52">
        <v>21386</v>
      </c>
      <c r="X42" s="20"/>
      <c r="Y42" s="16">
        <v>3.3</v>
      </c>
      <c r="Z42" s="16"/>
      <c r="AA42" s="17"/>
      <c r="AB42" s="17"/>
      <c r="AC42" s="21" t="s">
        <v>50</v>
      </c>
    </row>
    <row r="43" spans="1:29" s="43" customFormat="1" ht="21" customHeight="1">
      <c r="A43" s="27">
        <v>3.4</v>
      </c>
      <c r="B43" s="28"/>
      <c r="C43" s="29"/>
      <c r="D43" s="30"/>
      <c r="E43" s="57" t="s">
        <v>111</v>
      </c>
      <c r="F43" s="42">
        <v>11997</v>
      </c>
      <c r="G43" s="53">
        <v>14456</v>
      </c>
      <c r="H43" s="53">
        <v>14652</v>
      </c>
      <c r="I43" s="53">
        <v>15729</v>
      </c>
      <c r="J43" s="53">
        <v>25557</v>
      </c>
      <c r="K43" s="53">
        <v>27857</v>
      </c>
      <c r="L43" s="53">
        <v>22513</v>
      </c>
      <c r="M43" s="53">
        <v>24648</v>
      </c>
      <c r="N43" s="53">
        <v>26489</v>
      </c>
      <c r="O43" s="53">
        <v>11997</v>
      </c>
      <c r="P43" s="53">
        <v>13869.327448911063</v>
      </c>
      <c r="Q43" s="53">
        <v>13159.691036464881</v>
      </c>
      <c r="R43" s="53">
        <v>13300.355149670218</v>
      </c>
      <c r="S43" s="53">
        <v>19805.486670799753</v>
      </c>
      <c r="T43" s="53">
        <v>19212</v>
      </c>
      <c r="U43" s="53">
        <v>14071</v>
      </c>
      <c r="V43" s="53">
        <v>14210</v>
      </c>
      <c r="W43" s="53">
        <v>13829</v>
      </c>
      <c r="X43" s="31"/>
      <c r="Y43" s="27">
        <v>3.4</v>
      </c>
      <c r="Z43" s="28"/>
      <c r="AA43" s="29"/>
      <c r="AB43" s="29"/>
      <c r="AC43" s="32" t="s">
        <v>110</v>
      </c>
    </row>
    <row r="44" spans="5:29" s="5" customFormat="1" ht="21" customHeight="1">
      <c r="E44" s="44" t="s">
        <v>88</v>
      </c>
      <c r="AC44" s="5" t="s">
        <v>105</v>
      </c>
    </row>
    <row r="45" spans="5:23" s="2" customFormat="1" ht="13.5">
      <c r="E45" s="3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5:23" s="1" customFormat="1" ht="13.5">
      <c r="E46" s="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7" spans="6:23" s="1" customFormat="1" ht="12.75"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</row>
    <row r="48" spans="6:23" s="1" customFormat="1" ht="12.75"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6:23" s="1" customFormat="1" ht="12.75"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spans="6:23" s="1" customFormat="1" ht="12.75"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</row>
    <row r="51" spans="5:23" s="1" customFormat="1" ht="12.75"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</row>
    <row r="52" spans="5:23" s="1" customFormat="1" ht="12.75"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5:23" s="1" customFormat="1" ht="12.75">
      <c r="E53" s="49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6:23" s="1" customFormat="1" ht="12.75"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6:23" s="1" customFormat="1" ht="12.75"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6:23" s="1" customFormat="1" ht="12.75"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6:23" s="1" customFormat="1" ht="12.75"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6:23" s="1" customFormat="1" ht="12.75"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6:23" s="1" customFormat="1" ht="12.75"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6:23" s="1" customFormat="1" ht="12.75"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</sheetData>
  <sheetProtection/>
  <mergeCells count="71">
    <mergeCell ref="O1:AC1"/>
    <mergeCell ref="O2:AC2"/>
    <mergeCell ref="O3:AC3"/>
    <mergeCell ref="A1:N1"/>
    <mergeCell ref="A2:N2"/>
    <mergeCell ref="A3:N3"/>
    <mergeCell ref="Y26:AA26"/>
    <mergeCell ref="Y18:Z18"/>
    <mergeCell ref="Y21:AA21"/>
    <mergeCell ref="Y20:Z20"/>
    <mergeCell ref="Y19:Z19"/>
    <mergeCell ref="A5:E5"/>
    <mergeCell ref="A21:C21"/>
    <mergeCell ref="A12:B12"/>
    <mergeCell ref="A13:B13"/>
    <mergeCell ref="A20:B20"/>
    <mergeCell ref="A15:B15"/>
    <mergeCell ref="A18:B18"/>
    <mergeCell ref="A19:B19"/>
    <mergeCell ref="A14:B14"/>
    <mergeCell ref="Y29:AA29"/>
    <mergeCell ref="Y30:AA30"/>
    <mergeCell ref="Y31:AA31"/>
    <mergeCell ref="Y41:AA41"/>
    <mergeCell ref="Y40:AA40"/>
    <mergeCell ref="Y36:AA36"/>
    <mergeCell ref="Y32:AA32"/>
    <mergeCell ref="Y33:AA33"/>
    <mergeCell ref="Y35:AA35"/>
    <mergeCell ref="Y34:AA34"/>
    <mergeCell ref="Y37:AA37"/>
    <mergeCell ref="Y38:AA38"/>
    <mergeCell ref="A39:C39"/>
    <mergeCell ref="A37:C37"/>
    <mergeCell ref="A38:C38"/>
    <mergeCell ref="Y39:AA39"/>
    <mergeCell ref="A31:C31"/>
    <mergeCell ref="A34:C34"/>
    <mergeCell ref="A35:C35"/>
    <mergeCell ref="A30:C30"/>
    <mergeCell ref="A41:C41"/>
    <mergeCell ref="A36:C36"/>
    <mergeCell ref="A33:C33"/>
    <mergeCell ref="A32:C32"/>
    <mergeCell ref="A40:C40"/>
    <mergeCell ref="A29:C29"/>
    <mergeCell ref="Y13:Z13"/>
    <mergeCell ref="Y28:AA28"/>
    <mergeCell ref="Y25:AA25"/>
    <mergeCell ref="A27:C27"/>
    <mergeCell ref="A28:C28"/>
    <mergeCell ref="Y27:AA27"/>
    <mergeCell ref="A26:C26"/>
    <mergeCell ref="Y14:Z14"/>
    <mergeCell ref="Y17:Z17"/>
    <mergeCell ref="O4:P4"/>
    <mergeCell ref="Y24:AA24"/>
    <mergeCell ref="Y23:AA23"/>
    <mergeCell ref="Y22:AA22"/>
    <mergeCell ref="Y16:Z16"/>
    <mergeCell ref="Y15:Z15"/>
    <mergeCell ref="A25:C25"/>
    <mergeCell ref="A22:C22"/>
    <mergeCell ref="Y5:AC5"/>
    <mergeCell ref="Y6:AC6"/>
    <mergeCell ref="Y12:Z12"/>
    <mergeCell ref="A23:C23"/>
    <mergeCell ref="A24:C24"/>
    <mergeCell ref="A16:B16"/>
    <mergeCell ref="A17:B17"/>
    <mergeCell ref="A6:E6"/>
  </mergeCells>
  <printOptions horizontalCentered="1"/>
  <pageMargins left="0.75" right="0.75" top="1" bottom="1" header="0.5" footer="0.5"/>
  <pageSetup firstPageNumber="76" useFirstPageNumber="1" fitToWidth="2" horizontalDpi="600" verticalDpi="600" orientation="portrait" paperSize="9" scale="60" r:id="rId1"/>
  <headerFooter alignWithMargins="0">
    <oddHeader>&amp;R&amp;"Arial Narrow,Bold"&amp;20&amp;P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2014-05-27T11:23:45Z</cp:lastPrinted>
  <dcterms:created xsi:type="dcterms:W3CDTF">1997-04-27T11:17:30Z</dcterms:created>
  <dcterms:modified xsi:type="dcterms:W3CDTF">2014-06-16T11:46:27Z</dcterms:modified>
  <cp:category/>
  <cp:version/>
  <cp:contentType/>
  <cp:contentStatus/>
</cp:coreProperties>
</file>