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tabRatio="601" activeTab="0"/>
  </bookViews>
  <sheets>
    <sheet name="S37" sheetId="1" r:id="rId1"/>
  </sheets>
  <definedNames>
    <definedName name="__1981_82">#REF!</definedName>
    <definedName name="__1982_83">#REF!</definedName>
    <definedName name="__1983_84">#REF!</definedName>
    <definedName name="_1980_81">#REF!</definedName>
    <definedName name="_Parse_Out" hidden="1">#REF!</definedName>
    <definedName name="_xlnm.Print_Area" localSheetId="0">'S37'!$A$1:$N$18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<sst xmlns="http://schemas.openxmlformats.org/spreadsheetml/2006/main" count="38" uniqueCount="38">
  <si>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  STATEMENT 37: PRODUCTION ACCOUNT OF RAILWAYS@</t>
  </si>
  <si>
    <t>compensation of employees</t>
  </si>
  <si>
    <t>operating surplus</t>
  </si>
  <si>
    <t xml:space="preserve">indirect taxes </t>
  </si>
  <si>
    <t>gross input</t>
  </si>
  <si>
    <t>output of goods &amp; services</t>
  </si>
  <si>
    <t>gross output</t>
  </si>
  <si>
    <t>item</t>
  </si>
  <si>
    <t xml:space="preserve"> àÉn</t>
  </si>
  <si>
    <t>consumption of fixed capital</t>
  </si>
  <si>
    <t>àÉvªÉ´ÉiÉÉÔ ={É£ÉÉäMÉ</t>
  </si>
  <si>
    <t>BÉEàÉÇSÉÉÉÊ®ªÉÉå BÉEÉ {ÉÉÉÊ®gÉÉÊàÉBÉE</t>
  </si>
  <si>
    <t>|ÉSÉÉãÉxÉ +ÉÉÊvÉ¶Éä­É</t>
  </si>
  <si>
    <t>ºlÉÉªÉÉÒ {ÉÚÆVÉÉÒ BÉEÉ +É´ÉFÉªÉ</t>
  </si>
  <si>
    <t>ºÉBÉEãÉ ãÉÉMÉiÉ</t>
  </si>
  <si>
    <t>{ÉnÉlÉÇ A´ÉÆ ºÉä´ÉÉ+ÉÉäÆ BÉEÉ =i{ÉÉnxÉ</t>
  </si>
  <si>
    <t>ºÉBÉEãÉ =i{ÉÉnxÉ</t>
  </si>
  <si>
    <r>
      <t xml:space="preserve"> ÉÊ´É´É®hÉ </t>
    </r>
    <r>
      <rPr>
        <b/>
        <sz val="14"/>
        <rFont val="Arial Narrow"/>
        <family val="2"/>
      </rPr>
      <t>37:</t>
    </r>
    <r>
      <rPr>
        <b/>
        <sz val="18"/>
        <rFont val="DV_Divyae"/>
        <family val="0"/>
      </rPr>
      <t xml:space="preserve">  ®äãÉ´Éä BÉEÉ =i{ÉÉnxÉ ãÉäJÉÉ</t>
    </r>
    <r>
      <rPr>
        <b/>
        <sz val="14"/>
        <rFont val="Arial Narrow"/>
        <family val="2"/>
      </rPr>
      <t xml:space="preserve"> @</t>
    </r>
  </si>
  <si>
    <r>
      <t>(</t>
    </r>
    <r>
      <rPr>
        <b/>
        <sz val="16"/>
        <rFont val="DV_Divyae"/>
        <family val="0"/>
      </rPr>
      <t xml:space="preserve">|ÉSÉÉÊãÉiÉ £ÉÉ´ÉÉå {É® </t>
    </r>
    <r>
      <rPr>
        <b/>
        <sz val="14"/>
        <rFont val="Arial Narrow"/>
        <family val="2"/>
      </rPr>
      <t xml:space="preserve"> at current prices)</t>
    </r>
  </si>
  <si>
    <t>intermediate consumption</t>
  </si>
  <si>
    <t xml:space="preserve"> (BÉE®Éä½ °ô{ÉªÉä)</t>
  </si>
  <si>
    <r>
      <t xml:space="preserve">imputed </t>
    </r>
    <r>
      <rPr>
        <sz val="12"/>
        <rFont val="Arial Narrow"/>
        <family val="2"/>
      </rPr>
      <t xml:space="preserve">subsidies </t>
    </r>
  </si>
  <si>
    <t>2004-05</t>
  </si>
  <si>
    <t>+ÉÉ®ÉäÉÊ{ÉiÉ +ÉÉÉÌlÉBÉE ºÉcÉªÉiÉÉ</t>
  </si>
  <si>
    <t>2005-06</t>
  </si>
  <si>
    <t>2006-07</t>
  </si>
  <si>
    <t>2007-08</t>
  </si>
  <si>
    <t>2008-09</t>
  </si>
  <si>
    <t>2009-10</t>
  </si>
  <si>
    <t>( ` crore )</t>
  </si>
  <si>
    <t>2010-11</t>
  </si>
  <si>
    <t>+É|ÉiªÉFÉ BÉE®</t>
  </si>
  <si>
    <t>2011-12</t>
  </si>
  <si>
    <t>2012-13</t>
  </si>
  <si>
    <t>and construction units</t>
  </si>
  <si>
    <r>
      <t xml:space="preserve"> </t>
    </r>
    <r>
      <rPr>
        <b/>
        <sz val="14"/>
        <rFont val="Times New Roman"/>
        <family val="1"/>
      </rPr>
      <t>@</t>
    </r>
    <r>
      <rPr>
        <b/>
        <sz val="14"/>
        <rFont val="DV_Divyae"/>
        <family val="0"/>
      </rPr>
      <t xml:space="preserve"> ®äãÉ´Éä BÉEÉªÉÇ¶ÉÉãÉÉ+ÉÉäÆ A´ÉÆ ÉÊxÉàÉÉÇhÉ ABÉEBÉEÉå ºÉÉÊciÉ</t>
    </r>
    <r>
      <rPr>
        <b/>
        <sz val="14"/>
        <rFont val="DV_Divya"/>
        <family val="0"/>
      </rPr>
      <t xml:space="preserve">  </t>
    </r>
    <r>
      <rPr>
        <b/>
        <sz val="11"/>
        <rFont val="DV_Divya"/>
        <family val="0"/>
      </rPr>
      <t xml:space="preserve"> </t>
    </r>
  </si>
  <si>
    <t>विभागीय उद्यमों के लिये</t>
  </si>
  <si>
    <t xml:space="preserve"> @ for departmental enterprises including railway workshops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</si>
</sst>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DV_Divya"/>
      <family val="0"/>
    </font>
    <font>
      <b/>
      <i/>
      <sz val="14"/>
      <name val="DV_Divya"/>
      <family val="0"/>
    </font>
    <font>
      <sz val="12"/>
      <name val="DV_Divya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b/>
      <sz val="14"/>
      <name val="DV_Divyae"/>
      <family val="0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3"/>
      <name val="DV_Divyae"/>
      <family val="0"/>
    </font>
    <font>
      <b/>
      <sz val="13"/>
      <name val="DV_Divya"/>
      <family val="0"/>
    </font>
    <font>
      <sz val="13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b/>
      <sz val="14"/>
      <name val="Times New Roman"/>
      <family val="1"/>
    </font>
    <font>
      <b/>
      <sz val="13"/>
      <name val="Rupee Foradian"/>
      <family val="2"/>
    </font>
    <font>
      <b/>
      <sz val="11"/>
      <name val="DV_Divy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vertical="center"/>
    </xf>
    <xf numFmtId="0" fontId="11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 quotePrefix="1">
      <alignment vertical="center"/>
    </xf>
    <xf numFmtId="0" fontId="10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4.625" style="3" customWidth="1"/>
    <col min="2" max="2" width="23.625" style="3" customWidth="1"/>
    <col min="3" max="5" width="7.625" style="3" customWidth="1"/>
    <col min="6" max="6" width="9.25390625" style="3" customWidth="1"/>
    <col min="7" max="11" width="7.625" style="3" customWidth="1"/>
    <col min="12" max="12" width="1.625" style="3" customWidth="1"/>
    <col min="13" max="13" width="4.625" style="3" customWidth="1"/>
    <col min="14" max="14" width="23.50390625" style="3" customWidth="1"/>
    <col min="15" max="16384" width="9.00390625" style="3" customWidth="1"/>
  </cols>
  <sheetData>
    <row r="1" spans="1:14" s="1" customFormat="1" ht="30" customHeight="1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1" customFormat="1" ht="30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1" customFormat="1" ht="30" customHeight="1">
      <c r="A3" s="41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s="5" customFormat="1" ht="30" customHeight="1">
      <c r="A4" s="16"/>
      <c r="B4" s="17"/>
      <c r="C4" s="31" t="s">
        <v>20</v>
      </c>
      <c r="H4" s="34"/>
      <c r="I4" s="35" t="s">
        <v>29</v>
      </c>
      <c r="J4" s="34"/>
      <c r="K4" s="34"/>
      <c r="L4" s="16"/>
      <c r="M4" s="16"/>
      <c r="N4" s="18"/>
    </row>
    <row r="5" spans="1:14" s="5" customFormat="1" ht="24.75" customHeight="1">
      <c r="A5" s="44" t="s">
        <v>8</v>
      </c>
      <c r="B5" s="44"/>
      <c r="C5" s="38" t="s">
        <v>22</v>
      </c>
      <c r="D5" s="38" t="s">
        <v>24</v>
      </c>
      <c r="E5" s="38" t="s">
        <v>25</v>
      </c>
      <c r="F5" s="38" t="s">
        <v>26</v>
      </c>
      <c r="G5" s="38" t="s">
        <v>27</v>
      </c>
      <c r="H5" s="38" t="s">
        <v>28</v>
      </c>
      <c r="I5" s="38" t="s">
        <v>30</v>
      </c>
      <c r="J5" s="38" t="s">
        <v>32</v>
      </c>
      <c r="K5" s="38" t="s">
        <v>33</v>
      </c>
      <c r="L5" s="45" t="s">
        <v>7</v>
      </c>
      <c r="M5" s="45"/>
      <c r="N5" s="45"/>
    </row>
    <row r="6" spans="1:14" s="26" customFormat="1" ht="24.75" customHeight="1">
      <c r="A6" s="39">
        <v>1</v>
      </c>
      <c r="B6" s="39"/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6">
        <v>8</v>
      </c>
      <c r="J6" s="36">
        <v>9</v>
      </c>
      <c r="K6" s="36">
        <v>10</v>
      </c>
      <c r="L6" s="39">
        <v>1</v>
      </c>
      <c r="M6" s="39"/>
      <c r="N6" s="39"/>
    </row>
    <row r="7" spans="1:14" s="5" customFormat="1" ht="24.75" customHeight="1">
      <c r="A7" s="8">
        <v>1</v>
      </c>
      <c r="B7" s="15" t="s">
        <v>10</v>
      </c>
      <c r="C7" s="27">
        <v>20568</v>
      </c>
      <c r="D7" s="27">
        <v>23342</v>
      </c>
      <c r="E7" s="27">
        <v>25385</v>
      </c>
      <c r="F7" s="27">
        <v>28101</v>
      </c>
      <c r="G7" s="27">
        <v>34943</v>
      </c>
      <c r="H7" s="27">
        <v>37974</v>
      </c>
      <c r="I7" s="27">
        <v>42031</v>
      </c>
      <c r="J7" s="27">
        <v>46103</v>
      </c>
      <c r="K7" s="27">
        <v>53412</v>
      </c>
      <c r="L7" s="7"/>
      <c r="M7" s="8">
        <v>1</v>
      </c>
      <c r="N7" s="12" t="s">
        <v>19</v>
      </c>
    </row>
    <row r="8" spans="1:14" s="5" customFormat="1" ht="24.75" customHeight="1">
      <c r="A8" s="8">
        <v>2</v>
      </c>
      <c r="B8" s="15" t="s">
        <v>11</v>
      </c>
      <c r="C8" s="27">
        <v>24410</v>
      </c>
      <c r="D8" s="27">
        <v>25769</v>
      </c>
      <c r="E8" s="27">
        <v>27399</v>
      </c>
      <c r="F8" s="27">
        <v>30128</v>
      </c>
      <c r="G8" s="27">
        <v>45422</v>
      </c>
      <c r="H8" s="27">
        <v>57898</v>
      </c>
      <c r="I8" s="27">
        <v>57892</v>
      </c>
      <c r="J8" s="27">
        <v>63457</v>
      </c>
      <c r="K8" s="27">
        <v>71009</v>
      </c>
      <c r="L8" s="7"/>
      <c r="M8" s="8">
        <v>2</v>
      </c>
      <c r="N8" s="12" t="s">
        <v>1</v>
      </c>
    </row>
    <row r="9" spans="1:14" s="5" customFormat="1" ht="24.75" customHeight="1">
      <c r="A9" s="8">
        <v>3</v>
      </c>
      <c r="B9" s="15" t="s">
        <v>12</v>
      </c>
      <c r="C9" s="27">
        <v>5579</v>
      </c>
      <c r="D9" s="27">
        <v>6163</v>
      </c>
      <c r="E9" s="27">
        <v>10760</v>
      </c>
      <c r="F9" s="27">
        <v>14622</v>
      </c>
      <c r="G9" s="27">
        <v>6399</v>
      </c>
      <c r="H9" s="27">
        <v>5130</v>
      </c>
      <c r="I9" s="27">
        <v>5249</v>
      </c>
      <c r="J9" s="27">
        <v>6135</v>
      </c>
      <c r="K9" s="27">
        <v>7669</v>
      </c>
      <c r="L9" s="7"/>
      <c r="M9" s="8">
        <v>3</v>
      </c>
      <c r="N9" s="12" t="s">
        <v>2</v>
      </c>
    </row>
    <row r="10" spans="1:14" s="5" customFormat="1" ht="24.75" customHeight="1">
      <c r="A10" s="8">
        <v>4</v>
      </c>
      <c r="B10" s="15" t="s">
        <v>13</v>
      </c>
      <c r="C10" s="27">
        <v>7446</v>
      </c>
      <c r="D10" s="27">
        <v>7779</v>
      </c>
      <c r="E10" s="27">
        <v>8825</v>
      </c>
      <c r="F10" s="27">
        <v>9381</v>
      </c>
      <c r="G10" s="27">
        <v>10845</v>
      </c>
      <c r="H10" s="27">
        <v>10784</v>
      </c>
      <c r="I10" s="27">
        <v>12046</v>
      </c>
      <c r="J10" s="27">
        <v>13062</v>
      </c>
      <c r="K10" s="27">
        <v>14524</v>
      </c>
      <c r="L10" s="7"/>
      <c r="M10" s="8">
        <v>4</v>
      </c>
      <c r="N10" s="12" t="s">
        <v>9</v>
      </c>
    </row>
    <row r="11" spans="1:14" s="5" customFormat="1" ht="24.75" customHeight="1">
      <c r="A11" s="8">
        <v>5</v>
      </c>
      <c r="B11" s="33" t="s">
        <v>31</v>
      </c>
      <c r="C11" s="28"/>
      <c r="D11" s="28"/>
      <c r="E11" s="28"/>
      <c r="F11" s="28"/>
      <c r="G11" s="28"/>
      <c r="H11" s="28"/>
      <c r="I11" s="28"/>
      <c r="J11" s="28"/>
      <c r="K11" s="28"/>
      <c r="L11" s="13"/>
      <c r="M11" s="8">
        <v>5</v>
      </c>
      <c r="N11" s="12" t="s">
        <v>3</v>
      </c>
    </row>
    <row r="12" spans="1:14" s="5" customFormat="1" ht="24.75" customHeight="1">
      <c r="A12" s="19">
        <v>6</v>
      </c>
      <c r="B12" s="24" t="s">
        <v>14</v>
      </c>
      <c r="C12" s="29">
        <f aca="true" t="shared" si="0" ref="C12:K12">C7+C8+C9+C10</f>
        <v>58003</v>
      </c>
      <c r="D12" s="29">
        <f t="shared" si="0"/>
        <v>63053</v>
      </c>
      <c r="E12" s="29">
        <f t="shared" si="0"/>
        <v>72369</v>
      </c>
      <c r="F12" s="29">
        <f t="shared" si="0"/>
        <v>82232</v>
      </c>
      <c r="G12" s="29">
        <f t="shared" si="0"/>
        <v>97609</v>
      </c>
      <c r="H12" s="29">
        <f t="shared" si="0"/>
        <v>111786</v>
      </c>
      <c r="I12" s="29">
        <f t="shared" si="0"/>
        <v>117218</v>
      </c>
      <c r="J12" s="29">
        <f t="shared" si="0"/>
        <v>128757</v>
      </c>
      <c r="K12" s="29">
        <f t="shared" si="0"/>
        <v>146614</v>
      </c>
      <c r="L12" s="20"/>
      <c r="M12" s="19">
        <v>6</v>
      </c>
      <c r="N12" s="9" t="s">
        <v>4</v>
      </c>
    </row>
    <row r="13" spans="1:14" s="5" customFormat="1" ht="24.75" customHeight="1">
      <c r="A13" s="8">
        <v>7</v>
      </c>
      <c r="B13" s="15" t="s">
        <v>15</v>
      </c>
      <c r="C13" s="27">
        <f aca="true" t="shared" si="1" ref="C13:K13">+C15-C14</f>
        <v>54844</v>
      </c>
      <c r="D13" s="27">
        <f t="shared" si="1"/>
        <v>63053</v>
      </c>
      <c r="E13" s="27">
        <f t="shared" si="1"/>
        <v>72369</v>
      </c>
      <c r="F13" s="27">
        <f t="shared" si="1"/>
        <v>82232</v>
      </c>
      <c r="G13" s="27">
        <f t="shared" si="1"/>
        <v>93497</v>
      </c>
      <c r="H13" s="27">
        <f t="shared" si="1"/>
        <v>102179</v>
      </c>
      <c r="I13" s="27">
        <f t="shared" si="1"/>
        <v>110549</v>
      </c>
      <c r="J13" s="27">
        <f t="shared" si="1"/>
        <v>121919</v>
      </c>
      <c r="K13" s="27">
        <f t="shared" si="1"/>
        <v>146614</v>
      </c>
      <c r="L13" s="7"/>
      <c r="M13" s="8">
        <v>7</v>
      </c>
      <c r="N13" s="12" t="s">
        <v>5</v>
      </c>
    </row>
    <row r="14" spans="1:14" s="5" customFormat="1" ht="24.75" customHeight="1">
      <c r="A14" s="8">
        <v>8</v>
      </c>
      <c r="B14" s="33" t="s">
        <v>23</v>
      </c>
      <c r="C14" s="28">
        <v>3159</v>
      </c>
      <c r="D14" s="28">
        <v>0</v>
      </c>
      <c r="E14" s="28">
        <v>0</v>
      </c>
      <c r="F14" s="28">
        <v>0</v>
      </c>
      <c r="G14" s="28">
        <v>4112</v>
      </c>
      <c r="H14" s="28">
        <v>9607</v>
      </c>
      <c r="I14" s="28">
        <v>6669</v>
      </c>
      <c r="J14" s="28">
        <v>6838</v>
      </c>
      <c r="K14" s="28">
        <v>0</v>
      </c>
      <c r="L14" s="13"/>
      <c r="M14" s="8">
        <v>8</v>
      </c>
      <c r="N14" s="9" t="s">
        <v>21</v>
      </c>
    </row>
    <row r="15" spans="1:14" s="5" customFormat="1" ht="24.75" customHeight="1">
      <c r="A15" s="21">
        <v>9</v>
      </c>
      <c r="B15" s="25" t="s">
        <v>16</v>
      </c>
      <c r="C15" s="30">
        <f aca="true" t="shared" si="2" ref="C15:K15">C12</f>
        <v>58003</v>
      </c>
      <c r="D15" s="30">
        <f t="shared" si="2"/>
        <v>63053</v>
      </c>
      <c r="E15" s="30">
        <f t="shared" si="2"/>
        <v>72369</v>
      </c>
      <c r="F15" s="30">
        <f t="shared" si="2"/>
        <v>82232</v>
      </c>
      <c r="G15" s="30">
        <f t="shared" si="2"/>
        <v>97609</v>
      </c>
      <c r="H15" s="30">
        <f t="shared" si="2"/>
        <v>111786</v>
      </c>
      <c r="I15" s="30">
        <f t="shared" si="2"/>
        <v>117218</v>
      </c>
      <c r="J15" s="30">
        <f t="shared" si="2"/>
        <v>128757</v>
      </c>
      <c r="K15" s="30">
        <f t="shared" si="2"/>
        <v>146614</v>
      </c>
      <c r="L15" s="22"/>
      <c r="M15" s="21">
        <v>9</v>
      </c>
      <c r="N15" s="23" t="s">
        <v>6</v>
      </c>
    </row>
    <row r="16" spans="2:14" s="5" customFormat="1" ht="21.75" customHeight="1"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9" s="6" customFormat="1" ht="21.75" customHeight="1">
      <c r="A17" s="32" t="s">
        <v>35</v>
      </c>
      <c r="B17" s="32"/>
      <c r="I17" s="20" t="s">
        <v>37</v>
      </c>
    </row>
    <row r="18" spans="1:9" s="6" customFormat="1" ht="15" customHeight="1">
      <c r="A18" s="37" t="s">
        <v>36</v>
      </c>
      <c r="B18" s="14"/>
      <c r="I18" s="20" t="s">
        <v>34</v>
      </c>
    </row>
    <row r="19" s="5" customFormat="1" ht="22.5" customHeight="1"/>
    <row r="20" spans="3:14" s="1" customFormat="1" ht="12.75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3:14" s="1" customFormat="1" ht="12.75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3:14" s="1" customFormat="1" ht="12.75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3:14" s="1" customFormat="1" ht="12.75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3:14" s="2" customFormat="1" ht="12.7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</sheetData>
  <sheetProtection/>
  <mergeCells count="7">
    <mergeCell ref="A6:B6"/>
    <mergeCell ref="A1:N1"/>
    <mergeCell ref="A3:N3"/>
    <mergeCell ref="A2:N2"/>
    <mergeCell ref="A5:B5"/>
    <mergeCell ref="L5:N5"/>
    <mergeCell ref="L6:N6"/>
  </mergeCells>
  <printOptions horizontalCentered="1"/>
  <pageMargins left="0.75" right="0.75" top="1" bottom="1" header="0.5" footer="0.5"/>
  <pageSetup firstPageNumber="146" useFirstPageNumber="1" horizontalDpi="600" verticalDpi="600" orientation="portrait" paperSize="9" scale="63" r:id="rId1"/>
  <headerFooter alignWithMargins="0">
    <oddHeader>&amp;R&amp;"Arial Narrow,Bold"&amp;18&amp;P</oddHeader>
    <oddFooter>&amp;Lपूर्णांकन के कारण योग मिलान नहीं होना संभावित है।
Totals may not tally due to rounding off.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2013-05-30T10:11:28Z</cp:lastPrinted>
  <dcterms:created xsi:type="dcterms:W3CDTF">1997-04-27T11:21:49Z</dcterms:created>
  <dcterms:modified xsi:type="dcterms:W3CDTF">2014-06-16T11:47:59Z</dcterms:modified>
  <cp:category/>
  <cp:version/>
  <cp:contentType/>
  <cp:contentStatus/>
</cp:coreProperties>
</file>