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25" activeTab="0"/>
  </bookViews>
  <sheets>
    <sheet name="S39" sheetId="1" r:id="rId1"/>
  </sheets>
  <definedNames>
    <definedName name="_Parse_Out" hidden="1">#REF!</definedName>
    <definedName name="_xlnm.Print_Area" localSheetId="0">'S39'!$A$1:$P$24</definedName>
  </definedNames>
  <calcPr fullCalcOnLoad="1"/>
</workbook>
</file>

<file path=xl/sharedStrings.xml><?xml version="1.0" encoding="utf-8"?>
<sst xmlns="http://schemas.openxmlformats.org/spreadsheetml/2006/main" count="41" uniqueCount="41">
  <si>
    <t>intermediate consumption</t>
  </si>
  <si>
    <t>compensation of employees</t>
  </si>
  <si>
    <t>operating surplus</t>
  </si>
  <si>
    <t>interest</t>
  </si>
  <si>
    <t>rent</t>
  </si>
  <si>
    <t>profits</t>
  </si>
  <si>
    <t>Gross input</t>
  </si>
  <si>
    <t>sale of goods and services</t>
  </si>
  <si>
    <t>Gross output</t>
  </si>
  <si>
    <t>item</t>
  </si>
  <si>
    <t>consumption of fixed capital</t>
  </si>
  <si>
    <t xml:space="preserve">STATEMENT 39: PRODUCTION ACCOUNT OF DEPARTMENTAL </t>
  </si>
  <si>
    <t xml:space="preserve"> + Such as operation of government irrigation system, ordnance factories,  printing presses, milk supply schemes etc.</t>
  </si>
  <si>
    <t>àÉvªÉ´ÉiÉÉÔ ={É£ÉÉäMÉ</t>
  </si>
  <si>
    <t>BÉEàÉÇSÉÉÉÊ®ªÉÉå BÉEÉ {ÉÉÉÊ®gÉÉÊàÉBÉE</t>
  </si>
  <si>
    <t>|ÉSÉÉãÉxÉ +ÉÉÊvÉ¶Éä­É</t>
  </si>
  <si>
    <t>¤ªÉÉVÉ</t>
  </si>
  <si>
    <t>ÉÊBÉE®ÉªÉÉ</t>
  </si>
  <si>
    <t xml:space="preserve">ãÉÉ£É  </t>
  </si>
  <si>
    <t>ºlÉÉªÉÉÒ {ÉÚÆVÉÉÒ BÉEÉ +É´ÉFÉªÉ</t>
  </si>
  <si>
    <t>ºÉBÉEãÉ ãÉÉMÉiÉ</t>
  </si>
  <si>
    <t>{ÉnÉlÉÇ A´ÉÆ ºÉä´ÉÉ+ÉÉäÆ BÉEÉ =i{ÉÉnxÉ</t>
  </si>
  <si>
    <t>ºÉBÉEãÉ =i{ÉÉnxÉ</t>
  </si>
  <si>
    <t>ENTERPRISES OTHER THAN RAILWAYS AND COMMUNICATION +</t>
  </si>
  <si>
    <r>
      <t xml:space="preserve"> +</t>
    </r>
    <r>
      <rPr>
        <b/>
        <sz val="13"/>
        <rFont val="DV_Divyae"/>
        <family val="0"/>
      </rPr>
      <t xml:space="preserve"> VÉèºÉä ÉÊBÉE ºÉ®BÉEÉ®ÉÒ ÉËºÉSÉÉ&lt;Ç BªÉ´ÉºlÉÉ BÉEÉ ºÉÆSÉÉãÉxÉ, +ÉÉªÉÖvÉ BÉEÉ®JÉÉxÉä,  U{ÉÉ&lt;Ç |ÉèºÉ, nÖMvÉ +ÉÉ{ÉÚÉÌiÉ ªÉÉäVÉxÉÉAÆ +ÉÉÉÊn *</t>
    </r>
  </si>
  <si>
    <r>
      <t>ÉÊ´É´É®hÉ</t>
    </r>
    <r>
      <rPr>
        <b/>
        <sz val="14"/>
        <rFont val="Arial Narrow"/>
        <family val="2"/>
      </rPr>
      <t xml:space="preserve"> 39:</t>
    </r>
    <r>
      <rPr>
        <b/>
        <sz val="18"/>
        <rFont val="Arial Narrow"/>
        <family val="2"/>
      </rPr>
      <t xml:space="preserve"> </t>
    </r>
    <r>
      <rPr>
        <b/>
        <sz val="18"/>
        <rFont val="DV_Divyae"/>
        <family val="0"/>
      </rPr>
      <t xml:space="preserve"> ®äãÉ´Éä ´É ºÉÆSÉÉ® BÉEÉä UÉä½BÉE® +ÉxªÉ ÉÊ´É£ÉÉMÉÉÒªÉ =tÉàÉÉå BÉEÉ =i{ÉÉnxÉ  ãÉäJÉÉ</t>
    </r>
    <r>
      <rPr>
        <b/>
        <sz val="18"/>
        <rFont val="Arial Narrow"/>
        <family val="2"/>
      </rPr>
      <t xml:space="preserve"> </t>
    </r>
    <r>
      <rPr>
        <b/>
        <sz val="16"/>
        <rFont val="Arial Narrow"/>
        <family val="2"/>
      </rPr>
      <t>+</t>
    </r>
    <r>
      <rPr>
        <b/>
        <sz val="18"/>
        <rFont val="Arial Narrow"/>
        <family val="2"/>
      </rPr>
      <t xml:space="preserve"> </t>
    </r>
  </si>
  <si>
    <r>
      <t>(</t>
    </r>
    <r>
      <rPr>
        <b/>
        <sz val="16"/>
        <rFont val="DV_Divyae"/>
        <family val="0"/>
      </rPr>
      <t>|ÉSÉÉÊãÉiÉ £ÉÉ´ÉÉå {É®</t>
    </r>
    <r>
      <rPr>
        <b/>
        <sz val="14"/>
        <rFont val="DV_Divyae"/>
        <family val="0"/>
      </rPr>
      <t xml:space="preserve"> </t>
    </r>
    <r>
      <rPr>
        <b/>
        <sz val="14"/>
        <rFont val="Arial Narrow"/>
        <family val="2"/>
      </rPr>
      <t>at current prices)</t>
    </r>
  </si>
  <si>
    <t xml:space="preserve"> àÉn</t>
  </si>
  <si>
    <t xml:space="preserve"> (BÉE®Éä½ °ô{ÉªÉä)</t>
  </si>
  <si>
    <t>2004-05</t>
  </si>
  <si>
    <t>imputed subsidy</t>
  </si>
  <si>
    <t>+ÉÉ®ÉäÉÊ{ÉiÉ +ÉÉÉÌlÉBÉE ºÉcÉªÉiÉÉ</t>
  </si>
  <si>
    <t>2005-06</t>
  </si>
  <si>
    <t>2006-07</t>
  </si>
  <si>
    <t>2007-08</t>
  </si>
  <si>
    <t>2008-09</t>
  </si>
  <si>
    <t>2009-10</t>
  </si>
  <si>
    <t xml:space="preserve">  ( ` crore )</t>
  </si>
  <si>
    <t>2010-11</t>
  </si>
  <si>
    <t>2011-12</t>
  </si>
  <si>
    <t>2012-13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</si>
</sst>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i/>
      <sz val="14"/>
      <name val="DV_Divya"/>
      <family val="0"/>
    </font>
    <font>
      <sz val="12"/>
      <name val="DV_Divya"/>
      <family val="0"/>
    </font>
    <font>
      <sz val="12"/>
      <name val="Times New Roman"/>
      <family val="1"/>
    </font>
    <font>
      <b/>
      <sz val="14"/>
      <name val="DV_Divyae"/>
      <family val="0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3"/>
      <name val="DV_Divyae"/>
      <family val="0"/>
    </font>
    <font>
      <b/>
      <sz val="13"/>
      <name val="DV_Divyae"/>
      <family val="0"/>
    </font>
    <font>
      <b/>
      <sz val="18"/>
      <name val="DV_Divyae"/>
      <family val="0"/>
    </font>
    <font>
      <b/>
      <sz val="14"/>
      <name val="Arial Narrow"/>
      <family val="2"/>
    </font>
    <font>
      <b/>
      <sz val="18"/>
      <name val="Arial Narrow"/>
      <family val="2"/>
    </font>
    <font>
      <b/>
      <sz val="16"/>
      <name val="Arial Narrow"/>
      <family val="2"/>
    </font>
    <font>
      <b/>
      <sz val="16"/>
      <name val="DV_Divyae"/>
      <family val="0"/>
    </font>
    <font>
      <i/>
      <sz val="12"/>
      <name val="Arial Narrow"/>
      <family val="2"/>
    </font>
    <font>
      <b/>
      <sz val="13"/>
      <name val="Rupee Forad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quotePrefix="1">
      <alignment vertical="center"/>
    </xf>
    <xf numFmtId="0" fontId="8" fillId="0" borderId="0" xfId="0" applyFont="1" applyFill="1" applyBorder="1" applyAlignment="1" applyProtection="1" quotePrefix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7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 quotePrefix="1">
      <alignment horizontal="left" vertical="center"/>
      <protection/>
    </xf>
    <xf numFmtId="0" fontId="12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SheetLayoutView="100" zoomScalePageLayoutView="0" workbookViewId="0" topLeftCell="C1">
      <selection activeCell="A2" sqref="A2:P2"/>
    </sheetView>
  </sheetViews>
  <sheetFormatPr defaultColWidth="9.00390625" defaultRowHeight="12.75"/>
  <cols>
    <col min="1" max="1" width="3.625" style="3" customWidth="1"/>
    <col min="2" max="2" width="1.625" style="3" customWidth="1"/>
    <col min="3" max="3" width="26.125" style="3" customWidth="1"/>
    <col min="4" max="12" width="7.625" style="3" customWidth="1"/>
    <col min="13" max="13" width="1.625" style="3" customWidth="1"/>
    <col min="14" max="14" width="3.625" style="3" customWidth="1"/>
    <col min="15" max="15" width="1.625" style="3" customWidth="1"/>
    <col min="16" max="16" width="25.125" style="3" customWidth="1"/>
    <col min="17" max="16384" width="9.00390625" style="3" customWidth="1"/>
  </cols>
  <sheetData>
    <row r="1" spans="1:16" s="1" customFormat="1" ht="30" customHeight="1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1" customFormat="1" ht="30" customHeight="1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1" customFormat="1" ht="30" customHeight="1">
      <c r="A3" s="42" t="s">
        <v>23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s="1" customFormat="1" ht="30" customHeight="1">
      <c r="A4" s="43" t="s">
        <v>26</v>
      </c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2" customFormat="1" ht="30" customHeight="1">
      <c r="A5" s="19"/>
      <c r="B5" s="16"/>
      <c r="C5" s="16"/>
      <c r="D5" s="25" t="s">
        <v>28</v>
      </c>
      <c r="I5" s="30"/>
      <c r="J5" s="31" t="s">
        <v>37</v>
      </c>
      <c r="K5" s="30"/>
      <c r="L5" s="30"/>
      <c r="M5" s="17"/>
      <c r="N5" s="19"/>
      <c r="O5" s="18"/>
      <c r="P5" s="18"/>
    </row>
    <row r="6" spans="1:16" s="5" customFormat="1" ht="21" customHeight="1">
      <c r="A6" s="40" t="s">
        <v>27</v>
      </c>
      <c r="B6" s="40"/>
      <c r="C6" s="40"/>
      <c r="D6" s="36" t="s">
        <v>29</v>
      </c>
      <c r="E6" s="36" t="s">
        <v>32</v>
      </c>
      <c r="F6" s="36" t="s">
        <v>33</v>
      </c>
      <c r="G6" s="36" t="s">
        <v>34</v>
      </c>
      <c r="H6" s="36" t="s">
        <v>35</v>
      </c>
      <c r="I6" s="36" t="s">
        <v>36</v>
      </c>
      <c r="J6" s="36" t="s">
        <v>38</v>
      </c>
      <c r="K6" s="36" t="s">
        <v>39</v>
      </c>
      <c r="L6" s="36" t="s">
        <v>40</v>
      </c>
      <c r="M6" s="45" t="s">
        <v>9</v>
      </c>
      <c r="N6" s="45"/>
      <c r="O6" s="45"/>
      <c r="P6" s="45"/>
    </row>
    <row r="7" spans="1:16" s="28" customFormat="1" ht="21" customHeight="1">
      <c r="A7" s="41">
        <v>1</v>
      </c>
      <c r="B7" s="41"/>
      <c r="C7" s="41"/>
      <c r="D7" s="35">
        <v>2</v>
      </c>
      <c r="E7" s="35">
        <v>3</v>
      </c>
      <c r="F7" s="35">
        <v>4</v>
      </c>
      <c r="G7" s="35">
        <v>5</v>
      </c>
      <c r="H7" s="35">
        <v>6</v>
      </c>
      <c r="I7" s="35">
        <v>7</v>
      </c>
      <c r="J7" s="35">
        <v>8</v>
      </c>
      <c r="K7" s="35">
        <v>9</v>
      </c>
      <c r="L7" s="35">
        <v>10</v>
      </c>
      <c r="M7" s="41">
        <v>1</v>
      </c>
      <c r="N7" s="41"/>
      <c r="O7" s="41"/>
      <c r="P7" s="41"/>
    </row>
    <row r="8" spans="1:16" s="5" customFormat="1" ht="21" customHeight="1">
      <c r="A8" s="8">
        <v>1</v>
      </c>
      <c r="B8" s="8"/>
      <c r="C8" s="10" t="s">
        <v>13</v>
      </c>
      <c r="D8" s="29">
        <v>15117</v>
      </c>
      <c r="E8" s="29">
        <v>15794</v>
      </c>
      <c r="F8" s="29">
        <v>22150</v>
      </c>
      <c r="G8" s="29">
        <v>19479</v>
      </c>
      <c r="H8" s="29">
        <v>23158</v>
      </c>
      <c r="I8" s="32">
        <v>24905</v>
      </c>
      <c r="J8" s="32">
        <v>26960</v>
      </c>
      <c r="K8" s="32">
        <v>26856</v>
      </c>
      <c r="L8" s="32">
        <v>34080</v>
      </c>
      <c r="M8" s="6"/>
      <c r="N8" s="8">
        <v>1</v>
      </c>
      <c r="O8" s="8"/>
      <c r="P8" s="9" t="s">
        <v>0</v>
      </c>
    </row>
    <row r="9" spans="1:16" s="5" customFormat="1" ht="21" customHeight="1">
      <c r="A9" s="8">
        <v>2</v>
      </c>
      <c r="B9" s="8"/>
      <c r="C9" s="10" t="s">
        <v>14</v>
      </c>
      <c r="D9" s="29">
        <v>14119</v>
      </c>
      <c r="E9" s="29">
        <v>15480</v>
      </c>
      <c r="F9" s="29">
        <v>17311</v>
      </c>
      <c r="G9" s="29">
        <v>18190</v>
      </c>
      <c r="H9" s="29">
        <v>21399</v>
      </c>
      <c r="I9" s="32">
        <v>27534</v>
      </c>
      <c r="J9" s="32">
        <v>32687</v>
      </c>
      <c r="K9" s="32">
        <v>35498</v>
      </c>
      <c r="L9" s="32">
        <v>39046</v>
      </c>
      <c r="M9" s="6"/>
      <c r="N9" s="8">
        <v>2</v>
      </c>
      <c r="O9" s="8"/>
      <c r="P9" s="9" t="s">
        <v>1</v>
      </c>
    </row>
    <row r="10" spans="1:16" s="5" customFormat="1" ht="21" customHeight="1">
      <c r="A10" s="8">
        <v>3</v>
      </c>
      <c r="B10" s="8"/>
      <c r="C10" s="10" t="s">
        <v>15</v>
      </c>
      <c r="D10" s="6">
        <f>SUM(D11:D13)</f>
        <v>4325</v>
      </c>
      <c r="E10" s="6">
        <f>SUM(E11:E13)</f>
        <v>4048</v>
      </c>
      <c r="F10" s="6">
        <f>SUM(F11:F13)</f>
        <v>4766</v>
      </c>
      <c r="G10" s="6">
        <f>SUM(G11:G13)</f>
        <v>5824</v>
      </c>
      <c r="H10" s="6">
        <f>SUM(H11:H13)</f>
        <v>7196</v>
      </c>
      <c r="I10" s="33">
        <v>10135</v>
      </c>
      <c r="J10" s="33">
        <v>9931</v>
      </c>
      <c r="K10" s="33">
        <v>14883</v>
      </c>
      <c r="L10" s="33">
        <v>12264</v>
      </c>
      <c r="M10" s="6"/>
      <c r="N10" s="8">
        <v>3</v>
      </c>
      <c r="O10" s="8"/>
      <c r="P10" s="9" t="s">
        <v>2</v>
      </c>
    </row>
    <row r="11" spans="1:16" s="5" customFormat="1" ht="21" customHeight="1">
      <c r="A11" s="7">
        <v>3.1</v>
      </c>
      <c r="B11" s="7"/>
      <c r="C11" s="10" t="s">
        <v>16</v>
      </c>
      <c r="D11" s="29">
        <v>4183</v>
      </c>
      <c r="E11" s="29">
        <v>3803</v>
      </c>
      <c r="F11" s="29">
        <v>4367</v>
      </c>
      <c r="G11" s="29">
        <v>5410</v>
      </c>
      <c r="H11" s="29">
        <v>6027</v>
      </c>
      <c r="I11" s="32">
        <v>7499</v>
      </c>
      <c r="J11" s="32">
        <v>8472</v>
      </c>
      <c r="K11" s="32">
        <v>14757</v>
      </c>
      <c r="L11" s="32">
        <v>10842</v>
      </c>
      <c r="M11" s="6"/>
      <c r="N11" s="14">
        <v>3.1</v>
      </c>
      <c r="O11" s="7"/>
      <c r="P11" s="9" t="s">
        <v>3</v>
      </c>
    </row>
    <row r="12" spans="1:16" s="5" customFormat="1" ht="21" customHeight="1">
      <c r="A12" s="7">
        <v>3.2</v>
      </c>
      <c r="B12" s="7"/>
      <c r="C12" s="10" t="s">
        <v>17</v>
      </c>
      <c r="D12" s="29">
        <v>102</v>
      </c>
      <c r="E12" s="29">
        <v>149</v>
      </c>
      <c r="F12" s="29">
        <v>112</v>
      </c>
      <c r="G12" s="29">
        <v>200</v>
      </c>
      <c r="H12" s="29">
        <v>439</v>
      </c>
      <c r="I12" s="32">
        <v>116</v>
      </c>
      <c r="J12" s="32">
        <v>132</v>
      </c>
      <c r="K12" s="32">
        <v>126</v>
      </c>
      <c r="L12" s="32">
        <v>122</v>
      </c>
      <c r="M12" s="6"/>
      <c r="N12" s="14">
        <v>3.2</v>
      </c>
      <c r="O12" s="7"/>
      <c r="P12" s="9" t="s">
        <v>4</v>
      </c>
    </row>
    <row r="13" spans="1:16" s="5" customFormat="1" ht="21" customHeight="1">
      <c r="A13" s="7">
        <v>3.3</v>
      </c>
      <c r="B13" s="7"/>
      <c r="C13" s="10" t="s">
        <v>18</v>
      </c>
      <c r="D13" s="29">
        <v>40</v>
      </c>
      <c r="E13" s="29">
        <v>96</v>
      </c>
      <c r="F13" s="29">
        <v>287</v>
      </c>
      <c r="G13" s="29">
        <v>214</v>
      </c>
      <c r="H13" s="29">
        <v>730</v>
      </c>
      <c r="I13" s="32">
        <v>2520</v>
      </c>
      <c r="J13" s="32">
        <v>1327</v>
      </c>
      <c r="K13" s="32">
        <v>0</v>
      </c>
      <c r="L13" s="32">
        <v>1300</v>
      </c>
      <c r="M13" s="6"/>
      <c r="N13" s="14">
        <v>3.3</v>
      </c>
      <c r="O13" s="7"/>
      <c r="P13" s="9" t="s">
        <v>5</v>
      </c>
    </row>
    <row r="14" spans="1:16" s="5" customFormat="1" ht="21" customHeight="1">
      <c r="A14" s="8">
        <v>4</v>
      </c>
      <c r="B14" s="8"/>
      <c r="C14" s="10" t="s">
        <v>19</v>
      </c>
      <c r="D14" s="29">
        <v>8206</v>
      </c>
      <c r="E14" s="29">
        <v>8977</v>
      </c>
      <c r="F14" s="29">
        <v>9818</v>
      </c>
      <c r="G14" s="29">
        <v>10535</v>
      </c>
      <c r="H14" s="29">
        <v>11459</v>
      </c>
      <c r="I14" s="32">
        <v>13056.59980781511</v>
      </c>
      <c r="J14" s="32">
        <v>13631.657041780527</v>
      </c>
      <c r="K14" s="32">
        <v>16033</v>
      </c>
      <c r="L14" s="32">
        <v>17323</v>
      </c>
      <c r="M14" s="6"/>
      <c r="N14" s="8">
        <v>4</v>
      </c>
      <c r="O14" s="8"/>
      <c r="P14" s="9" t="s">
        <v>10</v>
      </c>
    </row>
    <row r="15" spans="1:16" s="5" customFormat="1" ht="21" customHeight="1">
      <c r="A15" s="20">
        <v>5</v>
      </c>
      <c r="B15" s="20"/>
      <c r="C15" s="21" t="s">
        <v>20</v>
      </c>
      <c r="D15" s="22">
        <f aca="true" t="shared" si="0" ref="D15:I15">D8+D9+D10+D14</f>
        <v>41767</v>
      </c>
      <c r="E15" s="22">
        <f t="shared" si="0"/>
        <v>44299</v>
      </c>
      <c r="F15" s="22">
        <f t="shared" si="0"/>
        <v>54045</v>
      </c>
      <c r="G15" s="22">
        <f t="shared" si="0"/>
        <v>54028</v>
      </c>
      <c r="H15" s="34">
        <f t="shared" si="0"/>
        <v>63212</v>
      </c>
      <c r="I15" s="34">
        <f t="shared" si="0"/>
        <v>75630.5998078151</v>
      </c>
      <c r="J15" s="34">
        <f>J8+J9+J10+J14</f>
        <v>83209.65704178053</v>
      </c>
      <c r="K15" s="34">
        <f>K8+K9+K10+K14</f>
        <v>93270</v>
      </c>
      <c r="L15" s="34">
        <f>L8+L9+L10+L14</f>
        <v>102713</v>
      </c>
      <c r="M15" s="6"/>
      <c r="N15" s="20">
        <v>5</v>
      </c>
      <c r="O15" s="20"/>
      <c r="P15" s="23" t="s">
        <v>6</v>
      </c>
    </row>
    <row r="16" spans="1:16" s="5" customFormat="1" ht="21" customHeight="1">
      <c r="A16" s="8">
        <v>6</v>
      </c>
      <c r="B16" s="8"/>
      <c r="C16" s="10" t="s">
        <v>21</v>
      </c>
      <c r="D16" s="29">
        <v>19831</v>
      </c>
      <c r="E16" s="29">
        <v>20473</v>
      </c>
      <c r="F16" s="29">
        <v>21044</v>
      </c>
      <c r="G16" s="29">
        <v>21586</v>
      </c>
      <c r="H16" s="29">
        <v>27986</v>
      </c>
      <c r="I16" s="32">
        <v>34594</v>
      </c>
      <c r="J16" s="32">
        <v>31556</v>
      </c>
      <c r="K16" s="32">
        <v>36888</v>
      </c>
      <c r="L16" s="32">
        <v>26101</v>
      </c>
      <c r="M16" s="6"/>
      <c r="N16" s="8">
        <v>6</v>
      </c>
      <c r="O16" s="8"/>
      <c r="P16" s="9" t="s">
        <v>7</v>
      </c>
    </row>
    <row r="17" spans="1:16" s="5" customFormat="1" ht="21" customHeight="1">
      <c r="A17" s="8">
        <v>7</v>
      </c>
      <c r="B17" s="8"/>
      <c r="C17" s="11" t="s">
        <v>31</v>
      </c>
      <c r="D17" s="29">
        <v>21936</v>
      </c>
      <c r="E17" s="29">
        <v>23826</v>
      </c>
      <c r="F17" s="29">
        <v>33001</v>
      </c>
      <c r="G17" s="29">
        <v>32442</v>
      </c>
      <c r="H17" s="29">
        <v>35226</v>
      </c>
      <c r="I17" s="32">
        <v>41037</v>
      </c>
      <c r="J17" s="32">
        <v>51654</v>
      </c>
      <c r="K17" s="32">
        <v>56382</v>
      </c>
      <c r="L17" s="32">
        <v>76612</v>
      </c>
      <c r="M17" s="6"/>
      <c r="N17" s="8">
        <v>7</v>
      </c>
      <c r="O17" s="8"/>
      <c r="P17" s="9" t="s">
        <v>30</v>
      </c>
    </row>
    <row r="18" spans="1:16" s="17" customFormat="1" ht="21" customHeight="1">
      <c r="A18" s="24">
        <v>8</v>
      </c>
      <c r="B18" s="24"/>
      <c r="C18" s="25" t="s">
        <v>22</v>
      </c>
      <c r="D18" s="26">
        <f aca="true" t="shared" si="1" ref="D18:I18">D16+D17</f>
        <v>41767</v>
      </c>
      <c r="E18" s="26">
        <f t="shared" si="1"/>
        <v>44299</v>
      </c>
      <c r="F18" s="26">
        <f t="shared" si="1"/>
        <v>54045</v>
      </c>
      <c r="G18" s="26">
        <f t="shared" si="1"/>
        <v>54028</v>
      </c>
      <c r="H18" s="26">
        <f t="shared" si="1"/>
        <v>63212</v>
      </c>
      <c r="I18" s="26">
        <f t="shared" si="1"/>
        <v>75631</v>
      </c>
      <c r="J18" s="26">
        <f>J16+J17</f>
        <v>83210</v>
      </c>
      <c r="K18" s="26">
        <f>K16+K17</f>
        <v>93270</v>
      </c>
      <c r="L18" s="26">
        <f>L16+L17</f>
        <v>102713</v>
      </c>
      <c r="M18" s="15"/>
      <c r="N18" s="24">
        <v>8</v>
      </c>
      <c r="O18" s="24"/>
      <c r="P18" s="27" t="s">
        <v>8</v>
      </c>
    </row>
    <row r="19" s="5" customFormat="1" ht="19.5" customHeight="1">
      <c r="C19" s="4"/>
    </row>
    <row r="20" spans="1:16" s="5" customFormat="1" ht="19.5" customHeight="1">
      <c r="A20" s="37" t="s">
        <v>24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s="5" customFormat="1" ht="19.5" customHeight="1">
      <c r="A21" s="38" t="s">
        <v>12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s="5" customFormat="1" ht="15" customHeight="1">
      <c r="A22" s="12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s="5" customFormat="1" ht="15" customHeight="1">
      <c r="A23" s="12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5" customFormat="1" ht="15" customHeight="1">
      <c r="A24" s="12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</sheetData>
  <sheetProtection/>
  <mergeCells count="10">
    <mergeCell ref="A20:P20"/>
    <mergeCell ref="A21:P21"/>
    <mergeCell ref="A1:P1"/>
    <mergeCell ref="A6:C6"/>
    <mergeCell ref="A7:C7"/>
    <mergeCell ref="A2:P2"/>
    <mergeCell ref="A3:P3"/>
    <mergeCell ref="A4:P4"/>
    <mergeCell ref="M6:P6"/>
    <mergeCell ref="M7:P7"/>
  </mergeCells>
  <printOptions horizontalCentered="1"/>
  <pageMargins left="0.75" right="0.75" top="1" bottom="1" header="0.5" footer="0.5"/>
  <pageSetup firstPageNumber="147" useFirstPageNumber="1" horizontalDpi="300" verticalDpi="300" orientation="portrait" paperSize="9" scale="61" r:id="rId1"/>
  <headerFooter alignWithMargins="0">
    <oddHeader>&amp;R&amp;"Arial Narrow,Bold"&amp;18&amp;P</oddHeader>
    <oddFooter>&amp;Lपूर्णांकन के कारण योग मिलान नहीं होना संभावित है।
Totals may not tally due to rounding off.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2013-05-30T10:12:33Z</cp:lastPrinted>
  <dcterms:created xsi:type="dcterms:W3CDTF">1997-04-27T11:22:21Z</dcterms:created>
  <dcterms:modified xsi:type="dcterms:W3CDTF">2014-06-16T11:48:28Z</dcterms:modified>
  <cp:category/>
  <cp:version/>
  <cp:contentType/>
  <cp:contentStatus/>
</cp:coreProperties>
</file>