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40" activeTab="0"/>
  </bookViews>
  <sheets>
    <sheet name="S50" sheetId="1" r:id="rId1"/>
  </sheets>
  <definedNames>
    <definedName name="_Parse_Out" hidden="1">#REF!</definedName>
    <definedName name="_xlnm.Print_Area" localSheetId="0">'S50'!$A$1:$P$33</definedName>
  </definedNames>
  <calcPr fullCalcOnLoad="1"/>
</workbook>
</file>

<file path=xl/sharedStrings.xml><?xml version="1.0" encoding="utf-8"?>
<sst xmlns="http://schemas.openxmlformats.org/spreadsheetml/2006/main" count="70" uniqueCount="70">
  <si>
    <t>item</t>
  </si>
  <si>
    <t>change in stocks @</t>
  </si>
  <si>
    <t>gross fixed capital formation</t>
  </si>
  <si>
    <t>purchase of land,net</t>
  </si>
  <si>
    <t>gross investment</t>
  </si>
  <si>
    <t>net saving</t>
  </si>
  <si>
    <t>capital transfers,net</t>
  </si>
  <si>
    <t>cash balance</t>
  </si>
  <si>
    <t>bank balance</t>
  </si>
  <si>
    <t>investment in shares &amp; securities</t>
  </si>
  <si>
    <t>loans &amp; advances</t>
  </si>
  <si>
    <t>foreign assets</t>
  </si>
  <si>
    <t>other domestic assets</t>
  </si>
  <si>
    <t>paid up capital</t>
  </si>
  <si>
    <t>loans from</t>
  </si>
  <si>
    <t>government</t>
  </si>
  <si>
    <t>financial institutions</t>
  </si>
  <si>
    <t>non-financial institutions</t>
  </si>
  <si>
    <t>others</t>
  </si>
  <si>
    <t>foreign liabilities</t>
  </si>
  <si>
    <t>other domestic liabilities</t>
  </si>
  <si>
    <t>net incurrence of liabilities</t>
  </si>
  <si>
    <t>àÉn</t>
  </si>
  <si>
    <t xml:space="preserve"> ºÉBÉEãÉ ºlÉÉªÉÉÒ {ÉÚÆVÉÉÒ ÉÊxÉàÉÉÇhÉ</t>
  </si>
  <si>
    <t xml:space="preserve"> ºÉBÉEãÉ ÉÊxÉ´Éä¶É </t>
  </si>
  <si>
    <t xml:space="preserve"> ÉÊxÉ´ÉãÉ ¤ÉSÉiÉ</t>
  </si>
  <si>
    <t xml:space="preserve"> {ÉÚÆVÉÉÒ cºiÉÉÆiÉ®hÉ, ÉÊxÉ´ÉãÉ</t>
  </si>
  <si>
    <t xml:space="preserve"> xÉBÉEn ¶Éä­É</t>
  </si>
  <si>
    <t xml:space="preserve"> jÉ@hÉ iÉlÉÉ +ÉÉÊOÉàÉ ®ÉÉÊ¶ÉªÉÉÆ &lt;iªÉÉÉÊn</t>
  </si>
  <si>
    <t xml:space="preserve"> |ÉnkÉ {ÉÚÆVÉÉÒ</t>
  </si>
  <si>
    <t xml:space="preserve"> ºÉ®BÉEÉ®Éå ºÉä </t>
  </si>
  <si>
    <t xml:space="preserve"> +ÉxªÉ </t>
  </si>
  <si>
    <t xml:space="preserve"> ÉÊ´Énä¶ÉÉÒ näxÉnÉÉÊ®ªÉÉÆ</t>
  </si>
  <si>
    <t xml:space="preserve"> £ÉÚÉÊàÉ BÉEÉÒ JÉ®ÉÒn, ÉÊxÉ´ÉãÉ</t>
  </si>
  <si>
    <t xml:space="preserve"> ¶ÉäªÉ® +ÉÉè® |ÉÉÊiÉ£ÉÚÉÊiÉªÉÉå àÉå {ÉÚÆVÉÉÒ ÉÊxÉ´Éä¶É</t>
  </si>
  <si>
    <t xml:space="preserve"> +ÉxªÉ nä¶ÉÉÒªÉ {ÉÉÊ®ºÉÆ{ÉÉÊkÉªÉÉÆ</t>
  </si>
  <si>
    <t xml:space="preserve"> MÉè® ÉÊ´ÉkÉÉÒªÉ ºÉÆºlÉÉxÉÉå ºÉä</t>
  </si>
  <si>
    <t xml:space="preserve"> +ÉxªÉ nä¶ÉÉÒªÉ näxÉnÉÉÊ®ªÉÉÆ</t>
  </si>
  <si>
    <t xml:space="preserve"> näxÉnÉÉÊ®ªÉÉå àÉå ÉÊxÉ´ÉãÉ ´ÉßÉÊr</t>
  </si>
  <si>
    <t xml:space="preserve"> ºlÉÉªÉÉÒ {ÉÚÆVÉÉÒ BÉEÉ +É´ÉFÉªÉ </t>
  </si>
  <si>
    <t xml:space="preserve"> jÉ@hÉ </t>
  </si>
  <si>
    <t>consumption of fixed capital</t>
  </si>
  <si>
    <t xml:space="preserve"> ÉÊ´Énä¶ÉÉå àÉå {ÉÉÊ®ºÉÆ{ÉÉÊkÉªÉÉÆ</t>
  </si>
  <si>
    <t xml:space="preserve"> ¤ÉéBÉE ¶Éä­É</t>
  </si>
  <si>
    <t xml:space="preserve"> ÉÊ´ÉkÉÉÒªÉ ºÉÆºlÉÉxÉÉå ºÉä</t>
  </si>
  <si>
    <t xml:space="preserve">net acquisition of </t>
  </si>
  <si>
    <t>financial assets</t>
  </si>
  <si>
    <t xml:space="preserve"> ÉÊ´ÉkÉÉÒªÉ {ÉÉÊ®ºÉÆ{ÉÉÊkÉªÉÉå BÉEÉÒ </t>
  </si>
  <si>
    <t xml:space="preserve"> ÉÊxÉ´ÉãÉ |ÉÉÉÎ{iÉªÉÉÆ</t>
  </si>
  <si>
    <t xml:space="preserve"> @ as per books of accounts</t>
  </si>
  <si>
    <t>STATEMENT 50: CAPITAL FINANCE ACCOUNT OF NON-DEPARTMENTAL NON - FINANCIAL ENTERPRISES</t>
  </si>
  <si>
    <r>
      <t xml:space="preserve"> @ </t>
    </r>
    <r>
      <rPr>
        <b/>
        <sz val="13"/>
        <rFont val="DV_Divyae"/>
        <family val="0"/>
      </rPr>
      <t>ãÉäJÉÉ JÉÉiÉÉå BÉEä +ÉxÉÖºÉÉ®</t>
    </r>
  </si>
  <si>
    <r>
      <t xml:space="preserve"> º]ÉìBÉE àÉå +ÉÆiÉ® </t>
    </r>
    <r>
      <rPr>
        <sz val="13"/>
        <rFont val="Arial Narrow"/>
        <family val="2"/>
      </rPr>
      <t>@</t>
    </r>
  </si>
  <si>
    <r>
      <t xml:space="preserve"> ÉÊxÉ´ÉãÉ jÉ@hÉ </t>
    </r>
    <r>
      <rPr>
        <b/>
        <sz val="12"/>
        <rFont val="Arial Narrow"/>
        <family val="2"/>
      </rPr>
      <t xml:space="preserve"> (8-4)</t>
    </r>
    <r>
      <rPr>
        <b/>
        <sz val="14"/>
        <rFont val="DV_Divyae"/>
        <family val="0"/>
      </rPr>
      <t xml:space="preserve"> ªÉÉ </t>
    </r>
    <r>
      <rPr>
        <b/>
        <sz val="12"/>
        <rFont val="Arial Narrow"/>
        <family val="2"/>
      </rPr>
      <t>(16-21)</t>
    </r>
  </si>
  <si>
    <r>
      <t>net lending</t>
    </r>
    <r>
      <rPr>
        <b/>
        <sz val="12"/>
        <rFont val="Arial Narrow"/>
        <family val="2"/>
      </rPr>
      <t xml:space="preserve"> (8-4)</t>
    </r>
    <r>
      <rPr>
        <b/>
        <sz val="13"/>
        <rFont val="Arial Narrow"/>
        <family val="2"/>
      </rPr>
      <t xml:space="preserve"> or </t>
    </r>
    <r>
      <rPr>
        <b/>
        <sz val="12"/>
        <rFont val="Arial Narrow"/>
        <family val="2"/>
      </rPr>
      <t>(16-21)</t>
    </r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</si>
  <si>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50:</t>
    </r>
    <r>
      <rPr>
        <b/>
        <sz val="18"/>
        <rFont val="DV_Divyae"/>
        <family val="0"/>
      </rPr>
      <t xml:space="preserve"> +ÉÉÊ´É£ÉÉMÉÉÒªÉ MÉè® ÉÊ´ÉkÉÉÒªÉ =tÉàÉÉå BÉEÉ {ÉÚÆVÉÉÒMÉiÉ ÉÊ´ÉkÉ ãÉäJÉÉ</t>
    </r>
  </si>
  <si>
    <r>
      <t xml:space="preserve"> </t>
    </r>
    <r>
      <rPr>
        <b/>
        <sz val="16"/>
        <rFont val="Arial Narrow"/>
        <family val="2"/>
      </rP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</si>
  <si>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 xml:space="preserve"> ºÉBÉEãÉ ÉÊxÉ´Éä¶É BÉEÉÒ ÉÊ´ÉkÉ BªÉ´ÉºlÉÉ</t>
  </si>
  <si>
    <t>finance of gross investment</t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</si>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</sst>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b/>
      <sz val="13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  <font>
      <sz val="11"/>
      <color indexed="10"/>
      <name val="Arial Narrow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4.125" style="7" customWidth="1"/>
    <col min="2" max="2" width="1.625" style="7" customWidth="1"/>
    <col min="3" max="3" width="26.50390625" style="7" customWidth="1"/>
    <col min="4" max="12" width="7.625" style="7" customWidth="1"/>
    <col min="13" max="13" width="2.50390625" style="7" customWidth="1"/>
    <col min="14" max="15" width="1.625" style="7" customWidth="1"/>
    <col min="16" max="16" width="25.625" style="7" customWidth="1"/>
    <col min="17" max="16384" width="9.00390625" style="7" customWidth="1"/>
  </cols>
  <sheetData>
    <row r="1" spans="1:16" s="2" customFormat="1" ht="31.5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2" customFormat="1" ht="31.5" customHeight="1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2" customFormat="1" ht="31.5" customHeight="1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5" customFormat="1" ht="31.5" customHeight="1">
      <c r="A4" s="16"/>
      <c r="B4" s="17"/>
      <c r="C4" s="17"/>
      <c r="D4" s="25" t="s">
        <v>59</v>
      </c>
      <c r="I4" s="30"/>
      <c r="K4" s="31" t="s">
        <v>66</v>
      </c>
      <c r="L4" s="30"/>
      <c r="M4" s="16"/>
      <c r="N4" s="18"/>
      <c r="O4" s="18"/>
      <c r="P4" s="18"/>
    </row>
    <row r="5" spans="1:16" s="6" customFormat="1" ht="27.75" customHeight="1">
      <c r="A5" s="46" t="s">
        <v>22</v>
      </c>
      <c r="B5" s="46"/>
      <c r="C5" s="46"/>
      <c r="D5" s="35" t="s">
        <v>60</v>
      </c>
      <c r="E5" s="35" t="s">
        <v>61</v>
      </c>
      <c r="F5" s="35" t="s">
        <v>62</v>
      </c>
      <c r="G5" s="35" t="s">
        <v>63</v>
      </c>
      <c r="H5" s="35" t="s">
        <v>64</v>
      </c>
      <c r="I5" s="35" t="s">
        <v>65</v>
      </c>
      <c r="J5" s="35" t="s">
        <v>67</v>
      </c>
      <c r="K5" s="35" t="s">
        <v>68</v>
      </c>
      <c r="L5" s="35" t="s">
        <v>69</v>
      </c>
      <c r="M5" s="42" t="s">
        <v>0</v>
      </c>
      <c r="N5" s="42"/>
      <c r="O5" s="42"/>
      <c r="P5" s="42"/>
    </row>
    <row r="6" spans="1:16" s="6" customFormat="1" ht="27.75" customHeight="1">
      <c r="A6" s="41">
        <v>1</v>
      </c>
      <c r="B6" s="41"/>
      <c r="C6" s="41"/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41">
        <v>1</v>
      </c>
      <c r="N6" s="41"/>
      <c r="O6" s="41"/>
      <c r="P6" s="41"/>
    </row>
    <row r="7" spans="1:23" s="5" customFormat="1" ht="27.75" customHeight="1">
      <c r="A7" s="8">
        <v>1</v>
      </c>
      <c r="B7" s="8"/>
      <c r="C7" s="19" t="s">
        <v>52</v>
      </c>
      <c r="D7" s="9">
        <v>13544</v>
      </c>
      <c r="E7" s="9">
        <v>19172</v>
      </c>
      <c r="F7" s="9">
        <v>14210</v>
      </c>
      <c r="G7" s="9">
        <v>34595</v>
      </c>
      <c r="H7" s="9">
        <v>42796</v>
      </c>
      <c r="I7" s="9">
        <v>38517</v>
      </c>
      <c r="J7" s="9">
        <v>42822</v>
      </c>
      <c r="K7" s="9">
        <v>45053</v>
      </c>
      <c r="L7" s="9">
        <v>22194</v>
      </c>
      <c r="M7" s="8">
        <v>1</v>
      </c>
      <c r="N7" s="8"/>
      <c r="O7" s="8"/>
      <c r="P7" s="14" t="s">
        <v>1</v>
      </c>
      <c r="Q7" s="29"/>
      <c r="R7" s="29"/>
      <c r="S7" s="29"/>
      <c r="T7" s="29"/>
      <c r="U7" s="29"/>
      <c r="V7" s="29"/>
      <c r="W7" s="29"/>
    </row>
    <row r="8" spans="1:23" s="5" customFormat="1" ht="27.75" customHeight="1">
      <c r="A8" s="8">
        <v>2</v>
      </c>
      <c r="B8" s="8"/>
      <c r="C8" s="19" t="s">
        <v>23</v>
      </c>
      <c r="D8" s="9">
        <v>92514</v>
      </c>
      <c r="E8" s="9">
        <v>108471</v>
      </c>
      <c r="F8" s="9">
        <v>137141</v>
      </c>
      <c r="G8" s="9">
        <v>161917</v>
      </c>
      <c r="H8" s="9">
        <v>207854</v>
      </c>
      <c r="I8" s="9">
        <v>233012</v>
      </c>
      <c r="J8" s="9">
        <v>256212</v>
      </c>
      <c r="K8" s="9">
        <v>267131</v>
      </c>
      <c r="L8" s="9">
        <v>283958</v>
      </c>
      <c r="M8" s="8">
        <v>2</v>
      </c>
      <c r="N8" s="8"/>
      <c r="O8" s="8"/>
      <c r="P8" s="14" t="s">
        <v>2</v>
      </c>
      <c r="Q8" s="29"/>
      <c r="R8" s="29"/>
      <c r="S8" s="29"/>
      <c r="T8" s="29"/>
      <c r="U8" s="29"/>
      <c r="V8" s="29"/>
      <c r="W8" s="29"/>
    </row>
    <row r="9" spans="1:23" s="5" customFormat="1" ht="27.75" customHeight="1">
      <c r="A9" s="8">
        <v>3</v>
      </c>
      <c r="B9" s="8"/>
      <c r="C9" s="19" t="s">
        <v>33</v>
      </c>
      <c r="D9" s="26">
        <v>2137</v>
      </c>
      <c r="E9" s="26">
        <v>2306</v>
      </c>
      <c r="F9" s="26">
        <v>2291</v>
      </c>
      <c r="G9" s="26">
        <v>4655</v>
      </c>
      <c r="H9" s="26">
        <v>4427</v>
      </c>
      <c r="I9" s="26">
        <v>33252</v>
      </c>
      <c r="J9" s="26">
        <v>5978</v>
      </c>
      <c r="K9" s="26">
        <v>6217</v>
      </c>
      <c r="L9" s="26">
        <v>6714</v>
      </c>
      <c r="M9" s="8">
        <v>3</v>
      </c>
      <c r="N9" s="8"/>
      <c r="O9" s="8"/>
      <c r="P9" s="14" t="s">
        <v>3</v>
      </c>
      <c r="Q9" s="29"/>
      <c r="R9" s="29"/>
      <c r="S9" s="29"/>
      <c r="T9" s="29"/>
      <c r="U9" s="29"/>
      <c r="V9" s="29"/>
      <c r="W9" s="29"/>
    </row>
    <row r="10" spans="1:23" s="5" customFormat="1" ht="27.75" customHeight="1">
      <c r="A10" s="10">
        <v>4</v>
      </c>
      <c r="B10" s="10"/>
      <c r="C10" s="20" t="s">
        <v>24</v>
      </c>
      <c r="D10" s="27">
        <f aca="true" t="shared" si="0" ref="D10:L10">D7+D8+D9</f>
        <v>108195</v>
      </c>
      <c r="E10" s="27">
        <f t="shared" si="0"/>
        <v>129949</v>
      </c>
      <c r="F10" s="27">
        <f t="shared" si="0"/>
        <v>153642</v>
      </c>
      <c r="G10" s="27">
        <f t="shared" si="0"/>
        <v>201167</v>
      </c>
      <c r="H10" s="27">
        <f t="shared" si="0"/>
        <v>255077</v>
      </c>
      <c r="I10" s="27">
        <f t="shared" si="0"/>
        <v>304781</v>
      </c>
      <c r="J10" s="27">
        <f t="shared" si="0"/>
        <v>305012</v>
      </c>
      <c r="K10" s="27">
        <f t="shared" si="0"/>
        <v>318401</v>
      </c>
      <c r="L10" s="27">
        <f t="shared" si="0"/>
        <v>312866</v>
      </c>
      <c r="M10" s="10">
        <v>4</v>
      </c>
      <c r="N10" s="10"/>
      <c r="O10" s="10"/>
      <c r="P10" s="12" t="s">
        <v>4</v>
      </c>
      <c r="Q10" s="29"/>
      <c r="R10" s="29"/>
      <c r="S10" s="29"/>
      <c r="T10" s="29"/>
      <c r="U10" s="29"/>
      <c r="V10" s="29"/>
      <c r="W10" s="29"/>
    </row>
    <row r="11" spans="1:23" s="5" customFormat="1" ht="27.75" customHeight="1">
      <c r="A11" s="8">
        <v>5</v>
      </c>
      <c r="B11" s="8"/>
      <c r="C11" s="19" t="s">
        <v>25</v>
      </c>
      <c r="D11" s="9">
        <v>19402</v>
      </c>
      <c r="E11" s="9">
        <v>24209</v>
      </c>
      <c r="F11" s="9">
        <v>25043</v>
      </c>
      <c r="G11" s="9">
        <v>17665</v>
      </c>
      <c r="H11" s="9">
        <v>-5766</v>
      </c>
      <c r="I11" s="9">
        <v>-20858</v>
      </c>
      <c r="J11" s="9">
        <v>-24661</v>
      </c>
      <c r="K11" s="9">
        <v>-24980</v>
      </c>
      <c r="L11" s="9">
        <v>-38125</v>
      </c>
      <c r="M11" s="8">
        <v>5</v>
      </c>
      <c r="N11" s="8"/>
      <c r="O11" s="8"/>
      <c r="P11" s="14" t="s">
        <v>5</v>
      </c>
      <c r="Q11" s="29"/>
      <c r="R11" s="29"/>
      <c r="S11" s="29"/>
      <c r="T11" s="29"/>
      <c r="U11" s="29"/>
      <c r="V11" s="29"/>
      <c r="W11" s="29"/>
    </row>
    <row r="12" spans="1:23" s="5" customFormat="1" ht="27.75" customHeight="1">
      <c r="A12" s="8">
        <v>6</v>
      </c>
      <c r="B12" s="8"/>
      <c r="C12" s="19" t="s">
        <v>39</v>
      </c>
      <c r="D12" s="9">
        <v>60078</v>
      </c>
      <c r="E12" s="9">
        <v>65584</v>
      </c>
      <c r="F12" s="9">
        <v>71440</v>
      </c>
      <c r="G12" s="9">
        <v>78348</v>
      </c>
      <c r="H12" s="9">
        <v>87888</v>
      </c>
      <c r="I12" s="9">
        <v>106623</v>
      </c>
      <c r="J12" s="9">
        <v>112771</v>
      </c>
      <c r="K12" s="9">
        <v>127306</v>
      </c>
      <c r="L12" s="9">
        <v>140478</v>
      </c>
      <c r="M12" s="8">
        <v>6</v>
      </c>
      <c r="N12" s="8"/>
      <c r="O12" s="8"/>
      <c r="P12" s="14" t="s">
        <v>41</v>
      </c>
      <c r="Q12" s="29"/>
      <c r="R12" s="29"/>
      <c r="S12" s="29"/>
      <c r="T12" s="29"/>
      <c r="U12" s="29"/>
      <c r="V12" s="29"/>
      <c r="W12" s="29"/>
    </row>
    <row r="13" spans="1:23" s="5" customFormat="1" ht="27.75" customHeight="1">
      <c r="A13" s="8">
        <v>7</v>
      </c>
      <c r="B13" s="8"/>
      <c r="C13" s="19" t="s">
        <v>26</v>
      </c>
      <c r="D13" s="26">
        <v>13429</v>
      </c>
      <c r="E13" s="26">
        <v>17567</v>
      </c>
      <c r="F13" s="26">
        <v>17146</v>
      </c>
      <c r="G13" s="26">
        <v>20871</v>
      </c>
      <c r="H13" s="26">
        <v>25999</v>
      </c>
      <c r="I13" s="26">
        <v>31539</v>
      </c>
      <c r="J13" s="26">
        <v>25574</v>
      </c>
      <c r="K13" s="26">
        <v>19832</v>
      </c>
      <c r="L13" s="26">
        <v>21419</v>
      </c>
      <c r="M13" s="8">
        <v>7</v>
      </c>
      <c r="N13" s="8"/>
      <c r="O13" s="8"/>
      <c r="P13" s="14" t="s">
        <v>6</v>
      </c>
      <c r="Q13" s="29"/>
      <c r="R13" s="29"/>
      <c r="S13" s="29"/>
      <c r="T13" s="29"/>
      <c r="U13" s="29"/>
      <c r="V13" s="29"/>
      <c r="W13" s="29"/>
    </row>
    <row r="14" spans="1:23" s="5" customFormat="1" ht="33.75" customHeight="1">
      <c r="A14" s="10">
        <v>8</v>
      </c>
      <c r="B14" s="10"/>
      <c r="C14" s="36" t="s">
        <v>57</v>
      </c>
      <c r="D14" s="27">
        <f aca="true" t="shared" si="1" ref="D14:L14">D11+D12+D13</f>
        <v>92909</v>
      </c>
      <c r="E14" s="27">
        <f t="shared" si="1"/>
        <v>107360</v>
      </c>
      <c r="F14" s="27">
        <f t="shared" si="1"/>
        <v>113629</v>
      </c>
      <c r="G14" s="27">
        <f t="shared" si="1"/>
        <v>116884</v>
      </c>
      <c r="H14" s="27">
        <f t="shared" si="1"/>
        <v>108121</v>
      </c>
      <c r="I14" s="27">
        <f t="shared" si="1"/>
        <v>117304</v>
      </c>
      <c r="J14" s="27">
        <f t="shared" si="1"/>
        <v>113684</v>
      </c>
      <c r="K14" s="27">
        <f t="shared" si="1"/>
        <v>122158</v>
      </c>
      <c r="L14" s="27">
        <f t="shared" si="1"/>
        <v>123772</v>
      </c>
      <c r="M14" s="10">
        <v>8</v>
      </c>
      <c r="N14" s="10"/>
      <c r="O14" s="10"/>
      <c r="P14" s="37" t="s">
        <v>58</v>
      </c>
      <c r="Q14" s="29"/>
      <c r="R14" s="29"/>
      <c r="S14" s="29"/>
      <c r="T14" s="29"/>
      <c r="U14" s="29"/>
      <c r="V14" s="29"/>
      <c r="W14" s="29"/>
    </row>
    <row r="15" spans="1:23" s="5" customFormat="1" ht="27.75" customHeight="1">
      <c r="A15" s="10">
        <v>9</v>
      </c>
      <c r="B15" s="10"/>
      <c r="C15" s="20" t="s">
        <v>53</v>
      </c>
      <c r="D15" s="27">
        <f aca="true" t="shared" si="2" ref="D15:L15">D14-D10</f>
        <v>-15286</v>
      </c>
      <c r="E15" s="27">
        <f t="shared" si="2"/>
        <v>-22589</v>
      </c>
      <c r="F15" s="27">
        <f t="shared" si="2"/>
        <v>-40013</v>
      </c>
      <c r="G15" s="27">
        <f t="shared" si="2"/>
        <v>-84283</v>
      </c>
      <c r="H15" s="27">
        <f t="shared" si="2"/>
        <v>-146956</v>
      </c>
      <c r="I15" s="27">
        <f t="shared" si="2"/>
        <v>-187477</v>
      </c>
      <c r="J15" s="27">
        <f t="shared" si="2"/>
        <v>-191328</v>
      </c>
      <c r="K15" s="27">
        <f t="shared" si="2"/>
        <v>-196243</v>
      </c>
      <c r="L15" s="27">
        <f t="shared" si="2"/>
        <v>-189094</v>
      </c>
      <c r="M15" s="10">
        <v>9</v>
      </c>
      <c r="N15" s="10"/>
      <c r="O15" s="10"/>
      <c r="P15" s="12" t="s">
        <v>54</v>
      </c>
      <c r="Q15" s="29"/>
      <c r="R15" s="29"/>
      <c r="S15" s="29"/>
      <c r="T15" s="29"/>
      <c r="U15" s="29"/>
      <c r="V15" s="29"/>
      <c r="W15" s="29"/>
    </row>
    <row r="16" spans="1:23" s="5" customFormat="1" ht="27.75" customHeight="1">
      <c r="A16" s="8">
        <v>10</v>
      </c>
      <c r="B16" s="8"/>
      <c r="C16" s="19" t="s">
        <v>27</v>
      </c>
      <c r="D16" s="9">
        <v>1598</v>
      </c>
      <c r="E16" s="9">
        <v>-387</v>
      </c>
      <c r="F16" s="9">
        <v>1619</v>
      </c>
      <c r="G16" s="9">
        <v>1022</v>
      </c>
      <c r="H16" s="9">
        <v>-14</v>
      </c>
      <c r="I16" s="9">
        <v>-469</v>
      </c>
      <c r="J16" s="9">
        <v>90</v>
      </c>
      <c r="K16" s="9">
        <v>1032</v>
      </c>
      <c r="L16" s="9">
        <v>1032</v>
      </c>
      <c r="M16" s="8">
        <v>10</v>
      </c>
      <c r="N16" s="8"/>
      <c r="O16" s="8"/>
      <c r="P16" s="14" t="s">
        <v>7</v>
      </c>
      <c r="Q16" s="29"/>
      <c r="R16" s="29"/>
      <c r="S16" s="29"/>
      <c r="T16" s="29"/>
      <c r="U16" s="29"/>
      <c r="V16" s="29"/>
      <c r="W16" s="29"/>
    </row>
    <row r="17" spans="1:23" s="5" customFormat="1" ht="27.75" customHeight="1">
      <c r="A17" s="8">
        <v>11</v>
      </c>
      <c r="B17" s="8"/>
      <c r="C17" s="19" t="s">
        <v>43</v>
      </c>
      <c r="D17" s="26">
        <v>44299</v>
      </c>
      <c r="E17" s="26">
        <v>27374</v>
      </c>
      <c r="F17" s="26">
        <v>65765</v>
      </c>
      <c r="G17" s="26">
        <v>56710</v>
      </c>
      <c r="H17" s="26">
        <v>27661</v>
      </c>
      <c r="I17" s="26">
        <v>20711</v>
      </c>
      <c r="J17" s="26">
        <v>16073</v>
      </c>
      <c r="K17" s="26">
        <v>14425</v>
      </c>
      <c r="L17" s="26">
        <v>15578</v>
      </c>
      <c r="M17" s="8">
        <v>11</v>
      </c>
      <c r="N17" s="8"/>
      <c r="O17" s="8"/>
      <c r="P17" s="14" t="s">
        <v>8</v>
      </c>
      <c r="Q17" s="29"/>
      <c r="R17" s="29"/>
      <c r="S17" s="29"/>
      <c r="T17" s="29"/>
      <c r="U17" s="29"/>
      <c r="V17" s="29"/>
      <c r="W17" s="29"/>
    </row>
    <row r="18" spans="1:23" s="5" customFormat="1" ht="33" customHeight="1">
      <c r="A18" s="8">
        <v>12</v>
      </c>
      <c r="B18" s="8"/>
      <c r="C18" s="38" t="s">
        <v>34</v>
      </c>
      <c r="D18" s="26">
        <v>3169</v>
      </c>
      <c r="E18" s="26">
        <v>17016</v>
      </c>
      <c r="F18" s="26">
        <v>25144</v>
      </c>
      <c r="G18" s="26">
        <v>-91</v>
      </c>
      <c r="H18" s="26">
        <v>28020</v>
      </c>
      <c r="I18" s="26">
        <v>4880</v>
      </c>
      <c r="J18" s="26">
        <v>3448</v>
      </c>
      <c r="K18" s="26">
        <v>5516</v>
      </c>
      <c r="L18" s="26">
        <v>6076</v>
      </c>
      <c r="M18" s="8">
        <v>12</v>
      </c>
      <c r="N18" s="8"/>
      <c r="O18" s="8"/>
      <c r="P18" s="39" t="s">
        <v>9</v>
      </c>
      <c r="Q18" s="29"/>
      <c r="R18" s="29"/>
      <c r="S18" s="29"/>
      <c r="T18" s="29"/>
      <c r="U18" s="29"/>
      <c r="V18" s="29"/>
      <c r="W18" s="29"/>
    </row>
    <row r="19" spans="1:23" s="5" customFormat="1" ht="27.75" customHeight="1">
      <c r="A19" s="8">
        <v>13</v>
      </c>
      <c r="B19" s="8"/>
      <c r="C19" s="38" t="s">
        <v>28</v>
      </c>
      <c r="D19" s="26">
        <v>9234</v>
      </c>
      <c r="E19" s="26">
        <v>15927</v>
      </c>
      <c r="F19" s="26">
        <v>6511</v>
      </c>
      <c r="G19" s="26">
        <v>8313</v>
      </c>
      <c r="H19" s="26">
        <v>25569</v>
      </c>
      <c r="I19" s="26">
        <v>-109</v>
      </c>
      <c r="J19" s="26">
        <v>144</v>
      </c>
      <c r="K19" s="26">
        <v>19590</v>
      </c>
      <c r="L19" s="26">
        <v>21157</v>
      </c>
      <c r="M19" s="8">
        <v>13</v>
      </c>
      <c r="N19" s="8"/>
      <c r="O19" s="8"/>
      <c r="P19" s="14" t="s">
        <v>10</v>
      </c>
      <c r="Q19" s="29"/>
      <c r="R19" s="29"/>
      <c r="S19" s="29"/>
      <c r="T19" s="29"/>
      <c r="U19" s="29"/>
      <c r="V19" s="29"/>
      <c r="W19" s="29"/>
    </row>
    <row r="20" spans="1:23" s="5" customFormat="1" ht="27.75" customHeight="1">
      <c r="A20" s="8">
        <v>14</v>
      </c>
      <c r="B20" s="8"/>
      <c r="C20" s="19" t="s">
        <v>42</v>
      </c>
      <c r="D20" s="26">
        <v>17</v>
      </c>
      <c r="E20" s="26">
        <v>142</v>
      </c>
      <c r="F20" s="26">
        <v>59</v>
      </c>
      <c r="G20" s="26">
        <v>193</v>
      </c>
      <c r="H20" s="26">
        <v>1852</v>
      </c>
      <c r="I20" s="26">
        <v>-456</v>
      </c>
      <c r="J20" s="26">
        <v>-2</v>
      </c>
      <c r="K20" s="26">
        <v>964</v>
      </c>
      <c r="L20" s="26">
        <v>1041</v>
      </c>
      <c r="M20" s="8">
        <v>14</v>
      </c>
      <c r="N20" s="8"/>
      <c r="O20" s="8"/>
      <c r="P20" s="14" t="s">
        <v>11</v>
      </c>
      <c r="Q20" s="29"/>
      <c r="R20" s="29"/>
      <c r="S20" s="29"/>
      <c r="T20" s="29"/>
      <c r="U20" s="29"/>
      <c r="V20" s="29"/>
      <c r="W20" s="29"/>
    </row>
    <row r="21" spans="1:23" s="5" customFormat="1" ht="27.75" customHeight="1">
      <c r="A21" s="8">
        <v>15</v>
      </c>
      <c r="B21" s="8"/>
      <c r="C21" s="19" t="s">
        <v>35</v>
      </c>
      <c r="D21" s="26">
        <v>32497</v>
      </c>
      <c r="E21" s="26">
        <v>71117</v>
      </c>
      <c r="F21" s="26">
        <v>36116</v>
      </c>
      <c r="G21" s="26">
        <v>66518</v>
      </c>
      <c r="H21" s="26">
        <v>68247</v>
      </c>
      <c r="I21" s="26">
        <v>82134</v>
      </c>
      <c r="J21" s="26">
        <v>111741</v>
      </c>
      <c r="K21" s="26">
        <v>164617</v>
      </c>
      <c r="L21" s="26">
        <v>177786</v>
      </c>
      <c r="M21" s="8">
        <v>15</v>
      </c>
      <c r="N21" s="8"/>
      <c r="O21" s="8"/>
      <c r="P21" s="14" t="s">
        <v>12</v>
      </c>
      <c r="Q21" s="29"/>
      <c r="R21" s="29"/>
      <c r="S21" s="29"/>
      <c r="T21" s="29"/>
      <c r="U21" s="29"/>
      <c r="V21" s="29"/>
      <c r="W21" s="29"/>
    </row>
    <row r="22" spans="1:23" s="5" customFormat="1" ht="27.75" customHeight="1">
      <c r="A22" s="10">
        <v>16</v>
      </c>
      <c r="B22" s="10"/>
      <c r="C22" s="20" t="s">
        <v>47</v>
      </c>
      <c r="D22" s="27">
        <f aca="true" t="shared" si="3" ref="D22:L22">D16+D17+D18+D19+D20+D21</f>
        <v>90814</v>
      </c>
      <c r="E22" s="27">
        <f t="shared" si="3"/>
        <v>131189</v>
      </c>
      <c r="F22" s="27">
        <f t="shared" si="3"/>
        <v>135214</v>
      </c>
      <c r="G22" s="27">
        <f t="shared" si="3"/>
        <v>132665</v>
      </c>
      <c r="H22" s="27">
        <f t="shared" si="3"/>
        <v>151335</v>
      </c>
      <c r="I22" s="27">
        <f t="shared" si="3"/>
        <v>106691</v>
      </c>
      <c r="J22" s="27">
        <f t="shared" si="3"/>
        <v>131494</v>
      </c>
      <c r="K22" s="27">
        <f t="shared" si="3"/>
        <v>206144</v>
      </c>
      <c r="L22" s="27">
        <f t="shared" si="3"/>
        <v>222670</v>
      </c>
      <c r="M22" s="10">
        <v>16</v>
      </c>
      <c r="N22" s="10"/>
      <c r="O22" s="10"/>
      <c r="P22" s="12" t="s">
        <v>45</v>
      </c>
      <c r="Q22" s="29"/>
      <c r="R22" s="29"/>
      <c r="S22" s="29"/>
      <c r="T22" s="29"/>
      <c r="U22" s="29"/>
      <c r="V22" s="29"/>
      <c r="W22" s="29"/>
    </row>
    <row r="23" spans="1:23" s="5" customFormat="1" ht="27.75" customHeight="1">
      <c r="A23" s="10"/>
      <c r="B23" s="10"/>
      <c r="C23" s="20" t="s">
        <v>48</v>
      </c>
      <c r="D23" s="11"/>
      <c r="E23" s="11"/>
      <c r="F23" s="11"/>
      <c r="G23" s="11"/>
      <c r="H23" s="11"/>
      <c r="I23" s="11"/>
      <c r="J23" s="11"/>
      <c r="K23" s="11"/>
      <c r="L23" s="11"/>
      <c r="M23" s="10"/>
      <c r="N23" s="10"/>
      <c r="O23" s="10"/>
      <c r="P23" s="12" t="s">
        <v>46</v>
      </c>
      <c r="Q23" s="29"/>
      <c r="R23" s="29"/>
      <c r="S23" s="29"/>
      <c r="T23" s="29"/>
      <c r="U23" s="29"/>
      <c r="V23" s="29"/>
      <c r="W23" s="29"/>
    </row>
    <row r="24" spans="1:23" s="5" customFormat="1" ht="27.75" customHeight="1">
      <c r="A24" s="8">
        <v>17</v>
      </c>
      <c r="B24" s="8"/>
      <c r="C24" s="19" t="s">
        <v>29</v>
      </c>
      <c r="D24" s="26">
        <v>17237</v>
      </c>
      <c r="E24" s="26">
        <v>17366</v>
      </c>
      <c r="F24" s="26">
        <v>25841</v>
      </c>
      <c r="G24" s="26">
        <v>31372</v>
      </c>
      <c r="H24" s="26">
        <v>26018</v>
      </c>
      <c r="I24" s="26">
        <v>40245</v>
      </c>
      <c r="J24" s="26">
        <v>39792</v>
      </c>
      <c r="K24" s="26">
        <v>41318</v>
      </c>
      <c r="L24" s="26">
        <v>44623</v>
      </c>
      <c r="M24" s="8">
        <v>17</v>
      </c>
      <c r="N24" s="8"/>
      <c r="O24" s="8"/>
      <c r="P24" s="14" t="s">
        <v>13</v>
      </c>
      <c r="Q24" s="29"/>
      <c r="R24" s="29"/>
      <c r="S24" s="29"/>
      <c r="T24" s="29"/>
      <c r="U24" s="29"/>
      <c r="V24" s="29"/>
      <c r="W24" s="29"/>
    </row>
    <row r="25" spans="1:23" s="5" customFormat="1" ht="27.75" customHeight="1">
      <c r="A25" s="8">
        <v>18</v>
      </c>
      <c r="B25" s="8"/>
      <c r="C25" s="19" t="s">
        <v>40</v>
      </c>
      <c r="D25" s="26">
        <f>D26+D27+D28+D29</f>
        <v>26503</v>
      </c>
      <c r="E25" s="26">
        <f>E26+E27+E28+E29</f>
        <v>53737</v>
      </c>
      <c r="F25" s="26">
        <f>F26+F27+F28+F29</f>
        <v>49149</v>
      </c>
      <c r="G25" s="26">
        <f>G26+G27+G28+G29</f>
        <v>50343</v>
      </c>
      <c r="H25" s="26">
        <f>H26+H27+H28+H29</f>
        <v>129694</v>
      </c>
      <c r="I25" s="26">
        <v>94379</v>
      </c>
      <c r="J25" s="26">
        <v>113527</v>
      </c>
      <c r="K25" s="26">
        <v>131553</v>
      </c>
      <c r="L25" s="26">
        <v>142077</v>
      </c>
      <c r="M25" s="8">
        <v>18</v>
      </c>
      <c r="N25" s="8"/>
      <c r="O25" s="8"/>
      <c r="P25" s="14" t="s">
        <v>14</v>
      </c>
      <c r="Q25" s="29"/>
      <c r="R25" s="29"/>
      <c r="S25" s="29"/>
      <c r="T25" s="29"/>
      <c r="U25" s="29"/>
      <c r="V25" s="29"/>
      <c r="W25" s="29"/>
    </row>
    <row r="26" spans="1:23" s="5" customFormat="1" ht="27.75" customHeight="1">
      <c r="A26" s="40">
        <v>18.1</v>
      </c>
      <c r="B26" s="40"/>
      <c r="C26" s="19" t="s">
        <v>30</v>
      </c>
      <c r="D26" s="26">
        <v>11272</v>
      </c>
      <c r="E26" s="26">
        <v>12445</v>
      </c>
      <c r="F26" s="26">
        <v>7485</v>
      </c>
      <c r="G26" s="26">
        <v>4892</v>
      </c>
      <c r="H26" s="26">
        <v>8502</v>
      </c>
      <c r="I26" s="26">
        <v>6389</v>
      </c>
      <c r="J26" s="26">
        <v>14788</v>
      </c>
      <c r="K26" s="26">
        <v>7723</v>
      </c>
      <c r="L26" s="26">
        <v>8341</v>
      </c>
      <c r="M26" s="40">
        <v>18.1</v>
      </c>
      <c r="N26" s="40"/>
      <c r="O26" s="9"/>
      <c r="P26" s="14" t="s">
        <v>15</v>
      </c>
      <c r="Q26" s="29"/>
      <c r="R26" s="29"/>
      <c r="S26" s="29"/>
      <c r="T26" s="29"/>
      <c r="U26" s="29"/>
      <c r="V26" s="29"/>
      <c r="W26" s="29"/>
    </row>
    <row r="27" spans="1:23" s="5" customFormat="1" ht="27.75" customHeight="1">
      <c r="A27" s="40">
        <v>18.2</v>
      </c>
      <c r="B27" s="40"/>
      <c r="C27" s="19" t="s">
        <v>44</v>
      </c>
      <c r="D27" s="26">
        <v>15033</v>
      </c>
      <c r="E27" s="26">
        <v>35896</v>
      </c>
      <c r="F27" s="26">
        <v>44633</v>
      </c>
      <c r="G27" s="26">
        <v>48731</v>
      </c>
      <c r="H27" s="26">
        <v>89366</v>
      </c>
      <c r="I27" s="26">
        <v>62667</v>
      </c>
      <c r="J27" s="26">
        <v>101376</v>
      </c>
      <c r="K27" s="26">
        <v>87672</v>
      </c>
      <c r="L27" s="26">
        <v>94686</v>
      </c>
      <c r="M27" s="40">
        <v>18.2</v>
      </c>
      <c r="N27" s="40"/>
      <c r="O27" s="9"/>
      <c r="P27" s="14" t="s">
        <v>16</v>
      </c>
      <c r="Q27" s="29"/>
      <c r="R27" s="29"/>
      <c r="S27" s="29"/>
      <c r="T27" s="29"/>
      <c r="U27" s="29"/>
      <c r="V27" s="29"/>
      <c r="W27" s="29"/>
    </row>
    <row r="28" spans="1:23" s="5" customFormat="1" ht="27.75" customHeight="1">
      <c r="A28" s="40">
        <v>18.3</v>
      </c>
      <c r="B28" s="40"/>
      <c r="C28" s="19" t="s">
        <v>36</v>
      </c>
      <c r="D28" s="26">
        <v>6009</v>
      </c>
      <c r="E28" s="26">
        <v>5263</v>
      </c>
      <c r="F28" s="26">
        <v>-762</v>
      </c>
      <c r="G28" s="26">
        <v>-1507</v>
      </c>
      <c r="H28" s="26">
        <v>7767</v>
      </c>
      <c r="I28" s="26">
        <v>3595</v>
      </c>
      <c r="J28" s="26">
        <v>1072</v>
      </c>
      <c r="K28" s="26">
        <v>-81</v>
      </c>
      <c r="L28" s="26">
        <v>-88</v>
      </c>
      <c r="M28" s="40">
        <v>18.3</v>
      </c>
      <c r="N28" s="40"/>
      <c r="O28" s="9"/>
      <c r="P28" s="14" t="s">
        <v>17</v>
      </c>
      <c r="Q28" s="29"/>
      <c r="R28" s="29"/>
      <c r="S28" s="29"/>
      <c r="T28" s="29"/>
      <c r="U28" s="29"/>
      <c r="V28" s="29"/>
      <c r="W28" s="29"/>
    </row>
    <row r="29" spans="1:23" s="5" customFormat="1" ht="27.75" customHeight="1">
      <c r="A29" s="40">
        <v>18.4</v>
      </c>
      <c r="B29" s="40"/>
      <c r="C29" s="19" t="s">
        <v>31</v>
      </c>
      <c r="D29" s="26">
        <v>-5811</v>
      </c>
      <c r="E29" s="26">
        <v>133</v>
      </c>
      <c r="F29" s="26">
        <v>-2207</v>
      </c>
      <c r="G29" s="26">
        <v>-1773</v>
      </c>
      <c r="H29" s="26">
        <v>24059</v>
      </c>
      <c r="I29" s="26">
        <v>21728</v>
      </c>
      <c r="J29" s="26">
        <v>-3709</v>
      </c>
      <c r="K29" s="26">
        <v>36239</v>
      </c>
      <c r="L29" s="26">
        <v>39138</v>
      </c>
      <c r="M29" s="40">
        <v>18.4</v>
      </c>
      <c r="N29" s="40"/>
      <c r="O29" s="9"/>
      <c r="P29" s="14" t="s">
        <v>18</v>
      </c>
      <c r="Q29" s="29"/>
      <c r="R29" s="29"/>
      <c r="S29" s="29"/>
      <c r="T29" s="29"/>
      <c r="U29" s="29"/>
      <c r="V29" s="29"/>
      <c r="W29" s="29"/>
    </row>
    <row r="30" spans="1:23" s="5" customFormat="1" ht="27.75" customHeight="1">
      <c r="A30" s="8">
        <v>19</v>
      </c>
      <c r="B30" s="8"/>
      <c r="C30" s="19" t="s">
        <v>32</v>
      </c>
      <c r="D30" s="26">
        <v>6163</v>
      </c>
      <c r="E30" s="26">
        <v>2288</v>
      </c>
      <c r="F30" s="26">
        <v>6217</v>
      </c>
      <c r="G30" s="26">
        <v>7669</v>
      </c>
      <c r="H30" s="26">
        <v>-5173</v>
      </c>
      <c r="I30" s="26">
        <v>17247</v>
      </c>
      <c r="J30" s="26">
        <v>29801</v>
      </c>
      <c r="K30" s="26">
        <v>25451</v>
      </c>
      <c r="L30" s="26">
        <v>27487</v>
      </c>
      <c r="M30" s="8">
        <v>19</v>
      </c>
      <c r="N30" s="8"/>
      <c r="O30" s="8"/>
      <c r="P30" s="14" t="s">
        <v>19</v>
      </c>
      <c r="Q30" s="29"/>
      <c r="R30" s="29"/>
      <c r="S30" s="29"/>
      <c r="T30" s="29"/>
      <c r="U30" s="29"/>
      <c r="V30" s="29"/>
      <c r="W30" s="29"/>
    </row>
    <row r="31" spans="1:23" s="5" customFormat="1" ht="27.75" customHeight="1">
      <c r="A31" s="8">
        <v>20</v>
      </c>
      <c r="B31" s="8"/>
      <c r="C31" s="19" t="s">
        <v>37</v>
      </c>
      <c r="D31" s="26">
        <v>56197</v>
      </c>
      <c r="E31" s="26">
        <v>80387</v>
      </c>
      <c r="F31" s="26">
        <v>94020</v>
      </c>
      <c r="G31" s="26">
        <v>127564</v>
      </c>
      <c r="H31" s="26">
        <v>147752</v>
      </c>
      <c r="I31" s="26">
        <v>142297</v>
      </c>
      <c r="J31" s="26">
        <v>139702</v>
      </c>
      <c r="K31" s="26">
        <v>204065</v>
      </c>
      <c r="L31" s="26">
        <v>197577</v>
      </c>
      <c r="M31" s="8">
        <v>20</v>
      </c>
      <c r="N31" s="8"/>
      <c r="O31" s="8"/>
      <c r="P31" s="14" t="s">
        <v>20</v>
      </c>
      <c r="Q31" s="29"/>
      <c r="R31" s="29"/>
      <c r="S31" s="29"/>
      <c r="T31" s="29"/>
      <c r="U31" s="29"/>
      <c r="V31" s="29"/>
      <c r="W31" s="29"/>
    </row>
    <row r="32" spans="1:23" s="5" customFormat="1" ht="27.75" customHeight="1">
      <c r="A32" s="21">
        <v>21</v>
      </c>
      <c r="B32" s="21"/>
      <c r="C32" s="22" t="s">
        <v>38</v>
      </c>
      <c r="D32" s="28">
        <f aca="true" t="shared" si="4" ref="D32:L32">D24+D25+D30+D31</f>
        <v>106100</v>
      </c>
      <c r="E32" s="28">
        <f t="shared" si="4"/>
        <v>153778</v>
      </c>
      <c r="F32" s="28">
        <f t="shared" si="4"/>
        <v>175227</v>
      </c>
      <c r="G32" s="28">
        <f t="shared" si="4"/>
        <v>216948</v>
      </c>
      <c r="H32" s="28">
        <f t="shared" si="4"/>
        <v>298291</v>
      </c>
      <c r="I32" s="28">
        <f t="shared" si="4"/>
        <v>294168</v>
      </c>
      <c r="J32" s="28">
        <f t="shared" si="4"/>
        <v>322822</v>
      </c>
      <c r="K32" s="28">
        <f t="shared" si="4"/>
        <v>402387</v>
      </c>
      <c r="L32" s="28">
        <f t="shared" si="4"/>
        <v>411764</v>
      </c>
      <c r="M32" s="21">
        <v>21</v>
      </c>
      <c r="N32" s="21"/>
      <c r="O32" s="21"/>
      <c r="P32" s="23" t="s">
        <v>21</v>
      </c>
      <c r="Q32" s="29"/>
      <c r="R32" s="29"/>
      <c r="S32" s="29"/>
      <c r="T32" s="29"/>
      <c r="U32" s="29"/>
      <c r="V32" s="29"/>
      <c r="W32" s="29"/>
    </row>
    <row r="33" spans="3:15" s="5" customFormat="1" ht="24.75" customHeight="1">
      <c r="C33" s="15" t="s">
        <v>51</v>
      </c>
      <c r="D33" s="13"/>
      <c r="E33" s="13"/>
      <c r="F33" s="13"/>
      <c r="G33" s="13"/>
      <c r="H33" s="13"/>
      <c r="I33" s="13"/>
      <c r="J33" s="13"/>
      <c r="K33" s="13"/>
      <c r="L33" s="13"/>
      <c r="N33" s="24"/>
      <c r="O33" s="24" t="s">
        <v>49</v>
      </c>
    </row>
    <row r="34" s="2" customFormat="1" ht="13.5">
      <c r="C34" s="1"/>
    </row>
    <row r="35" spans="3:12" s="3" customFormat="1" ht="16.5">
      <c r="C35" s="32"/>
      <c r="D35" s="33"/>
      <c r="E35" s="33"/>
      <c r="F35" s="33"/>
      <c r="G35" s="33"/>
      <c r="H35" s="33"/>
      <c r="I35" s="33"/>
      <c r="J35" s="33"/>
      <c r="K35" s="33"/>
      <c r="L35" s="33"/>
    </row>
    <row r="36" s="3" customFormat="1" ht="13.5">
      <c r="C36" s="4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>
      <c r="C94" s="7"/>
    </row>
  </sheetData>
  <sheetProtection/>
  <mergeCells count="15">
    <mergeCell ref="M6:P6"/>
    <mergeCell ref="M5:P5"/>
    <mergeCell ref="M26:N26"/>
    <mergeCell ref="A1:P1"/>
    <mergeCell ref="A2:P2"/>
    <mergeCell ref="A3:P3"/>
    <mergeCell ref="A5:C5"/>
    <mergeCell ref="A6:C6"/>
    <mergeCell ref="A26:B26"/>
    <mergeCell ref="A27:B27"/>
    <mergeCell ref="A28:B28"/>
    <mergeCell ref="A29:B29"/>
    <mergeCell ref="M27:N27"/>
    <mergeCell ref="M28:N28"/>
    <mergeCell ref="M29:N29"/>
  </mergeCells>
  <printOptions horizontalCentered="1"/>
  <pageMargins left="0.75" right="0.75" top="1" bottom="1" header="0.5" footer="0.5"/>
  <pageSetup firstPageNumber="155" useFirstPageNumber="1" horizontalDpi="600" verticalDpi="600" orientation="portrait" paperSize="9" scale="61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2013-05-30T10:25:50Z</cp:lastPrinted>
  <dcterms:created xsi:type="dcterms:W3CDTF">1997-04-27T11:25:41Z</dcterms:created>
  <dcterms:modified xsi:type="dcterms:W3CDTF">2014-06-16T11:52:30Z</dcterms:modified>
  <cp:category/>
  <cp:version/>
  <cp:contentType/>
  <cp:contentStatus/>
</cp:coreProperties>
</file>