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56" sheetId="1" r:id="rId1"/>
  </sheets>
  <definedNames>
    <definedName name="_Parse_Out" hidden="1">#REF!</definedName>
    <definedName name="_xlnm.Print_Area" localSheetId="0">'S56'!$A$1:$AA$27</definedName>
  </definedNames>
  <calcPr fullCalcOnLoad="1"/>
</workbook>
</file>

<file path=xl/sharedStrings.xml><?xml version="1.0" encoding="utf-8"?>
<sst xmlns="http://schemas.openxmlformats.org/spreadsheetml/2006/main" count="84" uniqueCount="68">
  <si>
    <t>STATEMENT 56: VALUE OF OUTPUT FROM LIVESTOCK SECTOR</t>
  </si>
  <si>
    <t>item</t>
  </si>
  <si>
    <t>2.1.1</t>
  </si>
  <si>
    <t>2.2.2</t>
  </si>
  <si>
    <t>2.1.3</t>
  </si>
  <si>
    <t>2.1.4</t>
  </si>
  <si>
    <t>2.3.1</t>
  </si>
  <si>
    <t>2.3.2</t>
  </si>
  <si>
    <t>2.3.3</t>
  </si>
  <si>
    <t>milk group</t>
  </si>
  <si>
    <t>meat group</t>
  </si>
  <si>
    <t>meat</t>
  </si>
  <si>
    <t>beef</t>
  </si>
  <si>
    <t>mutton</t>
  </si>
  <si>
    <t>pork</t>
  </si>
  <si>
    <t>poultry meat</t>
  </si>
  <si>
    <t>meat products</t>
  </si>
  <si>
    <t>by-products</t>
  </si>
  <si>
    <t>hides</t>
  </si>
  <si>
    <t>skins</t>
  </si>
  <si>
    <t>other by-products</t>
  </si>
  <si>
    <t>eggs</t>
  </si>
  <si>
    <t>wool &amp; hair</t>
  </si>
  <si>
    <t>wool</t>
  </si>
  <si>
    <t>hair &amp; bristles</t>
  </si>
  <si>
    <t>dung</t>
  </si>
  <si>
    <t>dung fuel</t>
  </si>
  <si>
    <t>dung manure</t>
  </si>
  <si>
    <t>silk worm cocoons &amp; honey</t>
  </si>
  <si>
    <t>increment in stock</t>
  </si>
  <si>
    <t>(BÉE®Éä½ °ô{ÉªÉä)</t>
  </si>
  <si>
    <t>nÖMvÉ ºÉàÉÚc</t>
  </si>
  <si>
    <t>àÉÉÆºÉ ºÉàÉÚc</t>
  </si>
  <si>
    <t>àÉÉÆºÉ</t>
  </si>
  <si>
    <t>MÉÉªÉ £ÉéºÉ BÉEÉ àÉÉÆºÉ</t>
  </si>
  <si>
    <t>£Éä½ ¤ÉBÉE®ÉÒ BÉEÉ àÉÉÆºÉ</t>
  </si>
  <si>
    <t>ºÉÖ+É® BÉEÉ àÉÉÆºÉ</t>
  </si>
  <si>
    <t>BÉÖEBÉDBÉÖE] àÉÉÆºÉ</t>
  </si>
  <si>
    <t>àÉÉÆºÉ =i{ÉÉn</t>
  </si>
  <si>
    <t>={É =i{ÉÉn</t>
  </si>
  <si>
    <t>SÉàÉ½É</t>
  </si>
  <si>
    <t>JÉÉãÉ</t>
  </si>
  <si>
    <t>+ÉxªÉ</t>
  </si>
  <si>
    <t>+Éhbä</t>
  </si>
  <si>
    <t>&gt;óxÉ +ÉÉè® ¤ÉÉãÉ</t>
  </si>
  <si>
    <t>&gt;óxÉ</t>
  </si>
  <si>
    <t>¤ÉÉãÉ +ÉÉè® BÉEÚSÉ</t>
  </si>
  <si>
    <t>MÉÉä¤É®</t>
  </si>
  <si>
    <t>MÉÉä¤É® &lt;ÇÆvÉxÉ</t>
  </si>
  <si>
    <t>MÉÉä¤É® =´ÉÇ®BÉE</t>
  </si>
  <si>
    <t xml:space="preserve">®ä¶ÉàÉ BÉEÉÒ½ä BÉEÉ BÉEÉè´ÉÉ iÉlÉÉ ¶Écn </t>
  </si>
  <si>
    <t>º]ÉìBÉE àÉå ´ÉßÉÊr</t>
  </si>
  <si>
    <t>{É¶ÉÖvÉxÉ =i{ÉÉnxÉ BÉEÉ àÉÚãªÉ</t>
  </si>
  <si>
    <t>value of output from  livestock</t>
  </si>
  <si>
    <t xml:space="preserve"> àÉn</t>
  </si>
  <si>
    <r>
      <t xml:space="preserve"> ÉÊ´É´É®hÉ</t>
    </r>
    <r>
      <rPr>
        <b/>
        <sz val="14"/>
        <rFont val="Arial Narrow"/>
        <family val="2"/>
      </rPr>
      <t xml:space="preserve"> 56:</t>
    </r>
    <r>
      <rPr>
        <b/>
        <sz val="18"/>
        <rFont val="DV_Divyae"/>
        <family val="0"/>
      </rPr>
      <t xml:space="preserve"> {É¶ÉÖvÉxÉ ºÉä |ÉÉ{iÉ =i{ÉÉnxÉ BÉEÉ àÉÚãªÉ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</si>
  <si>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</si>
  <si>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</si>
  <si>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</si>
  <si>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</si>
  <si>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</si>
  <si>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</si>
  <si>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</si>
  <si>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</si>
  <si>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(` crore)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</si>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</sst>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"/>
  </numFmts>
  <fonts count="3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2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3.625" style="34" customWidth="1"/>
    <col min="2" max="2" width="2.125" style="34" customWidth="1"/>
    <col min="3" max="3" width="1.625" style="34" customWidth="1"/>
    <col min="4" max="4" width="32.625" style="34" customWidth="1"/>
    <col min="5" max="22" width="8.125" style="34" customWidth="1"/>
    <col min="23" max="23" width="1.625" style="34" customWidth="1"/>
    <col min="24" max="24" width="3.625" style="34" customWidth="1"/>
    <col min="25" max="25" width="2.125" style="34" customWidth="1"/>
    <col min="26" max="26" width="1.625" style="34" customWidth="1"/>
    <col min="27" max="27" width="31.625" style="34" customWidth="1"/>
    <col min="28" max="16384" width="9.00390625" style="34" customWidth="1"/>
  </cols>
  <sheetData>
    <row r="1" spans="1:33" s="1" customFormat="1" ht="33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7" t="s">
        <v>0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23"/>
      <c r="AC1" s="23"/>
      <c r="AD1" s="23"/>
      <c r="AE1" s="23"/>
      <c r="AF1" s="23"/>
      <c r="AG1" s="23"/>
    </row>
    <row r="2" spans="1:27" s="8" customFormat="1" ht="33" customHeight="1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 t="s">
        <v>62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3" customFormat="1" ht="33" customHeight="1">
      <c r="A3" s="18"/>
      <c r="B3" s="17"/>
      <c r="C3" s="17"/>
      <c r="D3" s="10"/>
      <c r="K3" s="26" t="s">
        <v>30</v>
      </c>
      <c r="L3" s="26"/>
      <c r="M3" s="26"/>
      <c r="N3" s="46" t="s">
        <v>64</v>
      </c>
      <c r="O3" s="46"/>
      <c r="P3" s="46"/>
      <c r="Q3" s="46"/>
      <c r="R3" s="46"/>
      <c r="S3" s="11"/>
      <c r="T3" s="11"/>
      <c r="U3" s="11"/>
      <c r="V3" s="11"/>
      <c r="W3" s="11"/>
      <c r="Y3" s="12"/>
      <c r="Z3" s="12"/>
      <c r="AA3" s="12"/>
    </row>
    <row r="4" spans="1:27" s="9" customFormat="1" ht="28.5" customHeight="1">
      <c r="A4" s="44" t="s">
        <v>54</v>
      </c>
      <c r="B4" s="44"/>
      <c r="C4" s="44"/>
      <c r="D4" s="44"/>
      <c r="E4" s="41" t="s">
        <v>57</v>
      </c>
      <c r="F4" s="41" t="s">
        <v>58</v>
      </c>
      <c r="G4" s="41" t="s">
        <v>59</v>
      </c>
      <c r="H4" s="41" t="s">
        <v>60</v>
      </c>
      <c r="I4" s="41" t="s">
        <v>61</v>
      </c>
      <c r="J4" s="41" t="s">
        <v>63</v>
      </c>
      <c r="K4" s="41" t="s">
        <v>65</v>
      </c>
      <c r="L4" s="41" t="s">
        <v>66</v>
      </c>
      <c r="M4" s="41" t="s">
        <v>67</v>
      </c>
      <c r="N4" s="41" t="s">
        <v>57</v>
      </c>
      <c r="O4" s="41" t="s">
        <v>58</v>
      </c>
      <c r="P4" s="41" t="s">
        <v>59</v>
      </c>
      <c r="Q4" s="41" t="s">
        <v>60</v>
      </c>
      <c r="R4" s="41" t="s">
        <v>61</v>
      </c>
      <c r="S4" s="41" t="s">
        <v>63</v>
      </c>
      <c r="T4" s="41" t="s">
        <v>65</v>
      </c>
      <c r="U4" s="41" t="s">
        <v>66</v>
      </c>
      <c r="V4" s="41" t="s">
        <v>67</v>
      </c>
      <c r="W4" s="40"/>
      <c r="X4" s="43" t="s">
        <v>1</v>
      </c>
      <c r="Y4" s="43"/>
      <c r="Z4" s="43"/>
      <c r="AA4" s="43"/>
    </row>
    <row r="5" spans="1:27" s="30" customFormat="1" ht="28.5" customHeight="1">
      <c r="A5" s="42">
        <v>1</v>
      </c>
      <c r="B5" s="42"/>
      <c r="C5" s="42"/>
      <c r="D5" s="42"/>
      <c r="E5" s="39">
        <v>2</v>
      </c>
      <c r="F5" s="39">
        <v>3</v>
      </c>
      <c r="G5" s="39">
        <v>4</v>
      </c>
      <c r="H5" s="39">
        <v>5</v>
      </c>
      <c r="I5" s="39">
        <v>6</v>
      </c>
      <c r="J5" s="39">
        <v>7</v>
      </c>
      <c r="K5" s="39">
        <v>8</v>
      </c>
      <c r="L5" s="39">
        <v>9</v>
      </c>
      <c r="M5" s="39">
        <v>10</v>
      </c>
      <c r="N5" s="39">
        <v>11</v>
      </c>
      <c r="O5" s="39">
        <v>12</v>
      </c>
      <c r="P5" s="39">
        <v>13</v>
      </c>
      <c r="Q5" s="39">
        <v>14</v>
      </c>
      <c r="R5" s="39">
        <v>15</v>
      </c>
      <c r="S5" s="39">
        <v>16</v>
      </c>
      <c r="T5" s="39">
        <v>17</v>
      </c>
      <c r="U5" s="39">
        <v>18</v>
      </c>
      <c r="V5" s="39">
        <v>19</v>
      </c>
      <c r="W5" s="29"/>
      <c r="X5" s="42">
        <v>1</v>
      </c>
      <c r="Y5" s="42"/>
      <c r="Z5" s="42"/>
      <c r="AA5" s="42"/>
    </row>
    <row r="6" spans="1:27" s="7" customFormat="1" ht="28.5" customHeight="1">
      <c r="A6" s="14">
        <v>1</v>
      </c>
      <c r="B6" s="14"/>
      <c r="C6" s="6"/>
      <c r="D6" s="19" t="s">
        <v>31</v>
      </c>
      <c r="E6" s="36">
        <v>123906.79673289326</v>
      </c>
      <c r="F6" s="36">
        <v>132812.09526584786</v>
      </c>
      <c r="G6" s="36">
        <v>144998.6399234739</v>
      </c>
      <c r="H6" s="36">
        <v>165254.3961440455</v>
      </c>
      <c r="I6" s="36">
        <v>194992.62176547974</v>
      </c>
      <c r="J6" s="36">
        <v>228683.06713788147</v>
      </c>
      <c r="K6" s="36">
        <v>269362.80623430625</v>
      </c>
      <c r="L6" s="36">
        <v>310020.54919450625</v>
      </c>
      <c r="M6" s="36">
        <v>349671.5817651707</v>
      </c>
      <c r="N6" s="31">
        <v>123906.79673289326</v>
      </c>
      <c r="O6" s="31">
        <v>129728.77668963061</v>
      </c>
      <c r="P6" s="36">
        <v>133899.5192372813</v>
      </c>
      <c r="Q6" s="36">
        <v>138642.8601867036</v>
      </c>
      <c r="R6" s="36">
        <v>147832.37080506718</v>
      </c>
      <c r="S6" s="36">
        <v>153279.79212380157</v>
      </c>
      <c r="T6" s="36">
        <v>160529.80357916252</v>
      </c>
      <c r="U6" s="36">
        <v>168431.21704512622</v>
      </c>
      <c r="V6" s="36">
        <v>174197.74572700754</v>
      </c>
      <c r="W6" s="16"/>
      <c r="X6" s="14">
        <v>1</v>
      </c>
      <c r="Y6" s="14"/>
      <c r="Z6" s="14"/>
      <c r="AA6" s="16" t="s">
        <v>9</v>
      </c>
    </row>
    <row r="7" spans="1:27" s="7" customFormat="1" ht="28.5" customHeight="1">
      <c r="A7" s="14">
        <v>2</v>
      </c>
      <c r="B7" s="14"/>
      <c r="C7" s="6"/>
      <c r="D7" s="19" t="s">
        <v>32</v>
      </c>
      <c r="E7" s="31">
        <f aca="true" t="shared" si="0" ref="E7:V7">+E8+E13+E14</f>
        <v>31258.70508554508</v>
      </c>
      <c r="F7" s="31">
        <f t="shared" si="0"/>
        <v>33811.52732922371</v>
      </c>
      <c r="G7" s="31">
        <f t="shared" si="0"/>
        <v>39575.397056713584</v>
      </c>
      <c r="H7" s="31">
        <f t="shared" si="0"/>
        <v>46283.48490087486</v>
      </c>
      <c r="I7" s="31">
        <f t="shared" si="0"/>
        <v>54848.06052976909</v>
      </c>
      <c r="J7" s="31">
        <f t="shared" si="0"/>
        <v>66663.28430532124</v>
      </c>
      <c r="K7" s="31">
        <f t="shared" si="0"/>
        <v>82093.30564884051</v>
      </c>
      <c r="L7" s="31">
        <f>+L8+L13+L14</f>
        <v>91121.31137594594</v>
      </c>
      <c r="M7" s="31">
        <f>+M8+M13+M14</f>
        <v>106604.72580633884</v>
      </c>
      <c r="N7" s="31">
        <f t="shared" si="0"/>
        <v>31258.70508554508</v>
      </c>
      <c r="O7" s="31">
        <f t="shared" si="0"/>
        <v>31836.51988728925</v>
      </c>
      <c r="P7" s="31">
        <f t="shared" si="0"/>
        <v>33914.670810656535</v>
      </c>
      <c r="Q7" s="31">
        <f t="shared" si="0"/>
        <v>36207.54237664485</v>
      </c>
      <c r="R7" s="31">
        <f t="shared" si="0"/>
        <v>37908.307674494594</v>
      </c>
      <c r="S7" s="31">
        <f t="shared" si="0"/>
        <v>39774.46334381033</v>
      </c>
      <c r="T7" s="31">
        <f t="shared" si="0"/>
        <v>43995.97633127544</v>
      </c>
      <c r="U7" s="31">
        <f t="shared" si="0"/>
        <v>46083.118881220464</v>
      </c>
      <c r="V7" s="31">
        <f t="shared" si="0"/>
        <v>48291.22367122724</v>
      </c>
      <c r="W7" s="16"/>
      <c r="X7" s="14">
        <v>2</v>
      </c>
      <c r="Y7" s="14"/>
      <c r="Z7" s="14"/>
      <c r="AA7" s="16" t="s">
        <v>10</v>
      </c>
    </row>
    <row r="8" spans="1:27" s="3" customFormat="1" ht="28.5" customHeight="1">
      <c r="A8" s="15">
        <v>2.1</v>
      </c>
      <c r="B8" s="13"/>
      <c r="C8" s="4"/>
      <c r="D8" s="20" t="s">
        <v>33</v>
      </c>
      <c r="E8" s="32">
        <v>26613.13369859603</v>
      </c>
      <c r="F8" s="32">
        <v>28805.449188473587</v>
      </c>
      <c r="G8" s="32">
        <v>34127.24630165571</v>
      </c>
      <c r="H8" s="32">
        <v>40154.76269836587</v>
      </c>
      <c r="I8" s="32">
        <v>48052.10219797444</v>
      </c>
      <c r="J8" s="32">
        <v>58869.990914522</v>
      </c>
      <c r="K8" s="32">
        <v>73008.13106665245</v>
      </c>
      <c r="L8" s="32">
        <v>80810.00969216878</v>
      </c>
      <c r="M8" s="32">
        <v>95234.10833109598</v>
      </c>
      <c r="N8" s="32">
        <v>26613.13369859603</v>
      </c>
      <c r="O8" s="32">
        <v>27147.068380769444</v>
      </c>
      <c r="P8" s="32">
        <v>29141.688909461394</v>
      </c>
      <c r="Q8" s="32">
        <v>31047.377180727493</v>
      </c>
      <c r="R8" s="32">
        <v>32671.938528679202</v>
      </c>
      <c r="S8" s="32">
        <v>34291.097804020494</v>
      </c>
      <c r="T8" s="32">
        <v>38264.8258322291</v>
      </c>
      <c r="U8" s="32">
        <v>40040.03363123957</v>
      </c>
      <c r="V8" s="32">
        <v>41998.58006996979</v>
      </c>
      <c r="W8" s="11"/>
      <c r="X8" s="15">
        <v>2.1</v>
      </c>
      <c r="Y8" s="13"/>
      <c r="Z8" s="13"/>
      <c r="AA8" s="11" t="s">
        <v>11</v>
      </c>
    </row>
    <row r="9" spans="1:27" s="3" customFormat="1" ht="28.5" customHeight="1">
      <c r="A9" s="45" t="s">
        <v>2</v>
      </c>
      <c r="B9" s="45"/>
      <c r="C9" s="5"/>
      <c r="D9" s="20" t="s">
        <v>34</v>
      </c>
      <c r="E9" s="35">
        <v>2893.121171242122</v>
      </c>
      <c r="F9" s="35">
        <v>3113.275895871544</v>
      </c>
      <c r="G9" s="35">
        <v>3863.39899117411</v>
      </c>
      <c r="H9" s="35">
        <v>4705.130586437625</v>
      </c>
      <c r="I9" s="35">
        <v>4879.963185973539</v>
      </c>
      <c r="J9" s="35">
        <v>6275.256413832811</v>
      </c>
      <c r="K9" s="35">
        <v>9601.843661904304</v>
      </c>
      <c r="L9" s="35">
        <v>11081.369438199115</v>
      </c>
      <c r="M9" s="35">
        <v>12797.441588810954</v>
      </c>
      <c r="N9" s="32">
        <v>2893.121171242122</v>
      </c>
      <c r="O9" s="32">
        <v>2845.9306219036257</v>
      </c>
      <c r="P9" s="35">
        <v>2985.2569770348073</v>
      </c>
      <c r="Q9" s="35">
        <v>3161.350880183681</v>
      </c>
      <c r="R9" s="35">
        <v>2970.9143952939044</v>
      </c>
      <c r="S9" s="35">
        <v>3091.151993063384</v>
      </c>
      <c r="T9" s="35">
        <v>3888.0426842484558</v>
      </c>
      <c r="U9" s="35">
        <v>4200.565431315335</v>
      </c>
      <c r="V9" s="35">
        <v>4606.9820038085545</v>
      </c>
      <c r="W9" s="11"/>
      <c r="X9" s="45" t="s">
        <v>2</v>
      </c>
      <c r="Y9" s="45"/>
      <c r="Z9" s="15"/>
      <c r="AA9" s="11" t="s">
        <v>12</v>
      </c>
    </row>
    <row r="10" spans="1:27" s="3" customFormat="1" ht="28.5" customHeight="1">
      <c r="A10" s="45" t="s">
        <v>3</v>
      </c>
      <c r="B10" s="45"/>
      <c r="C10" s="5"/>
      <c r="D10" s="20" t="s">
        <v>35</v>
      </c>
      <c r="E10" s="35">
        <v>9968.584118031282</v>
      </c>
      <c r="F10" s="35">
        <v>10721.29951116362</v>
      </c>
      <c r="G10" s="35">
        <v>11956.985027914345</v>
      </c>
      <c r="H10" s="35">
        <v>14855.196273088924</v>
      </c>
      <c r="I10" s="35">
        <v>17122.308046638234</v>
      </c>
      <c r="J10" s="35">
        <v>21503.58794235441</v>
      </c>
      <c r="K10" s="35">
        <v>24709.949812784984</v>
      </c>
      <c r="L10" s="35">
        <v>30203.661657322962</v>
      </c>
      <c r="M10" s="35">
        <v>35717.54525290801</v>
      </c>
      <c r="N10" s="32">
        <v>9968.584118031282</v>
      </c>
      <c r="O10" s="32">
        <v>10135.27961173416</v>
      </c>
      <c r="P10" s="35">
        <v>10424.19104645928</v>
      </c>
      <c r="Q10" s="35">
        <v>11626.072192136533</v>
      </c>
      <c r="R10" s="35">
        <v>12000.00020146211</v>
      </c>
      <c r="S10" s="35">
        <v>12692.904238993182</v>
      </c>
      <c r="T10" s="35">
        <v>13514.513992276932</v>
      </c>
      <c r="U10" s="35">
        <v>14327.292795195204</v>
      </c>
      <c r="V10" s="35">
        <v>15071.173933415981</v>
      </c>
      <c r="W10" s="11"/>
      <c r="X10" s="45" t="s">
        <v>3</v>
      </c>
      <c r="Y10" s="45"/>
      <c r="Z10" s="15"/>
      <c r="AA10" s="11" t="s">
        <v>13</v>
      </c>
    </row>
    <row r="11" spans="1:27" s="3" customFormat="1" ht="28.5" customHeight="1">
      <c r="A11" s="45" t="s">
        <v>4</v>
      </c>
      <c r="B11" s="45"/>
      <c r="C11" s="5"/>
      <c r="D11" s="20" t="s">
        <v>36</v>
      </c>
      <c r="E11" s="35">
        <v>1633.8566455313567</v>
      </c>
      <c r="F11" s="35">
        <v>1827.0903012840909</v>
      </c>
      <c r="G11" s="35">
        <v>2130.9335910881173</v>
      </c>
      <c r="H11" s="35">
        <v>2389.421421119162</v>
      </c>
      <c r="I11" s="35">
        <v>3047.87095191534</v>
      </c>
      <c r="J11" s="35">
        <v>3323.4300049726485</v>
      </c>
      <c r="K11" s="35">
        <v>3857.4252680736668</v>
      </c>
      <c r="L11" s="35">
        <v>4400.354817056483</v>
      </c>
      <c r="M11" s="35">
        <v>4678.18783697338</v>
      </c>
      <c r="N11" s="32">
        <v>1633.8566455313567</v>
      </c>
      <c r="O11" s="32">
        <v>1733.692147877043</v>
      </c>
      <c r="P11" s="35">
        <v>1854.167290098391</v>
      </c>
      <c r="Q11" s="35">
        <v>1823.2747765448112</v>
      </c>
      <c r="R11" s="35">
        <v>1960.3448016482932</v>
      </c>
      <c r="S11" s="35">
        <v>1913.8627307720458</v>
      </c>
      <c r="T11" s="35">
        <v>1980.5610112970307</v>
      </c>
      <c r="U11" s="35">
        <v>2072.672821139927</v>
      </c>
      <c r="V11" s="35">
        <v>2014.5082435927652</v>
      </c>
      <c r="W11" s="11"/>
      <c r="X11" s="45" t="s">
        <v>4</v>
      </c>
      <c r="Y11" s="45"/>
      <c r="Z11" s="15"/>
      <c r="AA11" s="11" t="s">
        <v>14</v>
      </c>
    </row>
    <row r="12" spans="1:27" s="3" customFormat="1" ht="28.5" customHeight="1">
      <c r="A12" s="45" t="s">
        <v>5</v>
      </c>
      <c r="B12" s="45"/>
      <c r="C12" s="5"/>
      <c r="D12" s="20" t="s">
        <v>37</v>
      </c>
      <c r="E12" s="35">
        <v>12117.57176379127</v>
      </c>
      <c r="F12" s="35">
        <v>13143.783480154332</v>
      </c>
      <c r="G12" s="35">
        <v>16175.928691479136</v>
      </c>
      <c r="H12" s="35">
        <v>18205.01441772016</v>
      </c>
      <c r="I12" s="35">
        <v>23001.96001344733</v>
      </c>
      <c r="J12" s="35">
        <v>27767.716553362134</v>
      </c>
      <c r="K12" s="35">
        <v>34838.9123238895</v>
      </c>
      <c r="L12" s="35">
        <v>35124.62377959022</v>
      </c>
      <c r="M12" s="35">
        <v>42040.93365240363</v>
      </c>
      <c r="N12" s="32">
        <v>12117.57176379127</v>
      </c>
      <c r="O12" s="32">
        <v>12432.165999254614</v>
      </c>
      <c r="P12" s="35">
        <v>13878.073595868915</v>
      </c>
      <c r="Q12" s="35">
        <v>14436.679331862466</v>
      </c>
      <c r="R12" s="35">
        <v>15740.679130274892</v>
      </c>
      <c r="S12" s="35">
        <v>16593.178841191882</v>
      </c>
      <c r="T12" s="35">
        <v>18881.70814440668</v>
      </c>
      <c r="U12" s="35">
        <v>19439.502583589103</v>
      </c>
      <c r="V12" s="35">
        <v>20305.91588915249</v>
      </c>
      <c r="W12" s="11"/>
      <c r="X12" s="45" t="s">
        <v>5</v>
      </c>
      <c r="Y12" s="45"/>
      <c r="Z12" s="15"/>
      <c r="AA12" s="11" t="s">
        <v>15</v>
      </c>
    </row>
    <row r="13" spans="1:27" s="3" customFormat="1" ht="28.5" customHeight="1">
      <c r="A13" s="15">
        <v>2.2</v>
      </c>
      <c r="B13" s="13"/>
      <c r="C13" s="4"/>
      <c r="D13" s="20" t="s">
        <v>38</v>
      </c>
      <c r="E13" s="35">
        <v>1079.3466541252417</v>
      </c>
      <c r="F13" s="35">
        <v>1266.4722741142152</v>
      </c>
      <c r="G13" s="35">
        <v>1297.4326647511677</v>
      </c>
      <c r="H13" s="35">
        <v>1520.9148055411063</v>
      </c>
      <c r="I13" s="35">
        <v>1752.0415757380945</v>
      </c>
      <c r="J13" s="35">
        <v>2070.4611018237065</v>
      </c>
      <c r="K13" s="35">
        <v>2446.387555022282</v>
      </c>
      <c r="L13" s="35">
        <v>2864.6362905478227</v>
      </c>
      <c r="M13" s="35">
        <v>3317.0701134463116</v>
      </c>
      <c r="N13" s="32">
        <v>1079.3466541252417</v>
      </c>
      <c r="O13" s="32">
        <v>1129.0931411385288</v>
      </c>
      <c r="P13" s="35">
        <v>1152.8343219587148</v>
      </c>
      <c r="Q13" s="35">
        <v>1260.8137406920082</v>
      </c>
      <c r="R13" s="35">
        <v>1287.539373554657</v>
      </c>
      <c r="S13" s="35">
        <v>1359.0958872799</v>
      </c>
      <c r="T13" s="35">
        <v>1402.6637736132554</v>
      </c>
      <c r="U13" s="35">
        <v>1497.8275654360302</v>
      </c>
      <c r="V13" s="35">
        <v>1555.0076582317793</v>
      </c>
      <c r="W13" s="11"/>
      <c r="X13" s="15">
        <v>2.2</v>
      </c>
      <c r="Y13" s="13"/>
      <c r="Z13" s="13"/>
      <c r="AA13" s="11" t="s">
        <v>16</v>
      </c>
    </row>
    <row r="14" spans="1:27" s="3" customFormat="1" ht="28.5" customHeight="1">
      <c r="A14" s="15">
        <v>2.3</v>
      </c>
      <c r="B14" s="13"/>
      <c r="C14" s="4"/>
      <c r="D14" s="21" t="s">
        <v>39</v>
      </c>
      <c r="E14" s="32">
        <v>3566.2247328238095</v>
      </c>
      <c r="F14" s="32">
        <v>3739.6058666359063</v>
      </c>
      <c r="G14" s="32">
        <v>4150.718090306709</v>
      </c>
      <c r="H14" s="32">
        <v>4607.807396967879</v>
      </c>
      <c r="I14" s="32">
        <v>5043.916756056558</v>
      </c>
      <c r="J14" s="32">
        <v>5722.832288975533</v>
      </c>
      <c r="K14" s="32">
        <v>6638.787027165777</v>
      </c>
      <c r="L14" s="32">
        <v>7446.665393229338</v>
      </c>
      <c r="M14" s="32">
        <v>8053.547361796547</v>
      </c>
      <c r="N14" s="32">
        <v>3566.2247328238095</v>
      </c>
      <c r="O14" s="32">
        <v>3560.3583653812784</v>
      </c>
      <c r="P14" s="32">
        <v>3620.147579236428</v>
      </c>
      <c r="Q14" s="32">
        <v>3899.351455225354</v>
      </c>
      <c r="R14" s="32">
        <v>3948.829772260733</v>
      </c>
      <c r="S14" s="32">
        <v>4124.26965250993</v>
      </c>
      <c r="T14" s="32">
        <v>4328.486725433078</v>
      </c>
      <c r="U14" s="32">
        <v>4545.25768454486</v>
      </c>
      <c r="V14" s="32">
        <v>4737.635943025677</v>
      </c>
      <c r="W14" s="11"/>
      <c r="X14" s="15">
        <v>2.3</v>
      </c>
      <c r="Y14" s="13"/>
      <c r="Z14" s="13"/>
      <c r="AA14" s="11" t="s">
        <v>17</v>
      </c>
    </row>
    <row r="15" spans="1:27" s="3" customFormat="1" ht="28.5" customHeight="1">
      <c r="A15" s="45" t="s">
        <v>6</v>
      </c>
      <c r="B15" s="45"/>
      <c r="C15" s="5"/>
      <c r="D15" s="20" t="s">
        <v>40</v>
      </c>
      <c r="E15" s="35">
        <v>1352.6008549779249</v>
      </c>
      <c r="F15" s="35">
        <v>1340.458807835178</v>
      </c>
      <c r="G15" s="35">
        <v>1465.591215054362</v>
      </c>
      <c r="H15" s="35">
        <v>1584.3040100290382</v>
      </c>
      <c r="I15" s="35">
        <v>1687.6431321996688</v>
      </c>
      <c r="J15" s="35">
        <v>1769.1416379717816</v>
      </c>
      <c r="K15" s="35">
        <v>1945.733672861298</v>
      </c>
      <c r="L15" s="35">
        <v>2168.150057948764</v>
      </c>
      <c r="M15" s="35">
        <v>2264.2979305882777</v>
      </c>
      <c r="N15" s="32">
        <v>1352.6008549779249</v>
      </c>
      <c r="O15" s="32">
        <v>1271.7802812182726</v>
      </c>
      <c r="P15" s="35">
        <v>1310.2841775285121</v>
      </c>
      <c r="Q15" s="35">
        <v>1361.734665844518</v>
      </c>
      <c r="R15" s="35">
        <v>1347.6125288630055</v>
      </c>
      <c r="S15" s="35">
        <v>1395.9167582663265</v>
      </c>
      <c r="T15" s="35">
        <v>1435.061989988887</v>
      </c>
      <c r="U15" s="35">
        <v>1508.2169917957356</v>
      </c>
      <c r="V15" s="35">
        <v>1563.831391864582</v>
      </c>
      <c r="W15" s="11"/>
      <c r="X15" s="45" t="s">
        <v>6</v>
      </c>
      <c r="Y15" s="45"/>
      <c r="Z15" s="15"/>
      <c r="AA15" s="11" t="s">
        <v>18</v>
      </c>
    </row>
    <row r="16" spans="1:27" s="3" customFormat="1" ht="28.5" customHeight="1">
      <c r="A16" s="45" t="s">
        <v>7</v>
      </c>
      <c r="B16" s="45"/>
      <c r="C16" s="5"/>
      <c r="D16" s="20" t="s">
        <v>41</v>
      </c>
      <c r="E16" s="35">
        <v>1410.0941969934947</v>
      </c>
      <c r="F16" s="35">
        <v>1526.079817424044</v>
      </c>
      <c r="G16" s="35">
        <v>1659.22478880806</v>
      </c>
      <c r="H16" s="35">
        <v>1784.4060069408056</v>
      </c>
      <c r="I16" s="35">
        <v>1982.8114191217967</v>
      </c>
      <c r="J16" s="35">
        <v>2248.3387478322893</v>
      </c>
      <c r="K16" s="35">
        <v>2413.74443928549</v>
      </c>
      <c r="L16" s="35">
        <v>2596.4685290699963</v>
      </c>
      <c r="M16" s="35">
        <v>2689.787985009844</v>
      </c>
      <c r="N16" s="32">
        <v>1410.0941969934947</v>
      </c>
      <c r="O16" s="32">
        <v>1480.5215010284226</v>
      </c>
      <c r="P16" s="35">
        <v>1463.9762952338883</v>
      </c>
      <c r="Q16" s="35">
        <v>1631.5930423738284</v>
      </c>
      <c r="R16" s="35">
        <v>1700.8478214685456</v>
      </c>
      <c r="S16" s="35">
        <v>1788.7479131867003</v>
      </c>
      <c r="T16" s="35">
        <v>1821.693993122151</v>
      </c>
      <c r="U16" s="35">
        <v>1886.8800017780386</v>
      </c>
      <c r="V16" s="35">
        <v>1947.8819790181965</v>
      </c>
      <c r="W16" s="11"/>
      <c r="X16" s="45" t="s">
        <v>7</v>
      </c>
      <c r="Y16" s="45"/>
      <c r="Z16" s="15"/>
      <c r="AA16" s="11" t="s">
        <v>19</v>
      </c>
    </row>
    <row r="17" spans="1:27" s="3" customFormat="1" ht="28.5" customHeight="1">
      <c r="A17" s="45" t="s">
        <v>8</v>
      </c>
      <c r="B17" s="45"/>
      <c r="C17" s="5"/>
      <c r="D17" s="21" t="s">
        <v>42</v>
      </c>
      <c r="E17" s="35">
        <v>803.5296808523899</v>
      </c>
      <c r="F17" s="35">
        <v>873.0672413766843</v>
      </c>
      <c r="G17" s="35">
        <v>1025.902086444287</v>
      </c>
      <c r="H17" s="35">
        <v>1239.0973799980352</v>
      </c>
      <c r="I17" s="35">
        <v>1373.462204735093</v>
      </c>
      <c r="J17" s="35">
        <v>1705.3519031714618</v>
      </c>
      <c r="K17" s="35">
        <v>2279.308915018989</v>
      </c>
      <c r="L17" s="35">
        <v>2682.0468062105783</v>
      </c>
      <c r="M17" s="35">
        <v>3099.461446198426</v>
      </c>
      <c r="N17" s="32">
        <v>803.5296808523899</v>
      </c>
      <c r="O17" s="32">
        <v>808.056583134583</v>
      </c>
      <c r="P17" s="35">
        <v>845.8871064740281</v>
      </c>
      <c r="Q17" s="35">
        <v>906.0237470070074</v>
      </c>
      <c r="R17" s="35">
        <v>900.369421929182</v>
      </c>
      <c r="S17" s="35">
        <v>939.6049810569032</v>
      </c>
      <c r="T17" s="35">
        <v>1071.7307423220404</v>
      </c>
      <c r="U17" s="35">
        <v>1150.160690971086</v>
      </c>
      <c r="V17" s="35">
        <v>1225.9225721428986</v>
      </c>
      <c r="W17" s="11"/>
      <c r="X17" s="45" t="s">
        <v>8</v>
      </c>
      <c r="Y17" s="45"/>
      <c r="Z17" s="15"/>
      <c r="AA17" s="11" t="s">
        <v>20</v>
      </c>
    </row>
    <row r="18" spans="1:27" s="7" customFormat="1" ht="28.5" customHeight="1">
      <c r="A18" s="14">
        <v>3</v>
      </c>
      <c r="B18" s="14"/>
      <c r="C18" s="6"/>
      <c r="D18" s="22" t="s">
        <v>43</v>
      </c>
      <c r="E18" s="36">
        <v>5850.208606877081</v>
      </c>
      <c r="F18" s="36">
        <v>6275.726385954594</v>
      </c>
      <c r="G18" s="36">
        <v>7417.64334974626</v>
      </c>
      <c r="H18" s="36">
        <v>8900.292081157138</v>
      </c>
      <c r="I18" s="36">
        <v>10444.835987658354</v>
      </c>
      <c r="J18" s="36">
        <v>13372.62601255159</v>
      </c>
      <c r="K18" s="36">
        <v>15493.306193217106</v>
      </c>
      <c r="L18" s="36">
        <v>17738.538870311997</v>
      </c>
      <c r="M18" s="36">
        <v>20250.655753669915</v>
      </c>
      <c r="N18" s="31">
        <v>5850.208606877081</v>
      </c>
      <c r="O18" s="31">
        <v>5983.504865110532</v>
      </c>
      <c r="P18" s="36">
        <v>6541.099561637338</v>
      </c>
      <c r="Q18" s="36">
        <v>6855.074865073455</v>
      </c>
      <c r="R18" s="36">
        <v>7246.090797465356</v>
      </c>
      <c r="S18" s="36">
        <v>7749.421373111985</v>
      </c>
      <c r="T18" s="36">
        <v>7955.468478829308</v>
      </c>
      <c r="U18" s="36">
        <v>8424.192953608208</v>
      </c>
      <c r="V18" s="36">
        <v>8896.77177039807</v>
      </c>
      <c r="W18" s="16"/>
      <c r="X18" s="14">
        <v>3</v>
      </c>
      <c r="Y18" s="14"/>
      <c r="Z18" s="14"/>
      <c r="AA18" s="16" t="s">
        <v>21</v>
      </c>
    </row>
    <row r="19" spans="1:27" s="7" customFormat="1" ht="28.5" customHeight="1">
      <c r="A19" s="14">
        <v>4</v>
      </c>
      <c r="B19" s="14"/>
      <c r="C19" s="6"/>
      <c r="D19" s="19" t="s">
        <v>44</v>
      </c>
      <c r="E19" s="31">
        <f aca="true" t="shared" si="1" ref="E19:O19">+E20+E21</f>
        <v>325.67380783892827</v>
      </c>
      <c r="F19" s="31">
        <f t="shared" si="1"/>
        <v>341.31911767485093</v>
      </c>
      <c r="G19" s="31">
        <f t="shared" si="1"/>
        <v>350.75142717827384</v>
      </c>
      <c r="H19" s="31">
        <f t="shared" si="1"/>
        <v>349.64952115746394</v>
      </c>
      <c r="I19" s="31">
        <f t="shared" si="1"/>
        <v>407.3803894317897</v>
      </c>
      <c r="J19" s="31">
        <f t="shared" si="1"/>
        <v>447.1744656806769</v>
      </c>
      <c r="K19" s="31">
        <f t="shared" si="1"/>
        <v>465.86761842519684</v>
      </c>
      <c r="L19" s="31">
        <f t="shared" si="1"/>
        <v>506.7238911855293</v>
      </c>
      <c r="M19" s="31">
        <f t="shared" si="1"/>
        <v>527.5204395113788</v>
      </c>
      <c r="N19" s="31">
        <f t="shared" si="1"/>
        <v>325.67380783892827</v>
      </c>
      <c r="O19" s="31">
        <f t="shared" si="1"/>
        <v>340.1167210348648</v>
      </c>
      <c r="P19" s="31">
        <f aca="true" t="shared" si="2" ref="P19:V19">+P20+P21</f>
        <v>313.45155005028</v>
      </c>
      <c r="Q19" s="31">
        <f t="shared" si="2"/>
        <v>295.5809205342939</v>
      </c>
      <c r="R19" s="31">
        <f t="shared" si="2"/>
        <v>324.9601878521481</v>
      </c>
      <c r="S19" s="31">
        <f t="shared" si="2"/>
        <v>337.1847943020584</v>
      </c>
      <c r="T19" s="31">
        <f t="shared" si="2"/>
        <v>341.67973073327823</v>
      </c>
      <c r="U19" s="31">
        <f t="shared" si="2"/>
        <v>355.41801901300767</v>
      </c>
      <c r="V19" s="31">
        <f t="shared" si="2"/>
        <v>352.6999588122361</v>
      </c>
      <c r="W19" s="16"/>
      <c r="X19" s="14">
        <v>4</v>
      </c>
      <c r="Y19" s="14"/>
      <c r="Z19" s="14"/>
      <c r="AA19" s="16" t="s">
        <v>22</v>
      </c>
    </row>
    <row r="20" spans="1:27" s="3" customFormat="1" ht="28.5" customHeight="1">
      <c r="A20" s="15">
        <v>4.1</v>
      </c>
      <c r="B20" s="13"/>
      <c r="C20" s="4"/>
      <c r="D20" s="20" t="s">
        <v>45</v>
      </c>
      <c r="E20" s="35">
        <v>244.10732453</v>
      </c>
      <c r="F20" s="35">
        <v>249.04202944000008</v>
      </c>
      <c r="G20" s="35">
        <v>254.65428706600002</v>
      </c>
      <c r="H20" s="35">
        <v>260.73751934029997</v>
      </c>
      <c r="I20" s="35">
        <v>294.0327836839079</v>
      </c>
      <c r="J20" s="35">
        <v>325.9195637092164</v>
      </c>
      <c r="K20" s="35">
        <v>335.40279759652674</v>
      </c>
      <c r="L20" s="35">
        <v>368.6961833123373</v>
      </c>
      <c r="M20" s="35">
        <v>377.37637057036983</v>
      </c>
      <c r="N20" s="32">
        <v>244.10732453</v>
      </c>
      <c r="O20" s="32">
        <v>252.73930741000004</v>
      </c>
      <c r="P20" s="35">
        <v>228.66820936300002</v>
      </c>
      <c r="Q20" s="35">
        <v>217.520722103</v>
      </c>
      <c r="R20" s="35">
        <v>228.36441957299996</v>
      </c>
      <c r="S20" s="35">
        <v>238.90686456400002</v>
      </c>
      <c r="T20" s="35">
        <v>240.4095191182</v>
      </c>
      <c r="U20" s="35">
        <v>251.0817299745</v>
      </c>
      <c r="V20" s="35">
        <v>246.74300106394006</v>
      </c>
      <c r="W20" s="11"/>
      <c r="X20" s="15">
        <v>4.1</v>
      </c>
      <c r="Y20" s="13"/>
      <c r="Z20" s="13"/>
      <c r="AA20" s="11" t="s">
        <v>23</v>
      </c>
    </row>
    <row r="21" spans="1:27" s="3" customFormat="1" ht="28.5" customHeight="1">
      <c r="A21" s="15">
        <v>4.2</v>
      </c>
      <c r="B21" s="13"/>
      <c r="C21" s="4"/>
      <c r="D21" s="20" t="s">
        <v>46</v>
      </c>
      <c r="E21" s="35">
        <v>81.56648330892828</v>
      </c>
      <c r="F21" s="35">
        <v>92.27708823485086</v>
      </c>
      <c r="G21" s="35">
        <v>96.09714011227385</v>
      </c>
      <c r="H21" s="35">
        <v>88.91200181716398</v>
      </c>
      <c r="I21" s="35">
        <v>113.34760574788179</v>
      </c>
      <c r="J21" s="35">
        <v>121.2549019714605</v>
      </c>
      <c r="K21" s="35">
        <v>130.46482082867007</v>
      </c>
      <c r="L21" s="35">
        <v>138.02770787319199</v>
      </c>
      <c r="M21" s="35">
        <v>150.14406894100892</v>
      </c>
      <c r="N21" s="32">
        <v>81.56648330892828</v>
      </c>
      <c r="O21" s="32">
        <v>87.37741362486474</v>
      </c>
      <c r="P21" s="35">
        <v>84.78334068727996</v>
      </c>
      <c r="Q21" s="35">
        <v>78.0601984312939</v>
      </c>
      <c r="R21" s="35">
        <v>96.59576827914815</v>
      </c>
      <c r="S21" s="35">
        <v>98.27792973805838</v>
      </c>
      <c r="T21" s="35">
        <v>101.27021161507822</v>
      </c>
      <c r="U21" s="35">
        <v>104.33628903850767</v>
      </c>
      <c r="V21" s="35">
        <v>105.95695774829602</v>
      </c>
      <c r="W21" s="11"/>
      <c r="X21" s="15">
        <v>4.2</v>
      </c>
      <c r="Y21" s="13"/>
      <c r="Z21" s="13"/>
      <c r="AA21" s="11" t="s">
        <v>24</v>
      </c>
    </row>
    <row r="22" spans="1:27" s="7" customFormat="1" ht="28.5" customHeight="1">
      <c r="A22" s="14">
        <v>5</v>
      </c>
      <c r="B22" s="14"/>
      <c r="C22" s="6"/>
      <c r="D22" s="19" t="s">
        <v>47</v>
      </c>
      <c r="E22" s="31">
        <f aca="true" t="shared" si="3" ref="E22:O22">+E23+E24</f>
        <v>16050.856125335973</v>
      </c>
      <c r="F22" s="31">
        <f t="shared" si="3"/>
        <v>16553.745370509445</v>
      </c>
      <c r="G22" s="31">
        <f t="shared" si="3"/>
        <v>18369.42530244855</v>
      </c>
      <c r="H22" s="31">
        <f t="shared" si="3"/>
        <v>19665.575361547133</v>
      </c>
      <c r="I22" s="31">
        <f t="shared" si="3"/>
        <v>22277.391203143532</v>
      </c>
      <c r="J22" s="31">
        <f t="shared" si="3"/>
        <v>24837.335069075772</v>
      </c>
      <c r="K22" s="31">
        <f t="shared" si="3"/>
        <v>27047.373303647582</v>
      </c>
      <c r="L22" s="31">
        <f t="shared" si="3"/>
        <v>31843.635682440352</v>
      </c>
      <c r="M22" s="31">
        <f t="shared" si="3"/>
        <v>37234.00699939656</v>
      </c>
      <c r="N22" s="31">
        <f t="shared" si="3"/>
        <v>16050.856125335973</v>
      </c>
      <c r="O22" s="31">
        <f t="shared" si="3"/>
        <v>16296.880190259639</v>
      </c>
      <c r="P22" s="31">
        <f aca="true" t="shared" si="4" ref="P22:V22">+P23+P24</f>
        <v>16687.63699925816</v>
      </c>
      <c r="Q22" s="31">
        <f t="shared" si="4"/>
        <v>16966.229994058165</v>
      </c>
      <c r="R22" s="31">
        <f t="shared" si="4"/>
        <v>17867.823382056205</v>
      </c>
      <c r="S22" s="31">
        <f t="shared" si="4"/>
        <v>18253.016967560146</v>
      </c>
      <c r="T22" s="31">
        <f t="shared" si="4"/>
        <v>18797.39723894615</v>
      </c>
      <c r="U22" s="31">
        <f t="shared" si="4"/>
        <v>19266.58216639263</v>
      </c>
      <c r="V22" s="31">
        <f t="shared" si="4"/>
        <v>19717.104689841377</v>
      </c>
      <c r="W22" s="16"/>
      <c r="X22" s="14">
        <v>5</v>
      </c>
      <c r="Y22" s="14"/>
      <c r="Z22" s="14"/>
      <c r="AA22" s="16" t="s">
        <v>25</v>
      </c>
    </row>
    <row r="23" spans="1:27" s="3" customFormat="1" ht="28.5" customHeight="1">
      <c r="A23" s="15">
        <v>5.1</v>
      </c>
      <c r="B23" s="13"/>
      <c r="C23" s="4"/>
      <c r="D23" s="20" t="s">
        <v>48</v>
      </c>
      <c r="E23" s="35">
        <v>6397.139712272257</v>
      </c>
      <c r="F23" s="35">
        <v>6641.775472182185</v>
      </c>
      <c r="G23" s="35">
        <v>7411.5593949609565</v>
      </c>
      <c r="H23" s="35">
        <v>7807.659511210703</v>
      </c>
      <c r="I23" s="35">
        <v>8644.59602315101</v>
      </c>
      <c r="J23" s="35">
        <v>9542.736832483184</v>
      </c>
      <c r="K23" s="35">
        <v>10443.780499551307</v>
      </c>
      <c r="L23" s="35">
        <v>11960.838465198558</v>
      </c>
      <c r="M23" s="35">
        <v>13493.298566045105</v>
      </c>
      <c r="N23" s="32">
        <v>6397.139712272257</v>
      </c>
      <c r="O23" s="32">
        <v>6421.902006319775</v>
      </c>
      <c r="P23" s="35">
        <v>6632.526493560297</v>
      </c>
      <c r="Q23" s="35">
        <v>6741.730782766273</v>
      </c>
      <c r="R23" s="35">
        <v>6936.74882202713</v>
      </c>
      <c r="S23" s="35">
        <v>6989.069377469241</v>
      </c>
      <c r="T23" s="35">
        <v>7207.50653328545</v>
      </c>
      <c r="U23" s="35">
        <v>7341.123102846842</v>
      </c>
      <c r="V23" s="35">
        <v>7504.935329762432</v>
      </c>
      <c r="W23" s="11"/>
      <c r="X23" s="15">
        <v>5.1</v>
      </c>
      <c r="Y23" s="13"/>
      <c r="Z23" s="13"/>
      <c r="AA23" s="11" t="s">
        <v>26</v>
      </c>
    </row>
    <row r="24" spans="1:27" s="3" customFormat="1" ht="28.5" customHeight="1">
      <c r="A24" s="15">
        <v>5.2</v>
      </c>
      <c r="B24" s="13"/>
      <c r="C24" s="4"/>
      <c r="D24" s="20" t="s">
        <v>49</v>
      </c>
      <c r="E24" s="35">
        <v>9653.716413063716</v>
      </c>
      <c r="F24" s="35">
        <v>9911.96989832726</v>
      </c>
      <c r="G24" s="35">
        <v>10957.865907487594</v>
      </c>
      <c r="H24" s="35">
        <v>11857.915850336429</v>
      </c>
      <c r="I24" s="35">
        <v>13632.795179992523</v>
      </c>
      <c r="J24" s="35">
        <v>15294.598236592587</v>
      </c>
      <c r="K24" s="35">
        <v>16603.592804096275</v>
      </c>
      <c r="L24" s="35">
        <v>19882.797217241794</v>
      </c>
      <c r="M24" s="35">
        <v>23740.70843335145</v>
      </c>
      <c r="N24" s="32">
        <v>9653.716413063716</v>
      </c>
      <c r="O24" s="32">
        <v>9874.978183939864</v>
      </c>
      <c r="P24" s="35">
        <v>10055.110505697863</v>
      </c>
      <c r="Q24" s="35">
        <v>10224.499211291894</v>
      </c>
      <c r="R24" s="35">
        <v>10931.074560029076</v>
      </c>
      <c r="S24" s="35">
        <v>11263.947590090906</v>
      </c>
      <c r="T24" s="35">
        <v>11589.8907056607</v>
      </c>
      <c r="U24" s="35">
        <v>11925.459063545786</v>
      </c>
      <c r="V24" s="35">
        <v>12212.169360078946</v>
      </c>
      <c r="W24" s="11"/>
      <c r="X24" s="15">
        <v>5.2</v>
      </c>
      <c r="Y24" s="13"/>
      <c r="Z24" s="13"/>
      <c r="AA24" s="11" t="s">
        <v>27</v>
      </c>
    </row>
    <row r="25" spans="1:27" s="7" customFormat="1" ht="28.5" customHeight="1">
      <c r="A25" s="14">
        <v>6</v>
      </c>
      <c r="B25" s="14"/>
      <c r="C25" s="6"/>
      <c r="D25" s="19" t="s">
        <v>50</v>
      </c>
      <c r="E25" s="36">
        <v>1698.8142971076868</v>
      </c>
      <c r="F25" s="36">
        <v>2050.0556646715936</v>
      </c>
      <c r="G25" s="36">
        <v>2266.7350304348497</v>
      </c>
      <c r="H25" s="36">
        <v>2278.207262827272</v>
      </c>
      <c r="I25" s="36">
        <v>2619.9490739421904</v>
      </c>
      <c r="J25" s="36">
        <v>3244.0763218508737</v>
      </c>
      <c r="K25" s="36">
        <v>4622.601800544286</v>
      </c>
      <c r="L25" s="36">
        <v>4210.72333828854</v>
      </c>
      <c r="M25" s="36">
        <v>5232.200845445751</v>
      </c>
      <c r="N25" s="31">
        <v>1698.8142971076868</v>
      </c>
      <c r="O25" s="31">
        <v>1836.1244056632108</v>
      </c>
      <c r="P25" s="36">
        <v>1965.17177936379</v>
      </c>
      <c r="Q25" s="36">
        <v>1964.6969414547962</v>
      </c>
      <c r="R25" s="36">
        <v>1973.6220222144793</v>
      </c>
      <c r="S25" s="36">
        <v>2075.1682965203586</v>
      </c>
      <c r="T25" s="36">
        <v>2596.3704680653177</v>
      </c>
      <c r="U25" s="36">
        <v>2484.542143712304</v>
      </c>
      <c r="V25" s="36">
        <v>2583.7351056523044</v>
      </c>
      <c r="W25" s="16"/>
      <c r="X25" s="14">
        <v>6</v>
      </c>
      <c r="Y25" s="14"/>
      <c r="Z25" s="14"/>
      <c r="AA25" s="16" t="s">
        <v>28</v>
      </c>
    </row>
    <row r="26" spans="1:27" s="7" customFormat="1" ht="28.5" customHeight="1">
      <c r="A26" s="14">
        <v>7</v>
      </c>
      <c r="B26" s="14"/>
      <c r="C26" s="6"/>
      <c r="D26" s="19" t="s">
        <v>51</v>
      </c>
      <c r="E26" s="36">
        <v>942.513547330987</v>
      </c>
      <c r="F26" s="36">
        <v>1605.829411427726</v>
      </c>
      <c r="G26" s="36">
        <v>2371.5787995758014</v>
      </c>
      <c r="H26" s="36">
        <v>4448.652072895764</v>
      </c>
      <c r="I26" s="36">
        <v>6555.623127234251</v>
      </c>
      <c r="J26" s="36">
        <v>8899.393549022505</v>
      </c>
      <c r="K26" s="36">
        <v>11851.93611886519</v>
      </c>
      <c r="L26" s="36">
        <v>14740.200921299516</v>
      </c>
      <c r="M26" s="36">
        <v>18014.68360981576</v>
      </c>
      <c r="N26" s="31">
        <v>942.513547330987</v>
      </c>
      <c r="O26" s="31">
        <v>1756.8042841395686</v>
      </c>
      <c r="P26" s="36">
        <v>2527.9582943589335</v>
      </c>
      <c r="Q26" s="36">
        <v>3521.943347156553</v>
      </c>
      <c r="R26" s="36">
        <v>4487.925817854469</v>
      </c>
      <c r="S26" s="36">
        <v>5206.653671350306</v>
      </c>
      <c r="T26" s="36">
        <v>5948.92102787904</v>
      </c>
      <c r="U26" s="36">
        <v>6785.583768773999</v>
      </c>
      <c r="V26" s="36">
        <v>7731.275757450352</v>
      </c>
      <c r="W26" s="16"/>
      <c r="X26" s="14">
        <v>7</v>
      </c>
      <c r="Y26" s="14"/>
      <c r="Z26" s="14"/>
      <c r="AA26" s="16" t="s">
        <v>29</v>
      </c>
    </row>
    <row r="27" spans="1:27" s="3" customFormat="1" ht="28.5" customHeight="1">
      <c r="A27" s="24">
        <v>8</v>
      </c>
      <c r="B27" s="24"/>
      <c r="C27" s="25"/>
      <c r="D27" s="26" t="s">
        <v>52</v>
      </c>
      <c r="E27" s="33">
        <f aca="true" t="shared" si="5" ref="E27:V27">+E6+E7+E18+E19+E22+E25+E26</f>
        <v>180033.568202929</v>
      </c>
      <c r="F27" s="33">
        <f t="shared" si="5"/>
        <v>193450.29854530975</v>
      </c>
      <c r="G27" s="33">
        <f t="shared" si="5"/>
        <v>215350.17088957125</v>
      </c>
      <c r="H27" s="33">
        <f t="shared" si="5"/>
        <v>247180.25734450514</v>
      </c>
      <c r="I27" s="33">
        <f t="shared" si="5"/>
        <v>292145.86207665893</v>
      </c>
      <c r="J27" s="33">
        <f t="shared" si="5"/>
        <v>346146.9568613841</v>
      </c>
      <c r="K27" s="33">
        <f t="shared" si="5"/>
        <v>410937.19691784616</v>
      </c>
      <c r="L27" s="33">
        <f>+L6+L7+L18+L19+L22+L25+L26</f>
        <v>470181.6832739781</v>
      </c>
      <c r="M27" s="33">
        <f>+M6+M7+M18+M19+M22+M25+M26</f>
        <v>537535.3752193488</v>
      </c>
      <c r="N27" s="33">
        <f t="shared" si="5"/>
        <v>180033.568202929</v>
      </c>
      <c r="O27" s="33">
        <f t="shared" si="5"/>
        <v>187778.72704312764</v>
      </c>
      <c r="P27" s="33">
        <f t="shared" si="5"/>
        <v>195849.5082326063</v>
      </c>
      <c r="Q27" s="33">
        <f t="shared" si="5"/>
        <v>204453.92863162572</v>
      </c>
      <c r="R27" s="33">
        <f t="shared" si="5"/>
        <v>217641.10068700445</v>
      </c>
      <c r="S27" s="33">
        <f t="shared" si="5"/>
        <v>226675.70057045674</v>
      </c>
      <c r="T27" s="33">
        <f t="shared" si="5"/>
        <v>240165.616854891</v>
      </c>
      <c r="U27" s="33">
        <f t="shared" si="5"/>
        <v>251830.65497784683</v>
      </c>
      <c r="V27" s="33">
        <f t="shared" si="5"/>
        <v>261770.55668038913</v>
      </c>
      <c r="W27" s="27"/>
      <c r="X27" s="24">
        <v>8</v>
      </c>
      <c r="Y27" s="24"/>
      <c r="Z27" s="24"/>
      <c r="AA27" s="28" t="s">
        <v>53</v>
      </c>
    </row>
    <row r="28" spans="4:22" s="1" customFormat="1" ht="15" customHeight="1">
      <c r="D28" s="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30" spans="5:22" ht="12"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</sheetData>
  <sheetProtection/>
  <mergeCells count="23">
    <mergeCell ref="N2:AA2"/>
    <mergeCell ref="N1:AA1"/>
    <mergeCell ref="A1:M1"/>
    <mergeCell ref="A2:M2"/>
    <mergeCell ref="N3:R3"/>
    <mergeCell ref="X15:Y15"/>
    <mergeCell ref="X16:Y16"/>
    <mergeCell ref="X17:Y17"/>
    <mergeCell ref="X9:Y9"/>
    <mergeCell ref="X10:Y10"/>
    <mergeCell ref="A17:B17"/>
    <mergeCell ref="X11:Y11"/>
    <mergeCell ref="X12:Y12"/>
    <mergeCell ref="A9:B9"/>
    <mergeCell ref="A10:B10"/>
    <mergeCell ref="A11:B11"/>
    <mergeCell ref="A12:B12"/>
    <mergeCell ref="A15:B15"/>
    <mergeCell ref="A16:B16"/>
    <mergeCell ref="A5:D5"/>
    <mergeCell ref="X5:AA5"/>
    <mergeCell ref="X4:AA4"/>
    <mergeCell ref="A4:D4"/>
  </mergeCells>
  <printOptions horizontalCentered="1"/>
  <pageMargins left="0.75" right="0.75" top="1" bottom="1.01" header="0.5" footer="0.5"/>
  <pageSetup firstPageNumber="170" useFirstPageNumber="1" fitToWidth="2" horizontalDpi="600" verticalDpi="600" orientation="portrait" paperSize="9" scale="71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2014-02-19T10:58:41Z</cp:lastPrinted>
  <dcterms:created xsi:type="dcterms:W3CDTF">1997-05-01T06:49:17Z</dcterms:created>
  <dcterms:modified xsi:type="dcterms:W3CDTF">2014-06-16T11:53:52Z</dcterms:modified>
  <cp:category/>
  <cp:version/>
  <cp:contentType/>
  <cp:contentStatus/>
</cp:coreProperties>
</file>