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200" windowWidth="15336" windowHeight="4128" tabRatio="601" activeTab="0"/>
  </bookViews>
  <sheets>
    <sheet name="SS6" sheetId="1" r:id="rId1"/>
  </sheets>
  <definedNames>
    <definedName name="_xlnm.Print_Area" localSheetId="0">'SS6'!$A$1:$T$118</definedName>
  </definedNames>
  <calcPr fullCalcOnLoad="1"/>
</workbook>
</file>

<file path=xl/sharedStrings.xml><?xml version="1.0" encoding="utf-8"?>
<sst xmlns="http://schemas.openxmlformats.org/spreadsheetml/2006/main" count="252" uniqueCount="52">
  <si>
    <t>industry</t>
  </si>
  <si>
    <t xml:space="preserve"> =tÉÉäMÉ</t>
  </si>
  <si>
    <t>ºÉBÉEãÉ nä¶ÉÉÒªÉ =i{ÉÉn</t>
  </si>
  <si>
    <t>Q1</t>
  </si>
  <si>
    <t>Q2</t>
  </si>
  <si>
    <t>Q3</t>
  </si>
  <si>
    <t>Q4</t>
  </si>
  <si>
    <t>(BÉE®Éä½ °ô{ÉªÉä)</t>
  </si>
  <si>
    <t xml:space="preserve">            Q1 , Q2 , Q3  &amp; Q4 denote periods April - June, July - Sept., Oct.- Dec. &amp; Jan. - March respectively</t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</si>
  <si>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5"/>
        <rFont val="Arial Narrow"/>
        <family val="2"/>
      </rPr>
      <t>at current prices</t>
    </r>
    <r>
      <rPr>
        <b/>
        <sz val="14"/>
        <rFont val="Arial Narrow"/>
        <family val="2"/>
      </rPr>
      <t>)</t>
    </r>
  </si>
  <si>
    <t>2004-05</t>
  </si>
  <si>
    <t>2005-06</t>
  </si>
  <si>
    <t>2006-07</t>
  </si>
  <si>
    <t>2007-08</t>
  </si>
  <si>
    <t>STATEMENT  S -6 :  QUARTERLY ESTIMATES OF EXPENDITURES OF GDP AT MARKET PRICES</t>
  </si>
  <si>
    <t xml:space="preserve">  Note : figures in brackets show rates of the quarterly GDP at market prices </t>
  </si>
  <si>
    <t>gross fixed capital formation</t>
  </si>
  <si>
    <t>change in stock</t>
  </si>
  <si>
    <t>valuables</t>
  </si>
  <si>
    <t>discrepancies</t>
  </si>
  <si>
    <t>at market prices</t>
  </si>
  <si>
    <t>gross domestic product</t>
  </si>
  <si>
    <t>expenditure</t>
  </si>
  <si>
    <t xml:space="preserve">private final consumption </t>
  </si>
  <si>
    <t xml:space="preserve">governmnt final consumption </t>
  </si>
  <si>
    <t xml:space="preserve">¤ÉÉVÉÉ® £ÉÉ´ÉÉå {É® </t>
  </si>
  <si>
    <t>ÉÊxÉVÉÉÒ +ÉÆÉÊiÉàÉ ={É£ÉÉäMÉ BªÉªÉ</t>
  </si>
  <si>
    <t>ºÉ®BÉEÉ®ÉÒ +ÉÆÉÊiÉàÉ ={É£ÉÉäMÉ BªÉªÉ</t>
  </si>
  <si>
    <t xml:space="preserve">º]ÉìBÉE àÉå +ÉÆiÉ® </t>
  </si>
  <si>
    <t>¤ÉcÖàÉÚãªÉ</t>
  </si>
  <si>
    <t xml:space="preserve">ÉÊ´ÉºÉÆMÉÉÊiÉªÉÉÆ </t>
  </si>
  <si>
    <t>Exports of goods and services</t>
  </si>
  <si>
    <t>Less: Imports of goods and services</t>
  </si>
  <si>
    <t xml:space="preserve">{ÉnÉlÉÉç ´É ºÉä´ÉÉ+ÉÉäÆ BÉEÉ ÉÊxÉªÉÉÇiÉ </t>
  </si>
  <si>
    <r>
      <t xml:space="preserve">PÉ]ÉAÆ: </t>
    </r>
    <r>
      <rPr>
        <sz val="13"/>
        <rFont val="DV_Divyae"/>
        <family val="0"/>
      </rPr>
      <t xml:space="preserve">{ÉnÉlÉÉç ´É ºÉä´ÉÉ+ÉÉäÆ BÉEÉ +ÉÉªÉÉiÉ </t>
    </r>
    <r>
      <rPr>
        <b/>
        <sz val="13"/>
        <rFont val="DV_Divyae"/>
        <family val="0"/>
      </rPr>
      <t xml:space="preserve"> </t>
    </r>
  </si>
  <si>
    <r>
      <t>ºÉBÉEãÉ ºlÉÉªÉÉÒ {ÉÚÆVÉÉÒ ÉÊxÉàÉÉÇhÉ</t>
    </r>
    <r>
      <rPr>
        <sz val="13"/>
        <rFont val="Arial Narrow"/>
        <family val="2"/>
      </rPr>
      <t xml:space="preserve"> </t>
    </r>
  </si>
  <si>
    <r>
      <t>ÉÊ´É´É®hÉ AºÉ -</t>
    </r>
    <r>
      <rPr>
        <b/>
        <sz val="14"/>
        <rFont val="Arial Narrow"/>
        <family val="2"/>
      </rPr>
      <t xml:space="preserve"> 6</t>
    </r>
    <r>
      <rPr>
        <b/>
        <sz val="18"/>
        <rFont val="Arial Narrow"/>
        <family val="2"/>
      </rPr>
      <t xml:space="preserve"> : </t>
    </r>
    <r>
      <rPr>
        <b/>
        <sz val="18"/>
        <rFont val="DV_Divyae"/>
        <family val="0"/>
      </rPr>
      <t>BªÉªÉ</t>
    </r>
    <r>
      <rPr>
        <b/>
        <sz val="18"/>
        <rFont val="Arial Narrow"/>
        <family val="2"/>
      </rPr>
      <t xml:space="preserve">  </t>
    </r>
    <r>
      <rPr>
        <b/>
        <sz val="18"/>
        <rFont val="DV_Divyae"/>
        <family val="0"/>
      </rPr>
      <t xml:space="preserve">BÉEä ¤ÉÉVÉÉ® £ÉÉ´ÉÉå {É® 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ºÉBÉEãÉ  nä¶ÉÉÒªÉ =i{ÉÉn BÉEä ÉÊiÉàÉÉcÉÒ +ÉxÉÖàÉÉxÉ </t>
    </r>
  </si>
  <si>
    <t>2008-09</t>
  </si>
  <si>
    <r>
      <t>(</t>
    </r>
    <r>
      <rPr>
        <b/>
        <sz val="13"/>
        <rFont val="Arial Narrow"/>
        <family val="2"/>
      </rPr>
      <t>2004-05</t>
    </r>
    <r>
      <rPr>
        <b/>
        <sz val="16"/>
        <rFont val="DV_Divyae"/>
        <family val="0"/>
      </rPr>
      <t xml:space="preserve"> BÉEä £ÉÉ´ÉÉå {É®  </t>
    </r>
    <r>
      <rPr>
        <b/>
        <sz val="14"/>
        <rFont val="Arial Narrow"/>
        <family val="2"/>
      </rPr>
      <t xml:space="preserve">at </t>
    </r>
    <r>
      <rPr>
        <b/>
        <sz val="13"/>
        <rFont val="Arial Narrow"/>
        <family val="2"/>
      </rPr>
      <t xml:space="preserve">2004-05 </t>
    </r>
    <r>
      <rPr>
        <b/>
        <sz val="14"/>
        <rFont val="Arial Narrow"/>
        <family val="2"/>
      </rPr>
      <t>prices</t>
    </r>
    <r>
      <rPr>
        <b/>
        <sz val="16"/>
        <rFont val="Arial Narrow"/>
        <family val="2"/>
      </rPr>
      <t>)</t>
    </r>
  </si>
  <si>
    <t>2009-10</t>
  </si>
  <si>
    <t>( ` Crore )</t>
  </si>
  <si>
    <t>2010-11</t>
  </si>
  <si>
    <t>2011-12</t>
  </si>
  <si>
    <t>2012-13</t>
  </si>
  <si>
    <r>
      <t xml:space="preserve">         </t>
    </r>
    <r>
      <rPr>
        <b/>
        <sz val="12"/>
        <rFont val="DV_Divyae"/>
        <family val="0"/>
      </rPr>
      <t xml:space="preserve"> </t>
    </r>
    <r>
      <rPr>
        <b/>
        <sz val="12"/>
        <rFont val="Arial Narrow"/>
        <family val="2"/>
      </rPr>
      <t>Q1 , Q2 , Q3</t>
    </r>
    <r>
      <rPr>
        <b/>
        <sz val="12"/>
        <rFont val="DV_Divyae"/>
        <family val="0"/>
      </rPr>
      <t xml:space="preserve"> </t>
    </r>
    <r>
      <rPr>
        <b/>
        <sz val="13"/>
        <rFont val="DV_Divyae"/>
        <family val="0"/>
      </rPr>
      <t xml:space="preserve">+ÉÉè® </t>
    </r>
    <r>
      <rPr>
        <b/>
        <sz val="12"/>
        <rFont val="Arial Narrow"/>
        <family val="2"/>
      </rPr>
      <t>Q4</t>
    </r>
    <r>
      <rPr>
        <b/>
        <sz val="13"/>
        <rFont val="Arial Narrow"/>
        <family val="2"/>
      </rPr>
      <t xml:space="preserve"> </t>
    </r>
    <r>
      <rPr>
        <b/>
        <sz val="13"/>
        <rFont val="DV_Divyae"/>
        <family val="0"/>
      </rPr>
      <t>µÉEàÉ¶É&amp; +É|ÉèãÉ ºÉä VÉÚxÉ, VÉÖãÉÉ&lt;Ç ºÉä ÉÊºÉiÉÆ¤É®, +ÉBÉDiÉÚ¤É® ºÉä ÉÊnºÉÆ¤É® +ÉÉè® VÉxÉ´É®ÉÒ ºÉä àÉÉSÉÇ BÉEÉÒ ÉÊiÉàÉÉcÉÒ BÉEÉä n¶ÉÉÇiÉä cé*</t>
    </r>
  </si>
  <si>
    <t xml:space="preserve">            n¶ÉÉÇiÉä cé * </t>
  </si>
  <si>
    <t xml:space="preserve">     n¶ÉÉÇiÉä cé * </t>
  </si>
  <si>
    <r>
      <t xml:space="preserve">ÉÊ]{{ÉhÉÉÒ  : BÉEÉä­~BÉE àÉå ÉÊnªÉä +ÉÉÆBÉE½ä </t>
    </r>
    <r>
      <rPr>
        <sz val="10.5"/>
        <rFont val="DV_Divyae"/>
        <family val="0"/>
      </rPr>
      <t>बाज़ार भाव पार सकल</t>
    </r>
    <r>
      <rPr>
        <sz val="13"/>
        <rFont val="DV_Divyae"/>
        <family val="0"/>
      </rPr>
      <t xml:space="preserve"> </t>
    </r>
    <r>
      <rPr>
        <b/>
        <sz val="13"/>
        <rFont val="DV_Divyae"/>
        <family val="0"/>
      </rPr>
      <t xml:space="preserve">nä¶ÉÉÒªÉ =i{ÉÉn BÉEä ÉÊiÉàÉÉcÉÒ +ÉxÉÖàÉÉxÉ </t>
    </r>
    <r>
      <rPr>
        <sz val="10.5"/>
        <rFont val="DV_Divyae"/>
        <family val="0"/>
      </rPr>
      <t>की दर</t>
    </r>
    <r>
      <rPr>
        <b/>
        <sz val="10.5"/>
        <rFont val="DV_Divyae"/>
        <family val="0"/>
      </rPr>
      <t xml:space="preserve"> </t>
    </r>
  </si>
  <si>
    <r>
      <t xml:space="preserve">ÉÊ]{{ÉhÉÉÒ  : BÉEÉä­~BÉE àÉå ÉÊnªÉä +ÉÉÆBÉE½ä </t>
    </r>
    <r>
      <rPr>
        <sz val="10.5"/>
        <rFont val="DV_Divyae"/>
        <family val="0"/>
      </rPr>
      <t>बाज़ार भाव पार सकल</t>
    </r>
    <r>
      <rPr>
        <b/>
        <sz val="13"/>
        <rFont val="DV_Divyae"/>
        <family val="0"/>
      </rPr>
      <t xml:space="preserve"> nä¶ÉÉÒªÉ =i{ÉÉn BÉEä ÉÊiÉàÉÉcÉÒ +ÉxÉÖàÉÉxÉ </t>
    </r>
    <r>
      <rPr>
        <sz val="10.5"/>
        <rFont val="DV_Divyae"/>
        <family val="0"/>
      </rPr>
      <t>की दर</t>
    </r>
    <r>
      <rPr>
        <b/>
        <sz val="10.5"/>
        <rFont val="DV_Divyae"/>
        <family val="0"/>
      </rPr>
      <t xml:space="preserve"> </t>
    </r>
  </si>
  <si>
    <t xml:space="preserve">  Q1 , Q2 , Q3  &amp; Q4 denote periods April - June, July - Sept., Oct.- Dec. &amp; Jan. - March respectively</t>
  </si>
  <si>
    <t>2013-14</t>
  </si>
  <si>
    <r>
      <t>Q1 , Q2 , Q3</t>
    </r>
    <r>
      <rPr>
        <b/>
        <sz val="12"/>
        <rFont val="DV_Divyae"/>
        <family val="0"/>
      </rPr>
      <t xml:space="preserve"> </t>
    </r>
    <r>
      <rPr>
        <b/>
        <sz val="13"/>
        <rFont val="DV_Divyae"/>
        <family val="0"/>
      </rPr>
      <t xml:space="preserve">+ÉÉè® </t>
    </r>
    <r>
      <rPr>
        <b/>
        <sz val="12"/>
        <rFont val="Arial Narrow"/>
        <family val="2"/>
      </rPr>
      <t>Q4</t>
    </r>
    <r>
      <rPr>
        <b/>
        <sz val="13"/>
        <rFont val="DV_Divyae"/>
        <family val="0"/>
      </rPr>
      <t xml:space="preserve"> µÉEàÉ¶É&amp; +É|ÉèãÉ ºÉä VÉÚxÉ, VÉÖãÉÉ&lt;Ç ºÉä ÉÊºÉiÉÆ¤É®, +ÉBÉDiÉÚ¤É® ºÉä ÉÊnºÉÆ¤É® +ÉÉè® VÉxÉ´É®ÉÒ ºÉä àÉÉSÉÇ BÉEÉÒ ÉÊiÉàÉÉcÉÒ BÉEÉä n¶ÉÉÇiÉä cé*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</si>
</sst>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  <numFmt numFmtId="172" formatCode="[$-409]dddd\,\ mmmm\ dd\,\ yyyy"/>
    <numFmt numFmtId="173" formatCode="[$-409]h:mm:ss\ AM/PM"/>
    <numFmt numFmtId="174" formatCode="\(0.00\)"/>
    <numFmt numFmtId="175" formatCode="\(0.00\);\(0.00\)"/>
    <numFmt numFmtId="176" formatCode="\(0.00\);\(\-0.00\)"/>
    <numFmt numFmtId="177" formatCode="\(0.000\)"/>
    <numFmt numFmtId="178" formatCode="\(0.0000\)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b/>
      <sz val="12"/>
      <name val="Times New Roman"/>
      <family val="1"/>
    </font>
    <font>
      <b/>
      <sz val="14"/>
      <name val="DV_Divyae"/>
      <family val="0"/>
    </font>
    <font>
      <b/>
      <sz val="14"/>
      <name val="Arial Narrow"/>
      <family val="2"/>
    </font>
    <font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3"/>
      <name val="DV_Divya"/>
      <family val="0"/>
    </font>
    <font>
      <sz val="10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6"/>
      <name val="Arial Narrow"/>
      <family val="2"/>
    </font>
    <font>
      <b/>
      <sz val="16"/>
      <name val="DV_Divyae"/>
      <family val="0"/>
    </font>
    <font>
      <b/>
      <sz val="18"/>
      <name val="Arial Narrow"/>
      <family val="2"/>
    </font>
    <font>
      <b/>
      <sz val="15"/>
      <name val="Arial Narrow"/>
      <family val="2"/>
    </font>
    <font>
      <sz val="8"/>
      <name val="Courier"/>
      <family val="0"/>
    </font>
    <font>
      <sz val="13"/>
      <name val="Arial Narrow"/>
      <family val="2"/>
    </font>
    <font>
      <sz val="18"/>
      <name val="DV_Divyae"/>
      <family val="0"/>
    </font>
    <font>
      <b/>
      <sz val="13"/>
      <name val="Rupee Foradian"/>
      <family val="2"/>
    </font>
    <font>
      <b/>
      <sz val="12"/>
      <name val="DV_Divyae"/>
      <family val="0"/>
    </font>
    <font>
      <b/>
      <sz val="10.5"/>
      <name val="DV_Divyae"/>
      <family val="0"/>
    </font>
    <font>
      <sz val="10.5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" fontId="8" fillId="0" borderId="0" xfId="0" applyNumberFormat="1" applyFont="1" applyBorder="1" applyAlignment="1" applyProtection="1">
      <alignment vertical="center"/>
      <protection/>
    </xf>
    <xf numFmtId="1" fontId="9" fillId="0" borderId="10" xfId="0" applyNumberFormat="1" applyFont="1" applyFill="1" applyBorder="1" applyAlignment="1" quotePrefix="1">
      <alignment horizontal="right" vertical="center"/>
    </xf>
    <xf numFmtId="1" fontId="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1" fontId="9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74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8" fillId="0" borderId="11" xfId="0" applyNumberFormat="1" applyFont="1" applyBorder="1" applyAlignment="1" applyProtection="1">
      <alignment/>
      <protection/>
    </xf>
    <xf numFmtId="174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right"/>
      <protection/>
    </xf>
    <xf numFmtId="176" fontId="8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 quotePrefix="1">
      <alignment horizontal="right" vertical="center"/>
    </xf>
    <xf numFmtId="174" fontId="8" fillId="0" borderId="0" xfId="0" applyNumberFormat="1" applyFont="1" applyBorder="1" applyAlignment="1" applyProtection="1">
      <alignment horizontal="right"/>
      <protection/>
    </xf>
    <xf numFmtId="178" fontId="8" fillId="0" borderId="0" xfId="0" applyNumberFormat="1" applyFont="1" applyBorder="1" applyAlignment="1" applyProtection="1">
      <alignment horizontal="right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.625" style="1" customWidth="1"/>
    <col min="2" max="2" width="25.875" style="1" customWidth="1"/>
    <col min="3" max="5" width="8.625" style="1" customWidth="1"/>
    <col min="6" max="6" width="7.875" style="1" customWidth="1"/>
    <col min="7" max="9" width="8.625" style="1" customWidth="1"/>
    <col min="10" max="10" width="8.00390625" style="1" customWidth="1"/>
    <col min="11" max="18" width="8.625" style="1" customWidth="1"/>
    <col min="19" max="19" width="3.375" style="1" customWidth="1"/>
    <col min="20" max="20" width="30.00390625" style="1" customWidth="1"/>
    <col min="21" max="16384" width="9.00390625" style="1" customWidth="1"/>
  </cols>
  <sheetData>
    <row r="1" spans="1:21" ht="21.75" customHeight="1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9" t="s">
        <v>14</v>
      </c>
      <c r="L1" s="59"/>
      <c r="M1" s="59"/>
      <c r="N1" s="59"/>
      <c r="O1" s="59"/>
      <c r="P1" s="59"/>
      <c r="Q1" s="59"/>
      <c r="R1" s="59"/>
      <c r="S1" s="59"/>
      <c r="T1" s="59"/>
      <c r="U1" s="21"/>
    </row>
    <row r="2" spans="1:21" ht="21.75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 t="s">
        <v>38</v>
      </c>
      <c r="L2" s="62"/>
      <c r="M2" s="62"/>
      <c r="N2" s="62"/>
      <c r="O2" s="62"/>
      <c r="P2" s="62"/>
      <c r="Q2" s="62"/>
      <c r="R2" s="62"/>
      <c r="S2" s="62"/>
      <c r="T2" s="62"/>
      <c r="U2" s="13"/>
    </row>
    <row r="3" spans="7:21" ht="21.75" customHeight="1">
      <c r="G3" s="24"/>
      <c r="H3" s="24"/>
      <c r="I3" s="66" t="s">
        <v>7</v>
      </c>
      <c r="J3" s="66"/>
      <c r="K3" s="60" t="s">
        <v>40</v>
      </c>
      <c r="L3" s="61"/>
      <c r="O3" s="24"/>
      <c r="P3" s="24"/>
      <c r="Q3" s="24"/>
      <c r="R3" s="24"/>
      <c r="U3" s="14"/>
    </row>
    <row r="4" spans="1:25" ht="21.75" customHeight="1">
      <c r="A4" s="67" t="s">
        <v>1</v>
      </c>
      <c r="B4" s="67"/>
      <c r="C4" s="56" t="s">
        <v>10</v>
      </c>
      <c r="D4" s="56"/>
      <c r="E4" s="56"/>
      <c r="F4" s="56"/>
      <c r="G4" s="56" t="s">
        <v>11</v>
      </c>
      <c r="H4" s="56"/>
      <c r="I4" s="56"/>
      <c r="J4" s="56"/>
      <c r="K4" s="56" t="s">
        <v>10</v>
      </c>
      <c r="L4" s="56"/>
      <c r="M4" s="56"/>
      <c r="N4" s="56"/>
      <c r="O4" s="56" t="s">
        <v>11</v>
      </c>
      <c r="P4" s="56"/>
      <c r="Q4" s="56"/>
      <c r="R4" s="56"/>
      <c r="S4" s="56" t="s">
        <v>0</v>
      </c>
      <c r="T4" s="56"/>
      <c r="Y4" s="37"/>
    </row>
    <row r="5" spans="1:20" s="22" customFormat="1" ht="21.75" customHeight="1">
      <c r="A5" s="66"/>
      <c r="B5" s="66"/>
      <c r="C5" s="54" t="s">
        <v>3</v>
      </c>
      <c r="D5" s="54" t="s">
        <v>4</v>
      </c>
      <c r="E5" s="54" t="s">
        <v>5</v>
      </c>
      <c r="F5" s="54" t="s">
        <v>6</v>
      </c>
      <c r="G5" s="54" t="s">
        <v>3</v>
      </c>
      <c r="H5" s="54" t="s">
        <v>4</v>
      </c>
      <c r="I5" s="54" t="s">
        <v>5</v>
      </c>
      <c r="J5" s="54" t="s">
        <v>6</v>
      </c>
      <c r="K5" s="54" t="s">
        <v>3</v>
      </c>
      <c r="L5" s="54" t="s">
        <v>4</v>
      </c>
      <c r="M5" s="54" t="s">
        <v>5</v>
      </c>
      <c r="N5" s="54" t="s">
        <v>6</v>
      </c>
      <c r="O5" s="54" t="s">
        <v>3</v>
      </c>
      <c r="P5" s="54" t="s">
        <v>4</v>
      </c>
      <c r="Q5" s="54" t="s">
        <v>5</v>
      </c>
      <c r="R5" s="54" t="s">
        <v>6</v>
      </c>
      <c r="S5" s="57"/>
      <c r="T5" s="57"/>
    </row>
    <row r="6" spans="1:32" ht="18" customHeight="1">
      <c r="A6" s="4">
        <v>1</v>
      </c>
      <c r="B6" s="32" t="s">
        <v>26</v>
      </c>
      <c r="C6" s="44">
        <v>442534.60215115035</v>
      </c>
      <c r="D6" s="44">
        <v>447764.4565314151</v>
      </c>
      <c r="E6" s="44">
        <v>528132.9242923105</v>
      </c>
      <c r="F6" s="44">
        <v>499076.2765025374</v>
      </c>
      <c r="G6" s="44">
        <v>500091.7092015605</v>
      </c>
      <c r="H6" s="44">
        <v>501606.5277116139</v>
      </c>
      <c r="I6" s="44">
        <v>591691.4659889976</v>
      </c>
      <c r="J6" s="44">
        <v>559311.9560804352</v>
      </c>
      <c r="K6" s="41">
        <v>452848.96724145324</v>
      </c>
      <c r="L6" s="41">
        <v>447004.00074959814</v>
      </c>
      <c r="M6" s="41">
        <v>523869.8103593575</v>
      </c>
      <c r="N6" s="41">
        <v>493785.221649591</v>
      </c>
      <c r="O6" s="41">
        <v>497297.53431269433</v>
      </c>
      <c r="P6" s="41">
        <v>487991.73622613435</v>
      </c>
      <c r="Q6" s="41">
        <v>564787.8035961147</v>
      </c>
      <c r="R6" s="41">
        <v>533232.3777651237</v>
      </c>
      <c r="S6" s="7">
        <v>1</v>
      </c>
      <c r="T6" s="5" t="s">
        <v>23</v>
      </c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20" ht="18" customHeight="1">
      <c r="A7" s="4"/>
      <c r="B7" s="10"/>
      <c r="C7" s="40">
        <v>60.17904075474658</v>
      </c>
      <c r="D7" s="40">
        <v>58.921421438229736</v>
      </c>
      <c r="E7" s="40">
        <v>61.5858001426144</v>
      </c>
      <c r="F7" s="40">
        <v>56.116709623566486</v>
      </c>
      <c r="G7" s="40">
        <v>59.748835183491664</v>
      </c>
      <c r="H7" s="40">
        <v>58.644327614301716</v>
      </c>
      <c r="I7" s="40">
        <v>60.61009060204545</v>
      </c>
      <c r="J7" s="40">
        <v>54.57681319454741</v>
      </c>
      <c r="K7" s="45">
        <v>60.376404293877286</v>
      </c>
      <c r="L7" s="45">
        <v>58.965126770895935</v>
      </c>
      <c r="M7" s="45">
        <v>61.60367305125255</v>
      </c>
      <c r="N7" s="45">
        <v>55.877219720752706</v>
      </c>
      <c r="O7" s="45">
        <v>60.70334633607764</v>
      </c>
      <c r="P7" s="45">
        <v>59.359728512559265</v>
      </c>
      <c r="Q7" s="45">
        <v>60.94638050195705</v>
      </c>
      <c r="R7" s="45">
        <v>54.67756979474066</v>
      </c>
      <c r="S7" s="7"/>
      <c r="T7" s="5" t="s">
        <v>22</v>
      </c>
    </row>
    <row r="8" spans="1:20" ht="18" customHeight="1">
      <c r="A8" s="4">
        <v>2</v>
      </c>
      <c r="B8" s="31" t="s">
        <v>27</v>
      </c>
      <c r="C8" s="41">
        <v>71864.7068724463</v>
      </c>
      <c r="D8" s="41">
        <v>80620.39048043221</v>
      </c>
      <c r="E8" s="41">
        <v>83091.80815243702</v>
      </c>
      <c r="F8" s="41">
        <v>118941.09449468445</v>
      </c>
      <c r="G8" s="41">
        <v>76224.80422738129</v>
      </c>
      <c r="H8" s="41">
        <v>97233.67853724098</v>
      </c>
      <c r="I8" s="41">
        <v>105436.58898096131</v>
      </c>
      <c r="J8" s="41">
        <v>122723.92825441642</v>
      </c>
      <c r="K8" s="41">
        <v>73582.01701268415</v>
      </c>
      <c r="L8" s="41">
        <v>80525.01254699245</v>
      </c>
      <c r="M8" s="41">
        <v>82553.0835889954</v>
      </c>
      <c r="N8" s="41">
        <v>117857.88685132794</v>
      </c>
      <c r="O8" s="41">
        <v>75362.18060785411</v>
      </c>
      <c r="P8" s="41">
        <v>94142.16140305116</v>
      </c>
      <c r="Q8" s="41">
        <v>100130.55735360978</v>
      </c>
      <c r="R8" s="41">
        <v>116372.10063548497</v>
      </c>
      <c r="S8" s="7">
        <v>2</v>
      </c>
      <c r="T8" s="5" t="s">
        <v>24</v>
      </c>
    </row>
    <row r="9" spans="1:32" ht="18" customHeight="1">
      <c r="A9" s="4"/>
      <c r="B9" s="10"/>
      <c r="C9" s="40">
        <v>9.772680153557165</v>
      </c>
      <c r="D9" s="40">
        <v>10.6088545768235</v>
      </c>
      <c r="E9" s="40">
        <v>9.689370336495323</v>
      </c>
      <c r="F9" s="40">
        <v>13.373873246073748</v>
      </c>
      <c r="G9" s="40">
        <v>9.107016134994769</v>
      </c>
      <c r="H9" s="40">
        <v>11.367881764409567</v>
      </c>
      <c r="I9" s="40">
        <v>10.800428226939347</v>
      </c>
      <c r="J9" s="40">
        <v>11.975214965508613</v>
      </c>
      <c r="K9" s="45">
        <v>9.810373721241213</v>
      </c>
      <c r="L9" s="45">
        <v>10.622203750076089</v>
      </c>
      <c r="M9" s="45">
        <v>9.707704223880851</v>
      </c>
      <c r="N9" s="45">
        <v>13.336914007703204</v>
      </c>
      <c r="O9" s="45">
        <v>9.199194113043935</v>
      </c>
      <c r="P9" s="45">
        <v>11.451532326525026</v>
      </c>
      <c r="Q9" s="45">
        <v>10.805111246187888</v>
      </c>
      <c r="R9" s="45">
        <v>11.93277812822544</v>
      </c>
      <c r="S9" s="7"/>
      <c r="T9" s="5" t="s">
        <v>22</v>
      </c>
      <c r="W9" s="58"/>
      <c r="X9" s="58"/>
      <c r="Y9" s="58"/>
      <c r="Z9" s="58"/>
      <c r="AA9" s="58"/>
      <c r="AB9" s="58"/>
      <c r="AC9" s="58"/>
      <c r="AD9" s="58"/>
      <c r="AE9" s="58"/>
      <c r="AF9" s="58"/>
    </row>
    <row r="10" spans="1:20" ht="18" customHeight="1">
      <c r="A10" s="4">
        <v>3</v>
      </c>
      <c r="B10" s="10" t="s">
        <v>35</v>
      </c>
      <c r="C10" s="41">
        <v>206942.01999527458</v>
      </c>
      <c r="D10" s="41">
        <v>222721.93397774643</v>
      </c>
      <c r="E10" s="41">
        <v>235390.62238653883</v>
      </c>
      <c r="F10" s="41">
        <v>265972.9883842314</v>
      </c>
      <c r="G10" s="41">
        <v>247653.97693747177</v>
      </c>
      <c r="H10" s="41">
        <v>265351.0536499522</v>
      </c>
      <c r="I10" s="41">
        <v>285948.4615306349</v>
      </c>
      <c r="J10" s="41">
        <v>321338.6609503616</v>
      </c>
      <c r="K10" s="41">
        <v>210317.98053325538</v>
      </c>
      <c r="L10" s="41">
        <v>223044.95340281317</v>
      </c>
      <c r="M10" s="41">
        <v>234205.89117241433</v>
      </c>
      <c r="N10" s="41">
        <v>263458.9892896678</v>
      </c>
      <c r="O10" s="41">
        <v>242624.2456004961</v>
      </c>
      <c r="P10" s="41">
        <v>256998.07303507195</v>
      </c>
      <c r="Q10" s="41">
        <v>274886.37350068864</v>
      </c>
      <c r="R10" s="41">
        <v>307283.64144066395</v>
      </c>
      <c r="S10" s="7">
        <v>3</v>
      </c>
      <c r="T10" s="5" t="s">
        <v>16</v>
      </c>
    </row>
    <row r="11" spans="1:20" ht="18" customHeight="1">
      <c r="A11" s="4"/>
      <c r="B11" s="10"/>
      <c r="C11" s="40">
        <v>28.141465536544914</v>
      </c>
      <c r="D11" s="40">
        <v>29.30802734343355</v>
      </c>
      <c r="E11" s="40">
        <v>27.44899846031823</v>
      </c>
      <c r="F11" s="40">
        <v>29.906308233014656</v>
      </c>
      <c r="G11" s="40">
        <v>29.58864619891018</v>
      </c>
      <c r="H11" s="40">
        <v>31.02298966092114</v>
      </c>
      <c r="I11" s="40">
        <v>29.291215366641037</v>
      </c>
      <c r="J11" s="40">
        <v>31.355739637276386</v>
      </c>
      <c r="K11" s="45">
        <v>28.040791392987984</v>
      </c>
      <c r="L11" s="45">
        <v>29.422273471715187</v>
      </c>
      <c r="M11" s="45">
        <v>27.54108532531308</v>
      </c>
      <c r="N11" s="45">
        <v>29.813277486852453</v>
      </c>
      <c r="O11" s="45">
        <v>29.616281187824335</v>
      </c>
      <c r="P11" s="45">
        <v>31.261463486224812</v>
      </c>
      <c r="Q11" s="45">
        <v>29.663051162762933</v>
      </c>
      <c r="R11" s="45">
        <v>31.508819517059862</v>
      </c>
      <c r="S11" s="7"/>
      <c r="T11" s="5"/>
    </row>
    <row r="12" spans="1:33" ht="18" customHeight="1">
      <c r="A12" s="4">
        <v>4</v>
      </c>
      <c r="B12" s="10" t="s">
        <v>28</v>
      </c>
      <c r="C12" s="41">
        <v>18204.982761827894</v>
      </c>
      <c r="D12" s="41">
        <v>19519.709785003273</v>
      </c>
      <c r="E12" s="41">
        <v>20522.66182821587</v>
      </c>
      <c r="F12" s="41">
        <v>21902.645624952966</v>
      </c>
      <c r="G12" s="41">
        <v>24514.74043535116</v>
      </c>
      <c r="H12" s="41">
        <v>25145.848051972574</v>
      </c>
      <c r="I12" s="41">
        <v>26314.395763123324</v>
      </c>
      <c r="J12" s="41">
        <v>28414.015749552935</v>
      </c>
      <c r="K12" s="41">
        <v>18428.499129340285</v>
      </c>
      <c r="L12" s="41">
        <v>19561.44439112862</v>
      </c>
      <c r="M12" s="41">
        <v>20464.0499454504</v>
      </c>
      <c r="N12" s="41">
        <v>21695.933438990032</v>
      </c>
      <c r="O12" s="41">
        <v>23838.75779077676</v>
      </c>
      <c r="P12" s="41">
        <v>24547.16299491345</v>
      </c>
      <c r="Q12" s="41">
        <v>25664.361807479592</v>
      </c>
      <c r="R12" s="41">
        <v>27460.71740683019</v>
      </c>
      <c r="S12" s="7">
        <v>4</v>
      </c>
      <c r="T12" s="5" t="s">
        <v>17</v>
      </c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20" ht="18" customHeight="1">
      <c r="A13" s="4"/>
      <c r="B13" s="12"/>
      <c r="C13" s="40">
        <v>2.475644603242359</v>
      </c>
      <c r="D13" s="40">
        <v>2.5686028219022377</v>
      </c>
      <c r="E13" s="40">
        <v>2.393156138562229</v>
      </c>
      <c r="F13" s="40">
        <v>2.462758625067836</v>
      </c>
      <c r="G13" s="40">
        <v>2.9289171543684223</v>
      </c>
      <c r="H13" s="40">
        <v>2.939876715773424</v>
      </c>
      <c r="I13" s="40">
        <v>2.6955229254069435</v>
      </c>
      <c r="J13" s="40">
        <v>2.772596603401169</v>
      </c>
      <c r="K13" s="45">
        <v>2.456992495180332</v>
      </c>
      <c r="L13" s="45">
        <v>2.5803864090936046</v>
      </c>
      <c r="M13" s="45">
        <v>2.406438808297155</v>
      </c>
      <c r="N13" s="45">
        <v>2.4551330956550426</v>
      </c>
      <c r="O13" s="45">
        <v>2.9099126188015187</v>
      </c>
      <c r="P13" s="45">
        <v>2.9859377177165567</v>
      </c>
      <c r="Q13" s="45">
        <v>2.7694471270436365</v>
      </c>
      <c r="R13" s="45">
        <v>2.815817934609695</v>
      </c>
      <c r="S13" s="7"/>
      <c r="T13" s="5"/>
    </row>
    <row r="14" spans="1:20" ht="18" customHeight="1">
      <c r="A14" s="4">
        <v>5</v>
      </c>
      <c r="B14" s="10" t="s">
        <v>29</v>
      </c>
      <c r="C14" s="41">
        <v>9197.208646822906</v>
      </c>
      <c r="D14" s="41">
        <v>10049.442223430593</v>
      </c>
      <c r="E14" s="41">
        <v>10390.3858536969</v>
      </c>
      <c r="F14" s="41">
        <v>11417.277867231394</v>
      </c>
      <c r="G14" s="41">
        <v>8669.1627302201</v>
      </c>
      <c r="H14" s="41">
        <v>10625.537837665624</v>
      </c>
      <c r="I14" s="41">
        <v>10831.369085075328</v>
      </c>
      <c r="J14" s="41">
        <v>11265.92573699083</v>
      </c>
      <c r="K14" s="41">
        <v>9393.643242666385</v>
      </c>
      <c r="L14" s="41">
        <v>10041.912671315138</v>
      </c>
      <c r="M14" s="41">
        <v>10300.280921863554</v>
      </c>
      <c r="N14" s="41">
        <v>11318.095242205802</v>
      </c>
      <c r="O14" s="41">
        <v>8443.35931928204</v>
      </c>
      <c r="P14" s="41">
        <v>10186.76762503998</v>
      </c>
      <c r="Q14" s="41">
        <v>10292.030013312158</v>
      </c>
      <c r="R14" s="41">
        <v>11492.021239614984</v>
      </c>
      <c r="S14" s="7">
        <v>5</v>
      </c>
      <c r="T14" s="5" t="s">
        <v>18</v>
      </c>
    </row>
    <row r="15" spans="1:20" ht="18" customHeight="1">
      <c r="A15" s="4"/>
      <c r="B15" s="11"/>
      <c r="C15" s="40">
        <v>1.250702637255062</v>
      </c>
      <c r="D15" s="40">
        <v>1.3224082703052846</v>
      </c>
      <c r="E15" s="40">
        <v>1.2116272195070605</v>
      </c>
      <c r="F15" s="40">
        <v>1.283771833950795</v>
      </c>
      <c r="G15" s="40">
        <v>1.0357547738069421</v>
      </c>
      <c r="H15" s="40">
        <v>1.2422635823201915</v>
      </c>
      <c r="I15" s="40">
        <v>1.1095145009287952</v>
      </c>
      <c r="J15" s="40">
        <v>1.0993119630773083</v>
      </c>
      <c r="K15" s="45">
        <v>1.2524140347862927</v>
      </c>
      <c r="L15" s="45">
        <v>1.3246473246176997</v>
      </c>
      <c r="M15" s="45">
        <v>1.2112458586061037</v>
      </c>
      <c r="N15" s="45">
        <v>1.280766752306596</v>
      </c>
      <c r="O15" s="45">
        <v>1.0306509275311382</v>
      </c>
      <c r="P15" s="45">
        <v>1.239127050222613</v>
      </c>
      <c r="Q15" s="45">
        <v>1.1106153024817194</v>
      </c>
      <c r="R15" s="45">
        <v>1.1783901721145416</v>
      </c>
      <c r="S15" s="7"/>
      <c r="T15" s="5"/>
    </row>
    <row r="16" spans="1:20" ht="18" customHeight="1">
      <c r="A16" s="4">
        <v>6</v>
      </c>
      <c r="B16" s="34" t="s">
        <v>33</v>
      </c>
      <c r="C16" s="41">
        <v>120171.94764689937</v>
      </c>
      <c r="D16" s="41">
        <v>125538.17048250552</v>
      </c>
      <c r="E16" s="41">
        <v>144881.09495461307</v>
      </c>
      <c r="F16" s="41">
        <v>178459.78691598203</v>
      </c>
      <c r="G16" s="41">
        <v>153604.6368239684</v>
      </c>
      <c r="H16" s="41">
        <v>158004.00107288998</v>
      </c>
      <c r="I16" s="41">
        <v>184263.97111514022</v>
      </c>
      <c r="J16" s="41">
        <v>216214.39098800137</v>
      </c>
      <c r="K16" s="41">
        <v>122481.62262636486</v>
      </c>
      <c r="L16" s="41">
        <v>125100.03537907098</v>
      </c>
      <c r="M16" s="41">
        <v>143685.34240645418</v>
      </c>
      <c r="N16" s="41">
        <v>177783.99958810996</v>
      </c>
      <c r="O16" s="41">
        <v>158197.80156237373</v>
      </c>
      <c r="P16" s="41">
        <v>159412.59277060142</v>
      </c>
      <c r="Q16" s="41">
        <v>183690.54384774106</v>
      </c>
      <c r="R16" s="41">
        <v>216123.0618192838</v>
      </c>
      <c r="S16" s="7">
        <v>6</v>
      </c>
      <c r="T16" s="5" t="s">
        <v>31</v>
      </c>
    </row>
    <row r="17" spans="1:20" ht="18" customHeight="1">
      <c r="A17" s="4"/>
      <c r="B17" s="11"/>
      <c r="C17" s="40">
        <v>16.341846490345073</v>
      </c>
      <c r="D17" s="40">
        <v>16.51959493811469</v>
      </c>
      <c r="E17" s="40">
        <v>16.894644790938003</v>
      </c>
      <c r="F17" s="40">
        <v>20.066223367755683</v>
      </c>
      <c r="G17" s="40">
        <v>18.352030157965164</v>
      </c>
      <c r="H17" s="40">
        <v>18.47272292400532</v>
      </c>
      <c r="I17" s="40">
        <v>18.875134467781905</v>
      </c>
      <c r="J17" s="40">
        <v>21.097872660580087</v>
      </c>
      <c r="K17" s="45">
        <v>16.32994773358199</v>
      </c>
      <c r="L17" s="45">
        <v>16.502177682527417</v>
      </c>
      <c r="M17" s="45">
        <v>16.89645915994397</v>
      </c>
      <c r="N17" s="45">
        <v>20.1182116682881</v>
      </c>
      <c r="O17" s="45">
        <v>19.310644584472296</v>
      </c>
      <c r="P17" s="45">
        <v>19.391082934160746</v>
      </c>
      <c r="Q17" s="45">
        <v>19.822088417408008</v>
      </c>
      <c r="R17" s="45">
        <v>22.161227055274736</v>
      </c>
      <c r="S17" s="7"/>
      <c r="T17" s="5"/>
    </row>
    <row r="18" spans="1:20" ht="18" customHeight="1">
      <c r="A18" s="4">
        <v>7</v>
      </c>
      <c r="B18" s="11" t="s">
        <v>34</v>
      </c>
      <c r="C18" s="41">
        <v>121808.44258311439</v>
      </c>
      <c r="D18" s="41">
        <v>153572.94341843476</v>
      </c>
      <c r="E18" s="41">
        <v>174788.88826450802</v>
      </c>
      <c r="F18" s="41">
        <v>175774.72573394288</v>
      </c>
      <c r="G18" s="41">
        <v>188794.28451481432</v>
      </c>
      <c r="H18" s="41">
        <v>192456.69306480262</v>
      </c>
      <c r="I18" s="41">
        <v>211328.64329987307</v>
      </c>
      <c r="J18" s="41">
        <v>220886.37912051</v>
      </c>
      <c r="K18" s="41">
        <v>124081.61630296017</v>
      </c>
      <c r="L18" s="41">
        <v>152935.60538753212</v>
      </c>
      <c r="M18" s="41">
        <v>173390.37373764126</v>
      </c>
      <c r="N18" s="41">
        <v>175537.4045718664</v>
      </c>
      <c r="O18" s="41">
        <v>197042.5810459285</v>
      </c>
      <c r="P18" s="41">
        <v>196466.35422504586</v>
      </c>
      <c r="Q18" s="41">
        <v>213000.9342169306</v>
      </c>
      <c r="R18" s="41">
        <v>223415.88138262433</v>
      </c>
      <c r="S18" s="7">
        <v>7</v>
      </c>
      <c r="T18" s="5" t="s">
        <v>32</v>
      </c>
    </row>
    <row r="19" spans="1:20" ht="18" customHeight="1">
      <c r="A19" s="4"/>
      <c r="B19" s="10"/>
      <c r="C19" s="40">
        <v>16.56438885196538</v>
      </c>
      <c r="D19" s="40">
        <v>20.208696757135623</v>
      </c>
      <c r="E19" s="40">
        <v>20.382205018238583</v>
      </c>
      <c r="F19" s="40">
        <v>19.764312005168133</v>
      </c>
      <c r="G19" s="40">
        <v>22.55633993027148</v>
      </c>
      <c r="H19" s="40">
        <v>22.500690752864923</v>
      </c>
      <c r="I19" s="40">
        <v>21.6475121806993</v>
      </c>
      <c r="J19" s="40">
        <v>21.55375818346778</v>
      </c>
      <c r="K19" s="45">
        <v>16.54326800606537</v>
      </c>
      <c r="L19" s="45">
        <v>20.17401934733725</v>
      </c>
      <c r="M19" s="45">
        <v>20.389577110085792</v>
      </c>
      <c r="N19" s="45">
        <v>19.863984773998276</v>
      </c>
      <c r="O19" s="45">
        <v>24.052289052100207</v>
      </c>
      <c r="P19" s="45">
        <v>23.898333891553417</v>
      </c>
      <c r="Q19" s="45">
        <v>22.98497931683502</v>
      </c>
      <c r="R19" s="45">
        <v>22.909031703496314</v>
      </c>
      <c r="S19" s="7"/>
      <c r="T19" s="5"/>
    </row>
    <row r="20" spans="1:20" ht="18" customHeight="1">
      <c r="A20" s="4">
        <v>8</v>
      </c>
      <c r="B20" s="35" t="s">
        <v>30</v>
      </c>
      <c r="C20" s="42">
        <v>-11743.688686631023</v>
      </c>
      <c r="D20" s="42">
        <v>7293.759364156227</v>
      </c>
      <c r="E20" s="42">
        <v>9935.715581486962</v>
      </c>
      <c r="F20" s="42">
        <v>-30641.21076745569</v>
      </c>
      <c r="G20" s="42">
        <v>15025.143025738362</v>
      </c>
      <c r="H20" s="42">
        <v>-10173.132457846135</v>
      </c>
      <c r="I20" s="42">
        <v>-16931.604365727544</v>
      </c>
      <c r="J20" s="42">
        <v>-13566.421367235307</v>
      </c>
      <c r="K20" s="42">
        <v>-12928.157898289064</v>
      </c>
      <c r="L20" s="42">
        <v>5740.226611710939</v>
      </c>
      <c r="M20" s="42">
        <v>8699.212742584641</v>
      </c>
      <c r="N20" s="42">
        <v>-26665.887398408697</v>
      </c>
      <c r="O20" s="42">
        <v>10504.600140594033</v>
      </c>
      <c r="P20" s="42">
        <v>-14719.87550465975</v>
      </c>
      <c r="Q20" s="42">
        <v>-19754.517120034026</v>
      </c>
      <c r="R20" s="42">
        <v>-13317.464912263036</v>
      </c>
      <c r="S20" s="7">
        <v>8</v>
      </c>
      <c r="T20" s="5" t="s">
        <v>19</v>
      </c>
    </row>
    <row r="21" spans="1:20" ht="18" customHeight="1">
      <c r="A21" s="3"/>
      <c r="B21" s="10"/>
      <c r="C21" s="46">
        <v>-1.5969913237257751</v>
      </c>
      <c r="D21" s="46">
        <v>0.9597873683266143</v>
      </c>
      <c r="E21" s="46">
        <v>1.1586079298033738</v>
      </c>
      <c r="F21" s="46">
        <v>-3.4453329242610615</v>
      </c>
      <c r="G21" s="46">
        <v>1.7951403267343533</v>
      </c>
      <c r="H21" s="46">
        <v>-1.1893715088664345</v>
      </c>
      <c r="I21" s="46">
        <v>-1.7343939090441727</v>
      </c>
      <c r="J21" s="46">
        <v>-1.3237908409231975</v>
      </c>
      <c r="K21" s="48">
        <v>-1.723655665589718</v>
      </c>
      <c r="L21" s="48">
        <v>0.7572039384113057</v>
      </c>
      <c r="M21" s="48">
        <v>1.0229706827920892</v>
      </c>
      <c r="N21" s="48">
        <v>-3.017537957559827</v>
      </c>
      <c r="O21" s="48">
        <v>1.2822592843493452</v>
      </c>
      <c r="P21" s="48">
        <v>-1.790538135855587</v>
      </c>
      <c r="Q21" s="48">
        <v>-2.1317144410062134</v>
      </c>
      <c r="R21" s="48">
        <v>-1.365570898528619</v>
      </c>
      <c r="S21" s="5"/>
      <c r="T21" s="5"/>
    </row>
    <row r="22" spans="1:28" ht="18" customHeight="1">
      <c r="A22" s="3"/>
      <c r="B22" s="19" t="s">
        <v>25</v>
      </c>
      <c r="C22" s="43">
        <v>735363.336804676</v>
      </c>
      <c r="D22" s="43">
        <v>759934.9194262547</v>
      </c>
      <c r="E22" s="43">
        <v>857556.3247847909</v>
      </c>
      <c r="F22" s="43">
        <v>889354.1332882212</v>
      </c>
      <c r="G22" s="43">
        <v>836989.8888668772</v>
      </c>
      <c r="H22" s="43">
        <v>855336.8213386866</v>
      </c>
      <c r="I22" s="43">
        <v>976226.004798332</v>
      </c>
      <c r="J22" s="43">
        <v>1024816.0772720131</v>
      </c>
      <c r="K22" s="43">
        <v>750042.955584515</v>
      </c>
      <c r="L22" s="43">
        <v>758081.9803650974</v>
      </c>
      <c r="M22" s="43">
        <v>850387.2973994786</v>
      </c>
      <c r="N22" s="43">
        <v>883696.8340896175</v>
      </c>
      <c r="O22" s="43">
        <v>819225.8982881426</v>
      </c>
      <c r="P22" s="43">
        <v>822092.2643251066</v>
      </c>
      <c r="Q22" s="43">
        <v>926696.2187819814</v>
      </c>
      <c r="R22" s="43">
        <v>975230.5740121142</v>
      </c>
      <c r="S22" s="6"/>
      <c r="T22" s="8" t="s">
        <v>21</v>
      </c>
      <c r="U22" s="30"/>
      <c r="V22" s="30"/>
      <c r="W22" s="30"/>
      <c r="X22" s="30"/>
      <c r="Y22" s="30"/>
      <c r="Z22" s="30"/>
      <c r="AA22" s="30"/>
      <c r="AB22" s="30"/>
    </row>
    <row r="23" spans="1:20" s="24" customFormat="1" ht="18" customHeight="1">
      <c r="A23" s="17"/>
      <c r="B23" s="36" t="s">
        <v>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/>
      <c r="P23" s="20"/>
      <c r="Q23" s="20"/>
      <c r="R23" s="20"/>
      <c r="S23" s="18"/>
      <c r="T23" s="16" t="s">
        <v>20</v>
      </c>
    </row>
    <row r="24" spans="1:20" s="27" customFormat="1" ht="21.75" customHeight="1">
      <c r="A24" s="67" t="s">
        <v>1</v>
      </c>
      <c r="B24" s="64"/>
      <c r="C24" s="63" t="s">
        <v>12</v>
      </c>
      <c r="D24" s="63"/>
      <c r="E24" s="63"/>
      <c r="F24" s="63"/>
      <c r="G24" s="63" t="s">
        <v>13</v>
      </c>
      <c r="H24" s="63"/>
      <c r="I24" s="63"/>
      <c r="J24" s="63"/>
      <c r="K24" s="63" t="s">
        <v>12</v>
      </c>
      <c r="L24" s="63"/>
      <c r="M24" s="63"/>
      <c r="N24" s="63"/>
      <c r="O24" s="63" t="s">
        <v>13</v>
      </c>
      <c r="P24" s="63"/>
      <c r="Q24" s="63"/>
      <c r="R24" s="63"/>
      <c r="S24" s="56" t="s">
        <v>0</v>
      </c>
      <c r="T24" s="64"/>
    </row>
    <row r="25" spans="1:21" s="22" customFormat="1" ht="21.75" customHeight="1">
      <c r="A25" s="65"/>
      <c r="B25" s="65"/>
      <c r="C25" s="54" t="s">
        <v>3</v>
      </c>
      <c r="D25" s="54" t="s">
        <v>4</v>
      </c>
      <c r="E25" s="54" t="s">
        <v>5</v>
      </c>
      <c r="F25" s="54" t="s">
        <v>6</v>
      </c>
      <c r="G25" s="54" t="s">
        <v>3</v>
      </c>
      <c r="H25" s="54" t="s">
        <v>4</v>
      </c>
      <c r="I25" s="54" t="s">
        <v>5</v>
      </c>
      <c r="J25" s="54" t="s">
        <v>6</v>
      </c>
      <c r="K25" s="54" t="s">
        <v>3</v>
      </c>
      <c r="L25" s="54" t="s">
        <v>4</v>
      </c>
      <c r="M25" s="54" t="s">
        <v>5</v>
      </c>
      <c r="N25" s="54" t="s">
        <v>6</v>
      </c>
      <c r="O25" s="54" t="s">
        <v>3</v>
      </c>
      <c r="P25" s="54" t="s">
        <v>4</v>
      </c>
      <c r="Q25" s="54" t="s">
        <v>5</v>
      </c>
      <c r="R25" s="54" t="s">
        <v>6</v>
      </c>
      <c r="S25" s="65"/>
      <c r="T25" s="65"/>
      <c r="U25" s="14"/>
    </row>
    <row r="26" spans="1:21" ht="18" customHeight="1">
      <c r="A26" s="4">
        <v>1</v>
      </c>
      <c r="B26" s="32" t="s">
        <v>26</v>
      </c>
      <c r="C26" s="41">
        <v>566925.1553961523</v>
      </c>
      <c r="D26" s="41">
        <v>590531.9390952276</v>
      </c>
      <c r="E26" s="41">
        <v>675741.0969284982</v>
      </c>
      <c r="F26" s="41">
        <v>643467.5751599285</v>
      </c>
      <c r="G26" s="41">
        <v>651873.498197149</v>
      </c>
      <c r="H26" s="41">
        <v>674228.4650531202</v>
      </c>
      <c r="I26" s="41">
        <v>775527.0502666598</v>
      </c>
      <c r="J26" s="41">
        <v>739098.3295071053</v>
      </c>
      <c r="K26" s="41">
        <v>533481.2230235072</v>
      </c>
      <c r="L26" s="41">
        <v>542216.8626942773</v>
      </c>
      <c r="M26" s="41">
        <v>607361.4484653021</v>
      </c>
      <c r="N26" s="41">
        <v>576832.7765488396</v>
      </c>
      <c r="O26" s="41">
        <v>581044.8487524651</v>
      </c>
      <c r="P26" s="41">
        <v>587299.0418594517</v>
      </c>
      <c r="Q26" s="41">
        <v>668885.411349193</v>
      </c>
      <c r="R26" s="41">
        <v>634167.8487524651</v>
      </c>
      <c r="S26" s="7">
        <v>1</v>
      </c>
      <c r="T26" s="5" t="s">
        <v>23</v>
      </c>
      <c r="U26" s="22"/>
    </row>
    <row r="27" spans="1:20" ht="18" customHeight="1">
      <c r="A27" s="4"/>
      <c r="B27" s="10"/>
      <c r="C27" s="40">
        <v>59.534747005581266</v>
      </c>
      <c r="D27" s="40">
        <v>58.80885390426555</v>
      </c>
      <c r="E27" s="40">
        <v>59.31125439392028</v>
      </c>
      <c r="F27" s="40">
        <v>53.66803296591507</v>
      </c>
      <c r="G27" s="40">
        <v>57.86813708118979</v>
      </c>
      <c r="H27" s="40">
        <v>58.58761437734603</v>
      </c>
      <c r="I27" s="40">
        <v>58.678772531794465</v>
      </c>
      <c r="J27" s="40">
        <v>53.24315394201439</v>
      </c>
      <c r="K27" s="45">
        <v>60.62984597474848</v>
      </c>
      <c r="L27" s="45">
        <v>59.82980303825717</v>
      </c>
      <c r="M27" s="45">
        <v>59.86667188748574</v>
      </c>
      <c r="N27" s="45">
        <v>53.869252397064216</v>
      </c>
      <c r="O27" s="45">
        <v>59.59358337016955</v>
      </c>
      <c r="P27" s="45">
        <v>59.37699599580747</v>
      </c>
      <c r="Q27" s="45">
        <v>59.64052215843393</v>
      </c>
      <c r="R27" s="45">
        <v>54.42077966297158</v>
      </c>
      <c r="S27" s="7"/>
      <c r="T27" s="5" t="s">
        <v>22</v>
      </c>
    </row>
    <row r="28" spans="1:20" ht="18" customHeight="1">
      <c r="A28" s="4">
        <v>2</v>
      </c>
      <c r="B28" s="31" t="s">
        <v>27</v>
      </c>
      <c r="C28" s="41">
        <v>113740.67155318169</v>
      </c>
      <c r="D28" s="41">
        <v>89145.52788909139</v>
      </c>
      <c r="E28" s="41">
        <v>107575.4531696017</v>
      </c>
      <c r="F28" s="41">
        <v>133015.34738812526</v>
      </c>
      <c r="G28" s="41">
        <v>119561.90170662955</v>
      </c>
      <c r="H28" s="41">
        <v>105838.90610588888</v>
      </c>
      <c r="I28" s="41">
        <v>117180.34479814122</v>
      </c>
      <c r="J28" s="41">
        <v>170439.84738934034</v>
      </c>
      <c r="K28" s="41">
        <v>105841.73020196907</v>
      </c>
      <c r="L28" s="41">
        <v>80921.0496749279</v>
      </c>
      <c r="M28" s="41">
        <v>95676.49612347227</v>
      </c>
      <c r="N28" s="41">
        <v>118139.72399963075</v>
      </c>
      <c r="O28" s="41">
        <v>105445.77209440708</v>
      </c>
      <c r="P28" s="41">
        <v>90880.99776861203</v>
      </c>
      <c r="Q28" s="41">
        <v>99623.52628293827</v>
      </c>
      <c r="R28" s="41">
        <v>142968.70385404266</v>
      </c>
      <c r="S28" s="7">
        <v>2</v>
      </c>
      <c r="T28" s="5" t="s">
        <v>24</v>
      </c>
    </row>
    <row r="29" spans="1:20" ht="18" customHeight="1">
      <c r="A29" s="4"/>
      <c r="B29" s="10"/>
      <c r="C29" s="40">
        <v>11.944296422041505</v>
      </c>
      <c r="D29" s="40">
        <v>8.877667707322441</v>
      </c>
      <c r="E29" s="40">
        <v>9.442129683224865</v>
      </c>
      <c r="F29" s="40">
        <v>11.094066467644922</v>
      </c>
      <c r="G29" s="40">
        <v>10.613753338311797</v>
      </c>
      <c r="H29" s="40">
        <v>9.196955243595964</v>
      </c>
      <c r="I29" s="40">
        <v>8.866226903681964</v>
      </c>
      <c r="J29" s="40">
        <v>12.278143069888845</v>
      </c>
      <c r="K29" s="45">
        <v>12.02885410563645</v>
      </c>
      <c r="L29" s="45">
        <v>8.929066572445901</v>
      </c>
      <c r="M29" s="45">
        <v>9.430683187484924</v>
      </c>
      <c r="N29" s="45">
        <v>11.032831123660626</v>
      </c>
      <c r="O29" s="45">
        <v>10.814813045553716</v>
      </c>
      <c r="P29" s="45">
        <v>9.18823334619581</v>
      </c>
      <c r="Q29" s="45">
        <v>8.88283557387542</v>
      </c>
      <c r="R29" s="45">
        <v>12.268783960661562</v>
      </c>
      <c r="S29" s="7"/>
      <c r="T29" s="5" t="s">
        <v>22</v>
      </c>
    </row>
    <row r="30" spans="1:20" ht="18" customHeight="1">
      <c r="A30" s="4">
        <v>3</v>
      </c>
      <c r="B30" s="10" t="s">
        <v>35</v>
      </c>
      <c r="C30" s="41">
        <v>293092.86045846675</v>
      </c>
      <c r="D30" s="41">
        <v>312335.6488916245</v>
      </c>
      <c r="E30" s="41">
        <v>346756.94971734675</v>
      </c>
      <c r="F30" s="41">
        <v>391588.1660715248</v>
      </c>
      <c r="G30" s="41">
        <v>370401.94988336624</v>
      </c>
      <c r="H30" s="41">
        <v>393346.57237791806</v>
      </c>
      <c r="I30" s="41">
        <v>417273.52676993713</v>
      </c>
      <c r="J30" s="41">
        <v>460651.3288005242</v>
      </c>
      <c r="K30" s="41">
        <v>273193.45646681957</v>
      </c>
      <c r="L30" s="41">
        <v>286222.3546515744</v>
      </c>
      <c r="M30" s="41">
        <v>315959.2926866809</v>
      </c>
      <c r="N30" s="41">
        <v>355889.7868079138</v>
      </c>
      <c r="O30" s="41">
        <v>325658.3775446107</v>
      </c>
      <c r="P30" s="41">
        <v>344174.41866340855</v>
      </c>
      <c r="Q30" s="41">
        <v>363740.99431205104</v>
      </c>
      <c r="R30" s="41">
        <v>397189.75107071386</v>
      </c>
      <c r="S30" s="7">
        <v>3</v>
      </c>
      <c r="T30" s="5" t="s">
        <v>16</v>
      </c>
    </row>
    <row r="31" spans="1:20" ht="18" customHeight="1">
      <c r="A31" s="4"/>
      <c r="B31" s="10"/>
      <c r="C31" s="40">
        <v>30.778682389466216</v>
      </c>
      <c r="D31" s="40">
        <v>31.104332092357044</v>
      </c>
      <c r="E31" s="40">
        <v>30.435605812682393</v>
      </c>
      <c r="F31" s="40">
        <v>32.660179653287926</v>
      </c>
      <c r="G31" s="40">
        <v>32.88133490665103</v>
      </c>
      <c r="H31" s="40">
        <v>34.18016072239347</v>
      </c>
      <c r="I31" s="40">
        <v>31.57220415774505</v>
      </c>
      <c r="J31" s="40">
        <v>33.184393244774625</v>
      </c>
      <c r="K31" s="45">
        <v>31.048285248012498</v>
      </c>
      <c r="L31" s="45">
        <v>31.582616259585805</v>
      </c>
      <c r="M31" s="45">
        <v>31.143615309914118</v>
      </c>
      <c r="N31" s="45">
        <v>33.235831129075336</v>
      </c>
      <c r="O31" s="45">
        <v>33.40043322656954</v>
      </c>
      <c r="P31" s="45">
        <v>34.79665659615904</v>
      </c>
      <c r="Q31" s="45">
        <v>32.43261470965679</v>
      </c>
      <c r="R31" s="45">
        <v>34.084629124500104</v>
      </c>
      <c r="S31" s="7"/>
      <c r="T31" s="5"/>
    </row>
    <row r="32" spans="1:20" ht="18" customHeight="1">
      <c r="A32" s="4">
        <v>4</v>
      </c>
      <c r="B32" s="10" t="s">
        <v>28</v>
      </c>
      <c r="C32" s="41">
        <v>33436.71708132164</v>
      </c>
      <c r="D32" s="41">
        <v>35393.89932983253</v>
      </c>
      <c r="E32" s="41">
        <v>37228.477089230124</v>
      </c>
      <c r="F32" s="41">
        <v>41041.9064996157</v>
      </c>
      <c r="G32" s="41">
        <v>46909.3444303225</v>
      </c>
      <c r="H32" s="41">
        <v>48234.28499015764</v>
      </c>
      <c r="I32" s="41">
        <v>50508.413074260105</v>
      </c>
      <c r="J32" s="41">
        <v>55881.95750525975</v>
      </c>
      <c r="K32" s="41">
        <v>30894.355452108204</v>
      </c>
      <c r="L32" s="41">
        <v>32218.79119070686</v>
      </c>
      <c r="M32" s="41">
        <v>33664.92418670439</v>
      </c>
      <c r="N32" s="41">
        <v>36777.92917048053</v>
      </c>
      <c r="O32" s="41">
        <v>41465.35393847086</v>
      </c>
      <c r="P32" s="41">
        <v>42420.844897917596</v>
      </c>
      <c r="Q32" s="41">
        <v>44060.80211908225</v>
      </c>
      <c r="R32" s="41">
        <v>47463.999044529286</v>
      </c>
      <c r="S32" s="7">
        <v>4</v>
      </c>
      <c r="T32" s="5" t="s">
        <v>17</v>
      </c>
    </row>
    <row r="33" spans="1:20" ht="18" customHeight="1">
      <c r="A33" s="4"/>
      <c r="B33" s="12"/>
      <c r="C33" s="40">
        <v>3.5113038699838084</v>
      </c>
      <c r="D33" s="40">
        <v>3.5247452626855296</v>
      </c>
      <c r="E33" s="40">
        <v>3.26762377687856</v>
      </c>
      <c r="F33" s="40">
        <v>3.423075965339717</v>
      </c>
      <c r="G33" s="40">
        <v>4.164237971615889</v>
      </c>
      <c r="H33" s="40">
        <v>4.191356246799399</v>
      </c>
      <c r="I33" s="40">
        <v>3.8216225735870197</v>
      </c>
      <c r="J33" s="40">
        <v>4.025623583830665</v>
      </c>
      <c r="K33" s="45">
        <v>3.5111264121622416</v>
      </c>
      <c r="L33" s="45">
        <v>3.555116160519719</v>
      </c>
      <c r="M33" s="45">
        <v>3.318299137186104</v>
      </c>
      <c r="N33" s="45">
        <v>3.43461680693559</v>
      </c>
      <c r="O33" s="45">
        <v>4.25280257145618</v>
      </c>
      <c r="P33" s="45">
        <v>4.288824190258443</v>
      </c>
      <c r="Q33" s="45">
        <v>3.9286388976566333</v>
      </c>
      <c r="R33" s="45">
        <v>4.073098059144995</v>
      </c>
      <c r="S33" s="7"/>
      <c r="T33" s="5"/>
    </row>
    <row r="34" spans="1:20" ht="18" customHeight="1">
      <c r="A34" s="4">
        <v>5</v>
      </c>
      <c r="B34" s="10" t="s">
        <v>29</v>
      </c>
      <c r="C34" s="41">
        <v>11878.32258858059</v>
      </c>
      <c r="D34" s="41">
        <v>12534.552966572708</v>
      </c>
      <c r="E34" s="41">
        <v>12835.500589348241</v>
      </c>
      <c r="F34" s="41">
        <v>12460.031164397697</v>
      </c>
      <c r="G34" s="41">
        <v>11554.316016827453</v>
      </c>
      <c r="H34" s="41">
        <v>13197.859692915827</v>
      </c>
      <c r="I34" s="41">
        <v>15324.767064951287</v>
      </c>
      <c r="J34" s="41">
        <v>13514.664612204357</v>
      </c>
      <c r="K34" s="41">
        <v>10920.305302599021</v>
      </c>
      <c r="L34" s="41">
        <v>11244.561977411977</v>
      </c>
      <c r="M34" s="41">
        <v>11412.186190662738</v>
      </c>
      <c r="N34" s="41">
        <v>12356.1028669191</v>
      </c>
      <c r="O34" s="41">
        <v>10078.957496364821</v>
      </c>
      <c r="P34" s="41">
        <v>11390.12869528823</v>
      </c>
      <c r="Q34" s="41">
        <v>13146.310683291189</v>
      </c>
      <c r="R34" s="41">
        <v>12647.612265502305</v>
      </c>
      <c r="S34" s="7">
        <v>5</v>
      </c>
      <c r="T34" s="5" t="s">
        <v>18</v>
      </c>
    </row>
    <row r="35" spans="1:20" ht="18" customHeight="1">
      <c r="A35" s="4"/>
      <c r="B35" s="11"/>
      <c r="C35" s="40">
        <v>1.247383227628474</v>
      </c>
      <c r="D35" s="40">
        <v>1.2482689679678491</v>
      </c>
      <c r="E35" s="40">
        <v>1.1265995870141683</v>
      </c>
      <c r="F35" s="40">
        <v>1.039221538274129</v>
      </c>
      <c r="G35" s="40">
        <v>1.0257001473297234</v>
      </c>
      <c r="H35" s="40">
        <v>1.1468384299585315</v>
      </c>
      <c r="I35" s="40">
        <v>1.1595192203776967</v>
      </c>
      <c r="J35" s="40">
        <v>0.9735691987048026</v>
      </c>
      <c r="K35" s="45">
        <v>1.2410866585732359</v>
      </c>
      <c r="L35" s="45">
        <v>1.2407580336345276</v>
      </c>
      <c r="M35" s="45">
        <v>1.1248814160359617</v>
      </c>
      <c r="N35" s="45">
        <v>1.1539115858923408</v>
      </c>
      <c r="O35" s="45">
        <v>1.0337260456462554</v>
      </c>
      <c r="P35" s="45">
        <v>1.1515626243669423</v>
      </c>
      <c r="Q35" s="45">
        <v>1.1721781045082</v>
      </c>
      <c r="R35" s="45">
        <v>1.0853481798511349</v>
      </c>
      <c r="S35" s="7"/>
      <c r="T35" s="5"/>
    </row>
    <row r="36" spans="1:20" ht="18" customHeight="1">
      <c r="A36" s="4">
        <v>6</v>
      </c>
      <c r="B36" s="34" t="s">
        <v>33</v>
      </c>
      <c r="C36" s="41">
        <v>205307.3248817639</v>
      </c>
      <c r="D36" s="41">
        <v>224999.93119380236</v>
      </c>
      <c r="E36" s="41">
        <v>218976.76370687058</v>
      </c>
      <c r="F36" s="41">
        <v>255587.98021756313</v>
      </c>
      <c r="G36" s="41">
        <v>226288.1716648077</v>
      </c>
      <c r="H36" s="41">
        <v>238062.8449638718</v>
      </c>
      <c r="I36" s="41">
        <v>261917.55237185393</v>
      </c>
      <c r="J36" s="41">
        <v>292638.43099946657</v>
      </c>
      <c r="K36" s="41">
        <v>201056.8513683775</v>
      </c>
      <c r="L36" s="41">
        <v>214870.0945715628</v>
      </c>
      <c r="M36" s="41">
        <v>206375.5505622294</v>
      </c>
      <c r="N36" s="41">
        <v>241156.74929252645</v>
      </c>
      <c r="O36" s="41">
        <v>206558.92822244662</v>
      </c>
      <c r="P36" s="41">
        <v>215439.97419908192</v>
      </c>
      <c r="Q36" s="41">
        <v>234140.44670834733</v>
      </c>
      <c r="R36" s="41">
        <v>258488.6912482772</v>
      </c>
      <c r="S36" s="7">
        <v>6</v>
      </c>
      <c r="T36" s="5" t="s">
        <v>31</v>
      </c>
    </row>
    <row r="37" spans="1:20" ht="18" customHeight="1">
      <c r="A37" s="4"/>
      <c r="B37" s="11"/>
      <c r="C37" s="40">
        <v>21.56002345086882</v>
      </c>
      <c r="D37" s="40">
        <v>22.40689657246865</v>
      </c>
      <c r="E37" s="40">
        <v>19.220063124190652</v>
      </c>
      <c r="F37" s="40">
        <v>21.317164496748113</v>
      </c>
      <c r="G37" s="40">
        <v>20.08806152415566</v>
      </c>
      <c r="H37" s="40">
        <v>20.68665872363955</v>
      </c>
      <c r="I37" s="40">
        <v>19.817491178970293</v>
      </c>
      <c r="J37" s="40">
        <v>21.08108273150192</v>
      </c>
      <c r="K37" s="45">
        <v>22.849999971030822</v>
      </c>
      <c r="L37" s="45">
        <v>23.70939806841971</v>
      </c>
      <c r="M37" s="45">
        <v>20.34211654744833</v>
      </c>
      <c r="N37" s="45">
        <v>22.521143601822914</v>
      </c>
      <c r="O37" s="45">
        <v>21.185260890457236</v>
      </c>
      <c r="P37" s="45">
        <v>21.781371283791547</v>
      </c>
      <c r="Q37" s="45">
        <v>20.876906960682295</v>
      </c>
      <c r="R37" s="45">
        <v>22.18207078688283</v>
      </c>
      <c r="S37" s="7"/>
      <c r="T37" s="5"/>
    </row>
    <row r="38" spans="1:20" ht="18" customHeight="1">
      <c r="A38" s="4">
        <v>7</v>
      </c>
      <c r="B38" s="11" t="s">
        <v>34</v>
      </c>
      <c r="C38" s="41">
        <v>245228.08431386203</v>
      </c>
      <c r="D38" s="41">
        <v>266399.7979606007</v>
      </c>
      <c r="E38" s="41">
        <v>262598.3661613643</v>
      </c>
      <c r="F38" s="41">
        <v>266308.75156417297</v>
      </c>
      <c r="G38" s="41">
        <v>268135.64925969293</v>
      </c>
      <c r="H38" s="41">
        <v>284314.6078164641</v>
      </c>
      <c r="I38" s="41">
        <v>309982.723277992</v>
      </c>
      <c r="J38" s="41">
        <v>356675.92964585085</v>
      </c>
      <c r="K38" s="41">
        <v>244123.4260824466</v>
      </c>
      <c r="L38" s="41">
        <v>258406.24773331312</v>
      </c>
      <c r="M38" s="41">
        <v>251026.98048760748</v>
      </c>
      <c r="N38" s="41">
        <v>254641.63467409363</v>
      </c>
      <c r="O38" s="41">
        <v>248727.33253268673</v>
      </c>
      <c r="P38" s="41">
        <v>261496.29594450974</v>
      </c>
      <c r="Q38" s="41">
        <v>280983.02286269644</v>
      </c>
      <c r="R38" s="41">
        <v>319756.36415964836</v>
      </c>
      <c r="S38" s="7">
        <v>7</v>
      </c>
      <c r="T38" s="5" t="s">
        <v>32</v>
      </c>
    </row>
    <row r="39" spans="1:20" ht="18" customHeight="1">
      <c r="A39" s="4"/>
      <c r="B39" s="10"/>
      <c r="C39" s="40">
        <v>25.752238755550227</v>
      </c>
      <c r="D39" s="40">
        <v>26.529753534405287</v>
      </c>
      <c r="E39" s="40">
        <v>23.048825311378888</v>
      </c>
      <c r="F39" s="40">
        <v>22.211324097419354</v>
      </c>
      <c r="G39" s="40">
        <v>23.80294727524114</v>
      </c>
      <c r="H39" s="40">
        <v>24.7057421452608</v>
      </c>
      <c r="I39" s="40">
        <v>23.454250501979494</v>
      </c>
      <c r="J39" s="40">
        <v>25.69421506095092</v>
      </c>
      <c r="K39" s="45">
        <v>27.744492370923496</v>
      </c>
      <c r="L39" s="45">
        <v>28.513305227942304</v>
      </c>
      <c r="M39" s="45">
        <v>24.743338441600844</v>
      </c>
      <c r="N39" s="45">
        <v>23.780469915613992</v>
      </c>
      <c r="O39" s="45">
        <v>25.510170272658605</v>
      </c>
      <c r="P39" s="45">
        <v>26.437748762633635</v>
      </c>
      <c r="Q39" s="45">
        <v>25.053580055490045</v>
      </c>
      <c r="R39" s="45">
        <v>27.43972384282354</v>
      </c>
      <c r="S39" s="7"/>
      <c r="T39" s="5"/>
    </row>
    <row r="40" spans="1:20" ht="18" customHeight="1">
      <c r="A40" s="4">
        <v>8</v>
      </c>
      <c r="B40" s="35" t="s">
        <v>30</v>
      </c>
      <c r="C40" s="42">
        <v>-26893.683931836276</v>
      </c>
      <c r="D40" s="42">
        <v>5613.115242551197</v>
      </c>
      <c r="E40" s="42">
        <v>2797.5720181071083</v>
      </c>
      <c r="F40" s="42">
        <v>-11874.875668024935</v>
      </c>
      <c r="G40" s="42">
        <v>-31972.65546418383</v>
      </c>
      <c r="H40" s="42">
        <v>-37790.57235809829</v>
      </c>
      <c r="I40" s="42">
        <v>-6100.544768577325</v>
      </c>
      <c r="J40" s="42">
        <v>12607.922023558116</v>
      </c>
      <c r="K40" s="42">
        <v>-31365.80153916171</v>
      </c>
      <c r="L40" s="42">
        <v>-3021.9686306953663</v>
      </c>
      <c r="M40" s="42">
        <v>-4899.428586798895</v>
      </c>
      <c r="N40" s="42">
        <v>-15709.908316129178</v>
      </c>
      <c r="O40" s="42">
        <v>-46512.46979247723</v>
      </c>
      <c r="P40" s="42">
        <v>-41007.13215956249</v>
      </c>
      <c r="Q40" s="42">
        <v>-21086.03936029726</v>
      </c>
      <c r="R40" s="42">
        <v>-7865.642105296196</v>
      </c>
      <c r="S40" s="7">
        <v>8</v>
      </c>
      <c r="T40" s="5" t="s">
        <v>19</v>
      </c>
    </row>
    <row r="41" spans="1:20" ht="18" customHeight="1">
      <c r="A41" s="3"/>
      <c r="B41" s="10"/>
      <c r="C41" s="47">
        <v>-2.8241976100198385</v>
      </c>
      <c r="D41" s="47">
        <v>0.5589890273382286</v>
      </c>
      <c r="E41" s="47">
        <v>0.24554893346796225</v>
      </c>
      <c r="F41" s="47">
        <v>-0.9904169897905251</v>
      </c>
      <c r="G41" s="47">
        <v>-2.8382776940127705</v>
      </c>
      <c r="H41" s="47">
        <v>-3.283841598472139</v>
      </c>
      <c r="I41" s="47">
        <v>-0.46158606417698916</v>
      </c>
      <c r="J41" s="47">
        <v>0.9082492902356978</v>
      </c>
      <c r="K41" s="48">
        <v>-3.564705999240215</v>
      </c>
      <c r="L41" s="48">
        <v>-0.3334529049205163</v>
      </c>
      <c r="M41" s="48">
        <v>-0.4829290439543167</v>
      </c>
      <c r="N41" s="48">
        <v>-1.4671167288370053</v>
      </c>
      <c r="O41" s="48">
        <v>-4.770448877193879</v>
      </c>
      <c r="P41" s="48">
        <v>-4.145895273945617</v>
      </c>
      <c r="Q41" s="48">
        <v>-1.8801163493232405</v>
      </c>
      <c r="R41" s="48">
        <v>-0.6749859311886983</v>
      </c>
      <c r="S41" s="5"/>
      <c r="T41" s="5"/>
    </row>
    <row r="42" spans="1:28" ht="18" customHeight="1">
      <c r="A42" s="3"/>
      <c r="B42" s="19" t="s">
        <v>25</v>
      </c>
      <c r="C42" s="43">
        <v>952259.2837137684</v>
      </c>
      <c r="D42" s="43">
        <v>1004154.8166481017</v>
      </c>
      <c r="E42" s="43">
        <v>1139313.4470576386</v>
      </c>
      <c r="F42" s="43">
        <v>1198977.3792689573</v>
      </c>
      <c r="G42" s="43">
        <v>1126480.8771752259</v>
      </c>
      <c r="H42" s="43">
        <v>1150803.75300931</v>
      </c>
      <c r="I42" s="43">
        <v>1321648.386299234</v>
      </c>
      <c r="J42" s="43">
        <v>1388156.5511916075</v>
      </c>
      <c r="K42" s="43">
        <v>879898.6941937722</v>
      </c>
      <c r="L42" s="43">
        <v>906265.4983964526</v>
      </c>
      <c r="M42" s="43">
        <v>1014523.4891406454</v>
      </c>
      <c r="N42" s="43">
        <v>1070801.5256960872</v>
      </c>
      <c r="O42" s="43">
        <v>975012.4357236014</v>
      </c>
      <c r="P42" s="43">
        <v>989101.9779796877</v>
      </c>
      <c r="Q42" s="43">
        <v>1121528.4292319096</v>
      </c>
      <c r="R42" s="43">
        <v>1165304.5999705861</v>
      </c>
      <c r="S42" s="5"/>
      <c r="T42" s="8" t="s">
        <v>21</v>
      </c>
      <c r="U42" s="30"/>
      <c r="V42" s="30"/>
      <c r="W42" s="30"/>
      <c r="X42" s="30"/>
      <c r="Y42" s="30"/>
      <c r="Z42" s="30"/>
      <c r="AA42" s="30"/>
      <c r="AB42" s="30"/>
    </row>
    <row r="43" spans="1:20" s="24" customFormat="1" ht="18" customHeight="1">
      <c r="A43" s="17"/>
      <c r="B43" s="36" t="s">
        <v>2</v>
      </c>
      <c r="C43" s="33"/>
      <c r="D43" s="33"/>
      <c r="E43" s="33"/>
      <c r="F43" s="33"/>
      <c r="G43" s="33"/>
      <c r="H43" s="33"/>
      <c r="I43" s="33"/>
      <c r="J43" s="33"/>
      <c r="K43" s="20"/>
      <c r="L43" s="20"/>
      <c r="M43" s="20"/>
      <c r="N43" s="20"/>
      <c r="O43" s="20"/>
      <c r="P43" s="20"/>
      <c r="Q43" s="20"/>
      <c r="R43" s="20"/>
      <c r="S43" s="15"/>
      <c r="T43" s="16" t="s">
        <v>20</v>
      </c>
    </row>
    <row r="44" spans="1:20" ht="18.75" customHeight="1">
      <c r="A44" s="19" t="s">
        <v>47</v>
      </c>
      <c r="B44" s="19"/>
      <c r="C44" s="19"/>
      <c r="D44" s="19"/>
      <c r="E44" s="19"/>
      <c r="F44" s="19"/>
      <c r="G44" s="19"/>
      <c r="H44" s="19"/>
      <c r="I44" s="19"/>
      <c r="K44" s="55" t="s">
        <v>15</v>
      </c>
      <c r="L44" s="55"/>
      <c r="M44" s="55"/>
      <c r="N44" s="55"/>
      <c r="O44" s="55"/>
      <c r="P44" s="55"/>
      <c r="Q44" s="55"/>
      <c r="R44" s="55"/>
      <c r="S44" s="55"/>
      <c r="T44" s="25"/>
    </row>
    <row r="45" spans="1:21" ht="18.75" customHeight="1">
      <c r="A45" s="11" t="s">
        <v>46</v>
      </c>
      <c r="B45" s="11"/>
      <c r="C45" s="39"/>
      <c r="D45" s="39"/>
      <c r="E45" s="2"/>
      <c r="F45" s="2"/>
      <c r="G45" s="2"/>
      <c r="H45" s="2"/>
      <c r="I45" s="2"/>
      <c r="K45" s="6" t="s">
        <v>49</v>
      </c>
      <c r="L45" s="6"/>
      <c r="M45" s="6"/>
      <c r="N45" s="6"/>
      <c r="O45" s="6"/>
      <c r="P45" s="6"/>
      <c r="Q45" s="6"/>
      <c r="R45" s="6"/>
      <c r="S45" s="6"/>
      <c r="T45" s="25"/>
      <c r="U45" s="9"/>
    </row>
    <row r="46" spans="1:21" ht="18.75" customHeight="1">
      <c r="A46" s="68" t="s">
        <v>44</v>
      </c>
      <c r="B46" s="68"/>
      <c r="C46" s="68"/>
      <c r="D46" s="68"/>
      <c r="E46" s="68"/>
      <c r="F46" s="68"/>
      <c r="G46" s="68"/>
      <c r="H46" s="68"/>
      <c r="I46" s="68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2"/>
    </row>
    <row r="47" spans="1:21" s="26" customFormat="1" ht="21.75" customHeight="1">
      <c r="A47" s="58" t="s">
        <v>36</v>
      </c>
      <c r="B47" s="58"/>
      <c r="C47" s="58"/>
      <c r="D47" s="58"/>
      <c r="E47" s="58"/>
      <c r="F47" s="58"/>
      <c r="G47" s="58"/>
      <c r="H47" s="58"/>
      <c r="I47" s="58"/>
      <c r="J47" s="58"/>
      <c r="K47" s="59" t="s">
        <v>14</v>
      </c>
      <c r="L47" s="59"/>
      <c r="M47" s="59"/>
      <c r="N47" s="59"/>
      <c r="O47" s="59"/>
      <c r="P47" s="59"/>
      <c r="Q47" s="59"/>
      <c r="R47" s="59"/>
      <c r="S47" s="59"/>
      <c r="T47" s="59"/>
      <c r="U47" s="19"/>
    </row>
    <row r="48" spans="1:20" ht="21.75" customHeight="1">
      <c r="A48" s="62" t="s">
        <v>9</v>
      </c>
      <c r="B48" s="62"/>
      <c r="C48" s="62"/>
      <c r="D48" s="62"/>
      <c r="E48" s="62"/>
      <c r="F48" s="62"/>
      <c r="G48" s="62"/>
      <c r="H48" s="62"/>
      <c r="I48" s="62"/>
      <c r="J48" s="62"/>
      <c r="K48" s="62" t="s">
        <v>38</v>
      </c>
      <c r="L48" s="62"/>
      <c r="M48" s="62"/>
      <c r="N48" s="62"/>
      <c r="O48" s="62"/>
      <c r="P48" s="62"/>
      <c r="Q48" s="62"/>
      <c r="R48" s="62"/>
      <c r="S48" s="62"/>
      <c r="T48" s="62"/>
    </row>
    <row r="49" spans="7:18" ht="21.75" customHeight="1">
      <c r="G49" s="24"/>
      <c r="H49" s="24"/>
      <c r="I49" s="66" t="s">
        <v>7</v>
      </c>
      <c r="J49" s="66"/>
      <c r="K49" s="60" t="s">
        <v>40</v>
      </c>
      <c r="L49" s="61"/>
      <c r="O49" s="24"/>
      <c r="P49" s="24"/>
      <c r="Q49" s="24"/>
      <c r="R49" s="24"/>
    </row>
    <row r="50" spans="1:20" ht="21.75" customHeight="1">
      <c r="A50" s="67" t="s">
        <v>1</v>
      </c>
      <c r="B50" s="67"/>
      <c r="C50" s="56" t="s">
        <v>37</v>
      </c>
      <c r="D50" s="56"/>
      <c r="E50" s="56"/>
      <c r="F50" s="56"/>
      <c r="G50" s="56" t="s">
        <v>39</v>
      </c>
      <c r="H50" s="56"/>
      <c r="I50" s="56"/>
      <c r="J50" s="56"/>
      <c r="K50" s="56" t="s">
        <v>37</v>
      </c>
      <c r="L50" s="56"/>
      <c r="M50" s="56"/>
      <c r="N50" s="56"/>
      <c r="O50" s="56" t="s">
        <v>39</v>
      </c>
      <c r="P50" s="56"/>
      <c r="Q50" s="56"/>
      <c r="R50" s="56"/>
      <c r="S50" s="56" t="s">
        <v>0</v>
      </c>
      <c r="T50" s="56"/>
    </row>
    <row r="51" spans="1:20" ht="21.75" customHeight="1">
      <c r="A51" s="66"/>
      <c r="B51" s="66"/>
      <c r="C51" s="54" t="s">
        <v>3</v>
      </c>
      <c r="D51" s="54" t="s">
        <v>4</v>
      </c>
      <c r="E51" s="54" t="s">
        <v>5</v>
      </c>
      <c r="F51" s="54" t="s">
        <v>6</v>
      </c>
      <c r="G51" s="54" t="s">
        <v>3</v>
      </c>
      <c r="H51" s="54" t="s">
        <v>4</v>
      </c>
      <c r="I51" s="54" t="s">
        <v>5</v>
      </c>
      <c r="J51" s="54" t="s">
        <v>6</v>
      </c>
      <c r="K51" s="54" t="s">
        <v>3</v>
      </c>
      <c r="L51" s="54" t="s">
        <v>4</v>
      </c>
      <c r="M51" s="54" t="s">
        <v>5</v>
      </c>
      <c r="N51" s="54" t="s">
        <v>6</v>
      </c>
      <c r="O51" s="54" t="s">
        <v>3</v>
      </c>
      <c r="P51" s="54" t="s">
        <v>4</v>
      </c>
      <c r="Q51" s="54" t="s">
        <v>5</v>
      </c>
      <c r="R51" s="54" t="s">
        <v>6</v>
      </c>
      <c r="S51" s="57"/>
      <c r="T51" s="57"/>
    </row>
    <row r="52" spans="1:20" ht="18" customHeight="1">
      <c r="A52" s="4">
        <v>1</v>
      </c>
      <c r="B52" s="32" t="s">
        <v>26</v>
      </c>
      <c r="C52" s="41">
        <v>751955.0297616427</v>
      </c>
      <c r="D52" s="41">
        <v>774705.4815951383</v>
      </c>
      <c r="E52" s="41">
        <v>888701.3902480203</v>
      </c>
      <c r="F52" s="41">
        <v>833922.4301142826</v>
      </c>
      <c r="G52" s="41">
        <v>837129.0433357109</v>
      </c>
      <c r="H52" s="41">
        <v>876438.736994534</v>
      </c>
      <c r="I52" s="41">
        <v>1018050.2299286618</v>
      </c>
      <c r="J52" s="41">
        <v>975948.7674009983</v>
      </c>
      <c r="K52" s="41">
        <v>639466.4508944286</v>
      </c>
      <c r="L52" s="41">
        <v>632933.3524057391</v>
      </c>
      <c r="M52" s="41">
        <v>711280.9034089677</v>
      </c>
      <c r="N52" s="41">
        <v>665929.5746747719</v>
      </c>
      <c r="O52" s="41">
        <v>681427.1264314579</v>
      </c>
      <c r="P52" s="41">
        <v>690167.1410815158</v>
      </c>
      <c r="Q52" s="41">
        <v>761778.7305750082</v>
      </c>
      <c r="R52" s="41">
        <v>711930.0766004971</v>
      </c>
      <c r="S52" s="7">
        <v>1</v>
      </c>
      <c r="T52" s="5" t="s">
        <v>23</v>
      </c>
    </row>
    <row r="53" spans="1:20" ht="18" customHeight="1">
      <c r="A53" s="4"/>
      <c r="B53" s="10"/>
      <c r="C53" s="52" t="str">
        <f>"("&amp;ROUND(C52/C$68*100,2)&amp;")"</f>
        <v>(56.39)</v>
      </c>
      <c r="D53" s="52" t="str">
        <f aca="true" t="shared" si="0" ref="D53:R53">"("&amp;ROUND(D52/D$68*100,2)&amp;")"</f>
        <v>(56.71)</v>
      </c>
      <c r="E53" s="52" t="str">
        <f t="shared" si="0"/>
        <v>(60.65)</v>
      </c>
      <c r="F53" s="52" t="str">
        <f t="shared" si="0"/>
        <v>(56.92)</v>
      </c>
      <c r="G53" s="52" t="str">
        <f t="shared" si="0"/>
        <v>(58.43)</v>
      </c>
      <c r="H53" s="52" t="str">
        <f t="shared" si="0"/>
        <v>(58.52)</v>
      </c>
      <c r="I53" s="52" t="str">
        <f t="shared" si="0"/>
        <v>(59.87)</v>
      </c>
      <c r="J53" s="52" t="str">
        <f t="shared" si="0"/>
        <v>(52.84)</v>
      </c>
      <c r="K53" s="52" t="str">
        <f t="shared" si="0"/>
        <v>(60.68)</v>
      </c>
      <c r="L53" s="52" t="str">
        <f t="shared" si="0"/>
        <v>(59.95)</v>
      </c>
      <c r="M53" s="52" t="str">
        <f t="shared" si="0"/>
        <v>(62.46)</v>
      </c>
      <c r="N53" s="52" t="str">
        <f t="shared" si="0"/>
        <v>(57.01)</v>
      </c>
      <c r="O53" s="52" t="str">
        <f t="shared" si="0"/>
        <v>(61.59)</v>
      </c>
      <c r="P53" s="52" t="str">
        <f t="shared" si="0"/>
        <v>(61.12)</v>
      </c>
      <c r="Q53" s="52" t="str">
        <f t="shared" si="0"/>
        <v>(61.82)</v>
      </c>
      <c r="R53" s="52" t="str">
        <f t="shared" si="0"/>
        <v>(53.81)</v>
      </c>
      <c r="S53" s="7"/>
      <c r="T53" s="5" t="s">
        <v>22</v>
      </c>
    </row>
    <row r="54" spans="1:20" ht="18" customHeight="1">
      <c r="A54" s="4">
        <v>2</v>
      </c>
      <c r="B54" s="31" t="s">
        <v>27</v>
      </c>
      <c r="C54" s="41">
        <v>125848.02977984471</v>
      </c>
      <c r="D54" s="41">
        <v>116872.04392127901</v>
      </c>
      <c r="E54" s="41">
        <v>193318.37638969283</v>
      </c>
      <c r="F54" s="41">
        <v>179294.54990918346</v>
      </c>
      <c r="G54" s="41">
        <v>158917.7318691313</v>
      </c>
      <c r="H54" s="41">
        <v>164217.6429106347</v>
      </c>
      <c r="I54" s="41">
        <v>229502.9188256763</v>
      </c>
      <c r="J54" s="41">
        <v>218511.70639455767</v>
      </c>
      <c r="K54" s="41">
        <v>103501.28256713267</v>
      </c>
      <c r="L54" s="41">
        <v>92465.0709400068</v>
      </c>
      <c r="M54" s="41">
        <v>149885.996871419</v>
      </c>
      <c r="N54" s="41">
        <v>138606.6496214415</v>
      </c>
      <c r="O54" s="41">
        <v>119023.74978735807</v>
      </c>
      <c r="P54" s="41">
        <v>115885.54263048562</v>
      </c>
      <c r="Q54" s="41">
        <v>160412.05759288245</v>
      </c>
      <c r="R54" s="41">
        <v>156380.64998927386</v>
      </c>
      <c r="S54" s="7">
        <v>2</v>
      </c>
      <c r="T54" s="5" t="s">
        <v>24</v>
      </c>
    </row>
    <row r="55" spans="1:20" ht="18" customHeight="1">
      <c r="A55" s="4"/>
      <c r="B55" s="10"/>
      <c r="C55" s="52" t="str">
        <f>"("&amp;ROUND(C54/C$68*100,2)&amp;")"</f>
        <v>(9.44)</v>
      </c>
      <c r="D55" s="40">
        <v>8.554637485589597</v>
      </c>
      <c r="E55" s="40">
        <v>13.193235999380565</v>
      </c>
      <c r="F55" s="40">
        <v>12.23744402749459</v>
      </c>
      <c r="G55" s="40">
        <v>11.092621870181171</v>
      </c>
      <c r="H55" s="40">
        <v>10.965131245586566</v>
      </c>
      <c r="I55" s="40">
        <v>13.496343183033277</v>
      </c>
      <c r="J55" s="40">
        <v>11.830260434664536</v>
      </c>
      <c r="K55" s="45">
        <v>9.821415399073958</v>
      </c>
      <c r="L55" s="45">
        <v>8.758470971374125</v>
      </c>
      <c r="M55" s="45">
        <v>13.162438760316226</v>
      </c>
      <c r="N55" s="45">
        <v>11.866447022749266</v>
      </c>
      <c r="O55" s="45">
        <v>10.757195157682755</v>
      </c>
      <c r="P55" s="45">
        <v>10.262862089451689</v>
      </c>
      <c r="Q55" s="45">
        <v>13.017945511402477</v>
      </c>
      <c r="R55" s="45">
        <v>11.820421959144163</v>
      </c>
      <c r="S55" s="7"/>
      <c r="T55" s="5" t="s">
        <v>22</v>
      </c>
    </row>
    <row r="56" spans="1:20" ht="18" customHeight="1">
      <c r="A56" s="4">
        <v>3</v>
      </c>
      <c r="B56" s="10" t="s">
        <v>35</v>
      </c>
      <c r="C56" s="41">
        <v>451253.19236498507</v>
      </c>
      <c r="D56" s="41">
        <v>470906.80719307414</v>
      </c>
      <c r="E56" s="41">
        <v>457966.50402191014</v>
      </c>
      <c r="F56" s="41">
        <v>440971.3074322398</v>
      </c>
      <c r="G56" s="41">
        <v>457112.1749399016</v>
      </c>
      <c r="H56" s="41">
        <v>502207.6150122049</v>
      </c>
      <c r="I56" s="41">
        <v>514610.37704149645</v>
      </c>
      <c r="J56" s="41">
        <v>581841.798433481</v>
      </c>
      <c r="K56" s="41">
        <v>370960.5902453311</v>
      </c>
      <c r="L56" s="41">
        <v>380646.7546544264</v>
      </c>
      <c r="M56" s="41">
        <v>371371.1269142072</v>
      </c>
      <c r="N56" s="41">
        <v>357965.3916658689</v>
      </c>
      <c r="O56" s="41">
        <v>360677.36570185726</v>
      </c>
      <c r="P56" s="41">
        <v>393308.996969931</v>
      </c>
      <c r="Q56" s="41">
        <v>397265.84248594136</v>
      </c>
      <c r="R56" s="41">
        <v>443222.77784381586</v>
      </c>
      <c r="S56" s="7">
        <v>3</v>
      </c>
      <c r="T56" s="5" t="s">
        <v>16</v>
      </c>
    </row>
    <row r="57" spans="1:20" ht="18" customHeight="1">
      <c r="A57" s="4"/>
      <c r="B57" s="10"/>
      <c r="C57" s="52" t="str">
        <f>"("&amp;ROUND(C56/C$68*100,2)&amp;")"</f>
        <v>(33.84)</v>
      </c>
      <c r="D57" s="40">
        <v>34.46878218153352</v>
      </c>
      <c r="E57" s="40">
        <v>31.254453302425283</v>
      </c>
      <c r="F57" s="40">
        <v>30.09774527539469</v>
      </c>
      <c r="G57" s="40">
        <v>31.90681266232933</v>
      </c>
      <c r="H57" s="40">
        <v>33.53328800869694</v>
      </c>
      <c r="I57" s="40">
        <v>30.262640963233995</v>
      </c>
      <c r="J57" s="40">
        <v>31.50096720180867</v>
      </c>
      <c r="K57" s="45">
        <v>35.20109087654944</v>
      </c>
      <c r="L57" s="45">
        <v>36.05559934249825</v>
      </c>
      <c r="M57" s="45">
        <v>32.61245091195023</v>
      </c>
      <c r="N57" s="45">
        <v>30.64627395425929</v>
      </c>
      <c r="O57" s="45">
        <v>32.597432549853735</v>
      </c>
      <c r="P57" s="45">
        <v>34.83143774436061</v>
      </c>
      <c r="Q57" s="45">
        <v>32.23939038864538</v>
      </c>
      <c r="R57" s="45">
        <v>33.50202554030167</v>
      </c>
      <c r="S57" s="7"/>
      <c r="T57" s="5"/>
    </row>
    <row r="58" spans="1:20" ht="18" customHeight="1">
      <c r="A58" s="4">
        <v>4</v>
      </c>
      <c r="B58" s="10" t="s">
        <v>28</v>
      </c>
      <c r="C58" s="41">
        <v>26967.831720051454</v>
      </c>
      <c r="D58" s="41">
        <v>27252.000661027676</v>
      </c>
      <c r="E58" s="41">
        <v>26457.459488574663</v>
      </c>
      <c r="F58" s="41">
        <v>26113.708130346204</v>
      </c>
      <c r="G58" s="41">
        <v>40869.59573669775</v>
      </c>
      <c r="H58" s="41">
        <v>43509.01000527402</v>
      </c>
      <c r="I58" s="41">
        <v>45064.24455656578</v>
      </c>
      <c r="J58" s="41">
        <v>49728.14717997203</v>
      </c>
      <c r="K58" s="41">
        <v>21662.424824585505</v>
      </c>
      <c r="L58" s="41">
        <v>21526.146579518245</v>
      </c>
      <c r="M58" s="41">
        <v>21136.59367303479</v>
      </c>
      <c r="N58" s="41">
        <v>20964.83492286146</v>
      </c>
      <c r="O58" s="41">
        <v>33305.361417307555</v>
      </c>
      <c r="P58" s="41">
        <v>35094.8149207491</v>
      </c>
      <c r="Q58" s="41">
        <v>35860.93289210215</v>
      </c>
      <c r="R58" s="41">
        <v>38790.54011370492</v>
      </c>
      <c r="S58" s="7">
        <v>4</v>
      </c>
      <c r="T58" s="5" t="s">
        <v>17</v>
      </c>
    </row>
    <row r="59" spans="1:20" ht="18" customHeight="1">
      <c r="A59" s="4"/>
      <c r="B59" s="12"/>
      <c r="C59" s="52" t="str">
        <f>"("&amp;ROUND(C58/C$68*100,2)&amp;")"</f>
        <v>(2.02)</v>
      </c>
      <c r="D59" s="40">
        <v>1.9947540796768204</v>
      </c>
      <c r="E59" s="40">
        <v>1.8056198975785884</v>
      </c>
      <c r="F59" s="40">
        <v>1.7823466567015482</v>
      </c>
      <c r="G59" s="40">
        <v>2.8527468371199305</v>
      </c>
      <c r="H59" s="40">
        <v>2.9050741668286157</v>
      </c>
      <c r="I59" s="40">
        <v>2.6500704526089347</v>
      </c>
      <c r="J59" s="40">
        <v>2.6923718766805296</v>
      </c>
      <c r="K59" s="45">
        <v>2.0555848920564745</v>
      </c>
      <c r="L59" s="45">
        <v>2.0389983809624828</v>
      </c>
      <c r="M59" s="45">
        <v>1.8561381692091754</v>
      </c>
      <c r="N59" s="45">
        <v>1.794849696116852</v>
      </c>
      <c r="O59" s="45">
        <v>3.010118104746743</v>
      </c>
      <c r="P59" s="45">
        <v>3.107867917423762</v>
      </c>
      <c r="Q59" s="45">
        <v>2.9102151043563653</v>
      </c>
      <c r="R59" s="45">
        <v>2.9322101954352875</v>
      </c>
      <c r="S59" s="7"/>
      <c r="T59" s="5"/>
    </row>
    <row r="60" spans="1:20" ht="18" customHeight="1">
      <c r="A60" s="4">
        <v>5</v>
      </c>
      <c r="B60" s="10" t="s">
        <v>29</v>
      </c>
      <c r="C60" s="41">
        <v>20538</v>
      </c>
      <c r="D60" s="41">
        <v>19805</v>
      </c>
      <c r="E60" s="41">
        <v>18185</v>
      </c>
      <c r="F60" s="41">
        <v>13685</v>
      </c>
      <c r="G60" s="41">
        <v>27907.150575988395</v>
      </c>
      <c r="H60" s="41">
        <v>31546</v>
      </c>
      <c r="I60" s="41">
        <v>29462</v>
      </c>
      <c r="J60" s="41">
        <v>27397</v>
      </c>
      <c r="K60" s="41">
        <v>16585.994672912537</v>
      </c>
      <c r="L60" s="41">
        <v>15740.557973214585</v>
      </c>
      <c r="M60" s="41">
        <v>14439.076580733506</v>
      </c>
      <c r="N60" s="41">
        <v>13221.788054612385</v>
      </c>
      <c r="O60" s="41">
        <v>22531.989988294055</v>
      </c>
      <c r="P60" s="41">
        <v>25116.951514315428</v>
      </c>
      <c r="Q60" s="41">
        <v>22542.30919598277</v>
      </c>
      <c r="R60" s="41">
        <v>24332.69172997362</v>
      </c>
      <c r="S60" s="7">
        <v>5</v>
      </c>
      <c r="T60" s="5" t="s">
        <v>18</v>
      </c>
    </row>
    <row r="61" spans="1:20" ht="18" customHeight="1">
      <c r="A61" s="4"/>
      <c r="B61" s="11"/>
      <c r="C61" s="52" t="str">
        <f>"("&amp;ROUND(C60/C$68*100,2)&amp;")"</f>
        <v>(1.54)</v>
      </c>
      <c r="D61" s="40">
        <v>1.4496547000624027</v>
      </c>
      <c r="E61" s="40">
        <v>1.2410462985816686</v>
      </c>
      <c r="F61" s="40">
        <v>0.9340382203773158</v>
      </c>
      <c r="G61" s="40">
        <v>1.9479276792246383</v>
      </c>
      <c r="H61" s="40">
        <v>2.106405727579905</v>
      </c>
      <c r="I61" s="40">
        <v>1.7325638315506036</v>
      </c>
      <c r="J61" s="40">
        <v>1.483250328000651</v>
      </c>
      <c r="K61" s="45">
        <v>1.5738736704431027</v>
      </c>
      <c r="L61" s="45">
        <v>1.490976199770397</v>
      </c>
      <c r="M61" s="45">
        <v>1.267986771389058</v>
      </c>
      <c r="N61" s="45">
        <v>1.131948921098561</v>
      </c>
      <c r="O61" s="45">
        <v>2.036404536858391</v>
      </c>
      <c r="P61" s="45">
        <v>2.2243567773403514</v>
      </c>
      <c r="Q61" s="45">
        <v>1.8293803008159655</v>
      </c>
      <c r="R61" s="45">
        <v>1.839243153900191</v>
      </c>
      <c r="S61" s="7"/>
      <c r="T61" s="5"/>
    </row>
    <row r="62" spans="1:20" ht="18" customHeight="1">
      <c r="A62" s="4">
        <v>6</v>
      </c>
      <c r="B62" s="34" t="s">
        <v>33</v>
      </c>
      <c r="C62" s="41">
        <v>333417.3831168831</v>
      </c>
      <c r="D62" s="41">
        <v>357170.0101637493</v>
      </c>
      <c r="E62" s="41">
        <v>325685.4390175042</v>
      </c>
      <c r="F62" s="41">
        <v>312492.16770186333</v>
      </c>
      <c r="G62" s="41">
        <v>296350.2166839737</v>
      </c>
      <c r="H62" s="41">
        <v>309127.7223183724</v>
      </c>
      <c r="I62" s="41">
        <v>329307.9892311834</v>
      </c>
      <c r="J62" s="41">
        <v>363994.0717664705</v>
      </c>
      <c r="K62" s="41">
        <v>265882.8363810479</v>
      </c>
      <c r="L62" s="41">
        <v>278278.7895627993</v>
      </c>
      <c r="M62" s="41">
        <v>256234.96279390843</v>
      </c>
      <c r="N62" s="41">
        <v>247743.20436649662</v>
      </c>
      <c r="O62" s="41">
        <v>238671.95929451374</v>
      </c>
      <c r="P62" s="41">
        <v>242961.47918605508</v>
      </c>
      <c r="Q62" s="41">
        <v>247484.0488173221</v>
      </c>
      <c r="R62" s="41">
        <v>269912.2216472835</v>
      </c>
      <c r="S62" s="7">
        <v>6</v>
      </c>
      <c r="T62" s="5" t="s">
        <v>31</v>
      </c>
    </row>
    <row r="63" spans="1:20" ht="18" customHeight="1">
      <c r="A63" s="4"/>
      <c r="B63" s="11"/>
      <c r="C63" s="53" t="str">
        <f>"("&amp;FIXED(ROUND(C62/C$68*100,2))&amp;")"</f>
        <v>(25.00)</v>
      </c>
      <c r="D63" s="53" t="str">
        <f aca="true" t="shared" si="1" ref="D63:R63">"("&amp;FIXED(ROUND(D62/D$68*100,2))&amp;")"</f>
        <v>(26.14)</v>
      </c>
      <c r="E63" s="53" t="str">
        <f t="shared" si="1"/>
        <v>(22.23)</v>
      </c>
      <c r="F63" s="53" t="str">
        <f t="shared" si="1"/>
        <v>(21.33)</v>
      </c>
      <c r="G63" s="53" t="str">
        <f t="shared" si="1"/>
        <v>(20.69)</v>
      </c>
      <c r="H63" s="53" t="str">
        <f t="shared" si="1"/>
        <v>(20.64)</v>
      </c>
      <c r="I63" s="53" t="str">
        <f t="shared" si="1"/>
        <v>(19.37)</v>
      </c>
      <c r="J63" s="53" t="str">
        <f t="shared" si="1"/>
        <v>(19.71)</v>
      </c>
      <c r="K63" s="53" t="str">
        <f t="shared" si="1"/>
        <v>(25.23)</v>
      </c>
      <c r="L63" s="53" t="str">
        <f t="shared" si="1"/>
        <v>(26.36)</v>
      </c>
      <c r="M63" s="53" t="str">
        <f t="shared" si="1"/>
        <v>(22.50)</v>
      </c>
      <c r="N63" s="53" t="str">
        <f t="shared" si="1"/>
        <v>(21.21)</v>
      </c>
      <c r="O63" s="53" t="str">
        <f t="shared" si="1"/>
        <v>(21.57)</v>
      </c>
      <c r="P63" s="53" t="str">
        <f t="shared" si="1"/>
        <v>(21.52)</v>
      </c>
      <c r="Q63" s="53" t="str">
        <f t="shared" si="1"/>
        <v>(20.08)</v>
      </c>
      <c r="R63" s="53" t="str">
        <f t="shared" si="1"/>
        <v>(20.40)</v>
      </c>
      <c r="S63" s="7"/>
      <c r="T63" s="5"/>
    </row>
    <row r="64" spans="1:20" ht="18" customHeight="1">
      <c r="A64" s="4">
        <v>7</v>
      </c>
      <c r="B64" s="11" t="s">
        <v>34</v>
      </c>
      <c r="C64" s="41">
        <v>389603.90157028235</v>
      </c>
      <c r="D64" s="41">
        <v>457709.9433420856</v>
      </c>
      <c r="E64" s="41">
        <v>415339.4307878717</v>
      </c>
      <c r="F64" s="41">
        <v>351386.72429976036</v>
      </c>
      <c r="G64" s="41">
        <v>357599.7828964144</v>
      </c>
      <c r="H64" s="41">
        <v>384499.7665650764</v>
      </c>
      <c r="I64" s="41">
        <v>443909.730496497</v>
      </c>
      <c r="J64" s="41">
        <v>461129.7200420122</v>
      </c>
      <c r="K64" s="41">
        <v>333406.80987066583</v>
      </c>
      <c r="L64" s="41">
        <v>382968.0175744532</v>
      </c>
      <c r="M64" s="41">
        <v>350420.2919032089</v>
      </c>
      <c r="N64" s="41">
        <v>296507.20442263584</v>
      </c>
      <c r="O64" s="41">
        <v>304470.7829110858</v>
      </c>
      <c r="P64" s="41">
        <v>319921.3357905703</v>
      </c>
      <c r="Q64" s="41">
        <v>350759.14080032276</v>
      </c>
      <c r="R64" s="41">
        <v>359029.12510643207</v>
      </c>
      <c r="S64" s="7">
        <v>7</v>
      </c>
      <c r="T64" s="5" t="s">
        <v>32</v>
      </c>
    </row>
    <row r="65" spans="1:20" ht="18" customHeight="1">
      <c r="A65" s="4"/>
      <c r="B65" s="10"/>
      <c r="C65" s="53" t="str">
        <f>"("&amp;FIXED(ROUND(C64/C$68*100,2))&amp;")"</f>
        <v>(29.22)</v>
      </c>
      <c r="D65" s="53" t="str">
        <f aca="true" t="shared" si="2" ref="D65:R65">"("&amp;FIXED(ROUND(D64/D$68*100,2))&amp;")"</f>
        <v>(33.50)</v>
      </c>
      <c r="E65" s="53" t="str">
        <f t="shared" si="2"/>
        <v>(28.35)</v>
      </c>
      <c r="F65" s="53" t="str">
        <f t="shared" si="2"/>
        <v>(23.98)</v>
      </c>
      <c r="G65" s="53" t="str">
        <f t="shared" si="2"/>
        <v>(24.96)</v>
      </c>
      <c r="H65" s="53" t="str">
        <f t="shared" si="2"/>
        <v>(25.67)</v>
      </c>
      <c r="I65" s="53" t="str">
        <f t="shared" si="2"/>
        <v>(26.10)</v>
      </c>
      <c r="J65" s="53" t="str">
        <f t="shared" si="2"/>
        <v>(24.97)</v>
      </c>
      <c r="K65" s="53" t="str">
        <f t="shared" si="2"/>
        <v>(31.64)</v>
      </c>
      <c r="L65" s="53" t="str">
        <f t="shared" si="2"/>
        <v>(36.28)</v>
      </c>
      <c r="M65" s="53" t="str">
        <f t="shared" si="2"/>
        <v>(30.77)</v>
      </c>
      <c r="N65" s="53" t="str">
        <f t="shared" si="2"/>
        <v>(25.38)</v>
      </c>
      <c r="O65" s="53" t="str">
        <f t="shared" si="2"/>
        <v>(27.52)</v>
      </c>
      <c r="P65" s="53" t="str">
        <f t="shared" si="2"/>
        <v>(28.33)</v>
      </c>
      <c r="Q65" s="53" t="str">
        <f t="shared" si="2"/>
        <v>(28.47)</v>
      </c>
      <c r="R65" s="53" t="str">
        <f t="shared" si="2"/>
        <v>(27.14)</v>
      </c>
      <c r="S65" s="7"/>
      <c r="T65" s="5"/>
    </row>
    <row r="66" spans="1:20" ht="18" customHeight="1">
      <c r="A66" s="4">
        <v>8</v>
      </c>
      <c r="B66" s="35" t="s">
        <v>30</v>
      </c>
      <c r="C66" s="42">
        <v>13088.539558863442</v>
      </c>
      <c r="D66" s="42">
        <v>57182.31272537226</v>
      </c>
      <c r="E66" s="42">
        <v>-29690.463384301052</v>
      </c>
      <c r="F66" s="42">
        <v>10037.565762430953</v>
      </c>
      <c r="G66" s="42">
        <v>-28039.490536575206</v>
      </c>
      <c r="H66" s="42">
        <v>-44902.06829071615</v>
      </c>
      <c r="I66" s="42">
        <v>-21600.5741802369</v>
      </c>
      <c r="J66" s="42">
        <v>90756.22888852243</v>
      </c>
      <c r="K66" s="42">
        <v>-30820.115646484366</v>
      </c>
      <c r="L66" s="42">
        <v>17098.95762388961</v>
      </c>
      <c r="M66" s="42">
        <v>-35188.05128388113</v>
      </c>
      <c r="N66" s="42">
        <v>20130.94524808845</v>
      </c>
      <c r="O66" s="42">
        <v>-44707.53090300056</v>
      </c>
      <c r="P66" s="42">
        <v>-53427.712814736005</v>
      </c>
      <c r="Q66" s="42">
        <v>-42342.03748050064</v>
      </c>
      <c r="R66" s="42">
        <v>37418.856762510084</v>
      </c>
      <c r="S66" s="7">
        <v>8</v>
      </c>
      <c r="T66" s="5" t="s">
        <v>19</v>
      </c>
    </row>
    <row r="67" spans="1:20" ht="18" customHeight="1">
      <c r="A67" s="3"/>
      <c r="B67" s="10"/>
      <c r="C67" s="53" t="str">
        <f>"("&amp;FIXED(ROUND(C66/C$68*100,2))&amp;")"</f>
        <v>(0.98)</v>
      </c>
      <c r="D67" s="53" t="str">
        <f aca="true" t="shared" si="3" ref="D67:R67">"("&amp;FIXED(ROUND(D66/D$68*100,2))&amp;")"</f>
        <v>(4.19)</v>
      </c>
      <c r="E67" s="53" t="str">
        <f t="shared" si="3"/>
        <v>(-2.03)</v>
      </c>
      <c r="F67" s="53" t="str">
        <f t="shared" si="3"/>
        <v>(0.69)</v>
      </c>
      <c r="G67" s="53" t="str">
        <f t="shared" si="3"/>
        <v>(-1.96)</v>
      </c>
      <c r="H67" s="53" t="str">
        <f t="shared" si="3"/>
        <v>(-3.00)</v>
      </c>
      <c r="I67" s="53" t="str">
        <f t="shared" si="3"/>
        <v>(-1.27)</v>
      </c>
      <c r="J67" s="53" t="str">
        <f t="shared" si="3"/>
        <v>(4.91)</v>
      </c>
      <c r="K67" s="53" t="str">
        <f t="shared" si="3"/>
        <v>(-2.92)</v>
      </c>
      <c r="L67" s="53" t="str">
        <f t="shared" si="3"/>
        <v>(1.62)</v>
      </c>
      <c r="M67" s="53" t="str">
        <f t="shared" si="3"/>
        <v>(-3.09)</v>
      </c>
      <c r="N67" s="53" t="str">
        <f t="shared" si="3"/>
        <v>(1.72)</v>
      </c>
      <c r="O67" s="53" t="str">
        <f t="shared" si="3"/>
        <v>(-4.04)</v>
      </c>
      <c r="P67" s="53" t="str">
        <f t="shared" si="3"/>
        <v>(-4.73)</v>
      </c>
      <c r="Q67" s="53" t="str">
        <f t="shared" si="3"/>
        <v>(-3.44)</v>
      </c>
      <c r="R67" s="53" t="str">
        <f t="shared" si="3"/>
        <v>(2.83)</v>
      </c>
      <c r="S67" s="5"/>
      <c r="T67" s="5"/>
    </row>
    <row r="68" spans="1:28" ht="18" customHeight="1">
      <c r="A68" s="3"/>
      <c r="B68" s="19" t="s">
        <v>25</v>
      </c>
      <c r="C68" s="43">
        <f>C52+C54+C56+C58+C60+C62-C64+C66</f>
        <v>1333464.104731988</v>
      </c>
      <c r="D68" s="43">
        <f aca="true" t="shared" si="4" ref="D68:R68">D52+D54+D56+D58+D60+D62-D64+D66</f>
        <v>1366183.7129175551</v>
      </c>
      <c r="E68" s="43">
        <f t="shared" si="4"/>
        <v>1465284.2749935295</v>
      </c>
      <c r="F68" s="43">
        <f t="shared" si="4"/>
        <v>1465130.0047505859</v>
      </c>
      <c r="G68" s="43">
        <f t="shared" si="4"/>
        <v>1432646.6397084142</v>
      </c>
      <c r="H68" s="43">
        <f t="shared" si="4"/>
        <v>1497644.8923852276</v>
      </c>
      <c r="I68" s="43">
        <f t="shared" si="4"/>
        <v>1700487.4549068501</v>
      </c>
      <c r="J68" s="43">
        <f t="shared" si="4"/>
        <v>1847048.00002199</v>
      </c>
      <c r="K68" s="43">
        <f t="shared" si="4"/>
        <v>1053832.6540682884</v>
      </c>
      <c r="L68" s="43">
        <f t="shared" si="4"/>
        <v>1055721.612165141</v>
      </c>
      <c r="M68" s="43">
        <f t="shared" si="4"/>
        <v>1138740.3170551807</v>
      </c>
      <c r="N68" s="43">
        <f t="shared" si="4"/>
        <v>1168055.1841315054</v>
      </c>
      <c r="O68" s="43">
        <f t="shared" si="4"/>
        <v>1106459.2388067022</v>
      </c>
      <c r="P68" s="43">
        <f t="shared" si="4"/>
        <v>1129185.8776977456</v>
      </c>
      <c r="Q68" s="43">
        <f t="shared" si="4"/>
        <v>1232242.7432784159</v>
      </c>
      <c r="R68" s="43">
        <f t="shared" si="4"/>
        <v>1322958.6895806268</v>
      </c>
      <c r="S68" s="6"/>
      <c r="T68" s="8" t="s">
        <v>21</v>
      </c>
      <c r="U68" s="30"/>
      <c r="V68" s="30"/>
      <c r="W68" s="30"/>
      <c r="X68" s="30"/>
      <c r="Y68" s="30"/>
      <c r="Z68" s="30"/>
      <c r="AA68" s="30"/>
      <c r="AB68" s="30"/>
    </row>
    <row r="69" spans="1:20" ht="18" customHeight="1">
      <c r="A69" s="17"/>
      <c r="B69" s="36" t="s">
        <v>2</v>
      </c>
      <c r="C69" s="33"/>
      <c r="D69" s="33"/>
      <c r="E69" s="33"/>
      <c r="F69" s="33"/>
      <c r="G69" s="33"/>
      <c r="H69" s="33"/>
      <c r="I69" s="33"/>
      <c r="J69" s="33"/>
      <c r="K69" s="20"/>
      <c r="L69" s="20"/>
      <c r="M69" s="20"/>
      <c r="N69" s="20"/>
      <c r="O69" s="33"/>
      <c r="P69" s="33"/>
      <c r="Q69" s="33"/>
      <c r="R69" s="33"/>
      <c r="S69" s="18"/>
      <c r="T69" s="16" t="s">
        <v>20</v>
      </c>
    </row>
    <row r="70" spans="1:20" ht="16.5">
      <c r="A70" s="67" t="s">
        <v>1</v>
      </c>
      <c r="B70" s="67"/>
      <c r="C70" s="56" t="s">
        <v>41</v>
      </c>
      <c r="D70" s="56"/>
      <c r="E70" s="56"/>
      <c r="F70" s="56"/>
      <c r="G70" s="56" t="s">
        <v>42</v>
      </c>
      <c r="H70" s="56"/>
      <c r="I70" s="56"/>
      <c r="J70" s="56"/>
      <c r="K70" s="56" t="s">
        <v>41</v>
      </c>
      <c r="L70" s="56"/>
      <c r="M70" s="56"/>
      <c r="N70" s="56"/>
      <c r="O70" s="56" t="s">
        <v>42</v>
      </c>
      <c r="P70" s="56"/>
      <c r="Q70" s="56"/>
      <c r="R70" s="56"/>
      <c r="S70" s="56" t="s">
        <v>0</v>
      </c>
      <c r="T70" s="56"/>
    </row>
    <row r="71" spans="1:20" ht="15">
      <c r="A71" s="66"/>
      <c r="B71" s="66"/>
      <c r="C71" s="54" t="s">
        <v>3</v>
      </c>
      <c r="D71" s="54" t="s">
        <v>4</v>
      </c>
      <c r="E71" s="54" t="s">
        <v>5</v>
      </c>
      <c r="F71" s="54" t="s">
        <v>6</v>
      </c>
      <c r="G71" s="54" t="s">
        <v>3</v>
      </c>
      <c r="H71" s="54" t="s">
        <v>4</v>
      </c>
      <c r="I71" s="54" t="s">
        <v>5</v>
      </c>
      <c r="J71" s="54" t="s">
        <v>6</v>
      </c>
      <c r="K71" s="54" t="s">
        <v>3</v>
      </c>
      <c r="L71" s="54" t="s">
        <v>4</v>
      </c>
      <c r="M71" s="54" t="s">
        <v>5</v>
      </c>
      <c r="N71" s="54"/>
      <c r="O71" s="54" t="s">
        <v>3</v>
      </c>
      <c r="P71" s="54" t="s">
        <v>4</v>
      </c>
      <c r="Q71" s="54" t="s">
        <v>5</v>
      </c>
      <c r="R71" s="54" t="s">
        <v>6</v>
      </c>
      <c r="S71" s="57"/>
      <c r="T71" s="57"/>
    </row>
    <row r="72" spans="1:20" ht="18">
      <c r="A72" s="4">
        <v>1</v>
      </c>
      <c r="B72" s="32" t="s">
        <v>26</v>
      </c>
      <c r="C72" s="41">
        <v>1003997.2269111117</v>
      </c>
      <c r="D72" s="41">
        <v>1041571.2033044067</v>
      </c>
      <c r="E72" s="41">
        <v>1155423.4426861177</v>
      </c>
      <c r="F72" s="41">
        <v>1159331.7946758936</v>
      </c>
      <c r="G72" s="41">
        <v>1178422.4062345107</v>
      </c>
      <c r="H72" s="41">
        <v>1226471.1819062405</v>
      </c>
      <c r="I72" s="41">
        <v>1399467.0947907474</v>
      </c>
      <c r="J72" s="41">
        <v>1337536.1956674324</v>
      </c>
      <c r="K72" s="41">
        <v>737787.2181950549</v>
      </c>
      <c r="L72" s="41">
        <v>748097.7635497582</v>
      </c>
      <c r="M72" s="41">
        <v>812173.2318760761</v>
      </c>
      <c r="N72" s="41">
        <v>794315.1076182965</v>
      </c>
      <c r="O72" s="41">
        <v>797610.2912200647</v>
      </c>
      <c r="P72" s="41">
        <v>810240.7199630623</v>
      </c>
      <c r="Q72" s="41">
        <v>910860.8340238476</v>
      </c>
      <c r="R72" s="41">
        <v>859794.58680481</v>
      </c>
      <c r="S72" s="7">
        <v>1</v>
      </c>
      <c r="T72" s="5" t="s">
        <v>23</v>
      </c>
    </row>
    <row r="73" spans="1:20" ht="18">
      <c r="A73" s="4"/>
      <c r="B73" s="10"/>
      <c r="C73" s="53" t="str">
        <f>"("&amp;FIXED(ROUND(C72/C$88*100,2))&amp;")"</f>
        <v>(57.56)</v>
      </c>
      <c r="D73" s="53" t="str">
        <f aca="true" t="shared" si="5" ref="D73:R73">"("&amp;FIXED(ROUND(D72/D$88*100,2))&amp;")"</f>
        <v>(58.29)</v>
      </c>
      <c r="E73" s="53" t="str">
        <f t="shared" si="5"/>
        <v>(56.50)</v>
      </c>
      <c r="F73" s="53" t="str">
        <f t="shared" si="5"/>
        <v>(52.51)</v>
      </c>
      <c r="G73" s="53" t="str">
        <f t="shared" si="5"/>
        <v>(56.97)</v>
      </c>
      <c r="H73" s="53" t="str">
        <f t="shared" si="5"/>
        <v>(58.82)</v>
      </c>
      <c r="I73" s="53" t="str">
        <f t="shared" si="5"/>
        <v>(59.40)</v>
      </c>
      <c r="J73" s="53" t="str">
        <f t="shared" si="5"/>
        <v>(53.50)</v>
      </c>
      <c r="K73" s="53" t="str">
        <f t="shared" si="5"/>
        <v>(60.46)</v>
      </c>
      <c r="L73" s="53" t="str">
        <f t="shared" si="5"/>
        <v>(60.40)</v>
      </c>
      <c r="M73" s="53" t="str">
        <f t="shared" si="5"/>
        <v>(59.54)</v>
      </c>
      <c r="N73" s="53" t="str">
        <f t="shared" si="5"/>
        <v>(54.42)</v>
      </c>
      <c r="O73" s="53" t="str">
        <f t="shared" si="5"/>
        <v>(60.34)</v>
      </c>
      <c r="P73" s="53" t="str">
        <f t="shared" si="5"/>
        <v>(61.33)</v>
      </c>
      <c r="Q73" s="53" t="str">
        <f t="shared" si="5"/>
        <v>(62.90)</v>
      </c>
      <c r="R73" s="53" t="str">
        <f t="shared" si="5"/>
        <v>(55.77)</v>
      </c>
      <c r="S73" s="7"/>
      <c r="T73" s="5" t="s">
        <v>22</v>
      </c>
    </row>
    <row r="74" spans="1:20" ht="18">
      <c r="A74" s="4">
        <v>2</v>
      </c>
      <c r="B74" s="31" t="s">
        <v>27</v>
      </c>
      <c r="C74" s="41">
        <v>191827.92298286027</v>
      </c>
      <c r="D74" s="41">
        <v>192545.87468159926</v>
      </c>
      <c r="E74" s="41">
        <v>255419.95601095288</v>
      </c>
      <c r="F74" s="41">
        <v>250342.24632458756</v>
      </c>
      <c r="G74" s="41">
        <v>222112.4398693209</v>
      </c>
      <c r="H74" s="41">
        <v>224715.24673816536</v>
      </c>
      <c r="I74" s="41">
        <v>293602.7246852786</v>
      </c>
      <c r="J74" s="41">
        <v>285464.5887072352</v>
      </c>
      <c r="K74" s="41">
        <v>129690.55984099586</v>
      </c>
      <c r="L74" s="41">
        <v>125559.80534647075</v>
      </c>
      <c r="M74" s="41">
        <v>164726.23198401363</v>
      </c>
      <c r="N74" s="41">
        <v>163568.40282851973</v>
      </c>
      <c r="O74" s="41">
        <v>138392.36292418075</v>
      </c>
      <c r="P74" s="41">
        <v>134788.88538951875</v>
      </c>
      <c r="Q74" s="41">
        <v>175371.5780853336</v>
      </c>
      <c r="R74" s="41">
        <v>175021.1736009668</v>
      </c>
      <c r="S74" s="7">
        <v>2</v>
      </c>
      <c r="T74" s="5" t="s">
        <v>24</v>
      </c>
    </row>
    <row r="75" spans="1:20" ht="18" customHeight="1">
      <c r="A75" s="4"/>
      <c r="B75" s="10"/>
      <c r="C75" s="53" t="str">
        <f aca="true" t="shared" si="6" ref="C75:R75">"("&amp;FIXED(ROUND(C74/C$88*100,2))&amp;")"</f>
        <v>(11.00)</v>
      </c>
      <c r="D75" s="53" t="str">
        <f t="shared" si="6"/>
        <v>(10.77)</v>
      </c>
      <c r="E75" s="53" t="str">
        <f t="shared" si="6"/>
        <v>(12.49)</v>
      </c>
      <c r="F75" s="53" t="str">
        <f t="shared" si="6"/>
        <v>(11.34)</v>
      </c>
      <c r="G75" s="53" t="str">
        <f t="shared" si="6"/>
        <v>(10.74)</v>
      </c>
      <c r="H75" s="53" t="str">
        <f t="shared" si="6"/>
        <v>(10.78)</v>
      </c>
      <c r="I75" s="53" t="str">
        <f t="shared" si="6"/>
        <v>(12.46)</v>
      </c>
      <c r="J75" s="53" t="str">
        <f t="shared" si="6"/>
        <v>(11.42)</v>
      </c>
      <c r="K75" s="53" t="str">
        <f t="shared" si="6"/>
        <v>(10.63)</v>
      </c>
      <c r="L75" s="53" t="str">
        <f t="shared" si="6"/>
        <v>(10.14)</v>
      </c>
      <c r="M75" s="53" t="str">
        <f t="shared" si="6"/>
        <v>(12.08)</v>
      </c>
      <c r="N75" s="53" t="str">
        <f t="shared" si="6"/>
        <v>(11.21)</v>
      </c>
      <c r="O75" s="53" t="str">
        <f t="shared" si="6"/>
        <v>(10.47)</v>
      </c>
      <c r="P75" s="53" t="str">
        <f t="shared" si="6"/>
        <v>(10.20)</v>
      </c>
      <c r="Q75" s="53" t="str">
        <f t="shared" si="6"/>
        <v>(12.11)</v>
      </c>
      <c r="R75" s="53" t="str">
        <f t="shared" si="6"/>
        <v>(11.35)</v>
      </c>
      <c r="S75" s="7"/>
      <c r="T75" s="5" t="s">
        <v>22</v>
      </c>
    </row>
    <row r="76" spans="1:20" ht="18">
      <c r="A76" s="4">
        <v>3</v>
      </c>
      <c r="B76" s="10" t="s">
        <v>35</v>
      </c>
      <c r="C76" s="41">
        <v>542235.3713019332</v>
      </c>
      <c r="D76" s="41">
        <v>583052.491073854</v>
      </c>
      <c r="E76" s="41">
        <v>620403.8005665517</v>
      </c>
      <c r="F76" s="41">
        <v>661377.5885557539</v>
      </c>
      <c r="G76" s="41">
        <v>698840.2778755963</v>
      </c>
      <c r="H76" s="41">
        <v>693807.0262174758</v>
      </c>
      <c r="I76" s="41">
        <v>701127.0774411713</v>
      </c>
      <c r="J76" s="41">
        <v>767287.631685269</v>
      </c>
      <c r="K76" s="41">
        <v>404215.4445843963</v>
      </c>
      <c r="L76" s="41">
        <v>434619.7293713349</v>
      </c>
      <c r="M76" s="41">
        <v>456564.2570353083</v>
      </c>
      <c r="N76" s="41">
        <v>474392.74060206616</v>
      </c>
      <c r="O76" s="41">
        <v>496804.6804062174</v>
      </c>
      <c r="P76" s="41">
        <v>485484.1392799465</v>
      </c>
      <c r="Q76" s="41">
        <v>481440.9377023182</v>
      </c>
      <c r="R76" s="41">
        <v>522915.27177214785</v>
      </c>
      <c r="S76" s="7">
        <v>3</v>
      </c>
      <c r="T76" s="5" t="s">
        <v>16</v>
      </c>
    </row>
    <row r="77" spans="1:20" ht="18">
      <c r="A77" s="4"/>
      <c r="B77" s="10"/>
      <c r="C77" s="53" t="str">
        <f aca="true" t="shared" si="7" ref="C77:R77">"("&amp;FIXED(ROUND(C76/C$88*100,2))&amp;")"</f>
        <v>(31.09)</v>
      </c>
      <c r="D77" s="53" t="str">
        <f t="shared" si="7"/>
        <v>(32.63)</v>
      </c>
      <c r="E77" s="53" t="str">
        <f t="shared" si="7"/>
        <v>(30.34)</v>
      </c>
      <c r="F77" s="53" t="str">
        <f t="shared" si="7"/>
        <v>(29.96)</v>
      </c>
      <c r="G77" s="53" t="str">
        <f t="shared" si="7"/>
        <v>(33.79)</v>
      </c>
      <c r="H77" s="53" t="str">
        <f t="shared" si="7"/>
        <v>(33.27)</v>
      </c>
      <c r="I77" s="53" t="str">
        <f t="shared" si="7"/>
        <v>(29.76)</v>
      </c>
      <c r="J77" s="53" t="str">
        <f t="shared" si="7"/>
        <v>(30.69)</v>
      </c>
      <c r="K77" s="53" t="str">
        <f t="shared" si="7"/>
        <v>(33.12)</v>
      </c>
      <c r="L77" s="53" t="str">
        <f t="shared" si="7"/>
        <v>(35.09)</v>
      </c>
      <c r="M77" s="53" t="str">
        <f t="shared" si="7"/>
        <v>(33.47)</v>
      </c>
      <c r="N77" s="53" t="str">
        <f t="shared" si="7"/>
        <v>(32.50)</v>
      </c>
      <c r="O77" s="53" t="str">
        <f t="shared" si="7"/>
        <v>(37.58)</v>
      </c>
      <c r="P77" s="53" t="str">
        <f t="shared" si="7"/>
        <v>(36.75)</v>
      </c>
      <c r="Q77" s="53" t="str">
        <f t="shared" si="7"/>
        <v>(33.24)</v>
      </c>
      <c r="R77" s="53" t="str">
        <f t="shared" si="7"/>
        <v>(33.92)</v>
      </c>
      <c r="S77" s="7"/>
      <c r="T77" s="5"/>
    </row>
    <row r="78" spans="1:20" ht="18">
      <c r="A78" s="4">
        <v>4</v>
      </c>
      <c r="B78" s="10" t="s">
        <v>28</v>
      </c>
      <c r="C78" s="41">
        <v>63443.88312124731</v>
      </c>
      <c r="D78" s="41">
        <v>65259.22506453526</v>
      </c>
      <c r="E78" s="41">
        <v>68593.9302727784</v>
      </c>
      <c r="F78" s="41">
        <v>76211.96154143906</v>
      </c>
      <c r="G78" s="41">
        <v>41471.194211155416</v>
      </c>
      <c r="H78" s="41">
        <v>41126.67375951567</v>
      </c>
      <c r="I78" s="41">
        <v>42235.369503353424</v>
      </c>
      <c r="J78" s="41">
        <v>45762.76252597548</v>
      </c>
      <c r="K78" s="41">
        <v>48883.19223719045</v>
      </c>
      <c r="L78" s="41">
        <v>50078.49159373044</v>
      </c>
      <c r="M78" s="41">
        <v>51987.57256275617</v>
      </c>
      <c r="N78" s="41">
        <v>56003.652352731035</v>
      </c>
      <c r="O78" s="41">
        <v>28936.045351117213</v>
      </c>
      <c r="P78" s="41">
        <v>28450.556880915818</v>
      </c>
      <c r="Q78" s="41">
        <v>28838.9912330074</v>
      </c>
      <c r="R78" s="41">
        <v>30885.334196749234</v>
      </c>
      <c r="S78" s="7">
        <v>4</v>
      </c>
      <c r="T78" s="5" t="s">
        <v>17</v>
      </c>
    </row>
    <row r="79" spans="1:20" ht="18">
      <c r="A79" s="4"/>
      <c r="B79" s="12"/>
      <c r="C79" s="53" t="str">
        <f aca="true" t="shared" si="8" ref="C79:R79">"("&amp;FIXED(ROUND(C78/C$88*100,2))&amp;")"</f>
        <v>(3.64)</v>
      </c>
      <c r="D79" s="53" t="str">
        <f t="shared" si="8"/>
        <v>(3.65)</v>
      </c>
      <c r="E79" s="53" t="str">
        <f t="shared" si="8"/>
        <v>(3.35)</v>
      </c>
      <c r="F79" s="53" t="str">
        <f t="shared" si="8"/>
        <v>(3.45)</v>
      </c>
      <c r="G79" s="53" t="str">
        <f t="shared" si="8"/>
        <v>(2.01)</v>
      </c>
      <c r="H79" s="53" t="str">
        <f t="shared" si="8"/>
        <v>(1.97)</v>
      </c>
      <c r="I79" s="53" t="str">
        <f t="shared" si="8"/>
        <v>(1.79)</v>
      </c>
      <c r="J79" s="53" t="str">
        <f t="shared" si="8"/>
        <v>(1.83)</v>
      </c>
      <c r="K79" s="53" t="str">
        <f t="shared" si="8"/>
        <v>(4.01)</v>
      </c>
      <c r="L79" s="53" t="str">
        <f t="shared" si="8"/>
        <v>(4.04)</v>
      </c>
      <c r="M79" s="53" t="str">
        <f t="shared" si="8"/>
        <v>(3.81)</v>
      </c>
      <c r="N79" s="53" t="str">
        <f t="shared" si="8"/>
        <v>(3.84)</v>
      </c>
      <c r="O79" s="53" t="str">
        <f t="shared" si="8"/>
        <v>(2.19)</v>
      </c>
      <c r="P79" s="53" t="str">
        <f t="shared" si="8"/>
        <v>(2.15)</v>
      </c>
      <c r="Q79" s="53" t="str">
        <f t="shared" si="8"/>
        <v>(1.99)</v>
      </c>
      <c r="R79" s="53" t="str">
        <f t="shared" si="8"/>
        <v>(2.00)</v>
      </c>
      <c r="S79" s="7"/>
      <c r="T79" s="5"/>
    </row>
    <row r="80" spans="1:20" ht="18">
      <c r="A80" s="4">
        <v>5</v>
      </c>
      <c r="B80" s="10" t="s">
        <v>29</v>
      </c>
      <c r="C80" s="41">
        <v>41798.524800729814</v>
      </c>
      <c r="D80" s="41">
        <v>42967.90978802809</v>
      </c>
      <c r="E80" s="41">
        <v>41135.85299819042</v>
      </c>
      <c r="F80" s="41">
        <v>36934.021875109705</v>
      </c>
      <c r="G80" s="41">
        <v>63507.865641451084</v>
      </c>
      <c r="H80" s="41">
        <v>64857.83428741513</v>
      </c>
      <c r="I80" s="41">
        <v>56312.97780307131</v>
      </c>
      <c r="J80" s="41">
        <v>61994.71397234854</v>
      </c>
      <c r="K80" s="41">
        <v>31672.85663136071</v>
      </c>
      <c r="L80" s="41">
        <v>32478.349252176926</v>
      </c>
      <c r="M80" s="41">
        <v>29980.583143590848</v>
      </c>
      <c r="N80" s="41">
        <v>31059.499865051108</v>
      </c>
      <c r="O80" s="41">
        <v>34358.68448753612</v>
      </c>
      <c r="P80" s="41">
        <v>35089.03727622236</v>
      </c>
      <c r="Q80" s="41">
        <v>30466.14489948309</v>
      </c>
      <c r="R80" s="41">
        <v>33540.04729582188</v>
      </c>
      <c r="S80" s="7">
        <v>5</v>
      </c>
      <c r="T80" s="5" t="s">
        <v>18</v>
      </c>
    </row>
    <row r="81" spans="1:20" ht="18">
      <c r="A81" s="4"/>
      <c r="B81" s="11"/>
      <c r="C81" s="53" t="str">
        <f aca="true" t="shared" si="9" ref="C81:R81">"("&amp;FIXED(ROUND(C80/C$88*100,2))&amp;")"</f>
        <v>(2.40)</v>
      </c>
      <c r="D81" s="53" t="str">
        <f t="shared" si="9"/>
        <v>(2.40)</v>
      </c>
      <c r="E81" s="53" t="str">
        <f t="shared" si="9"/>
        <v>(2.01)</v>
      </c>
      <c r="F81" s="53" t="str">
        <f t="shared" si="9"/>
        <v>(1.67)</v>
      </c>
      <c r="G81" s="53" t="str">
        <f t="shared" si="9"/>
        <v>(3.07)</v>
      </c>
      <c r="H81" s="53" t="str">
        <f t="shared" si="9"/>
        <v>(3.11)</v>
      </c>
      <c r="I81" s="53" t="str">
        <f t="shared" si="9"/>
        <v>(2.39)</v>
      </c>
      <c r="J81" s="53" t="str">
        <f t="shared" si="9"/>
        <v>(2.48)</v>
      </c>
      <c r="K81" s="53" t="str">
        <f t="shared" si="9"/>
        <v>(2.60)</v>
      </c>
      <c r="L81" s="53" t="str">
        <f t="shared" si="9"/>
        <v>(2.62)</v>
      </c>
      <c r="M81" s="53" t="str">
        <f t="shared" si="9"/>
        <v>(2.20)</v>
      </c>
      <c r="N81" s="53" t="str">
        <f t="shared" si="9"/>
        <v>(2.13)</v>
      </c>
      <c r="O81" s="53" t="str">
        <f t="shared" si="9"/>
        <v>(2.60)</v>
      </c>
      <c r="P81" s="53" t="str">
        <f t="shared" si="9"/>
        <v>(2.66)</v>
      </c>
      <c r="Q81" s="53" t="str">
        <f t="shared" si="9"/>
        <v>(2.10)</v>
      </c>
      <c r="R81" s="53" t="str">
        <f t="shared" si="9"/>
        <v>(2.18)</v>
      </c>
      <c r="S81" s="7"/>
      <c r="T81" s="5"/>
    </row>
    <row r="82" spans="1:28" ht="18">
      <c r="A82" s="4">
        <v>6</v>
      </c>
      <c r="B82" s="34" t="s">
        <v>33</v>
      </c>
      <c r="C82" s="41">
        <v>370322.9369169248</v>
      </c>
      <c r="D82" s="41">
        <v>385807.68339413445</v>
      </c>
      <c r="E82" s="41">
        <v>448898.6504422528</v>
      </c>
      <c r="F82" s="41">
        <v>505163.72924668796</v>
      </c>
      <c r="G82" s="41">
        <v>489465.4598436584</v>
      </c>
      <c r="H82" s="41">
        <v>498845.3989455184</v>
      </c>
      <c r="I82" s="41">
        <v>554262.8240059314</v>
      </c>
      <c r="J82" s="41">
        <v>607752.3172048916</v>
      </c>
      <c r="K82" s="41">
        <v>258764.45193215026</v>
      </c>
      <c r="L82" s="41">
        <v>269584.4728815475</v>
      </c>
      <c r="M82" s="41">
        <v>313669.507543438</v>
      </c>
      <c r="N82" s="41">
        <v>352984.9288375153</v>
      </c>
      <c r="O82" s="41">
        <v>314378.4209337867</v>
      </c>
      <c r="P82" s="41">
        <v>320402.4007297031</v>
      </c>
      <c r="Q82" s="41">
        <v>355996.3464073577</v>
      </c>
      <c r="R82" s="41">
        <v>390350.36234734225</v>
      </c>
      <c r="S82" s="7">
        <v>6</v>
      </c>
      <c r="T82" s="5" t="s">
        <v>31</v>
      </c>
      <c r="U82" s="30"/>
      <c r="V82" s="30"/>
      <c r="W82" s="30"/>
      <c r="X82" s="30"/>
      <c r="Y82" s="30"/>
      <c r="Z82" s="30"/>
      <c r="AA82" s="30"/>
      <c r="AB82" s="30"/>
    </row>
    <row r="83" spans="1:20" ht="18">
      <c r="A83" s="4"/>
      <c r="B83" s="11"/>
      <c r="C83" s="53" t="str">
        <f aca="true" t="shared" si="10" ref="C83:R83">"("&amp;FIXED(ROUND(C82/C$88*100,2))&amp;")"</f>
        <v>(21.23)</v>
      </c>
      <c r="D83" s="53" t="str">
        <f t="shared" si="10"/>
        <v>(21.59)</v>
      </c>
      <c r="E83" s="53" t="str">
        <f t="shared" si="10"/>
        <v>(21.95)</v>
      </c>
      <c r="F83" s="53" t="str">
        <f t="shared" si="10"/>
        <v>(22.88)</v>
      </c>
      <c r="G83" s="53" t="str">
        <f t="shared" si="10"/>
        <v>(23.66)</v>
      </c>
      <c r="H83" s="53" t="str">
        <f t="shared" si="10"/>
        <v>(23.92)</v>
      </c>
      <c r="I83" s="53" t="str">
        <f t="shared" si="10"/>
        <v>(23.53)</v>
      </c>
      <c r="J83" s="53" t="str">
        <f t="shared" si="10"/>
        <v>(24.31)</v>
      </c>
      <c r="K83" s="53" t="str">
        <f t="shared" si="10"/>
        <v>(21.20)</v>
      </c>
      <c r="L83" s="53" t="str">
        <f t="shared" si="10"/>
        <v>(21.77)</v>
      </c>
      <c r="M83" s="53" t="str">
        <f t="shared" si="10"/>
        <v>(23.00)</v>
      </c>
      <c r="N83" s="53" t="str">
        <f t="shared" si="10"/>
        <v>(24.18)</v>
      </c>
      <c r="O83" s="53" t="str">
        <f t="shared" si="10"/>
        <v>(23.78)</v>
      </c>
      <c r="P83" s="53" t="str">
        <f t="shared" si="10"/>
        <v>(24.25)</v>
      </c>
      <c r="Q83" s="53" t="str">
        <f t="shared" si="10"/>
        <v>(24.58)</v>
      </c>
      <c r="R83" s="53" t="str">
        <f t="shared" si="10"/>
        <v>(25.32)</v>
      </c>
      <c r="S83" s="7"/>
      <c r="T83" s="5"/>
    </row>
    <row r="84" spans="1:20" ht="18">
      <c r="A84" s="4">
        <v>7</v>
      </c>
      <c r="B84" s="11" t="s">
        <v>34</v>
      </c>
      <c r="C84" s="41">
        <v>488039.5707042401</v>
      </c>
      <c r="D84" s="41">
        <v>491840.5985141698</v>
      </c>
      <c r="E84" s="41">
        <v>520405.80750933953</v>
      </c>
      <c r="F84" s="41">
        <v>549896.0232722504</v>
      </c>
      <c r="G84" s="41">
        <v>628533.0183947289</v>
      </c>
      <c r="H84" s="41">
        <v>636461.4383431838</v>
      </c>
      <c r="I84" s="41">
        <v>721084.7763246675</v>
      </c>
      <c r="J84" s="41">
        <v>735867.7669374194</v>
      </c>
      <c r="K84" s="41">
        <v>377986.7053873032</v>
      </c>
      <c r="L84" s="41">
        <v>377481.8561173617</v>
      </c>
      <c r="M84" s="41">
        <v>384033.31582785136</v>
      </c>
      <c r="N84" s="41">
        <v>402926.4874150408</v>
      </c>
      <c r="O84" s="41">
        <v>440554.73373276356</v>
      </c>
      <c r="P84" s="41">
        <v>442602.67962882586</v>
      </c>
      <c r="Q84" s="41">
        <v>485833.3777589165</v>
      </c>
      <c r="R84" s="41">
        <v>498257.9193139584</v>
      </c>
      <c r="S84" s="7">
        <v>7</v>
      </c>
      <c r="T84" s="5" t="s">
        <v>32</v>
      </c>
    </row>
    <row r="85" spans="1:20" ht="18">
      <c r="A85" s="4"/>
      <c r="B85" s="10"/>
      <c r="C85" s="53" t="str">
        <f aca="true" t="shared" si="11" ref="C85:R85">"("&amp;FIXED(ROUND(C84/C$88*100,2))&amp;")"</f>
        <v>(27.98)</v>
      </c>
      <c r="D85" s="53" t="str">
        <f t="shared" si="11"/>
        <v>(27.52)</v>
      </c>
      <c r="E85" s="53" t="str">
        <f t="shared" si="11"/>
        <v>(25.45)</v>
      </c>
      <c r="F85" s="53" t="str">
        <f t="shared" si="11"/>
        <v>(24.91)</v>
      </c>
      <c r="G85" s="53" t="str">
        <f t="shared" si="11"/>
        <v>(30.39)</v>
      </c>
      <c r="H85" s="53" t="str">
        <f t="shared" si="11"/>
        <v>(30.52)</v>
      </c>
      <c r="I85" s="53" t="str">
        <f t="shared" si="11"/>
        <v>(30.61)</v>
      </c>
      <c r="J85" s="53" t="str">
        <f t="shared" si="11"/>
        <v>(29.43)</v>
      </c>
      <c r="K85" s="53" t="str">
        <f t="shared" si="11"/>
        <v>(30.97)</v>
      </c>
      <c r="L85" s="53" t="str">
        <f t="shared" si="11"/>
        <v>(30.48)</v>
      </c>
      <c r="M85" s="53" t="str">
        <f t="shared" si="11"/>
        <v>(28.16)</v>
      </c>
      <c r="N85" s="53" t="str">
        <f t="shared" si="11"/>
        <v>(27.61)</v>
      </c>
      <c r="O85" s="53" t="str">
        <f t="shared" si="11"/>
        <v>(33.33)</v>
      </c>
      <c r="P85" s="53" t="str">
        <f t="shared" si="11"/>
        <v>(33.50)</v>
      </c>
      <c r="Q85" s="53" t="str">
        <f t="shared" si="11"/>
        <v>(33.55)</v>
      </c>
      <c r="R85" s="53" t="str">
        <f t="shared" si="11"/>
        <v>(32.32)</v>
      </c>
      <c r="S85" s="7"/>
      <c r="T85" s="5"/>
    </row>
    <row r="86" spans="1:20" ht="18">
      <c r="A86" s="4">
        <v>8</v>
      </c>
      <c r="B86" s="35" t="s">
        <v>30</v>
      </c>
      <c r="C86" s="42">
        <v>18588.96151018748</v>
      </c>
      <c r="D86" s="42">
        <v>-32381.255429238663</v>
      </c>
      <c r="E86" s="42">
        <v>-24312.941436272464</v>
      </c>
      <c r="F86" s="42">
        <v>68335.51060883852</v>
      </c>
      <c r="G86" s="42">
        <v>3070.4042218516115</v>
      </c>
      <c r="H86" s="42">
        <v>-28190.46810296597</v>
      </c>
      <c r="I86" s="42">
        <v>30029.84620657144</v>
      </c>
      <c r="J86" s="42">
        <v>130308.8257337563</v>
      </c>
      <c r="K86" s="42">
        <v>-12674.54632252123</v>
      </c>
      <c r="L86" s="42">
        <v>-44452.52010523365</v>
      </c>
      <c r="M86" s="42">
        <v>-81092.9254208068</v>
      </c>
      <c r="N86" s="42">
        <v>-9825.59157906688</v>
      </c>
      <c r="O86" s="42">
        <v>-48052.17648249108</v>
      </c>
      <c r="P86" s="42">
        <v>-50675.15106314083</v>
      </c>
      <c r="Q86" s="42">
        <v>-48927.82531990827</v>
      </c>
      <c r="R86" s="42">
        <v>27534.50963506871</v>
      </c>
      <c r="S86" s="7">
        <v>8</v>
      </c>
      <c r="T86" s="5" t="s">
        <v>19</v>
      </c>
    </row>
    <row r="87" spans="1:20" ht="18">
      <c r="A87" s="3"/>
      <c r="B87" s="10"/>
      <c r="C87" s="53" t="str">
        <f aca="true" t="shared" si="12" ref="C87:R87">"("&amp;FIXED(ROUND(C86/C$88*100,2))&amp;")"</f>
        <v>(1.07)</v>
      </c>
      <c r="D87" s="53" t="str">
        <f t="shared" si="12"/>
        <v>(-1.81)</v>
      </c>
      <c r="E87" s="53" t="str">
        <f t="shared" si="12"/>
        <v>(-1.19)</v>
      </c>
      <c r="F87" s="53" t="str">
        <f t="shared" si="12"/>
        <v>(3.10)</v>
      </c>
      <c r="G87" s="53" t="str">
        <f t="shared" si="12"/>
        <v>(0.15)</v>
      </c>
      <c r="H87" s="53" t="str">
        <f t="shared" si="12"/>
        <v>(-1.35)</v>
      </c>
      <c r="I87" s="53" t="str">
        <f t="shared" si="12"/>
        <v>(1.27)</v>
      </c>
      <c r="J87" s="53" t="str">
        <f t="shared" si="12"/>
        <v>(5.21)</v>
      </c>
      <c r="K87" s="53" t="str">
        <f t="shared" si="12"/>
        <v>(-1.04)</v>
      </c>
      <c r="L87" s="53" t="str">
        <f t="shared" si="12"/>
        <v>(-3.59)</v>
      </c>
      <c r="M87" s="53" t="str">
        <f t="shared" si="12"/>
        <v>(-5.95)</v>
      </c>
      <c r="N87" s="53" t="str">
        <f t="shared" si="12"/>
        <v>(-0.67)</v>
      </c>
      <c r="O87" s="53" t="str">
        <f t="shared" si="12"/>
        <v>(-3.64)</v>
      </c>
      <c r="P87" s="53" t="str">
        <f t="shared" si="12"/>
        <v>(-3.84)</v>
      </c>
      <c r="Q87" s="53" t="str">
        <f t="shared" si="12"/>
        <v>(-3.38)</v>
      </c>
      <c r="R87" s="53" t="str">
        <f t="shared" si="12"/>
        <v>(1.79)</v>
      </c>
      <c r="S87" s="5"/>
      <c r="T87" s="5"/>
    </row>
    <row r="88" spans="1:20" ht="21.75" customHeight="1">
      <c r="A88" s="3"/>
      <c r="B88" s="19" t="s">
        <v>25</v>
      </c>
      <c r="C88" s="43">
        <f>C72+C74+C76+C78+C80+C82-C84+C86</f>
        <v>1744175.2568407545</v>
      </c>
      <c r="D88" s="43">
        <f aca="true" t="shared" si="13" ref="D88:R88">D72+D74+D76+D78+D80+D82-D84+D86</f>
        <v>1786982.533363149</v>
      </c>
      <c r="E88" s="43">
        <f t="shared" si="13"/>
        <v>2045156.884031232</v>
      </c>
      <c r="F88" s="43">
        <f t="shared" si="13"/>
        <v>2207800.82955606</v>
      </c>
      <c r="G88" s="43">
        <f t="shared" si="13"/>
        <v>2068357.0295028156</v>
      </c>
      <c r="H88" s="43">
        <f t="shared" si="13"/>
        <v>2085171.4554081815</v>
      </c>
      <c r="I88" s="43">
        <f t="shared" si="13"/>
        <v>2355953.138111457</v>
      </c>
      <c r="J88" s="43">
        <f t="shared" si="13"/>
        <v>2500239.2685594894</v>
      </c>
      <c r="K88" s="43">
        <f t="shared" si="13"/>
        <v>1220352.471711324</v>
      </c>
      <c r="L88" s="43">
        <f t="shared" si="13"/>
        <v>1238484.2357724232</v>
      </c>
      <c r="M88" s="43">
        <f t="shared" si="13"/>
        <v>1363975.1428965249</v>
      </c>
      <c r="N88" s="43">
        <f t="shared" si="13"/>
        <v>1459572.2531100723</v>
      </c>
      <c r="O88" s="43">
        <f t="shared" si="13"/>
        <v>1321873.575107648</v>
      </c>
      <c r="P88" s="43">
        <f t="shared" si="13"/>
        <v>1321177.9088274017</v>
      </c>
      <c r="Q88" s="43">
        <f t="shared" si="13"/>
        <v>1448213.629272523</v>
      </c>
      <c r="R88" s="43">
        <f t="shared" si="13"/>
        <v>1541783.3663389483</v>
      </c>
      <c r="S88" s="6"/>
      <c r="T88" s="8" t="s">
        <v>21</v>
      </c>
    </row>
    <row r="89" spans="1:20" ht="21.75" customHeight="1">
      <c r="A89" s="17"/>
      <c r="B89" s="36" t="s">
        <v>2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18"/>
      <c r="T89" s="16" t="s">
        <v>20</v>
      </c>
    </row>
    <row r="90" spans="1:20" ht="21.75" customHeight="1">
      <c r="A90" s="19" t="s">
        <v>47</v>
      </c>
      <c r="B90" s="19"/>
      <c r="C90" s="49"/>
      <c r="D90" s="49"/>
      <c r="E90" s="49"/>
      <c r="F90" s="49"/>
      <c r="G90" s="49"/>
      <c r="H90" s="49"/>
      <c r="I90" s="49"/>
      <c r="J90" s="49"/>
      <c r="K90" s="55" t="s">
        <v>15</v>
      </c>
      <c r="L90" s="55"/>
      <c r="M90" s="55"/>
      <c r="N90" s="55"/>
      <c r="O90" s="55"/>
      <c r="P90" s="55"/>
      <c r="Q90" s="55"/>
      <c r="R90" s="55"/>
      <c r="S90" s="55"/>
      <c r="T90" s="8"/>
    </row>
    <row r="91" spans="1:20" ht="21.75" customHeight="1">
      <c r="A91" s="11" t="s">
        <v>46</v>
      </c>
      <c r="B91" s="11"/>
      <c r="C91" s="49"/>
      <c r="D91" s="49"/>
      <c r="E91" s="49"/>
      <c r="F91" s="49"/>
      <c r="G91" s="49"/>
      <c r="H91" s="49"/>
      <c r="I91" s="49"/>
      <c r="J91" s="49"/>
      <c r="K91" s="6" t="s">
        <v>8</v>
      </c>
      <c r="L91" s="6"/>
      <c r="M91" s="6"/>
      <c r="N91" s="6"/>
      <c r="O91" s="6"/>
      <c r="P91" s="6"/>
      <c r="Q91" s="6"/>
      <c r="R91" s="6"/>
      <c r="S91" s="6"/>
      <c r="T91" s="8"/>
    </row>
    <row r="92" spans="1:20" ht="21.75" customHeight="1">
      <c r="A92" s="68" t="s">
        <v>44</v>
      </c>
      <c r="B92" s="68"/>
      <c r="C92" s="68"/>
      <c r="D92" s="68"/>
      <c r="E92" s="68"/>
      <c r="F92" s="68"/>
      <c r="G92" s="68"/>
      <c r="H92" s="68"/>
      <c r="I92" s="68"/>
      <c r="J92" s="49"/>
      <c r="K92" s="49"/>
      <c r="L92" s="49"/>
      <c r="M92" s="49"/>
      <c r="N92" s="49"/>
      <c r="O92" s="49"/>
      <c r="P92" s="49"/>
      <c r="Q92" s="49"/>
      <c r="R92" s="49"/>
      <c r="S92" s="50"/>
      <c r="T92" s="8"/>
    </row>
    <row r="93" spans="1:20" ht="24">
      <c r="A93" s="58" t="s">
        <v>36</v>
      </c>
      <c r="B93" s="58"/>
      <c r="C93" s="58"/>
      <c r="D93" s="58"/>
      <c r="E93" s="58"/>
      <c r="F93" s="58"/>
      <c r="G93" s="58"/>
      <c r="H93" s="58"/>
      <c r="I93" s="58"/>
      <c r="J93" s="58"/>
      <c r="K93" s="59" t="s">
        <v>14</v>
      </c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21.75">
      <c r="A94" s="62" t="s">
        <v>9</v>
      </c>
      <c r="B94" s="62"/>
      <c r="C94" s="62"/>
      <c r="D94" s="62"/>
      <c r="E94" s="62"/>
      <c r="F94" s="62"/>
      <c r="G94" s="62"/>
      <c r="H94" s="62"/>
      <c r="I94" s="62"/>
      <c r="J94" s="62"/>
      <c r="K94" s="62" t="s">
        <v>38</v>
      </c>
      <c r="L94" s="62"/>
      <c r="M94" s="62"/>
      <c r="N94" s="62"/>
      <c r="O94" s="62"/>
      <c r="P94" s="62"/>
      <c r="Q94" s="62"/>
      <c r="R94" s="62"/>
      <c r="S94" s="62"/>
      <c r="T94" s="62"/>
    </row>
    <row r="95" spans="7:18" ht="18.75">
      <c r="G95" s="24"/>
      <c r="H95" s="24"/>
      <c r="I95" s="66" t="s">
        <v>7</v>
      </c>
      <c r="J95" s="66"/>
      <c r="K95" s="60" t="s">
        <v>40</v>
      </c>
      <c r="L95" s="61"/>
      <c r="O95" s="24"/>
      <c r="P95" s="24"/>
      <c r="Q95" s="24"/>
      <c r="R95" s="24"/>
    </row>
    <row r="96" spans="1:20" ht="16.5">
      <c r="A96" s="67" t="s">
        <v>1</v>
      </c>
      <c r="B96" s="67"/>
      <c r="C96" s="56" t="s">
        <v>43</v>
      </c>
      <c r="D96" s="56"/>
      <c r="E96" s="56"/>
      <c r="F96" s="56"/>
      <c r="G96" s="56" t="s">
        <v>50</v>
      </c>
      <c r="H96" s="56"/>
      <c r="I96" s="56"/>
      <c r="J96" s="56"/>
      <c r="K96" s="56" t="s">
        <v>43</v>
      </c>
      <c r="L96" s="56"/>
      <c r="M96" s="56"/>
      <c r="N96" s="56"/>
      <c r="O96" s="56" t="s">
        <v>50</v>
      </c>
      <c r="P96" s="56"/>
      <c r="Q96" s="56"/>
      <c r="R96" s="56"/>
      <c r="S96" s="56" t="s">
        <v>0</v>
      </c>
      <c r="T96" s="56"/>
    </row>
    <row r="97" spans="1:20" ht="15">
      <c r="A97" s="66"/>
      <c r="B97" s="66"/>
      <c r="C97" s="54" t="s">
        <v>3</v>
      </c>
      <c r="D97" s="54" t="s">
        <v>4</v>
      </c>
      <c r="E97" s="54" t="s">
        <v>5</v>
      </c>
      <c r="F97" s="54" t="s">
        <v>6</v>
      </c>
      <c r="G97" s="54" t="s">
        <v>3</v>
      </c>
      <c r="H97" s="54" t="s">
        <v>4</v>
      </c>
      <c r="I97" s="54" t="s">
        <v>5</v>
      </c>
      <c r="J97" s="54" t="s">
        <v>6</v>
      </c>
      <c r="K97" s="54" t="s">
        <v>3</v>
      </c>
      <c r="L97" s="54" t="s">
        <v>4</v>
      </c>
      <c r="M97" s="54" t="s">
        <v>5</v>
      </c>
      <c r="N97" s="54" t="s">
        <v>6</v>
      </c>
      <c r="O97" s="54" t="s">
        <v>3</v>
      </c>
      <c r="P97" s="54" t="s">
        <v>4</v>
      </c>
      <c r="Q97" s="54" t="s">
        <v>5</v>
      </c>
      <c r="R97" s="54" t="s">
        <v>6</v>
      </c>
      <c r="S97" s="57"/>
      <c r="T97" s="57"/>
    </row>
    <row r="98" spans="1:20" ht="18">
      <c r="A98" s="4">
        <v>1</v>
      </c>
      <c r="B98" s="32" t="s">
        <v>26</v>
      </c>
      <c r="C98" s="41">
        <v>1330746</v>
      </c>
      <c r="D98" s="41">
        <v>1372439</v>
      </c>
      <c r="E98" s="41">
        <v>1564215</v>
      </c>
      <c r="F98" s="28">
        <v>1504658.532170984</v>
      </c>
      <c r="G98" s="28">
        <v>1411054.5064442474</v>
      </c>
      <c r="H98" s="28">
        <v>1496156.0321165822</v>
      </c>
      <c r="I98" s="28">
        <v>1740687.6872244016</v>
      </c>
      <c r="J98" s="28"/>
      <c r="K98" s="41">
        <v>837827.7415959978</v>
      </c>
      <c r="L98" s="41">
        <v>848638.8871640292</v>
      </c>
      <c r="M98" s="41">
        <v>957060.8543689791</v>
      </c>
      <c r="N98" s="28">
        <v>904055.0677641431</v>
      </c>
      <c r="O98" s="28">
        <v>853444.103927285</v>
      </c>
      <c r="P98" s="28">
        <v>873714.142021135</v>
      </c>
      <c r="Q98" s="28">
        <v>981463.2872624545</v>
      </c>
      <c r="R98" s="28"/>
      <c r="S98" s="7">
        <v>1</v>
      </c>
      <c r="T98" s="5" t="s">
        <v>23</v>
      </c>
    </row>
    <row r="99" spans="1:20" ht="18">
      <c r="A99" s="4"/>
      <c r="B99" s="10"/>
      <c r="C99" s="53" t="str">
        <f>"("&amp;FIXED(ROUND(C98/C$114*100,2))&amp;")"</f>
        <v>(57.64)</v>
      </c>
      <c r="D99" s="53" t="str">
        <f aca="true" t="shared" si="14" ref="D99:I99">"("&amp;FIXED(ROUND(D98/D$114*100,2))&amp;")"</f>
        <v>(58.62)</v>
      </c>
      <c r="E99" s="53" t="str">
        <f t="shared" si="14"/>
        <v>(58.85)</v>
      </c>
      <c r="F99" s="53" t="str">
        <f t="shared" si="14"/>
        <v>(53.64)</v>
      </c>
      <c r="G99" s="53" t="str">
        <f t="shared" si="14"/>
        <v>(56.52)</v>
      </c>
      <c r="H99" s="53" t="str">
        <f t="shared" si="14"/>
        <v>(56.66)</v>
      </c>
      <c r="I99" s="53" t="str">
        <f t="shared" si="14"/>
        <v>(58.17)</v>
      </c>
      <c r="J99" s="51"/>
      <c r="K99" s="53" t="str">
        <f aca="true" t="shared" si="15" ref="K99:Q99">"("&amp;FIXED(ROUND(K98/K$114*100,2))&amp;")"</f>
        <v>(60.96)</v>
      </c>
      <c r="L99" s="53" t="str">
        <f t="shared" si="15"/>
        <v>(61.37)</v>
      </c>
      <c r="M99" s="53" t="str">
        <f t="shared" si="15"/>
        <v>(62.75)</v>
      </c>
      <c r="N99" s="53" t="str">
        <f t="shared" si="15"/>
        <v>(55.90)</v>
      </c>
      <c r="O99" s="53" t="str">
        <f t="shared" si="15"/>
        <v>(60.63)</v>
      </c>
      <c r="P99" s="53" t="str">
        <f t="shared" si="15"/>
        <v>(59.81)</v>
      </c>
      <c r="Q99" s="53" t="str">
        <f t="shared" si="15"/>
        <v>(61.52)</v>
      </c>
      <c r="R99" s="23"/>
      <c r="S99" s="7"/>
      <c r="T99" s="5" t="s">
        <v>22</v>
      </c>
    </row>
    <row r="100" spans="1:20" ht="18">
      <c r="A100" s="4">
        <v>2</v>
      </c>
      <c r="B100" s="31" t="s">
        <v>27</v>
      </c>
      <c r="C100" s="41">
        <v>266715.2985471923</v>
      </c>
      <c r="D100" s="41">
        <v>268589.07370502246</v>
      </c>
      <c r="E100" s="41">
        <v>334235.3288195231</v>
      </c>
      <c r="F100" s="28">
        <v>319592.29892826214</v>
      </c>
      <c r="G100" s="28">
        <v>317818.448188372</v>
      </c>
      <c r="H100" s="28">
        <v>291205.54738080717</v>
      </c>
      <c r="I100" s="28">
        <v>381173.44215562387</v>
      </c>
      <c r="J100" s="28"/>
      <c r="K100" s="41">
        <v>152503.60141906518</v>
      </c>
      <c r="L100" s="41">
        <v>148079.1455350943</v>
      </c>
      <c r="M100" s="41">
        <v>183311.44067585483</v>
      </c>
      <c r="N100" s="28">
        <v>178138.81236998577</v>
      </c>
      <c r="O100" s="28">
        <v>167203.65675668602</v>
      </c>
      <c r="P100" s="28">
        <v>150309.988375731</v>
      </c>
      <c r="Q100" s="28">
        <v>190712.50789740818</v>
      </c>
      <c r="R100" s="28"/>
      <c r="S100" s="7">
        <v>2</v>
      </c>
      <c r="T100" s="5" t="s">
        <v>24</v>
      </c>
    </row>
    <row r="101" spans="1:20" ht="18">
      <c r="A101" s="4"/>
      <c r="B101" s="10"/>
      <c r="C101" s="53" t="str">
        <f aca="true" t="shared" si="16" ref="C101:I101">"("&amp;FIXED(ROUND(C100/C$114*100,2))&amp;")"</f>
        <v>(11.55)</v>
      </c>
      <c r="D101" s="53" t="str">
        <f t="shared" si="16"/>
        <v>(11.47)</v>
      </c>
      <c r="E101" s="53" t="str">
        <f t="shared" si="16"/>
        <v>(12.58)</v>
      </c>
      <c r="F101" s="53" t="str">
        <f t="shared" si="16"/>
        <v>(11.39)</v>
      </c>
      <c r="G101" s="53" t="str">
        <f t="shared" si="16"/>
        <v>(12.73)</v>
      </c>
      <c r="H101" s="53" t="str">
        <f t="shared" si="16"/>
        <v>(11.03)</v>
      </c>
      <c r="I101" s="53" t="str">
        <f t="shared" si="16"/>
        <v>(12.74)</v>
      </c>
      <c r="J101" s="23"/>
      <c r="K101" s="53" t="str">
        <f aca="true" t="shared" si="17" ref="K101:Q101">"("&amp;FIXED(ROUND(K100/K$114*100,2))&amp;")"</f>
        <v>(11.10)</v>
      </c>
      <c r="L101" s="53" t="str">
        <f t="shared" si="17"/>
        <v>(10.71)</v>
      </c>
      <c r="M101" s="53" t="str">
        <f t="shared" si="17"/>
        <v>(12.02)</v>
      </c>
      <c r="N101" s="53" t="str">
        <f t="shared" si="17"/>
        <v>(11.01)</v>
      </c>
      <c r="O101" s="53" t="str">
        <f t="shared" si="17"/>
        <v>(11.88)</v>
      </c>
      <c r="P101" s="53" t="str">
        <f t="shared" si="17"/>
        <v>(10.29)</v>
      </c>
      <c r="Q101" s="53" t="str">
        <f t="shared" si="17"/>
        <v>(11.95)</v>
      </c>
      <c r="R101" s="23"/>
      <c r="S101" s="7"/>
      <c r="T101" s="5" t="s">
        <v>22</v>
      </c>
    </row>
    <row r="102" spans="1:20" ht="18">
      <c r="A102" s="4">
        <v>3</v>
      </c>
      <c r="B102" s="10" t="s">
        <v>35</v>
      </c>
      <c r="C102" s="41">
        <v>711628.4113434858</v>
      </c>
      <c r="D102" s="41">
        <v>734936.4664728467</v>
      </c>
      <c r="E102" s="41">
        <v>775412.2449973177</v>
      </c>
      <c r="F102" s="28">
        <v>849565.5050922623</v>
      </c>
      <c r="G102" s="28">
        <v>714961.4203356467</v>
      </c>
      <c r="H102" s="28">
        <v>777230.0809930764</v>
      </c>
      <c r="I102" s="28">
        <v>807638.1022933179</v>
      </c>
      <c r="J102" s="28"/>
      <c r="K102" s="41">
        <v>476520.55105104885</v>
      </c>
      <c r="L102" s="41">
        <v>482447.35674404586</v>
      </c>
      <c r="M102" s="41">
        <v>502823.2878411381</v>
      </c>
      <c r="N102" s="28">
        <v>540256.2697735755</v>
      </c>
      <c r="O102" s="28">
        <v>458897.87254482426</v>
      </c>
      <c r="P102" s="28">
        <v>491058.03988060285</v>
      </c>
      <c r="Q102" s="28">
        <v>497120.4306190362</v>
      </c>
      <c r="R102" s="28"/>
      <c r="S102" s="7">
        <v>3</v>
      </c>
      <c r="T102" s="5" t="s">
        <v>16</v>
      </c>
    </row>
    <row r="103" spans="1:20" ht="18">
      <c r="A103" s="4"/>
      <c r="B103" s="10"/>
      <c r="C103" s="53" t="str">
        <f aca="true" t="shared" si="18" ref="C103:I103">"("&amp;FIXED(ROUND(C102/C$114*100,2))&amp;")"</f>
        <v>(30.82)</v>
      </c>
      <c r="D103" s="53" t="str">
        <f t="shared" si="18"/>
        <v>(31.39)</v>
      </c>
      <c r="E103" s="53" t="str">
        <f t="shared" si="18"/>
        <v>(29.17)</v>
      </c>
      <c r="F103" s="53" t="str">
        <f t="shared" si="18"/>
        <v>(30.28)</v>
      </c>
      <c r="G103" s="53" t="str">
        <f t="shared" si="18"/>
        <v>(28.64)</v>
      </c>
      <c r="H103" s="53" t="str">
        <f t="shared" si="18"/>
        <v>(29.43)</v>
      </c>
      <c r="I103" s="53" t="str">
        <f t="shared" si="18"/>
        <v>(26.99)</v>
      </c>
      <c r="J103" s="23"/>
      <c r="K103" s="53" t="str">
        <f aca="true" t="shared" si="19" ref="K103:Q103">"("&amp;FIXED(ROUND(K102/K$114*100,2))&amp;")"</f>
        <v>(34.67)</v>
      </c>
      <c r="L103" s="53" t="str">
        <f t="shared" si="19"/>
        <v>(34.89)</v>
      </c>
      <c r="M103" s="53" t="str">
        <f t="shared" si="19"/>
        <v>(32.97)</v>
      </c>
      <c r="N103" s="53" t="str">
        <f t="shared" si="19"/>
        <v>(33.40)</v>
      </c>
      <c r="O103" s="53" t="str">
        <f t="shared" si="19"/>
        <v>(32.60)</v>
      </c>
      <c r="P103" s="53" t="str">
        <f t="shared" si="19"/>
        <v>(33.62)</v>
      </c>
      <c r="Q103" s="53" t="str">
        <f t="shared" si="19"/>
        <v>(31.16)</v>
      </c>
      <c r="R103" s="23"/>
      <c r="S103" s="7"/>
      <c r="T103" s="5"/>
    </row>
    <row r="104" spans="1:20" ht="18">
      <c r="A104" s="4">
        <v>4</v>
      </c>
      <c r="B104" s="10" t="s">
        <v>28</v>
      </c>
      <c r="C104" s="41">
        <v>40653.711584992685</v>
      </c>
      <c r="D104" s="41">
        <v>41110.74223990883</v>
      </c>
      <c r="E104" s="41">
        <v>42972.44853549809</v>
      </c>
      <c r="F104" s="28">
        <v>46447.09763960038</v>
      </c>
      <c r="G104" s="28">
        <v>88375.95706346651</v>
      </c>
      <c r="H104" s="28">
        <v>93485.03937471175</v>
      </c>
      <c r="I104" s="28">
        <v>46617.38458079277</v>
      </c>
      <c r="J104" s="28"/>
      <c r="K104" s="41">
        <v>25761.668270964587</v>
      </c>
      <c r="L104" s="41">
        <v>25598.805626003486</v>
      </c>
      <c r="M104" s="41">
        <v>26603.955481772828</v>
      </c>
      <c r="N104" s="28">
        <v>28642.570693861355</v>
      </c>
      <c r="O104" s="28">
        <v>53902.66351598276</v>
      </c>
      <c r="P104" s="28">
        <v>56073.51304807161</v>
      </c>
      <c r="Q104" s="28">
        <v>26691.87150940387</v>
      </c>
      <c r="R104" s="28"/>
      <c r="S104" s="7">
        <v>4</v>
      </c>
      <c r="T104" s="5" t="s">
        <v>17</v>
      </c>
    </row>
    <row r="105" spans="1:20" ht="18">
      <c r="A105" s="4"/>
      <c r="B105" s="12"/>
      <c r="C105" s="53" t="str">
        <f aca="true" t="shared" si="20" ref="C105:I105">"("&amp;FIXED(ROUND(C104/C$114*100,2))&amp;")"</f>
        <v>(1.76)</v>
      </c>
      <c r="D105" s="53" t="str">
        <f t="shared" si="20"/>
        <v>(1.76)</v>
      </c>
      <c r="E105" s="53" t="str">
        <f t="shared" si="20"/>
        <v>(1.62)</v>
      </c>
      <c r="F105" s="53" t="str">
        <f t="shared" si="20"/>
        <v>(1.66)</v>
      </c>
      <c r="G105" s="53" t="str">
        <f t="shared" si="20"/>
        <v>(3.54)</v>
      </c>
      <c r="H105" s="53" t="str">
        <f t="shared" si="20"/>
        <v>(3.54)</v>
      </c>
      <c r="I105" s="53" t="str">
        <f t="shared" si="20"/>
        <v>(1.56)</v>
      </c>
      <c r="J105" s="23"/>
      <c r="K105" s="53" t="str">
        <f aca="true" t="shared" si="21" ref="K105:Q105">"("&amp;FIXED(ROUND(K104/K$114*100,2))&amp;")"</f>
        <v>(1.87)</v>
      </c>
      <c r="L105" s="53" t="str">
        <f t="shared" si="21"/>
        <v>(1.85)</v>
      </c>
      <c r="M105" s="53" t="str">
        <f t="shared" si="21"/>
        <v>(1.74)</v>
      </c>
      <c r="N105" s="53" t="str">
        <f t="shared" si="21"/>
        <v>(1.77)</v>
      </c>
      <c r="O105" s="53" t="str">
        <f t="shared" si="21"/>
        <v>(3.83)</v>
      </c>
      <c r="P105" s="53" t="str">
        <f t="shared" si="21"/>
        <v>(3.84)</v>
      </c>
      <c r="Q105" s="53" t="str">
        <f t="shared" si="21"/>
        <v>(1.67)</v>
      </c>
      <c r="R105" s="23"/>
      <c r="S105" s="7"/>
      <c r="T105" s="5"/>
    </row>
    <row r="106" spans="1:20" ht="18">
      <c r="A106" s="4">
        <v>5</v>
      </c>
      <c r="B106" s="10" t="s">
        <v>29</v>
      </c>
      <c r="C106" s="41">
        <v>66358.66130302085</v>
      </c>
      <c r="D106" s="41">
        <v>67050.95268048238</v>
      </c>
      <c r="E106" s="41">
        <v>69094.05650177132</v>
      </c>
      <c r="F106" s="28">
        <v>63977.85437077505</v>
      </c>
      <c r="G106" s="28">
        <v>114852.36523728205</v>
      </c>
      <c r="H106" s="28">
        <v>72678.71600168003</v>
      </c>
      <c r="I106" s="28">
        <v>55766.95185179979</v>
      </c>
      <c r="J106" s="28"/>
      <c r="K106" s="41">
        <v>45123.52869782459</v>
      </c>
      <c r="L106" s="41">
        <v>45594.283068463476</v>
      </c>
      <c r="M106" s="41">
        <v>46983.582552544074</v>
      </c>
      <c r="N106" s="28">
        <v>43504.59293538355</v>
      </c>
      <c r="O106" s="28">
        <v>56170.95401543026</v>
      </c>
      <c r="P106" s="28">
        <v>37193.29068256354</v>
      </c>
      <c r="Q106" s="28">
        <v>41084.749609352926</v>
      </c>
      <c r="R106" s="28"/>
      <c r="S106" s="7">
        <v>5</v>
      </c>
      <c r="T106" s="5" t="s">
        <v>18</v>
      </c>
    </row>
    <row r="107" spans="1:20" ht="18">
      <c r="A107" s="4"/>
      <c r="B107" s="11"/>
      <c r="C107" s="53" t="str">
        <f aca="true" t="shared" si="22" ref="C107:I107">"("&amp;FIXED(ROUND(C106/C$114*100,2))&amp;")"</f>
        <v>(2.87)</v>
      </c>
      <c r="D107" s="53" t="str">
        <f t="shared" si="22"/>
        <v>(2.86)</v>
      </c>
      <c r="E107" s="53" t="str">
        <f t="shared" si="22"/>
        <v>(2.60)</v>
      </c>
      <c r="F107" s="53" t="str">
        <f t="shared" si="22"/>
        <v>(2.28)</v>
      </c>
      <c r="G107" s="53" t="str">
        <f t="shared" si="22"/>
        <v>(4.60)</v>
      </c>
      <c r="H107" s="53" t="str">
        <f t="shared" si="22"/>
        <v>(2.75)</v>
      </c>
      <c r="I107" s="53" t="str">
        <f t="shared" si="22"/>
        <v>(1.86)</v>
      </c>
      <c r="J107" s="23"/>
      <c r="K107" s="53" t="str">
        <f aca="true" t="shared" si="23" ref="K107:Q107">"("&amp;FIXED(ROUND(K106/K$114*100,2))&amp;")"</f>
        <v>(3.28)</v>
      </c>
      <c r="L107" s="53" t="str">
        <f t="shared" si="23"/>
        <v>(3.30)</v>
      </c>
      <c r="M107" s="53" t="str">
        <f t="shared" si="23"/>
        <v>(3.08)</v>
      </c>
      <c r="N107" s="53" t="str">
        <f t="shared" si="23"/>
        <v>(2.69)</v>
      </c>
      <c r="O107" s="53" t="str">
        <f t="shared" si="23"/>
        <v>(3.99)</v>
      </c>
      <c r="P107" s="53" t="str">
        <f t="shared" si="23"/>
        <v>(2.55)</v>
      </c>
      <c r="Q107" s="53" t="str">
        <f t="shared" si="23"/>
        <v>(2.58)</v>
      </c>
      <c r="R107" s="23"/>
      <c r="S107" s="7"/>
      <c r="T107" s="5"/>
    </row>
    <row r="108" spans="1:21" ht="18">
      <c r="A108" s="4">
        <v>6</v>
      </c>
      <c r="B108" s="34" t="s">
        <v>33</v>
      </c>
      <c r="C108" s="41">
        <v>592963.9152505203</v>
      </c>
      <c r="D108" s="41">
        <v>587420.4729218291</v>
      </c>
      <c r="E108" s="41">
        <v>595942.6009494665</v>
      </c>
      <c r="F108" s="28">
        <v>650480.0108781842</v>
      </c>
      <c r="G108" s="28">
        <v>616316.4272183195</v>
      </c>
      <c r="H108" s="28">
        <v>710581.7558520057</v>
      </c>
      <c r="I108" s="28">
        <v>722977.7329620542</v>
      </c>
      <c r="J108" s="28"/>
      <c r="K108" s="41">
        <v>361797.91158655006</v>
      </c>
      <c r="L108" s="41">
        <v>353119.01616066275</v>
      </c>
      <c r="M108" s="41">
        <v>349919.17122661654</v>
      </c>
      <c r="N108" s="28">
        <v>384967.2260233765</v>
      </c>
      <c r="O108" s="28">
        <v>357527.2244369774</v>
      </c>
      <c r="P108" s="28">
        <v>405419.39010679314</v>
      </c>
      <c r="Q108" s="28">
        <v>389655.3651953275</v>
      </c>
      <c r="R108" s="28"/>
      <c r="S108" s="7">
        <v>6</v>
      </c>
      <c r="T108" s="5" t="s">
        <v>31</v>
      </c>
      <c r="U108" s="30"/>
    </row>
    <row r="109" spans="1:20" ht="18">
      <c r="A109" s="4"/>
      <c r="B109" s="11"/>
      <c r="C109" s="53" t="str">
        <f aca="true" t="shared" si="24" ref="C109:I109">"("&amp;FIXED(ROUND(C108/C$114*100,2))&amp;")"</f>
        <v>(25.68)</v>
      </c>
      <c r="D109" s="53" t="str">
        <f t="shared" si="24"/>
        <v>(25.09)</v>
      </c>
      <c r="E109" s="53" t="str">
        <f t="shared" si="24"/>
        <v>(22.42)</v>
      </c>
      <c r="F109" s="53" t="str">
        <f t="shared" si="24"/>
        <v>(23.19)</v>
      </c>
      <c r="G109" s="53" t="str">
        <f t="shared" si="24"/>
        <v>(24.69)</v>
      </c>
      <c r="H109" s="53" t="str">
        <f t="shared" si="24"/>
        <v>(26.91)</v>
      </c>
      <c r="I109" s="53" t="str">
        <f t="shared" si="24"/>
        <v>(24.16)</v>
      </c>
      <c r="J109" s="23"/>
      <c r="K109" s="53" t="str">
        <f aca="true" t="shared" si="25" ref="K109:Q109">"("&amp;FIXED(ROUND(K108/K$114*100,2))&amp;")"</f>
        <v>(26.33)</v>
      </c>
      <c r="L109" s="53" t="str">
        <f t="shared" si="25"/>
        <v>(25.54)</v>
      </c>
      <c r="M109" s="53" t="str">
        <f t="shared" si="25"/>
        <v>(22.94)</v>
      </c>
      <c r="N109" s="53" t="str">
        <f t="shared" si="25"/>
        <v>(23.80)</v>
      </c>
      <c r="O109" s="53" t="str">
        <f t="shared" si="25"/>
        <v>(25.40)</v>
      </c>
      <c r="P109" s="53" t="str">
        <f t="shared" si="25"/>
        <v>(27.75)</v>
      </c>
      <c r="Q109" s="53" t="str">
        <f t="shared" si="25"/>
        <v>(24.43)</v>
      </c>
      <c r="R109" s="23"/>
      <c r="S109" s="7"/>
      <c r="T109" s="5"/>
    </row>
    <row r="110" spans="1:20" ht="18">
      <c r="A110" s="4">
        <v>7</v>
      </c>
      <c r="B110" s="11" t="s">
        <v>34</v>
      </c>
      <c r="C110" s="41">
        <v>740894.3389837364</v>
      </c>
      <c r="D110" s="41">
        <v>763721.5993246218</v>
      </c>
      <c r="E110" s="41">
        <v>800088.3919330759</v>
      </c>
      <c r="F110" s="28">
        <v>803725.6697585661</v>
      </c>
      <c r="G110" s="28">
        <v>810082.2385394005</v>
      </c>
      <c r="H110" s="28">
        <v>827653.6745433956</v>
      </c>
      <c r="I110" s="28">
        <v>832196.8493597849</v>
      </c>
      <c r="J110" s="28"/>
      <c r="K110" s="41">
        <v>484434.7958917737</v>
      </c>
      <c r="L110" s="41">
        <v>491981.03718316887</v>
      </c>
      <c r="M110" s="41">
        <v>503433.99406857113</v>
      </c>
      <c r="N110" s="28">
        <v>509728.4860871246</v>
      </c>
      <c r="O110" s="28">
        <v>497163.56171972706</v>
      </c>
      <c r="P110" s="28">
        <v>502452.08324616373</v>
      </c>
      <c r="Q110" s="28">
        <v>484156.8519581051</v>
      </c>
      <c r="R110" s="28"/>
      <c r="S110" s="7">
        <v>7</v>
      </c>
      <c r="T110" s="5" t="s">
        <v>32</v>
      </c>
    </row>
    <row r="111" spans="1:20" ht="18">
      <c r="A111" s="4"/>
      <c r="B111" s="10"/>
      <c r="C111" s="53" t="str">
        <f aca="true" t="shared" si="26" ref="C111:I111">"("&amp;FIXED(ROUND(C110/C$114*100,2))&amp;")"</f>
        <v>(32.09)</v>
      </c>
      <c r="D111" s="53" t="str">
        <f t="shared" si="26"/>
        <v>(32.62)</v>
      </c>
      <c r="E111" s="53" t="str">
        <f t="shared" si="26"/>
        <v>(30.10)</v>
      </c>
      <c r="F111" s="53" t="str">
        <f t="shared" si="26"/>
        <v>(28.65)</v>
      </c>
      <c r="G111" s="53" t="str">
        <f t="shared" si="26"/>
        <v>(32.45)</v>
      </c>
      <c r="H111" s="53" t="str">
        <f t="shared" si="26"/>
        <v>(31.34)</v>
      </c>
      <c r="I111" s="53" t="str">
        <f t="shared" si="26"/>
        <v>(27.81)</v>
      </c>
      <c r="J111" s="23"/>
      <c r="K111" s="53" t="str">
        <f aca="true" t="shared" si="27" ref="K111:Q111">"("&amp;FIXED(ROUND(K110/K$114*100,2))&amp;")"</f>
        <v>(35.25)</v>
      </c>
      <c r="L111" s="53" t="str">
        <f t="shared" si="27"/>
        <v>(35.58)</v>
      </c>
      <c r="M111" s="53" t="str">
        <f t="shared" si="27"/>
        <v>(33.01)</v>
      </c>
      <c r="N111" s="53" t="str">
        <f t="shared" si="27"/>
        <v>(31.52)</v>
      </c>
      <c r="O111" s="53" t="str">
        <f t="shared" si="27"/>
        <v>(35.32)</v>
      </c>
      <c r="P111" s="53" t="str">
        <f t="shared" si="27"/>
        <v>(34.40)</v>
      </c>
      <c r="Q111" s="53" t="str">
        <f t="shared" si="27"/>
        <v>(30.35)</v>
      </c>
      <c r="R111" s="23"/>
      <c r="S111" s="7"/>
      <c r="T111" s="5"/>
    </row>
    <row r="112" spans="1:20" ht="18">
      <c r="A112" s="4">
        <v>8</v>
      </c>
      <c r="B112" s="35" t="s">
        <v>30</v>
      </c>
      <c r="C112" s="42">
        <v>40561</v>
      </c>
      <c r="D112" s="42">
        <v>33467</v>
      </c>
      <c r="E112" s="42">
        <v>76151</v>
      </c>
      <c r="F112" s="28">
        <v>174326</v>
      </c>
      <c r="G112" s="28">
        <v>43256.98519856925</v>
      </c>
      <c r="H112" s="28">
        <v>26938.56117723731</v>
      </c>
      <c r="I112" s="28">
        <v>69944.8478921341</v>
      </c>
      <c r="J112" s="28"/>
      <c r="K112" s="42">
        <v>-40753.3523962255</v>
      </c>
      <c r="L112" s="42">
        <v>-28631.81040152366</v>
      </c>
      <c r="M112" s="42">
        <v>-38010.990701470524</v>
      </c>
      <c r="N112" s="28">
        <v>47542.79327338404</v>
      </c>
      <c r="O112" s="28">
        <v>-42330.575473554025</v>
      </c>
      <c r="P112" s="28">
        <v>-50588.02037719061</v>
      </c>
      <c r="Q112" s="28">
        <v>-47278.7428938481</v>
      </c>
      <c r="R112" s="28"/>
      <c r="S112" s="7">
        <v>8</v>
      </c>
      <c r="T112" s="5" t="s">
        <v>19</v>
      </c>
    </row>
    <row r="113" spans="1:20" ht="18">
      <c r="A113" s="3"/>
      <c r="B113" s="10"/>
      <c r="C113" s="53" t="str">
        <f aca="true" t="shared" si="28" ref="C113:I113">"("&amp;FIXED(ROUND(C112/C$114*100,2))&amp;")"</f>
        <v>(1.76)</v>
      </c>
      <c r="D113" s="53" t="str">
        <f t="shared" si="28"/>
        <v>(1.43)</v>
      </c>
      <c r="E113" s="53" t="str">
        <f t="shared" si="28"/>
        <v>(2.87)</v>
      </c>
      <c r="F113" s="53" t="str">
        <f t="shared" si="28"/>
        <v>(6.21)</v>
      </c>
      <c r="G113" s="53" t="str">
        <f t="shared" si="28"/>
        <v>(1.73)</v>
      </c>
      <c r="H113" s="53" t="str">
        <f t="shared" si="28"/>
        <v>(1.02)</v>
      </c>
      <c r="I113" s="53" t="str">
        <f t="shared" si="28"/>
        <v>(2.34)</v>
      </c>
      <c r="J113" s="47"/>
      <c r="K113" s="53" t="str">
        <f aca="true" t="shared" si="29" ref="K113:Q113">"("&amp;FIXED(ROUND(K112/K$114*100,2))&amp;")"</f>
        <v>(-2.97)</v>
      </c>
      <c r="L113" s="53" t="str">
        <f t="shared" si="29"/>
        <v>(-2.07)</v>
      </c>
      <c r="M113" s="53" t="str">
        <f t="shared" si="29"/>
        <v>(-2.49)</v>
      </c>
      <c r="N113" s="53" t="str">
        <f t="shared" si="29"/>
        <v>(2.94)</v>
      </c>
      <c r="O113" s="53" t="str">
        <f t="shared" si="29"/>
        <v>(-3.01)</v>
      </c>
      <c r="P113" s="53" t="str">
        <f t="shared" si="29"/>
        <v>(-3.46)</v>
      </c>
      <c r="Q113" s="53" t="str">
        <f t="shared" si="29"/>
        <v>(-2.96)</v>
      </c>
      <c r="R113" s="47"/>
      <c r="S113" s="5"/>
      <c r="T113" s="5"/>
    </row>
    <row r="114" spans="1:20" ht="18">
      <c r="A114" s="3"/>
      <c r="B114" s="19" t="s">
        <v>25</v>
      </c>
      <c r="C114" s="43">
        <f>C98+C100+C102+C104+C106+C108-C110+C112</f>
        <v>2308732.6590454755</v>
      </c>
      <c r="D114" s="43">
        <f aca="true" t="shared" si="30" ref="D114:I114">D98+D100+D102+D104+D106+D108-D110+D112</f>
        <v>2341292.108695468</v>
      </c>
      <c r="E114" s="43">
        <f t="shared" si="30"/>
        <v>2657934.2878705002</v>
      </c>
      <c r="F114" s="43">
        <f t="shared" si="30"/>
        <v>2805321.629321502</v>
      </c>
      <c r="G114" s="43">
        <f t="shared" si="30"/>
        <v>2496553.871146503</v>
      </c>
      <c r="H114" s="43">
        <f t="shared" si="30"/>
        <v>2640622.0583527056</v>
      </c>
      <c r="I114" s="43">
        <f t="shared" si="30"/>
        <v>2992609.299600339</v>
      </c>
      <c r="J114" s="43"/>
      <c r="K114" s="43">
        <f aca="true" t="shared" si="31" ref="K114:Q114">K98+K100+K102+K104+K106+K108-K110+K112</f>
        <v>1374346.854333452</v>
      </c>
      <c r="L114" s="43">
        <f t="shared" si="31"/>
        <v>1382864.6467136065</v>
      </c>
      <c r="M114" s="43">
        <f t="shared" si="31"/>
        <v>1525257.307376864</v>
      </c>
      <c r="N114" s="43">
        <f t="shared" si="31"/>
        <v>1617378.8467465853</v>
      </c>
      <c r="O114" s="43">
        <f t="shared" si="31"/>
        <v>1407652.3380039046</v>
      </c>
      <c r="P114" s="43">
        <f t="shared" si="31"/>
        <v>1460728.260491543</v>
      </c>
      <c r="Q114" s="43">
        <f t="shared" si="31"/>
        <v>1595292.6172410299</v>
      </c>
      <c r="R114" s="43"/>
      <c r="S114" s="6"/>
      <c r="T114" s="8" t="s">
        <v>21</v>
      </c>
    </row>
    <row r="115" spans="1:20" ht="18">
      <c r="A115" s="17"/>
      <c r="B115" s="36" t="s">
        <v>2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20"/>
      <c r="O115" s="20"/>
      <c r="P115" s="20"/>
      <c r="Q115" s="20"/>
      <c r="R115" s="20"/>
      <c r="S115" s="18"/>
      <c r="T115" s="16" t="s">
        <v>20</v>
      </c>
    </row>
    <row r="116" spans="2:21" ht="18">
      <c r="B116" s="19" t="s">
        <v>48</v>
      </c>
      <c r="C116" s="19"/>
      <c r="D116" s="19"/>
      <c r="E116" s="19"/>
      <c r="F116" s="19"/>
      <c r="G116" s="19"/>
      <c r="H116" s="19"/>
      <c r="I116" s="19"/>
      <c r="J116" s="19"/>
      <c r="L116" s="55" t="s">
        <v>15</v>
      </c>
      <c r="M116" s="55"/>
      <c r="N116" s="55"/>
      <c r="O116" s="55"/>
      <c r="P116" s="55"/>
      <c r="Q116" s="55"/>
      <c r="R116" s="55"/>
      <c r="S116" s="55"/>
      <c r="T116" s="55"/>
      <c r="U116" s="25"/>
    </row>
    <row r="117" spans="2:21" ht="18">
      <c r="B117" s="11" t="s">
        <v>45</v>
      </c>
      <c r="C117" s="39"/>
      <c r="D117" s="39"/>
      <c r="E117" s="39"/>
      <c r="F117" s="2"/>
      <c r="G117" s="2"/>
      <c r="H117" s="2"/>
      <c r="I117" s="2"/>
      <c r="J117" s="2"/>
      <c r="L117" s="55" t="s">
        <v>8</v>
      </c>
      <c r="M117" s="55"/>
      <c r="N117" s="55"/>
      <c r="O117" s="55"/>
      <c r="P117" s="55"/>
      <c r="Q117" s="55"/>
      <c r="R117" s="55"/>
      <c r="S117" s="55"/>
      <c r="T117" s="55"/>
      <c r="U117" s="25"/>
    </row>
    <row r="118" spans="2:21" ht="33" customHeight="1">
      <c r="B118" s="70" t="s">
        <v>51</v>
      </c>
      <c r="C118" s="69"/>
      <c r="D118" s="69"/>
      <c r="E118" s="69"/>
      <c r="F118" s="69"/>
      <c r="G118" s="69"/>
      <c r="H118" s="69"/>
      <c r="I118" s="38"/>
      <c r="J118" s="38"/>
      <c r="L118" s="55"/>
      <c r="M118" s="55"/>
      <c r="N118" s="55"/>
      <c r="O118" s="55"/>
      <c r="P118" s="55"/>
      <c r="Q118" s="55"/>
      <c r="R118" s="55"/>
      <c r="S118" s="55"/>
      <c r="T118" s="55"/>
      <c r="U118" s="55"/>
    </row>
  </sheetData>
  <sheetProtection/>
  <mergeCells count="60">
    <mergeCell ref="B118:H118"/>
    <mergeCell ref="A92:I92"/>
    <mergeCell ref="A46:I46"/>
    <mergeCell ref="I49:J49"/>
    <mergeCell ref="A94:J94"/>
    <mergeCell ref="I95:J95"/>
    <mergeCell ref="A70:B71"/>
    <mergeCell ref="C70:F70"/>
    <mergeCell ref="G70:J70"/>
    <mergeCell ref="A96:B97"/>
    <mergeCell ref="A4:B5"/>
    <mergeCell ref="C4:F4"/>
    <mergeCell ref="K49:L49"/>
    <mergeCell ref="A50:B51"/>
    <mergeCell ref="C50:F50"/>
    <mergeCell ref="G50:J50"/>
    <mergeCell ref="K50:N50"/>
    <mergeCell ref="A24:B25"/>
    <mergeCell ref="C24:F24"/>
    <mergeCell ref="G24:J24"/>
    <mergeCell ref="A1:J1"/>
    <mergeCell ref="K1:T1"/>
    <mergeCell ref="A2:J2"/>
    <mergeCell ref="K2:T2"/>
    <mergeCell ref="I3:J3"/>
    <mergeCell ref="K3:L3"/>
    <mergeCell ref="W6:AF6"/>
    <mergeCell ref="W9:AF9"/>
    <mergeCell ref="O4:R4"/>
    <mergeCell ref="X12:AG12"/>
    <mergeCell ref="K46:T46"/>
    <mergeCell ref="K24:N24"/>
    <mergeCell ref="O24:R24"/>
    <mergeCell ref="S24:T25"/>
    <mergeCell ref="K44:S44"/>
    <mergeCell ref="K94:T94"/>
    <mergeCell ref="A47:J47"/>
    <mergeCell ref="K47:T47"/>
    <mergeCell ref="K70:N70"/>
    <mergeCell ref="K90:S90"/>
    <mergeCell ref="O70:R70"/>
    <mergeCell ref="S70:T71"/>
    <mergeCell ref="A48:J48"/>
    <mergeCell ref="K48:T48"/>
    <mergeCell ref="S50:T51"/>
    <mergeCell ref="C96:F96"/>
    <mergeCell ref="G96:J96"/>
    <mergeCell ref="K96:N96"/>
    <mergeCell ref="S4:T5"/>
    <mergeCell ref="G4:J4"/>
    <mergeCell ref="K4:N4"/>
    <mergeCell ref="A93:J93"/>
    <mergeCell ref="K93:T93"/>
    <mergeCell ref="O50:R50"/>
    <mergeCell ref="K95:L95"/>
    <mergeCell ref="L118:U118"/>
    <mergeCell ref="O96:R96"/>
    <mergeCell ref="S96:T97"/>
    <mergeCell ref="L116:T116"/>
    <mergeCell ref="L117:T117"/>
  </mergeCells>
  <printOptions horizontalCentered="1"/>
  <pageMargins left="0.75" right="0.75" top="1" bottom="1" header="0.5" footer="0.5"/>
  <pageSetup firstPageNumber="242" useFirstPageNumber="1" horizontalDpi="600" verticalDpi="600" orientation="portrait" pageOrder="overThenDown" paperSize="9" scale="68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
</oddFooter>
  </headerFooter>
  <rowBreaks count="2" manualBreakCount="2">
    <brk id="46" max="19" man="1"/>
    <brk id="92" max="19" man="1"/>
  </rowBreaks>
  <colBreaks count="1" manualBreakCount="1">
    <brk id="10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alokniham</cp:lastModifiedBy>
  <cp:lastPrinted>2014-05-27T11:05:41Z</cp:lastPrinted>
  <dcterms:created xsi:type="dcterms:W3CDTF">1997-06-05T06:13:07Z</dcterms:created>
  <dcterms:modified xsi:type="dcterms:W3CDTF">2014-05-28T09:37:48Z</dcterms:modified>
  <cp:category/>
  <cp:version/>
  <cp:contentType/>
  <cp:contentStatus/>
</cp:coreProperties>
</file>