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520" windowWidth="12120" windowHeight="4215" activeTab="1"/>
  </bookViews>
  <sheets>
    <sheet name="1960-61 to 1979-80" sheetId="1" r:id="rId1"/>
    <sheet name="1980-81 to 2004-05" sheetId="2" r:id="rId2"/>
  </sheets>
  <definedNames>
    <definedName name="_xlnm.Print_Area" localSheetId="0">'1960-61 to 1979-80'!$A$1:$Y$33</definedName>
    <definedName name="_xlnm.Print_Area" localSheetId="1">'1980-81 to 2004-05'!$A$1:$CL$36</definedName>
  </definedNames>
  <calcPr fullCalcOnLoad="1"/>
</workbook>
</file>

<file path=xl/sharedStrings.xml><?xml version="1.0" encoding="utf-8"?>
<sst xmlns="http://schemas.openxmlformats.org/spreadsheetml/2006/main" count="526" uniqueCount="119">
  <si>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</si>
  <si>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</si>
  <si>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</si>
  <si>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</si>
  <si>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</si>
  <si>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</si>
  <si>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</si>
  <si>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</si>
  <si>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</si>
  <si>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</si>
  <si>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</si>
  <si>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</si>
  <si>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</si>
  <si>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</si>
  <si>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</si>
  <si>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</si>
  <si>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</si>
  <si>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</si>
  <si>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</si>
  <si>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</si>
  <si>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CIS</t>
  </si>
  <si>
    <t>NFCF</t>
  </si>
  <si>
    <t>NCF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</si>
  <si>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</si>
  <si>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</si>
  <si>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</si>
  <si>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</si>
  <si>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</si>
  <si>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</si>
  <si>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</si>
  <si>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</si>
  <si>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</si>
  <si>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</si>
  <si>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</si>
  <si>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</si>
  <si>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</si>
  <si>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</si>
  <si>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</si>
  <si>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</si>
  <si>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</si>
  <si>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</si>
  <si>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</si>
  <si>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</si>
  <si>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agriculture .</t>
  </si>
  <si>
    <t>forestry &amp; logging</t>
  </si>
  <si>
    <t>fishing</t>
  </si>
  <si>
    <t>mining &amp; quarrying</t>
  </si>
  <si>
    <t>manufacturing</t>
  </si>
  <si>
    <t xml:space="preserve">registered </t>
  </si>
  <si>
    <t>unregistered</t>
  </si>
  <si>
    <t>elect. gas &amp; water supply</t>
  </si>
  <si>
    <t>construction</t>
  </si>
  <si>
    <t>trade,hotels &amp; restaurants</t>
  </si>
  <si>
    <t>trade</t>
  </si>
  <si>
    <t>hotels &amp; restaurants</t>
  </si>
  <si>
    <t>railways</t>
  </si>
  <si>
    <t>transport by other means</t>
  </si>
  <si>
    <t>storage</t>
  </si>
  <si>
    <t>communication</t>
  </si>
  <si>
    <t>banking &amp; insurance</t>
  </si>
  <si>
    <t>public admn. &amp; defence</t>
  </si>
  <si>
    <t>other services</t>
  </si>
  <si>
    <t>industry</t>
  </si>
  <si>
    <t>agriculture, forestry &amp; fishing</t>
  </si>
  <si>
    <t>Industry</t>
  </si>
  <si>
    <t xml:space="preserve">total NFCF ( 1 to 9 ) </t>
  </si>
  <si>
    <t>STATEMENT 25: NET DOMESTIC CAPITAL FORMATION IN PUBLIC SECTOR BY INDUSTRY OF USE</t>
  </si>
  <si>
    <t>transport , storage &amp; comm.</t>
  </si>
  <si>
    <t xml:space="preserve">community, social &amp; </t>
  </si>
  <si>
    <t>personal services</t>
  </si>
  <si>
    <t xml:space="preserve">real estate, owernship of </t>
  </si>
  <si>
    <t xml:space="preserve">financing, ins., real estate </t>
  </si>
  <si>
    <t>&amp; business services</t>
  </si>
  <si>
    <t>dwellings &amp; business services</t>
  </si>
  <si>
    <t>BÉEßÉÊ­É ´ÉÉÉÊxÉBÉEÉÒ A´ÉÆ àÉiºªÉxÉ</t>
  </si>
  <si>
    <t>BÉEßÉÊ­É</t>
  </si>
  <si>
    <t>´ÉÉÉÊxÉBÉEÉÒ A´ÉÆ ãÉ]~É ¤ÉxÉÉxÉÉ</t>
  </si>
  <si>
    <t>àÉiºªÉxÉ</t>
  </si>
  <si>
    <t>JÉxÉxÉ A´ÉÆ =iJÉxÉxÉ</t>
  </si>
  <si>
    <t xml:space="preserve">ÉÊ´ÉÉÊxÉàÉÉÇhÉ </t>
  </si>
  <si>
    <t>{ÉÆVÉÉÒBÉEßiÉ</t>
  </si>
  <si>
    <t>+É{ÉÆVÉÉÒBÉEßiÉ</t>
  </si>
  <si>
    <t>ÉÊ´ÉtÉÖiÉ, MÉèºÉ A´ÉÆ VÉãÉ +ÉÉ{ÉÚÉÌiÉ</t>
  </si>
  <si>
    <t>ÉÊxÉàÉÉÇhÉ</t>
  </si>
  <si>
    <t xml:space="preserve">BªÉÉ{ÉÉ®, cÉä]ãÉ A´ÉÆ VÉãÉ{ÉÉxÉ MÉßc </t>
  </si>
  <si>
    <t>BªÉÉ{ÉÉ®</t>
  </si>
  <si>
    <t>cÉä]ãÉ A´ÉÆ VÉãÉ{ÉÉxÉ MÉßc</t>
  </si>
  <si>
    <t>{ÉÉÊ®´ÉcxÉ, £ÉÆbÉ®hÉ A´ÉÆ ºÉÆSÉÉ®</t>
  </si>
  <si>
    <t>®äãÉ´Éä</t>
  </si>
  <si>
    <t>+ÉxªÉ {ÉÉÊ®´ÉcxÉ</t>
  </si>
  <si>
    <t>{ÉÉÊ®´ÉcxÉ</t>
  </si>
  <si>
    <t>ºÉÆSÉÉ®</t>
  </si>
  <si>
    <t xml:space="preserve">ÉÊ´ÉkÉ BªÉ´ÉºlÉÉ, ¤ÉÉÒàÉÉ, ºlÉÉ´É® ºÉÆ{ÉnÉ </t>
  </si>
  <si>
    <t>A´ÉÆ BªÉÉ´ÉºÉÉÉÊªÉBÉE ºÉä´ÉÉAÆ</t>
  </si>
  <si>
    <t>¤ÉéÉËBÉEMÉ A´ÉÆ ¤ÉÉÒàÉÉ</t>
  </si>
  <si>
    <t xml:space="preserve">ºlÉÉ´É® ºÉÆ{ÉnÉ, +ÉÉ´ÉÉºÉÉå BÉEÉ º´ÉÉÉÊàÉi´É </t>
  </si>
  <si>
    <t xml:space="preserve">A´ÉÆ BªÉÉ´ÉºÉÉÉÊªÉBÉE ºÉä´ÉÉAÆ  </t>
  </si>
  <si>
    <t xml:space="preserve">ºÉÉàÉÖnÉÉÊªÉBÉE, ºÉÉàÉÉÉÊVÉBÉE A´ÉÆ </t>
  </si>
  <si>
    <t>´ÉèªÉÉÎBÉDiÉBÉE ºÉä´ÉÉAÆ</t>
  </si>
  <si>
    <t>ãÉÉäBÉE |É¶ÉÉºÉxÉ A´ÉÆ ®FÉÉ</t>
  </si>
  <si>
    <t xml:space="preserve">+ÉxªÉ ºÉä´ÉÉAÆ </t>
  </si>
  <si>
    <t xml:space="preserve"> ÉÊ´É´É®hÉ 25:  =tÉÉäMÉ àÉå ={É£ÉÉäMÉ BÉEä +ÉxÉÖºÉÉ®  ºÉÉ´ÉÇVÉÉÊxÉBÉE  FÉäjÉ ºÉä ÉÊxÉ´ÉãÉ nä¶ÉÉÒªÉ {ÉÚÆVÉÉÒ ÉÊxÉàÉÉÇhÉ </t>
  </si>
  <si>
    <t>(BÉE®Éä½ °ô{ÉªÉä)</t>
  </si>
  <si>
    <t xml:space="preserve"> =tÉÉäMÉ</t>
  </si>
  <si>
    <r>
      <t>कुल</t>
    </r>
    <r>
      <rPr>
        <b/>
        <sz val="12"/>
        <rFont val="DV_Divyae"/>
        <family val="0"/>
      </rPr>
      <t xml:space="preserve"> </t>
    </r>
    <r>
      <rPr>
        <b/>
        <sz val="13"/>
        <rFont val="DV_Divyae"/>
        <family val="0"/>
      </rPr>
      <t xml:space="preserve">ÉÊxÉ. </t>
    </r>
    <r>
      <rPr>
        <b/>
        <sz val="10"/>
        <rFont val="DV_Divyae"/>
        <family val="0"/>
      </rPr>
      <t>स्.</t>
    </r>
    <r>
      <rPr>
        <b/>
        <sz val="12"/>
        <rFont val="DV_Divyae"/>
        <family val="0"/>
      </rPr>
      <t xml:space="preserve"> </t>
    </r>
    <r>
      <rPr>
        <b/>
        <sz val="13"/>
        <rFont val="DV_Divyae"/>
        <family val="0"/>
      </rPr>
      <t>{ÉÚÆVÉÉÒ ÉÊxÉàÉÉÇhÉ</t>
    </r>
    <r>
      <rPr>
        <b/>
        <sz val="12"/>
        <rFont val="DV_Divyae"/>
        <family val="0"/>
      </rPr>
      <t xml:space="preserve"> </t>
    </r>
    <r>
      <rPr>
        <b/>
        <sz val="13"/>
        <rFont val="DV_Divyae"/>
        <family val="0"/>
      </rPr>
      <t>(1 ºÉä 9)</t>
    </r>
  </si>
  <si>
    <r>
      <t>नि</t>
    </r>
    <r>
      <rPr>
        <b/>
        <sz val="13"/>
        <rFont val="DV_Divyae"/>
        <family val="0"/>
      </rPr>
      <t>.</t>
    </r>
    <r>
      <rPr>
        <b/>
        <sz val="10"/>
        <rFont val="DV_Divyae"/>
        <family val="0"/>
      </rPr>
      <t>स्.</t>
    </r>
  </si>
  <si>
    <t>º]Éì.àÉå</t>
  </si>
  <si>
    <r>
      <t>नि</t>
    </r>
    <r>
      <rPr>
        <b/>
        <sz val="13"/>
        <rFont val="DV_Divyae"/>
        <family val="0"/>
      </rPr>
      <t>.{ÉÚÆVÉÉÒ</t>
    </r>
  </si>
  <si>
    <t>{ÉÚÆ.ÉÊxÉ.</t>
  </si>
  <si>
    <t xml:space="preserve"> +ÉÆiÉ®</t>
  </si>
  <si>
    <t>2000-01</t>
  </si>
  <si>
    <t>2001-02</t>
  </si>
  <si>
    <t>2002-03</t>
  </si>
  <si>
    <t>2003-04</t>
  </si>
  <si>
    <t>2004-05</t>
  </si>
  <si>
    <t>£ÉÆbÉ®hÉ</t>
  </si>
  <si>
    <t>( 2004-05 BÉEä £ÉÉ´ÉÉå {É®)</t>
  </si>
  <si>
    <t>(at 2004-05 prices)</t>
  </si>
  <si>
    <r>
      <t>(</t>
    </r>
    <r>
      <rPr>
        <b/>
        <sz val="13"/>
        <rFont val="Rupee Foradian"/>
        <family val="2"/>
      </rPr>
      <t>`</t>
    </r>
    <r>
      <rPr>
        <b/>
        <sz val="13"/>
        <rFont val="Arial Narrow"/>
        <family val="2"/>
      </rPr>
      <t xml:space="preserve"> Crore)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</si>
</sst>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3"/>
      <name val="Arial"/>
      <family val="2"/>
    </font>
    <font>
      <b/>
      <sz val="13"/>
      <name val="DV_Divyae"/>
      <family val="0"/>
    </font>
    <font>
      <sz val="12"/>
      <name val="DV_Divyae"/>
      <family val="0"/>
    </font>
    <font>
      <b/>
      <sz val="20"/>
      <name val="DV_Divyae"/>
      <family val="0"/>
    </font>
    <font>
      <b/>
      <sz val="14"/>
      <name val="DV_Divyae"/>
      <family val="0"/>
    </font>
    <font>
      <b/>
      <sz val="16"/>
      <name val="DV_Divyae"/>
      <family val="0"/>
    </font>
    <font>
      <b/>
      <sz val="10"/>
      <name val="DV_Divyae"/>
      <family val="0"/>
    </font>
    <font>
      <b/>
      <sz val="12"/>
      <name val="DV_Divyae"/>
      <family val="0"/>
    </font>
    <font>
      <b/>
      <sz val="13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 quotePrefix="1">
      <alignment vertical="center"/>
    </xf>
    <xf numFmtId="0" fontId="13" fillId="0" borderId="0" xfId="0" applyFont="1" applyBorder="1" applyAlignment="1">
      <alignment vertical="center" wrapText="1"/>
    </xf>
    <xf numFmtId="1" fontId="13" fillId="0" borderId="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view="pageBreakPreview" zoomScaleSheetLayoutView="100" zoomScalePageLayoutView="0" workbookViewId="0" topLeftCell="A1">
      <selection activeCell="A36" sqref="A36:IV39"/>
    </sheetView>
  </sheetViews>
  <sheetFormatPr defaultColWidth="9.140625" defaultRowHeight="12.75"/>
  <cols>
    <col min="1" max="1" width="4.28125" style="7" bestFit="1" customWidth="1"/>
    <col min="2" max="2" width="29.7109375" style="20" customWidth="1"/>
    <col min="3" max="12" width="8.140625" style="7" customWidth="1"/>
    <col min="13" max="22" width="8.00390625" style="7" customWidth="1"/>
    <col min="23" max="23" width="1.7109375" style="7" customWidth="1"/>
    <col min="24" max="24" width="4.28125" style="7" bestFit="1" customWidth="1"/>
    <col min="25" max="25" width="29.7109375" style="20" customWidth="1"/>
    <col min="26" max="53" width="12.57421875" style="7" bestFit="1" customWidth="1"/>
    <col min="54" max="16384" width="9.140625" style="7" customWidth="1"/>
  </cols>
  <sheetData>
    <row r="1" spans="1:25" s="4" customFormat="1" ht="29.25" customHeight="1">
      <c r="A1" s="56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4" t="s">
        <v>66</v>
      </c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2:43" s="5" customFormat="1" ht="29.25" customHeight="1">
      <c r="B2" s="53" t="s">
        <v>116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5" t="s">
        <v>117</v>
      </c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1:43" s="27" customFormat="1" ht="29.25" customHeight="1">
      <c r="K3" s="58" t="s">
        <v>102</v>
      </c>
      <c r="L3" s="58"/>
      <c r="M3" s="59" t="s">
        <v>118</v>
      </c>
      <c r="N3" s="59"/>
      <c r="Y3" s="28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25" s="8" customFormat="1" ht="29.25" customHeight="1">
      <c r="A4" s="51" t="s">
        <v>103</v>
      </c>
      <c r="B4" s="51"/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8" t="s">
        <v>28</v>
      </c>
      <c r="I4" s="8" t="s">
        <v>29</v>
      </c>
      <c r="J4" s="8" t="s">
        <v>30</v>
      </c>
      <c r="K4" s="8" t="s">
        <v>31</v>
      </c>
      <c r="L4" s="8" t="s">
        <v>32</v>
      </c>
      <c r="M4" s="8" t="s">
        <v>33</v>
      </c>
      <c r="N4" s="8" t="s">
        <v>34</v>
      </c>
      <c r="O4" s="8" t="s">
        <v>35</v>
      </c>
      <c r="P4" s="8" t="s">
        <v>36</v>
      </c>
      <c r="Q4" s="8" t="s">
        <v>37</v>
      </c>
      <c r="R4" s="8" t="s">
        <v>38</v>
      </c>
      <c r="S4" s="8" t="s">
        <v>39</v>
      </c>
      <c r="T4" s="8" t="s">
        <v>40</v>
      </c>
      <c r="U4" s="8" t="s">
        <v>41</v>
      </c>
      <c r="V4" s="8" t="s">
        <v>42</v>
      </c>
      <c r="X4" s="57" t="s">
        <v>62</v>
      </c>
      <c r="Y4" s="57"/>
    </row>
    <row r="5" spans="1:25" s="26" customFormat="1" ht="29.25" customHeight="1">
      <c r="A5" s="52">
        <v>1</v>
      </c>
      <c r="B5" s="52"/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  <c r="N5" s="26">
        <v>13</v>
      </c>
      <c r="O5" s="26">
        <v>14</v>
      </c>
      <c r="P5" s="26">
        <v>15</v>
      </c>
      <c r="Q5" s="26">
        <v>16</v>
      </c>
      <c r="R5" s="26">
        <v>17</v>
      </c>
      <c r="S5" s="26">
        <v>18</v>
      </c>
      <c r="T5" s="26">
        <v>19</v>
      </c>
      <c r="U5" s="26">
        <v>20</v>
      </c>
      <c r="V5" s="26">
        <v>21</v>
      </c>
      <c r="X5" s="52">
        <v>1</v>
      </c>
      <c r="Y5" s="52"/>
    </row>
    <row r="6" spans="1:25" s="11" customFormat="1" ht="26.25" customHeight="1">
      <c r="A6" s="15">
        <v>1</v>
      </c>
      <c r="B6" s="30" t="s">
        <v>74</v>
      </c>
      <c r="C6" s="17">
        <f>C7+C8+C9</f>
        <v>4521.825388755002</v>
      </c>
      <c r="D6" s="17">
        <f aca="true" t="shared" si="0" ref="D6:V6">D7+D8+D9</f>
        <v>4315.799108131789</v>
      </c>
      <c r="E6" s="17">
        <f t="shared" si="0"/>
        <v>4982.067650933758</v>
      </c>
      <c r="F6" s="17">
        <f t="shared" si="0"/>
        <v>5281.11834731432</v>
      </c>
      <c r="G6" s="17">
        <f t="shared" si="0"/>
        <v>5308.574221258691</v>
      </c>
      <c r="H6" s="17">
        <f t="shared" si="0"/>
        <v>5637.060018833003</v>
      </c>
      <c r="I6" s="17">
        <f t="shared" si="0"/>
        <v>4649.739229943641</v>
      </c>
      <c r="J6" s="17">
        <f t="shared" si="0"/>
        <v>4790.8047370725135</v>
      </c>
      <c r="K6" s="17">
        <f t="shared" si="0"/>
        <v>5602.4113024107555</v>
      </c>
      <c r="L6" s="17">
        <f t="shared" si="0"/>
        <v>5301.7693125964115</v>
      </c>
      <c r="M6" s="17">
        <f t="shared" si="0"/>
        <v>5268.980165312631</v>
      </c>
      <c r="N6" s="17">
        <f t="shared" si="0"/>
        <v>5731.783807471745</v>
      </c>
      <c r="O6" s="17">
        <f t="shared" si="0"/>
        <v>7699.860576300955</v>
      </c>
      <c r="P6" s="17">
        <f t="shared" si="0"/>
        <v>6573.395075381124</v>
      </c>
      <c r="Q6" s="17">
        <f t="shared" si="0"/>
        <v>5918.133022957502</v>
      </c>
      <c r="R6" s="17">
        <f t="shared" si="0"/>
        <v>6588.504274925236</v>
      </c>
      <c r="S6" s="17">
        <f t="shared" si="0"/>
        <v>9676.758063329129</v>
      </c>
      <c r="T6" s="17">
        <f t="shared" si="0"/>
        <v>10698.415837322973</v>
      </c>
      <c r="U6" s="17">
        <f t="shared" si="0"/>
        <v>11577.760295500486</v>
      </c>
      <c r="V6" s="17">
        <f t="shared" si="0"/>
        <v>11995.755435845052</v>
      </c>
      <c r="W6" s="17"/>
      <c r="X6" s="15">
        <v>1</v>
      </c>
      <c r="Y6" s="16" t="s">
        <v>63</v>
      </c>
    </row>
    <row r="7" spans="1:25" ht="26.25" customHeight="1">
      <c r="A7" s="12">
        <v>1.1</v>
      </c>
      <c r="B7" s="31" t="s">
        <v>75</v>
      </c>
      <c r="C7" s="14">
        <v>4325.582458506669</v>
      </c>
      <c r="D7" s="14">
        <v>4134.44823967292</v>
      </c>
      <c r="E7" s="14">
        <v>4728.224063234985</v>
      </c>
      <c r="F7" s="14">
        <v>5043.516869251487</v>
      </c>
      <c r="G7" s="14">
        <v>5044.0325557510005</v>
      </c>
      <c r="H7" s="14">
        <v>5318.962211525653</v>
      </c>
      <c r="I7" s="14">
        <v>4424.757203488838</v>
      </c>
      <c r="J7" s="14">
        <v>4510.090097660385</v>
      </c>
      <c r="K7" s="14">
        <v>5372.851604397145</v>
      </c>
      <c r="L7" s="14">
        <v>5081.7477204853785</v>
      </c>
      <c r="M7" s="14">
        <v>5048.6335610544065</v>
      </c>
      <c r="N7" s="14">
        <v>5473.242211505318</v>
      </c>
      <c r="O7" s="14">
        <v>7523.214362645822</v>
      </c>
      <c r="P7" s="14">
        <v>6416.008507120379</v>
      </c>
      <c r="Q7" s="14">
        <v>5768.8686725002735</v>
      </c>
      <c r="R7" s="14">
        <v>6415.09212638509</v>
      </c>
      <c r="S7" s="14">
        <v>9346.408126408287</v>
      </c>
      <c r="T7" s="14">
        <v>10384.921045332783</v>
      </c>
      <c r="U7" s="14">
        <v>11201.620832593799</v>
      </c>
      <c r="V7" s="14">
        <v>11619.86004388052</v>
      </c>
      <c r="W7" s="14"/>
      <c r="X7" s="12">
        <v>1.1</v>
      </c>
      <c r="Y7" s="13" t="s">
        <v>43</v>
      </c>
    </row>
    <row r="8" spans="1:25" ht="26.25" customHeight="1">
      <c r="A8" s="12">
        <v>1.2</v>
      </c>
      <c r="B8" s="31" t="s">
        <v>76</v>
      </c>
      <c r="C8" s="14">
        <v>196.2429302483327</v>
      </c>
      <c r="D8" s="14">
        <v>181.35086845886894</v>
      </c>
      <c r="E8" s="14">
        <v>253.84358769877292</v>
      </c>
      <c r="F8" s="14">
        <v>237.60147806283254</v>
      </c>
      <c r="G8" s="14">
        <v>264.5416655076904</v>
      </c>
      <c r="H8" s="14">
        <v>318.09780730734894</v>
      </c>
      <c r="I8" s="14">
        <v>224.9820264548024</v>
      </c>
      <c r="J8" s="14">
        <v>280.71463941212824</v>
      </c>
      <c r="K8" s="14">
        <v>229.5596980136109</v>
      </c>
      <c r="L8" s="14">
        <v>220.02159211103282</v>
      </c>
      <c r="M8" s="14">
        <v>220.34660425822366</v>
      </c>
      <c r="N8" s="14">
        <v>258.54159596642694</v>
      </c>
      <c r="O8" s="14">
        <v>176.55720684950438</v>
      </c>
      <c r="P8" s="14">
        <v>156.8606010961766</v>
      </c>
      <c r="Q8" s="14">
        <v>147.9161696257798</v>
      </c>
      <c r="R8" s="14">
        <v>170.77009098242505</v>
      </c>
      <c r="S8" s="14">
        <v>327.9239280415843</v>
      </c>
      <c r="T8" s="14">
        <v>311.0672704104993</v>
      </c>
      <c r="U8" s="14">
        <v>374.4692755816286</v>
      </c>
      <c r="V8" s="14">
        <v>374.433241621884</v>
      </c>
      <c r="W8" s="14"/>
      <c r="X8" s="12">
        <v>1.2</v>
      </c>
      <c r="Y8" s="13" t="s">
        <v>44</v>
      </c>
    </row>
    <row r="9" spans="1:25" ht="26.25" customHeight="1">
      <c r="A9" s="12">
        <v>1.3</v>
      </c>
      <c r="B9" s="31" t="s">
        <v>77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0.08900680562844064</v>
      </c>
      <c r="P9" s="14">
        <v>0.5259671645676864</v>
      </c>
      <c r="Q9" s="14">
        <v>1.348180831448756</v>
      </c>
      <c r="R9" s="14">
        <v>2.6420575577210608</v>
      </c>
      <c r="S9" s="14">
        <v>2.4260088792571537</v>
      </c>
      <c r="T9" s="14">
        <v>2.4275215796894383</v>
      </c>
      <c r="U9" s="14">
        <v>1.6701873250594803</v>
      </c>
      <c r="V9" s="14">
        <v>1.462150342648293</v>
      </c>
      <c r="W9" s="14"/>
      <c r="X9" s="12">
        <v>1.3</v>
      </c>
      <c r="Y9" s="13" t="s">
        <v>45</v>
      </c>
    </row>
    <row r="10" spans="1:25" s="11" customFormat="1" ht="26.25" customHeight="1">
      <c r="A10" s="15">
        <v>2</v>
      </c>
      <c r="B10" s="30" t="s">
        <v>78</v>
      </c>
      <c r="C10" s="17">
        <v>435.0660435703763</v>
      </c>
      <c r="D10" s="17">
        <v>488.36501299982336</v>
      </c>
      <c r="E10" s="17">
        <v>746.159453602183</v>
      </c>
      <c r="F10" s="17">
        <v>1216.5418014433435</v>
      </c>
      <c r="G10" s="17">
        <v>1209.0671449615625</v>
      </c>
      <c r="H10" s="17">
        <v>513.4808768782362</v>
      </c>
      <c r="I10" s="17">
        <v>1050.9913275836839</v>
      </c>
      <c r="J10" s="17">
        <v>910.8004877916625</v>
      </c>
      <c r="K10" s="17">
        <v>654.5492092302221</v>
      </c>
      <c r="L10" s="17">
        <v>1040.251890237356</v>
      </c>
      <c r="M10" s="17">
        <v>512.5217199042786</v>
      </c>
      <c r="N10" s="17">
        <v>782.8658209148405</v>
      </c>
      <c r="O10" s="17">
        <v>996.7841008134559</v>
      </c>
      <c r="P10" s="17">
        <v>1168.0757641613882</v>
      </c>
      <c r="Q10" s="17">
        <v>1068.8595289184486</v>
      </c>
      <c r="R10" s="17">
        <v>1923.202395182443</v>
      </c>
      <c r="S10" s="17">
        <v>3534.154932077076</v>
      </c>
      <c r="T10" s="17">
        <v>3717.3525740297227</v>
      </c>
      <c r="U10" s="17">
        <v>3062.9873492528477</v>
      </c>
      <c r="V10" s="17">
        <v>2391.3904441870836</v>
      </c>
      <c r="W10" s="17"/>
      <c r="X10" s="15">
        <v>2</v>
      </c>
      <c r="Y10" s="16" t="s">
        <v>46</v>
      </c>
    </row>
    <row r="11" spans="1:25" s="11" customFormat="1" ht="26.25" customHeight="1">
      <c r="A11" s="15">
        <v>3</v>
      </c>
      <c r="B11" s="30" t="s">
        <v>79</v>
      </c>
      <c r="C11" s="17">
        <f>C12+C13</f>
        <v>4316.440389249466</v>
      </c>
      <c r="D11" s="17">
        <f aca="true" t="shared" si="1" ref="D11:V11">D12+D13</f>
        <v>2927.3590978995985</v>
      </c>
      <c r="E11" s="17">
        <f t="shared" si="1"/>
        <v>3429.910242236926</v>
      </c>
      <c r="F11" s="17">
        <f t="shared" si="1"/>
        <v>4161.8133440325255</v>
      </c>
      <c r="G11" s="17">
        <f t="shared" si="1"/>
        <v>5082.03538982888</v>
      </c>
      <c r="H11" s="17">
        <f t="shared" si="1"/>
        <v>6216.04085874436</v>
      </c>
      <c r="I11" s="17">
        <f t="shared" si="1"/>
        <v>5347.258599918064</v>
      </c>
      <c r="J11" s="17">
        <f t="shared" si="1"/>
        <v>3853.7262881245106</v>
      </c>
      <c r="K11" s="17">
        <f t="shared" si="1"/>
        <v>3528.3890592106973</v>
      </c>
      <c r="L11" s="17">
        <f t="shared" si="1"/>
        <v>2586.5692655815046</v>
      </c>
      <c r="M11" s="17">
        <f t="shared" si="1"/>
        <v>1903.5418277277963</v>
      </c>
      <c r="N11" s="17">
        <f t="shared" si="1"/>
        <v>1945.9280459833349</v>
      </c>
      <c r="O11" s="17">
        <f t="shared" si="1"/>
        <v>3151.6992643451076</v>
      </c>
      <c r="P11" s="17">
        <f t="shared" si="1"/>
        <v>2552.364673817171</v>
      </c>
      <c r="Q11" s="17">
        <f t="shared" si="1"/>
        <v>2394.005005759053</v>
      </c>
      <c r="R11" s="17">
        <f t="shared" si="1"/>
        <v>3270.70908457395</v>
      </c>
      <c r="S11" s="17">
        <f t="shared" si="1"/>
        <v>6723.08063993876</v>
      </c>
      <c r="T11" s="17">
        <f t="shared" si="1"/>
        <v>5710.988976002614</v>
      </c>
      <c r="U11" s="17">
        <f t="shared" si="1"/>
        <v>3587.392868672804</v>
      </c>
      <c r="V11" s="17">
        <f t="shared" si="1"/>
        <v>4287.448345282949</v>
      </c>
      <c r="W11" s="17"/>
      <c r="X11" s="15">
        <v>3</v>
      </c>
      <c r="Y11" s="16" t="s">
        <v>47</v>
      </c>
    </row>
    <row r="12" spans="1:25" ht="26.25" customHeight="1">
      <c r="A12" s="12">
        <v>3.1</v>
      </c>
      <c r="B12" s="31" t="s">
        <v>80</v>
      </c>
      <c r="C12" s="14">
        <v>4316.440389249466</v>
      </c>
      <c r="D12" s="14">
        <v>2927.3590978995985</v>
      </c>
      <c r="E12" s="14">
        <v>3429.910242236926</v>
      </c>
      <c r="F12" s="14">
        <v>4161.8133440325255</v>
      </c>
      <c r="G12" s="14">
        <v>5082.03538982888</v>
      </c>
      <c r="H12" s="14">
        <v>6216.04085874436</v>
      </c>
      <c r="I12" s="14">
        <v>5347.258599918064</v>
      </c>
      <c r="J12" s="14">
        <v>3853.7262881245106</v>
      </c>
      <c r="K12" s="14">
        <v>3528.3890592106973</v>
      </c>
      <c r="L12" s="14">
        <v>2586.5692655815046</v>
      </c>
      <c r="M12" s="14">
        <v>1903.5418277277963</v>
      </c>
      <c r="N12" s="14">
        <v>1945.9280459833349</v>
      </c>
      <c r="O12" s="14">
        <v>3151.6992643451076</v>
      </c>
      <c r="P12" s="14">
        <v>2552.364673817171</v>
      </c>
      <c r="Q12" s="14">
        <v>2394.005005759053</v>
      </c>
      <c r="R12" s="14">
        <v>3270.70908457395</v>
      </c>
      <c r="S12" s="14">
        <v>6723.08063993876</v>
      </c>
      <c r="T12" s="14">
        <v>5710.988976002614</v>
      </c>
      <c r="U12" s="14">
        <v>3587.392868672804</v>
      </c>
      <c r="V12" s="14">
        <v>4287.448345282949</v>
      </c>
      <c r="W12" s="14"/>
      <c r="X12" s="12">
        <v>3.1</v>
      </c>
      <c r="Y12" s="13" t="s">
        <v>48</v>
      </c>
    </row>
    <row r="13" spans="1:25" ht="26.25" customHeight="1">
      <c r="A13" s="12">
        <v>3.2</v>
      </c>
      <c r="B13" s="32" t="s">
        <v>81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2">
        <v>3.2</v>
      </c>
      <c r="Y13" s="13" t="s">
        <v>49</v>
      </c>
    </row>
    <row r="14" spans="1:25" s="11" customFormat="1" ht="26.25" customHeight="1">
      <c r="A14" s="15">
        <v>4</v>
      </c>
      <c r="B14" s="30" t="s">
        <v>82</v>
      </c>
      <c r="C14" s="17">
        <v>2244.320769826138</v>
      </c>
      <c r="D14" s="17">
        <v>4668.484431597717</v>
      </c>
      <c r="E14" s="17">
        <v>5992.298092589484</v>
      </c>
      <c r="F14" s="17">
        <v>6705.36272110915</v>
      </c>
      <c r="G14" s="17">
        <v>6338.172545129364</v>
      </c>
      <c r="H14" s="17">
        <v>7553.263893783251</v>
      </c>
      <c r="I14" s="17">
        <v>6819.357766863491</v>
      </c>
      <c r="J14" s="17">
        <v>6522.277128063696</v>
      </c>
      <c r="K14" s="17">
        <v>6542.5171137163825</v>
      </c>
      <c r="L14" s="17">
        <v>6920.236994237287</v>
      </c>
      <c r="M14" s="17">
        <v>6677.549519659011</v>
      </c>
      <c r="N14" s="17">
        <v>6745.482778032871</v>
      </c>
      <c r="O14" s="17">
        <v>6032.368943745923</v>
      </c>
      <c r="P14" s="17">
        <v>5986.114298885127</v>
      </c>
      <c r="Q14" s="17">
        <v>5679.281565301155</v>
      </c>
      <c r="R14" s="17">
        <v>8844.257814418515</v>
      </c>
      <c r="S14" s="17">
        <v>9664.332335548113</v>
      </c>
      <c r="T14" s="17">
        <v>11315.93123551079</v>
      </c>
      <c r="U14" s="17">
        <v>11855.961285184027</v>
      </c>
      <c r="V14" s="17">
        <v>12358.793125196855</v>
      </c>
      <c r="W14" s="17"/>
      <c r="X14" s="15">
        <v>4</v>
      </c>
      <c r="Y14" s="16" t="s">
        <v>50</v>
      </c>
    </row>
    <row r="15" spans="1:25" s="11" customFormat="1" ht="26.25" customHeight="1">
      <c r="A15" s="15">
        <v>5</v>
      </c>
      <c r="B15" s="30" t="s">
        <v>83</v>
      </c>
      <c r="C15" s="17">
        <v>36.14993079481317</v>
      </c>
      <c r="D15" s="17">
        <v>43.691082192145835</v>
      </c>
      <c r="E15" s="17">
        <v>69.94300794475251</v>
      </c>
      <c r="F15" s="17">
        <v>86.59071612391286</v>
      </c>
      <c r="G15" s="17">
        <v>108.10741439635578</v>
      </c>
      <c r="H15" s="17">
        <v>106.97979859260208</v>
      </c>
      <c r="I15" s="17">
        <v>65.2638265800881</v>
      </c>
      <c r="J15" s="17">
        <v>46.49366583307522</v>
      </c>
      <c r="K15" s="17">
        <v>77.29472204918623</v>
      </c>
      <c r="L15" s="17">
        <v>96.21151275919584</v>
      </c>
      <c r="M15" s="17">
        <v>9.148725107745067</v>
      </c>
      <c r="N15" s="17">
        <v>51.234419288046034</v>
      </c>
      <c r="O15" s="17">
        <v>114.40811709465285</v>
      </c>
      <c r="P15" s="17">
        <v>267.86701970177086</v>
      </c>
      <c r="Q15" s="17">
        <v>256.0237009236102</v>
      </c>
      <c r="R15" s="17">
        <v>110.61135585437133</v>
      </c>
      <c r="S15" s="17">
        <v>299.78085593216935</v>
      </c>
      <c r="T15" s="17">
        <v>281.19475702955594</v>
      </c>
      <c r="U15" s="17">
        <v>279.0418317264388</v>
      </c>
      <c r="V15" s="17">
        <v>438.64016065971634</v>
      </c>
      <c r="W15" s="17"/>
      <c r="X15" s="15">
        <v>5</v>
      </c>
      <c r="Y15" s="16" t="s">
        <v>51</v>
      </c>
    </row>
    <row r="16" spans="1:25" s="11" customFormat="1" ht="26.25" customHeight="1">
      <c r="A16" s="15">
        <v>6</v>
      </c>
      <c r="B16" s="30" t="s">
        <v>84</v>
      </c>
      <c r="C16" s="17">
        <f>C17+C18</f>
        <v>6.356450727455684</v>
      </c>
      <c r="D16" s="17">
        <f aca="true" t="shared" si="2" ref="D16:V16">D17+D18</f>
        <v>44.31198388193894</v>
      </c>
      <c r="E16" s="17">
        <f t="shared" si="2"/>
        <v>58.49636846737408</v>
      </c>
      <c r="F16" s="17">
        <f t="shared" si="2"/>
        <v>75.2294902173684</v>
      </c>
      <c r="G16" s="17">
        <f t="shared" si="2"/>
        <v>95.52064027625764</v>
      </c>
      <c r="H16" s="17">
        <f t="shared" si="2"/>
        <v>327.9379575761727</v>
      </c>
      <c r="I16" s="17">
        <f t="shared" si="2"/>
        <v>268.70641588704046</v>
      </c>
      <c r="J16" s="17">
        <f t="shared" si="2"/>
        <v>139.3117559883504</v>
      </c>
      <c r="K16" s="17">
        <f t="shared" si="2"/>
        <v>243.63420139439748</v>
      </c>
      <c r="L16" s="17">
        <f t="shared" si="2"/>
        <v>350.66435020645076</v>
      </c>
      <c r="M16" s="17">
        <f t="shared" si="2"/>
        <v>346.6321698032851</v>
      </c>
      <c r="N16" s="17">
        <f t="shared" si="2"/>
        <v>215.57610091807146</v>
      </c>
      <c r="O16" s="17">
        <f t="shared" si="2"/>
        <v>312.96706089128554</v>
      </c>
      <c r="P16" s="17">
        <f t="shared" si="2"/>
        <v>97.16577617358053</v>
      </c>
      <c r="Q16" s="17">
        <f t="shared" si="2"/>
        <v>286.9549084523419</v>
      </c>
      <c r="R16" s="17">
        <f t="shared" si="2"/>
        <v>221.58504828145493</v>
      </c>
      <c r="S16" s="17">
        <f t="shared" si="2"/>
        <v>310.90890084302674</v>
      </c>
      <c r="T16" s="17">
        <f t="shared" si="2"/>
        <v>289.8963353868538</v>
      </c>
      <c r="U16" s="17">
        <f t="shared" si="2"/>
        <v>304.01028577841294</v>
      </c>
      <c r="V16" s="17">
        <f t="shared" si="2"/>
        <v>327.38194793079424</v>
      </c>
      <c r="W16" s="17"/>
      <c r="X16" s="15">
        <v>6</v>
      </c>
      <c r="Y16" s="16" t="s">
        <v>52</v>
      </c>
    </row>
    <row r="17" spans="1:25" ht="26.25" customHeight="1">
      <c r="A17" s="12">
        <v>6.1</v>
      </c>
      <c r="B17" s="33" t="s">
        <v>85</v>
      </c>
      <c r="C17" s="14">
        <v>3.9712345701163554</v>
      </c>
      <c r="D17" s="14">
        <v>29.793779935923244</v>
      </c>
      <c r="E17" s="14">
        <v>39.145370460685555</v>
      </c>
      <c r="F17" s="14">
        <v>52.88801746873176</v>
      </c>
      <c r="G17" s="14">
        <v>66.56600272536755</v>
      </c>
      <c r="H17" s="14">
        <v>217.68793822343082</v>
      </c>
      <c r="I17" s="14">
        <v>205.0280771300232</v>
      </c>
      <c r="J17" s="14">
        <v>106.83047627369594</v>
      </c>
      <c r="K17" s="14">
        <v>180.97860439751173</v>
      </c>
      <c r="L17" s="14">
        <v>256.70172326646633</v>
      </c>
      <c r="M17" s="14">
        <v>257.14193476265496</v>
      </c>
      <c r="N17" s="14">
        <v>145.23576379127465</v>
      </c>
      <c r="O17" s="14">
        <v>236.88553656103895</v>
      </c>
      <c r="P17" s="14">
        <v>72.96475674727827</v>
      </c>
      <c r="Q17" s="14">
        <v>213.11128380892865</v>
      </c>
      <c r="R17" s="14">
        <v>168.621758861625</v>
      </c>
      <c r="S17" s="14">
        <v>236.21796307216098</v>
      </c>
      <c r="T17" s="14">
        <v>222.68689771988832</v>
      </c>
      <c r="U17" s="14">
        <v>235.6312196252431</v>
      </c>
      <c r="V17" s="14">
        <v>252.2154678958332</v>
      </c>
      <c r="W17" s="14"/>
      <c r="X17" s="12">
        <v>6.1</v>
      </c>
      <c r="Y17" s="13" t="s">
        <v>53</v>
      </c>
    </row>
    <row r="18" spans="1:25" ht="26.25" customHeight="1">
      <c r="A18" s="12">
        <v>6.2</v>
      </c>
      <c r="B18" s="33" t="s">
        <v>86</v>
      </c>
      <c r="C18" s="14">
        <v>2.3852161573393285</v>
      </c>
      <c r="D18" s="14">
        <v>14.518203946015698</v>
      </c>
      <c r="E18" s="14">
        <v>19.350998006688528</v>
      </c>
      <c r="F18" s="14">
        <v>22.34147274863663</v>
      </c>
      <c r="G18" s="14">
        <v>28.95463755089008</v>
      </c>
      <c r="H18" s="14">
        <v>110.25001935274187</v>
      </c>
      <c r="I18" s="14">
        <v>63.67833875701727</v>
      </c>
      <c r="J18" s="14">
        <v>32.48127971465446</v>
      </c>
      <c r="K18" s="14">
        <v>62.65559699688575</v>
      </c>
      <c r="L18" s="14">
        <v>93.9626269399844</v>
      </c>
      <c r="M18" s="14">
        <v>89.49023504063013</v>
      </c>
      <c r="N18" s="14">
        <v>70.34033712679681</v>
      </c>
      <c r="O18" s="14">
        <v>76.08152433024661</v>
      </c>
      <c r="P18" s="14">
        <v>24.201019426302253</v>
      </c>
      <c r="Q18" s="14">
        <v>73.84362464341322</v>
      </c>
      <c r="R18" s="14">
        <v>52.96328941982992</v>
      </c>
      <c r="S18" s="14">
        <v>74.69093777086576</v>
      </c>
      <c r="T18" s="14">
        <v>67.20943766696551</v>
      </c>
      <c r="U18" s="14">
        <v>68.37906615316986</v>
      </c>
      <c r="V18" s="14">
        <v>75.16648003496103</v>
      </c>
      <c r="W18" s="14"/>
      <c r="X18" s="12">
        <v>6.2</v>
      </c>
      <c r="Y18" s="13" t="s">
        <v>54</v>
      </c>
    </row>
    <row r="19" spans="1:25" s="11" customFormat="1" ht="26.25" customHeight="1">
      <c r="A19" s="15">
        <v>7</v>
      </c>
      <c r="B19" s="30" t="s">
        <v>87</v>
      </c>
      <c r="C19" s="17">
        <f>C20+C21+C22+C23</f>
        <v>4486.64683090896</v>
      </c>
      <c r="D19" s="17">
        <f aca="true" t="shared" si="3" ref="D19:V19">D20+D21+D22+D23</f>
        <v>4683.258854084344</v>
      </c>
      <c r="E19" s="17">
        <f t="shared" si="3"/>
        <v>5056.150343611954</v>
      </c>
      <c r="F19" s="17">
        <f t="shared" si="3"/>
        <v>5487.041008339845</v>
      </c>
      <c r="G19" s="17">
        <f t="shared" si="3"/>
        <v>5378.97026717105</v>
      </c>
      <c r="H19" s="17">
        <f t="shared" si="3"/>
        <v>4917.600895857243</v>
      </c>
      <c r="I19" s="17">
        <f t="shared" si="3"/>
        <v>4339.202801736123</v>
      </c>
      <c r="J19" s="17">
        <f t="shared" si="3"/>
        <v>3939.51356019782</v>
      </c>
      <c r="K19" s="17">
        <f t="shared" si="3"/>
        <v>4227.18351550219</v>
      </c>
      <c r="L19" s="17">
        <f t="shared" si="3"/>
        <v>3988.420722013798</v>
      </c>
      <c r="M19" s="17">
        <f t="shared" si="3"/>
        <v>3793.9472347805586</v>
      </c>
      <c r="N19" s="17">
        <f t="shared" si="3"/>
        <v>3919.1979773461885</v>
      </c>
      <c r="O19" s="17">
        <f t="shared" si="3"/>
        <v>5226.9253272383885</v>
      </c>
      <c r="P19" s="17">
        <f t="shared" si="3"/>
        <v>4094.978566118267</v>
      </c>
      <c r="Q19" s="17">
        <f t="shared" si="3"/>
        <v>4745.497443948337</v>
      </c>
      <c r="R19" s="17">
        <f t="shared" si="3"/>
        <v>5186.398231832298</v>
      </c>
      <c r="S19" s="17">
        <f t="shared" si="3"/>
        <v>4543.826170993729</v>
      </c>
      <c r="T19" s="17">
        <f t="shared" si="3"/>
        <v>3663.6075842370255</v>
      </c>
      <c r="U19" s="17">
        <f t="shared" si="3"/>
        <v>4006.7861331441773</v>
      </c>
      <c r="V19" s="17">
        <f t="shared" si="3"/>
        <v>3624.8726871967897</v>
      </c>
      <c r="W19" s="17"/>
      <c r="X19" s="15">
        <v>7</v>
      </c>
      <c r="Y19" s="16" t="s">
        <v>67</v>
      </c>
    </row>
    <row r="20" spans="1:25" ht="26.25" customHeight="1">
      <c r="A20" s="12">
        <v>7.1</v>
      </c>
      <c r="B20" s="31" t="s">
        <v>88</v>
      </c>
      <c r="C20" s="14">
        <v>3388.6140039261745</v>
      </c>
      <c r="D20" s="14">
        <v>3385.1091362293378</v>
      </c>
      <c r="E20" s="14">
        <v>3738.825913231383</v>
      </c>
      <c r="F20" s="14">
        <v>3877.469656624928</v>
      </c>
      <c r="G20" s="14">
        <v>3827.443098643374</v>
      </c>
      <c r="H20" s="14">
        <v>3643.280357952713</v>
      </c>
      <c r="I20" s="14">
        <v>2549.950031055382</v>
      </c>
      <c r="J20" s="14">
        <v>2371.8351052358416</v>
      </c>
      <c r="K20" s="14">
        <v>2303.8545009430536</v>
      </c>
      <c r="L20" s="14">
        <v>2307.897415241423</v>
      </c>
      <c r="M20" s="14">
        <v>2006.1046937572642</v>
      </c>
      <c r="N20" s="14">
        <v>1997.0614298446558</v>
      </c>
      <c r="O20" s="14">
        <v>2119.9591125623647</v>
      </c>
      <c r="P20" s="14">
        <v>1948.8300915815548</v>
      </c>
      <c r="Q20" s="14">
        <v>1671.1896331848484</v>
      </c>
      <c r="R20" s="14">
        <v>1702.1399280524365</v>
      </c>
      <c r="S20" s="14">
        <v>1591.9832722177944</v>
      </c>
      <c r="T20" s="14">
        <v>1176.8407430207953</v>
      </c>
      <c r="U20" s="14">
        <v>1246.2571851095536</v>
      </c>
      <c r="V20" s="14">
        <v>1565.0532254410618</v>
      </c>
      <c r="W20" s="14"/>
      <c r="X20" s="12">
        <v>7.1</v>
      </c>
      <c r="Y20" s="13" t="s">
        <v>55</v>
      </c>
    </row>
    <row r="21" spans="1:25" ht="26.25" customHeight="1">
      <c r="A21" s="12">
        <v>7.2</v>
      </c>
      <c r="B21" s="32" t="s">
        <v>89</v>
      </c>
      <c r="C21" s="14">
        <v>564.366372253155</v>
      </c>
      <c r="D21" s="14">
        <v>750.4579849151974</v>
      </c>
      <c r="E21" s="14">
        <v>582.5876599202886</v>
      </c>
      <c r="F21" s="14">
        <v>590.7791662818765</v>
      </c>
      <c r="G21" s="14">
        <v>486.0255895430196</v>
      </c>
      <c r="H21" s="14">
        <v>637.0297017998046</v>
      </c>
      <c r="I21" s="14">
        <v>1010.1274719575836</v>
      </c>
      <c r="J21" s="14">
        <v>783.9352501444721</v>
      </c>
      <c r="K21" s="14">
        <v>1139.526071431439</v>
      </c>
      <c r="L21" s="14">
        <v>787.1337836095231</v>
      </c>
      <c r="M21" s="14">
        <v>1307.2667082550513</v>
      </c>
      <c r="N21" s="14">
        <v>1022.2356262158747</v>
      </c>
      <c r="O21" s="14">
        <v>2054.762267868125</v>
      </c>
      <c r="P21" s="14">
        <v>1420.3424492566978</v>
      </c>
      <c r="Q21" s="14">
        <v>2140.676236123332</v>
      </c>
      <c r="R21" s="14">
        <v>2357.4360835472016</v>
      </c>
      <c r="S21" s="14">
        <v>1758.6826809644995</v>
      </c>
      <c r="T21" s="14">
        <v>1189.4006789741006</v>
      </c>
      <c r="U21" s="14">
        <v>1458.21648685211</v>
      </c>
      <c r="V21" s="14">
        <v>856.9659021526943</v>
      </c>
      <c r="W21" s="14"/>
      <c r="X21" s="12">
        <v>7.2</v>
      </c>
      <c r="Y21" s="13" t="s">
        <v>56</v>
      </c>
    </row>
    <row r="22" spans="1:25" ht="26.25" customHeight="1">
      <c r="A22" s="12">
        <v>7.3</v>
      </c>
      <c r="B22" s="40" t="s">
        <v>115</v>
      </c>
      <c r="C22" s="14">
        <v>153.21076144089665</v>
      </c>
      <c r="D22" s="14">
        <v>154.02306419802076</v>
      </c>
      <c r="E22" s="14">
        <v>152.0627813648873</v>
      </c>
      <c r="F22" s="14">
        <v>162.98722474803142</v>
      </c>
      <c r="G22" s="14">
        <v>146.03068532954325</v>
      </c>
      <c r="H22" s="14">
        <v>138.5710540672179</v>
      </c>
      <c r="I22" s="14">
        <v>130.47371548426275</v>
      </c>
      <c r="J22" s="14">
        <v>125.8036572499394</v>
      </c>
      <c r="K22" s="14">
        <v>124.59657010611008</v>
      </c>
      <c r="L22" s="14">
        <v>133.64166554781372</v>
      </c>
      <c r="M22" s="14">
        <v>120.51078509851635</v>
      </c>
      <c r="N22" s="14">
        <v>115.19322574289276</v>
      </c>
      <c r="O22" s="14">
        <v>116.71084769827657</v>
      </c>
      <c r="P22" s="14">
        <v>102.22279845718124</v>
      </c>
      <c r="Q22" s="14">
        <v>114.18727436747213</v>
      </c>
      <c r="R22" s="14">
        <v>131.58698091829825</v>
      </c>
      <c r="S22" s="14">
        <v>162.02918971669916</v>
      </c>
      <c r="T22" s="14">
        <v>106.67735178489059</v>
      </c>
      <c r="U22" s="14">
        <v>111.82286402926528</v>
      </c>
      <c r="V22" s="14">
        <v>107.90204866671391</v>
      </c>
      <c r="W22" s="14"/>
      <c r="X22" s="12">
        <v>7.3</v>
      </c>
      <c r="Y22" s="13" t="s">
        <v>57</v>
      </c>
    </row>
    <row r="23" spans="1:25" ht="26.25" customHeight="1">
      <c r="A23" s="12">
        <v>7.4</v>
      </c>
      <c r="B23" s="31" t="s">
        <v>91</v>
      </c>
      <c r="C23" s="14">
        <v>380.4556932887339</v>
      </c>
      <c r="D23" s="14">
        <v>393.66866874178834</v>
      </c>
      <c r="E23" s="14">
        <v>582.6739890953949</v>
      </c>
      <c r="F23" s="14">
        <v>855.8049606850079</v>
      </c>
      <c r="G23" s="14">
        <v>919.4708936551134</v>
      </c>
      <c r="H23" s="14">
        <v>498.71978203750734</v>
      </c>
      <c r="I23" s="14">
        <v>648.6515832388943</v>
      </c>
      <c r="J23" s="14">
        <v>657.9395475675664</v>
      </c>
      <c r="K23" s="14">
        <v>659.2063730215873</v>
      </c>
      <c r="L23" s="14">
        <v>759.7478576150378</v>
      </c>
      <c r="M23" s="14">
        <v>360.06504766972677</v>
      </c>
      <c r="N23" s="14">
        <v>784.707695542765</v>
      </c>
      <c r="O23" s="14">
        <v>935.4930991096213</v>
      </c>
      <c r="P23" s="14">
        <v>623.5832268228326</v>
      </c>
      <c r="Q23" s="14">
        <v>819.4443002726842</v>
      </c>
      <c r="R23" s="14">
        <v>995.2352393143613</v>
      </c>
      <c r="S23" s="14">
        <v>1031.1310280947364</v>
      </c>
      <c r="T23" s="14">
        <v>1190.6888104572388</v>
      </c>
      <c r="U23" s="14">
        <v>1190.4895971532483</v>
      </c>
      <c r="V23" s="14">
        <v>1094.9515109363197</v>
      </c>
      <c r="W23" s="14"/>
      <c r="X23" s="12">
        <v>7.4</v>
      </c>
      <c r="Y23" s="13" t="s">
        <v>58</v>
      </c>
    </row>
    <row r="24" spans="1:25" s="11" customFormat="1" ht="26.25" customHeight="1">
      <c r="A24" s="15">
        <v>8</v>
      </c>
      <c r="B24" s="30" t="s">
        <v>92</v>
      </c>
      <c r="C24" s="17">
        <f>C26+C27</f>
        <v>853.5043146731422</v>
      </c>
      <c r="D24" s="17">
        <f aca="true" t="shared" si="4" ref="D24:V24">D26+D27</f>
        <v>788.283738679904</v>
      </c>
      <c r="E24" s="17">
        <f t="shared" si="4"/>
        <v>820.4649008298584</v>
      </c>
      <c r="F24" s="17">
        <f t="shared" si="4"/>
        <v>936.3026890870213</v>
      </c>
      <c r="G24" s="17">
        <f t="shared" si="4"/>
        <v>921.5044146948819</v>
      </c>
      <c r="H24" s="17">
        <f t="shared" si="4"/>
        <v>860.0483455564022</v>
      </c>
      <c r="I24" s="17">
        <f t="shared" si="4"/>
        <v>705.9280895246653</v>
      </c>
      <c r="J24" s="17">
        <f t="shared" si="4"/>
        <v>628.8014970841209</v>
      </c>
      <c r="K24" s="17">
        <f t="shared" si="4"/>
        <v>684.9574565967334</v>
      </c>
      <c r="L24" s="17">
        <f t="shared" si="4"/>
        <v>633.3701683508918</v>
      </c>
      <c r="M24" s="17">
        <f t="shared" si="4"/>
        <v>751.5908893749782</v>
      </c>
      <c r="N24" s="17">
        <f t="shared" si="4"/>
        <v>972.1808511702309</v>
      </c>
      <c r="O24" s="17">
        <f t="shared" si="4"/>
        <v>971.9867889188105</v>
      </c>
      <c r="P24" s="17">
        <f t="shared" si="4"/>
        <v>965.0475363251651</v>
      </c>
      <c r="Q24" s="17">
        <f t="shared" si="4"/>
        <v>802.6445187241916</v>
      </c>
      <c r="R24" s="17">
        <f t="shared" si="4"/>
        <v>998.8199710503742</v>
      </c>
      <c r="S24" s="17">
        <f t="shared" si="4"/>
        <v>1384.144239816831</v>
      </c>
      <c r="T24" s="17">
        <f t="shared" si="4"/>
        <v>1147.1020490010874</v>
      </c>
      <c r="U24" s="17">
        <f t="shared" si="4"/>
        <v>1351.495615856099</v>
      </c>
      <c r="V24" s="17">
        <f t="shared" si="4"/>
        <v>1492.0591427753625</v>
      </c>
      <c r="W24" s="17"/>
      <c r="X24" s="15">
        <v>8</v>
      </c>
      <c r="Y24" s="16" t="s">
        <v>71</v>
      </c>
    </row>
    <row r="25" spans="1:25" s="11" customFormat="1" ht="26.25" customHeight="1">
      <c r="A25" s="15"/>
      <c r="B25" s="30" t="s">
        <v>93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5"/>
      <c r="Y25" s="16" t="s">
        <v>72</v>
      </c>
    </row>
    <row r="26" spans="1:25" ht="26.25" customHeight="1">
      <c r="A26" s="12">
        <v>8.1</v>
      </c>
      <c r="B26" s="31" t="s">
        <v>94</v>
      </c>
      <c r="C26" s="14">
        <v>153.13522728960126</v>
      </c>
      <c r="D26" s="14">
        <v>84.35251373031377</v>
      </c>
      <c r="E26" s="14">
        <v>76.75096927614922</v>
      </c>
      <c r="F26" s="14">
        <v>74.46593957959041</v>
      </c>
      <c r="G26" s="14">
        <v>156.1081748034486</v>
      </c>
      <c r="H26" s="14">
        <v>222.78057513418887</v>
      </c>
      <c r="I26" s="14">
        <v>245.83153574902155</v>
      </c>
      <c r="J26" s="14">
        <v>209.70624161713192</v>
      </c>
      <c r="K26" s="14">
        <v>201.1960903038323</v>
      </c>
      <c r="L26" s="14">
        <v>135.48035638289718</v>
      </c>
      <c r="M26" s="14">
        <v>208.46834625775327</v>
      </c>
      <c r="N26" s="14">
        <v>340.8381489574727</v>
      </c>
      <c r="O26" s="14">
        <v>271.4994946664433</v>
      </c>
      <c r="P26" s="14">
        <v>416.45503654561213</v>
      </c>
      <c r="Q26" s="14">
        <v>214.42145083398717</v>
      </c>
      <c r="R26" s="14">
        <v>220.81665274752618</v>
      </c>
      <c r="S26" s="14">
        <v>298.9821391530613</v>
      </c>
      <c r="T26" s="14">
        <v>263.53776949312356</v>
      </c>
      <c r="U26" s="14">
        <v>372.7661116897061</v>
      </c>
      <c r="V26" s="14">
        <v>274.6557225694743</v>
      </c>
      <c r="W26" s="14"/>
      <c r="X26" s="12">
        <v>8.1</v>
      </c>
      <c r="Y26" s="13" t="s">
        <v>59</v>
      </c>
    </row>
    <row r="27" spans="1:25" ht="26.25" customHeight="1">
      <c r="A27" s="12">
        <v>8.2</v>
      </c>
      <c r="B27" s="34" t="s">
        <v>95</v>
      </c>
      <c r="C27" s="14">
        <v>700.3690873835409</v>
      </c>
      <c r="D27" s="14">
        <v>703.9312249495902</v>
      </c>
      <c r="E27" s="14">
        <v>743.7139315537091</v>
      </c>
      <c r="F27" s="14">
        <v>861.8367495074309</v>
      </c>
      <c r="G27" s="14">
        <v>765.3962398914333</v>
      </c>
      <c r="H27" s="14">
        <v>637.2677704222133</v>
      </c>
      <c r="I27" s="14">
        <v>460.09655377564377</v>
      </c>
      <c r="J27" s="14">
        <v>419.09525546698904</v>
      </c>
      <c r="K27" s="14">
        <v>483.76136629290113</v>
      </c>
      <c r="L27" s="14">
        <v>497.8898119679947</v>
      </c>
      <c r="M27" s="14">
        <v>543.122543117225</v>
      </c>
      <c r="N27" s="14">
        <v>631.3427022127582</v>
      </c>
      <c r="O27" s="14">
        <v>700.4872942523672</v>
      </c>
      <c r="P27" s="14">
        <v>548.5924997795529</v>
      </c>
      <c r="Q27" s="14">
        <v>588.2230678902044</v>
      </c>
      <c r="R27" s="14">
        <v>778.003318302848</v>
      </c>
      <c r="S27" s="14">
        <v>1085.1621006637697</v>
      </c>
      <c r="T27" s="14">
        <v>883.5642795079638</v>
      </c>
      <c r="U27" s="14">
        <v>978.7295041663929</v>
      </c>
      <c r="V27" s="14">
        <v>1217.4034202058883</v>
      </c>
      <c r="W27" s="14"/>
      <c r="X27" s="12">
        <v>8.2</v>
      </c>
      <c r="Y27" s="13" t="s">
        <v>70</v>
      </c>
    </row>
    <row r="28" spans="1:25" ht="26.25" customHeight="1">
      <c r="A28" s="12"/>
      <c r="B28" s="31" t="s">
        <v>96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2"/>
      <c r="Y28" s="13" t="s">
        <v>73</v>
      </c>
    </row>
    <row r="29" spans="1:25" s="11" customFormat="1" ht="26.25" customHeight="1">
      <c r="A29" s="15">
        <v>9</v>
      </c>
      <c r="B29" s="30" t="s">
        <v>97</v>
      </c>
      <c r="C29" s="17">
        <f>C31+C32</f>
        <v>13054.585826986146</v>
      </c>
      <c r="D29" s="17">
        <f aca="true" t="shared" si="5" ref="D29:V29">D31+D32</f>
        <v>12250.34457094881</v>
      </c>
      <c r="E29" s="17">
        <f t="shared" si="5"/>
        <v>15438.739002272323</v>
      </c>
      <c r="F29" s="17">
        <f t="shared" si="5"/>
        <v>19137.656927630138</v>
      </c>
      <c r="G29" s="17">
        <f t="shared" si="5"/>
        <v>19814.250628649406</v>
      </c>
      <c r="H29" s="17">
        <f t="shared" si="5"/>
        <v>18860.937507420018</v>
      </c>
      <c r="I29" s="17">
        <f t="shared" si="5"/>
        <v>14898.495057316493</v>
      </c>
      <c r="J29" s="17">
        <f t="shared" si="5"/>
        <v>12445.583286219791</v>
      </c>
      <c r="K29" s="17">
        <f t="shared" si="5"/>
        <v>12196.84172229709</v>
      </c>
      <c r="L29" s="17">
        <f t="shared" si="5"/>
        <v>10891.386305411035</v>
      </c>
      <c r="M29" s="17">
        <f t="shared" si="5"/>
        <v>11104.622640268522</v>
      </c>
      <c r="N29" s="17">
        <f t="shared" si="5"/>
        <v>14573.473829488426</v>
      </c>
      <c r="O29" s="17">
        <f t="shared" si="5"/>
        <v>18988.754395335458</v>
      </c>
      <c r="P29" s="17">
        <f t="shared" si="5"/>
        <v>17375.743784271286</v>
      </c>
      <c r="Q29" s="17">
        <f t="shared" si="5"/>
        <v>10861.027830185732</v>
      </c>
      <c r="R29" s="17">
        <f t="shared" si="5"/>
        <v>10923.112896576491</v>
      </c>
      <c r="S29" s="17">
        <f t="shared" si="5"/>
        <v>13051.041397708539</v>
      </c>
      <c r="T29" s="17">
        <f t="shared" si="5"/>
        <v>14166.288555514668</v>
      </c>
      <c r="U29" s="17">
        <f t="shared" si="5"/>
        <v>18617.831545350586</v>
      </c>
      <c r="V29" s="17">
        <f t="shared" si="5"/>
        <v>19927.409975210987</v>
      </c>
      <c r="W29" s="17"/>
      <c r="X29" s="15">
        <v>9</v>
      </c>
      <c r="Y29" s="16" t="s">
        <v>68</v>
      </c>
    </row>
    <row r="30" spans="1:25" s="11" customFormat="1" ht="26.25" customHeight="1">
      <c r="A30" s="15"/>
      <c r="B30" s="35" t="s">
        <v>98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5"/>
      <c r="Y30" s="16" t="s">
        <v>69</v>
      </c>
    </row>
    <row r="31" spans="1:25" ht="26.25" customHeight="1">
      <c r="A31" s="12">
        <v>9.1</v>
      </c>
      <c r="B31" s="31" t="s">
        <v>99</v>
      </c>
      <c r="C31" s="14">
        <v>12119.46585558426</v>
      </c>
      <c r="D31" s="14">
        <v>11388.440809980613</v>
      </c>
      <c r="E31" s="14">
        <v>14588.40944835711</v>
      </c>
      <c r="F31" s="14">
        <v>17911.342181370375</v>
      </c>
      <c r="G31" s="14">
        <v>18763.666858450397</v>
      </c>
      <c r="H31" s="14">
        <v>18389.22347967941</v>
      </c>
      <c r="I31" s="14">
        <v>13769.756097137377</v>
      </c>
      <c r="J31" s="14">
        <v>10875.20128727878</v>
      </c>
      <c r="K31" s="14">
        <v>10443.808943350996</v>
      </c>
      <c r="L31" s="14">
        <v>9309.293989795333</v>
      </c>
      <c r="M31" s="14">
        <v>10094.286511205497</v>
      </c>
      <c r="N31" s="14">
        <v>13314.87111781663</v>
      </c>
      <c r="O31" s="14">
        <v>16447.225258608374</v>
      </c>
      <c r="P31" s="14">
        <v>15126.82172021741</v>
      </c>
      <c r="Q31" s="14">
        <v>8747.497651007343</v>
      </c>
      <c r="R31" s="14">
        <v>9777.83000203829</v>
      </c>
      <c r="S31" s="14">
        <v>11557.247694418835</v>
      </c>
      <c r="T31" s="14">
        <v>12667.587244772396</v>
      </c>
      <c r="U31" s="14">
        <v>16763.960612951316</v>
      </c>
      <c r="V31" s="14">
        <v>18013.378530617654</v>
      </c>
      <c r="W31" s="14"/>
      <c r="X31" s="12">
        <v>9.1</v>
      </c>
      <c r="Y31" s="13" t="s">
        <v>60</v>
      </c>
    </row>
    <row r="32" spans="1:25" ht="26.25" customHeight="1">
      <c r="A32" s="12">
        <v>9.2</v>
      </c>
      <c r="B32" s="32" t="s">
        <v>100</v>
      </c>
      <c r="C32" s="14">
        <v>935.1199714018853</v>
      </c>
      <c r="D32" s="14">
        <v>861.9037609681965</v>
      </c>
      <c r="E32" s="14">
        <v>850.3295539152139</v>
      </c>
      <c r="F32" s="14">
        <v>1226.3147462597624</v>
      </c>
      <c r="G32" s="14">
        <v>1050.5837701990083</v>
      </c>
      <c r="H32" s="14">
        <v>471.7140277406059</v>
      </c>
      <c r="I32" s="14">
        <v>1128.7389601791167</v>
      </c>
      <c r="J32" s="14">
        <v>1570.381998941011</v>
      </c>
      <c r="K32" s="14">
        <v>1753.0327789460935</v>
      </c>
      <c r="L32" s="14">
        <v>1582.0923156157025</v>
      </c>
      <c r="M32" s="14">
        <v>1010.336129063025</v>
      </c>
      <c r="N32" s="14">
        <v>1258.6027116717967</v>
      </c>
      <c r="O32" s="14">
        <v>2541.529136727083</v>
      </c>
      <c r="P32" s="14">
        <v>2248.922064053877</v>
      </c>
      <c r="Q32" s="14">
        <v>2113.5301791783895</v>
      </c>
      <c r="R32" s="14">
        <v>1145.2828945382005</v>
      </c>
      <c r="S32" s="14">
        <v>1493.7937032897037</v>
      </c>
      <c r="T32" s="14">
        <v>1498.701310742271</v>
      </c>
      <c r="U32" s="14">
        <v>1853.8709323992705</v>
      </c>
      <c r="V32" s="14">
        <v>1914.031444593334</v>
      </c>
      <c r="W32" s="14"/>
      <c r="X32" s="12">
        <v>9.2</v>
      </c>
      <c r="Y32" s="13" t="s">
        <v>61</v>
      </c>
    </row>
    <row r="33" spans="1:25" s="37" customFormat="1" ht="18">
      <c r="A33" s="18">
        <v>10</v>
      </c>
      <c r="B33" s="36" t="s">
        <v>104</v>
      </c>
      <c r="C33" s="3">
        <f>C6+C10+C11+C14+C15+C16+C19+C24+C29</f>
        <v>29954.895945491495</v>
      </c>
      <c r="D33" s="3">
        <f aca="true" t="shared" si="6" ref="D33:V33">D6+D10+D11+D14+D15+D16+D19+D24+D29</f>
        <v>30209.897880416072</v>
      </c>
      <c r="E33" s="3">
        <f t="shared" si="6"/>
        <v>36594.22906248861</v>
      </c>
      <c r="F33" s="3">
        <f t="shared" si="6"/>
        <v>43087.65704529762</v>
      </c>
      <c r="G33" s="3">
        <f t="shared" si="6"/>
        <v>44256.20266636645</v>
      </c>
      <c r="H33" s="3">
        <f t="shared" si="6"/>
        <v>44993.35015324129</v>
      </c>
      <c r="I33" s="3">
        <f t="shared" si="6"/>
        <v>38144.94311535329</v>
      </c>
      <c r="J33" s="3">
        <f t="shared" si="6"/>
        <v>33277.31240637554</v>
      </c>
      <c r="K33" s="3">
        <f t="shared" si="6"/>
        <v>33757.778302407656</v>
      </c>
      <c r="L33" s="3">
        <f t="shared" si="6"/>
        <v>31808.880521393927</v>
      </c>
      <c r="M33" s="3">
        <f t="shared" si="6"/>
        <v>30368.534891938805</v>
      </c>
      <c r="N33" s="3">
        <f t="shared" si="6"/>
        <v>34937.72363061375</v>
      </c>
      <c r="O33" s="3">
        <f t="shared" si="6"/>
        <v>43495.75457468403</v>
      </c>
      <c r="P33" s="3">
        <f t="shared" si="6"/>
        <v>39080.75249483488</v>
      </c>
      <c r="Q33" s="3">
        <f t="shared" si="6"/>
        <v>32012.427525170373</v>
      </c>
      <c r="R33" s="3">
        <f t="shared" si="6"/>
        <v>38067.20107269514</v>
      </c>
      <c r="S33" s="3">
        <f t="shared" si="6"/>
        <v>49188.02753618738</v>
      </c>
      <c r="T33" s="3">
        <f t="shared" si="6"/>
        <v>50990.77790403529</v>
      </c>
      <c r="U33" s="3">
        <f t="shared" si="6"/>
        <v>54643.26721046587</v>
      </c>
      <c r="V33" s="3">
        <f t="shared" si="6"/>
        <v>56843.75126428559</v>
      </c>
      <c r="W33" s="3"/>
      <c r="X33" s="18">
        <v>10</v>
      </c>
      <c r="Y33" s="19" t="s">
        <v>65</v>
      </c>
    </row>
  </sheetData>
  <sheetProtection/>
  <mergeCells count="10">
    <mergeCell ref="A4:B4"/>
    <mergeCell ref="A5:B5"/>
    <mergeCell ref="B2:L2"/>
    <mergeCell ref="M1:Y1"/>
    <mergeCell ref="M2:Y2"/>
    <mergeCell ref="A1:L1"/>
    <mergeCell ref="X4:Y4"/>
    <mergeCell ref="X5:Y5"/>
    <mergeCell ref="K3:L3"/>
    <mergeCell ref="M3:N3"/>
  </mergeCells>
  <printOptions horizontalCentered="1"/>
  <pageMargins left="0.75" right="0.75" top="1" bottom="1" header="0.5" footer="0.5"/>
  <pageSetup firstPageNumber="210" useFirstPageNumber="1" horizontalDpi="600" verticalDpi="600" orientation="portrait" pageOrder="overThenDown" paperSize="9" scale="75" r:id="rId1"/>
  <headerFooter alignWithMargins="0">
    <oddHeader>&amp;R&amp;"Arial Narrow,Regular"&amp;14&amp;P</oddHead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36"/>
  <sheetViews>
    <sheetView tabSelected="1" view="pageBreakPreview" zoomScaleSheetLayoutView="100" zoomScalePageLayoutView="0" workbookViewId="0" topLeftCell="A1">
      <selection activeCell="O1" sqref="O1:AF1"/>
    </sheetView>
  </sheetViews>
  <sheetFormatPr defaultColWidth="9.140625" defaultRowHeight="12.75"/>
  <cols>
    <col min="1" max="1" width="3.8515625" style="12" customWidth="1"/>
    <col min="2" max="2" width="29.28125" style="12" customWidth="1"/>
    <col min="3" max="29" width="7.7109375" style="12" customWidth="1"/>
    <col min="30" max="30" width="1.7109375" style="12" customWidth="1"/>
    <col min="31" max="31" width="3.8515625" style="12" customWidth="1"/>
    <col min="32" max="32" width="26.8515625" style="12" customWidth="1"/>
    <col min="33" max="33" width="3.8515625" style="12" customWidth="1"/>
    <col min="34" max="34" width="29.28125" style="12" customWidth="1"/>
    <col min="35" max="58" width="7.7109375" style="12" customWidth="1"/>
    <col min="59" max="59" width="1.8515625" style="12" customWidth="1"/>
    <col min="60" max="60" width="3.8515625" style="12" customWidth="1"/>
    <col min="61" max="61" width="28.7109375" style="12" customWidth="1"/>
    <col min="62" max="62" width="6.57421875" style="12" customWidth="1"/>
    <col min="63" max="63" width="26.421875" style="12" customWidth="1"/>
    <col min="64" max="72" width="7.7109375" style="12" customWidth="1"/>
    <col min="73" max="87" width="9.140625" style="12" customWidth="1"/>
    <col min="88" max="88" width="1.8515625" style="12" customWidth="1"/>
    <col min="89" max="89" width="3.8515625" style="12" customWidth="1"/>
    <col min="90" max="90" width="28.7109375" style="12" customWidth="1"/>
    <col min="91" max="16384" width="9.140625" style="12" customWidth="1"/>
  </cols>
  <sheetData>
    <row r="1" spans="1:90" s="21" customFormat="1" ht="34.5" customHeight="1">
      <c r="A1" s="72" t="s">
        <v>101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0" t="s">
        <v>66</v>
      </c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45" t="s">
        <v>101</v>
      </c>
      <c r="AH1" s="45"/>
      <c r="AI1" s="47"/>
      <c r="AJ1" s="47"/>
      <c r="AK1" s="47"/>
      <c r="AL1" s="45"/>
      <c r="AM1" s="45"/>
      <c r="AN1" s="45"/>
      <c r="AO1" s="45"/>
      <c r="AP1" s="45"/>
      <c r="AQ1" s="45"/>
      <c r="AR1" s="45"/>
      <c r="AS1" s="45"/>
      <c r="AT1" s="45"/>
      <c r="AU1" s="70" t="s">
        <v>66</v>
      </c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2" t="s">
        <v>101</v>
      </c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0" t="s">
        <v>66</v>
      </c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</row>
    <row r="2" spans="1:90" s="22" customFormat="1" ht="36" customHeight="1">
      <c r="A2" s="73" t="s">
        <v>116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1" t="s">
        <v>117</v>
      </c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3" t="s">
        <v>116</v>
      </c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1" t="s">
        <v>117</v>
      </c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3" t="s">
        <v>116</v>
      </c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1" t="s">
        <v>117</v>
      </c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</row>
    <row r="3" spans="3:90" s="23" customFormat="1" ht="36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46" t="s">
        <v>102</v>
      </c>
      <c r="N3" s="24"/>
      <c r="O3" s="25" t="s">
        <v>118</v>
      </c>
      <c r="P3" s="46"/>
      <c r="Q3" s="46"/>
      <c r="S3" s="25"/>
      <c r="T3" s="25"/>
      <c r="U3" s="24"/>
      <c r="V3" s="24"/>
      <c r="W3" s="24"/>
      <c r="X3" s="24"/>
      <c r="Y3" s="24"/>
      <c r="Z3" s="24"/>
      <c r="AA3" s="24"/>
      <c r="AB3" s="24"/>
      <c r="AC3" s="24"/>
      <c r="AD3" s="24"/>
      <c r="AF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46" t="s">
        <v>102</v>
      </c>
      <c r="AT3" s="24"/>
      <c r="AU3" s="25" t="s">
        <v>118</v>
      </c>
      <c r="AV3" s="25"/>
      <c r="AW3" s="25"/>
      <c r="AY3" s="46"/>
      <c r="AZ3" s="46"/>
      <c r="BD3" s="24"/>
      <c r="BE3" s="24"/>
      <c r="BF3" s="24"/>
      <c r="BG3" s="24"/>
      <c r="BI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46" t="s">
        <v>102</v>
      </c>
      <c r="BW3" s="24"/>
      <c r="BX3" s="25" t="s">
        <v>118</v>
      </c>
      <c r="BY3" s="24"/>
      <c r="BZ3" s="24"/>
      <c r="CA3" s="24"/>
      <c r="CB3" s="24"/>
      <c r="CC3" s="24"/>
      <c r="CD3" s="24"/>
      <c r="CE3" s="24"/>
      <c r="CF3" s="24"/>
      <c r="CG3" s="69"/>
      <c r="CH3" s="69"/>
      <c r="CI3" s="69"/>
      <c r="CJ3" s="24"/>
      <c r="CL3" s="24"/>
    </row>
    <row r="4" spans="1:90" s="23" customFormat="1" ht="36" customHeight="1">
      <c r="A4" s="62" t="s">
        <v>103</v>
      </c>
      <c r="B4" s="62"/>
      <c r="C4" s="60" t="s">
        <v>0</v>
      </c>
      <c r="D4" s="60"/>
      <c r="E4" s="60"/>
      <c r="F4" s="60" t="s">
        <v>1</v>
      </c>
      <c r="G4" s="60"/>
      <c r="H4" s="60"/>
      <c r="I4" s="60" t="s">
        <v>2</v>
      </c>
      <c r="J4" s="60"/>
      <c r="K4" s="60"/>
      <c r="L4" s="60" t="s">
        <v>3</v>
      </c>
      <c r="M4" s="60"/>
      <c r="N4" s="60"/>
      <c r="O4" s="60" t="s">
        <v>4</v>
      </c>
      <c r="P4" s="60"/>
      <c r="Q4" s="60"/>
      <c r="R4" s="60" t="s">
        <v>5</v>
      </c>
      <c r="S4" s="60"/>
      <c r="T4" s="60"/>
      <c r="U4" s="60" t="s">
        <v>6</v>
      </c>
      <c r="V4" s="60"/>
      <c r="W4" s="60"/>
      <c r="X4" s="60" t="s">
        <v>7</v>
      </c>
      <c r="Y4" s="60"/>
      <c r="Z4" s="60"/>
      <c r="AA4" s="60" t="s">
        <v>8</v>
      </c>
      <c r="AB4" s="60"/>
      <c r="AC4" s="60"/>
      <c r="AD4" s="42"/>
      <c r="AE4" s="65" t="s">
        <v>64</v>
      </c>
      <c r="AF4" s="65"/>
      <c r="AG4" s="62" t="s">
        <v>103</v>
      </c>
      <c r="AH4" s="62"/>
      <c r="AI4" s="60" t="s">
        <v>9</v>
      </c>
      <c r="AJ4" s="60"/>
      <c r="AK4" s="60"/>
      <c r="AL4" s="60" t="s">
        <v>10</v>
      </c>
      <c r="AM4" s="60"/>
      <c r="AN4" s="60"/>
      <c r="AO4" s="60" t="s">
        <v>11</v>
      </c>
      <c r="AP4" s="60"/>
      <c r="AQ4" s="60"/>
      <c r="AR4" s="60" t="s">
        <v>12</v>
      </c>
      <c r="AS4" s="60"/>
      <c r="AT4" s="60"/>
      <c r="AU4" s="60" t="s">
        <v>13</v>
      </c>
      <c r="AV4" s="60"/>
      <c r="AW4" s="60"/>
      <c r="AX4" s="60" t="s">
        <v>14</v>
      </c>
      <c r="AY4" s="60"/>
      <c r="AZ4" s="60"/>
      <c r="BA4" s="60" t="s">
        <v>15</v>
      </c>
      <c r="BB4" s="60"/>
      <c r="BC4" s="60"/>
      <c r="BD4" s="60" t="s">
        <v>16</v>
      </c>
      <c r="BE4" s="60"/>
      <c r="BF4" s="60"/>
      <c r="BG4" s="65" t="s">
        <v>64</v>
      </c>
      <c r="BH4" s="65"/>
      <c r="BI4" s="65"/>
      <c r="BJ4" s="62" t="s">
        <v>103</v>
      </c>
      <c r="BK4" s="62"/>
      <c r="BL4" s="60" t="s">
        <v>17</v>
      </c>
      <c r="BM4" s="60"/>
      <c r="BN4" s="60"/>
      <c r="BO4" s="60" t="s">
        <v>18</v>
      </c>
      <c r="BP4" s="60"/>
      <c r="BQ4" s="60"/>
      <c r="BR4" s="68" t="s">
        <v>19</v>
      </c>
      <c r="BS4" s="68"/>
      <c r="BT4" s="68"/>
      <c r="BU4" s="60" t="s">
        <v>110</v>
      </c>
      <c r="BV4" s="60"/>
      <c r="BW4" s="60"/>
      <c r="BX4" s="60" t="s">
        <v>111</v>
      </c>
      <c r="BY4" s="60"/>
      <c r="BZ4" s="60"/>
      <c r="CA4" s="60" t="s">
        <v>112</v>
      </c>
      <c r="CB4" s="60"/>
      <c r="CC4" s="60"/>
      <c r="CD4" s="60" t="s">
        <v>113</v>
      </c>
      <c r="CE4" s="60"/>
      <c r="CF4" s="60"/>
      <c r="CG4" s="60" t="s">
        <v>114</v>
      </c>
      <c r="CH4" s="60"/>
      <c r="CI4" s="60"/>
      <c r="CJ4" s="65" t="s">
        <v>64</v>
      </c>
      <c r="CK4" s="65"/>
      <c r="CL4" s="65"/>
    </row>
    <row r="5" spans="1:90" s="23" customFormat="1" ht="36" customHeight="1">
      <c r="A5" s="63"/>
      <c r="B5" s="63"/>
      <c r="C5" s="38" t="s">
        <v>105</v>
      </c>
      <c r="D5" s="39" t="s">
        <v>106</v>
      </c>
      <c r="E5" s="38" t="s">
        <v>107</v>
      </c>
      <c r="F5" s="38" t="s">
        <v>105</v>
      </c>
      <c r="G5" s="39" t="s">
        <v>106</v>
      </c>
      <c r="H5" s="38" t="s">
        <v>107</v>
      </c>
      <c r="I5" s="38" t="s">
        <v>105</v>
      </c>
      <c r="J5" s="39" t="s">
        <v>106</v>
      </c>
      <c r="K5" s="38" t="s">
        <v>107</v>
      </c>
      <c r="L5" s="38" t="s">
        <v>105</v>
      </c>
      <c r="M5" s="39" t="s">
        <v>106</v>
      </c>
      <c r="N5" s="38" t="s">
        <v>107</v>
      </c>
      <c r="O5" s="38" t="s">
        <v>105</v>
      </c>
      <c r="P5" s="39" t="s">
        <v>106</v>
      </c>
      <c r="Q5" s="38" t="s">
        <v>107</v>
      </c>
      <c r="R5" s="38" t="s">
        <v>105</v>
      </c>
      <c r="S5" s="39" t="s">
        <v>106</v>
      </c>
      <c r="T5" s="38" t="s">
        <v>107</v>
      </c>
      <c r="U5" s="38" t="s">
        <v>105</v>
      </c>
      <c r="V5" s="39" t="s">
        <v>106</v>
      </c>
      <c r="W5" s="38" t="s">
        <v>107</v>
      </c>
      <c r="X5" s="38" t="s">
        <v>105</v>
      </c>
      <c r="Y5" s="39" t="s">
        <v>106</v>
      </c>
      <c r="Z5" s="38" t="s">
        <v>107</v>
      </c>
      <c r="AA5" s="38" t="s">
        <v>105</v>
      </c>
      <c r="AB5" s="39" t="s">
        <v>106</v>
      </c>
      <c r="AC5" s="38" t="s">
        <v>107</v>
      </c>
      <c r="AD5" s="24"/>
      <c r="AE5" s="66"/>
      <c r="AF5" s="66"/>
      <c r="AG5" s="63"/>
      <c r="AH5" s="63"/>
      <c r="AI5" s="38" t="s">
        <v>105</v>
      </c>
      <c r="AJ5" s="39" t="s">
        <v>106</v>
      </c>
      <c r="AK5" s="38" t="s">
        <v>107</v>
      </c>
      <c r="AL5" s="38" t="s">
        <v>105</v>
      </c>
      <c r="AM5" s="39" t="s">
        <v>106</v>
      </c>
      <c r="AN5" s="38" t="s">
        <v>107</v>
      </c>
      <c r="AO5" s="38" t="s">
        <v>105</v>
      </c>
      <c r="AP5" s="39" t="s">
        <v>106</v>
      </c>
      <c r="AQ5" s="38" t="s">
        <v>107</v>
      </c>
      <c r="AR5" s="38" t="s">
        <v>105</v>
      </c>
      <c r="AS5" s="39" t="s">
        <v>106</v>
      </c>
      <c r="AT5" s="38" t="s">
        <v>107</v>
      </c>
      <c r="AU5" s="38" t="s">
        <v>105</v>
      </c>
      <c r="AV5" s="39" t="s">
        <v>106</v>
      </c>
      <c r="AW5" s="38" t="s">
        <v>107</v>
      </c>
      <c r="AX5" s="38" t="s">
        <v>105</v>
      </c>
      <c r="AY5" s="39" t="s">
        <v>106</v>
      </c>
      <c r="AZ5" s="38" t="s">
        <v>107</v>
      </c>
      <c r="BA5" s="38" t="s">
        <v>105</v>
      </c>
      <c r="BB5" s="39" t="s">
        <v>106</v>
      </c>
      <c r="BC5" s="38" t="s">
        <v>107</v>
      </c>
      <c r="BD5" s="38" t="s">
        <v>105</v>
      </c>
      <c r="BE5" s="39" t="s">
        <v>106</v>
      </c>
      <c r="BF5" s="38" t="s">
        <v>107</v>
      </c>
      <c r="BG5" s="66"/>
      <c r="BH5" s="66"/>
      <c r="BI5" s="66"/>
      <c r="BJ5" s="63"/>
      <c r="BK5" s="63"/>
      <c r="BL5" s="38" t="s">
        <v>105</v>
      </c>
      <c r="BM5" s="39" t="s">
        <v>106</v>
      </c>
      <c r="BN5" s="38" t="s">
        <v>107</v>
      </c>
      <c r="BO5" s="38" t="s">
        <v>105</v>
      </c>
      <c r="BP5" s="39" t="s">
        <v>106</v>
      </c>
      <c r="BQ5" s="38" t="s">
        <v>107</v>
      </c>
      <c r="BR5" s="38" t="s">
        <v>105</v>
      </c>
      <c r="BS5" s="39" t="s">
        <v>106</v>
      </c>
      <c r="BT5" s="38" t="s">
        <v>107</v>
      </c>
      <c r="BU5" s="38" t="s">
        <v>105</v>
      </c>
      <c r="BV5" s="39" t="s">
        <v>106</v>
      </c>
      <c r="BW5" s="38" t="s">
        <v>107</v>
      </c>
      <c r="BX5" s="38" t="s">
        <v>105</v>
      </c>
      <c r="BY5" s="39" t="s">
        <v>106</v>
      </c>
      <c r="BZ5" s="38" t="s">
        <v>107</v>
      </c>
      <c r="CA5" s="38" t="s">
        <v>105</v>
      </c>
      <c r="CB5" s="39" t="s">
        <v>106</v>
      </c>
      <c r="CC5" s="38" t="s">
        <v>107</v>
      </c>
      <c r="CD5" s="38" t="s">
        <v>105</v>
      </c>
      <c r="CE5" s="39" t="s">
        <v>106</v>
      </c>
      <c r="CF5" s="38" t="s">
        <v>107</v>
      </c>
      <c r="CG5" s="38" t="s">
        <v>105</v>
      </c>
      <c r="CH5" s="39" t="s">
        <v>106</v>
      </c>
      <c r="CI5" s="38" t="s">
        <v>107</v>
      </c>
      <c r="CJ5" s="66"/>
      <c r="CK5" s="66"/>
      <c r="CL5" s="66"/>
    </row>
    <row r="6" spans="1:90" s="23" customFormat="1" ht="36" customHeight="1">
      <c r="A6" s="63"/>
      <c r="B6" s="63"/>
      <c r="C6" s="39" t="s">
        <v>108</v>
      </c>
      <c r="D6" s="39" t="s">
        <v>109</v>
      </c>
      <c r="E6" s="39" t="s">
        <v>83</v>
      </c>
      <c r="F6" s="39" t="s">
        <v>108</v>
      </c>
      <c r="G6" s="39" t="s">
        <v>109</v>
      </c>
      <c r="H6" s="39" t="s">
        <v>83</v>
      </c>
      <c r="I6" s="39" t="s">
        <v>108</v>
      </c>
      <c r="J6" s="39" t="s">
        <v>109</v>
      </c>
      <c r="K6" s="39" t="s">
        <v>83</v>
      </c>
      <c r="L6" s="39" t="s">
        <v>108</v>
      </c>
      <c r="M6" s="39" t="s">
        <v>109</v>
      </c>
      <c r="N6" s="39" t="s">
        <v>83</v>
      </c>
      <c r="O6" s="39" t="s">
        <v>108</v>
      </c>
      <c r="P6" s="39" t="s">
        <v>109</v>
      </c>
      <c r="Q6" s="39" t="s">
        <v>83</v>
      </c>
      <c r="R6" s="39" t="s">
        <v>108</v>
      </c>
      <c r="S6" s="39" t="s">
        <v>109</v>
      </c>
      <c r="T6" s="39" t="s">
        <v>83</v>
      </c>
      <c r="U6" s="39" t="s">
        <v>108</v>
      </c>
      <c r="V6" s="39" t="s">
        <v>109</v>
      </c>
      <c r="W6" s="39" t="s">
        <v>83</v>
      </c>
      <c r="X6" s="39" t="s">
        <v>108</v>
      </c>
      <c r="Y6" s="39" t="s">
        <v>109</v>
      </c>
      <c r="Z6" s="39" t="s">
        <v>83</v>
      </c>
      <c r="AA6" s="39" t="s">
        <v>108</v>
      </c>
      <c r="AB6" s="39" t="s">
        <v>109</v>
      </c>
      <c r="AC6" s="39" t="s">
        <v>83</v>
      </c>
      <c r="AD6" s="24"/>
      <c r="AE6" s="66"/>
      <c r="AF6" s="66"/>
      <c r="AG6" s="63"/>
      <c r="AH6" s="63"/>
      <c r="AI6" s="39" t="s">
        <v>108</v>
      </c>
      <c r="AJ6" s="39" t="s">
        <v>109</v>
      </c>
      <c r="AK6" s="39" t="s">
        <v>83</v>
      </c>
      <c r="AL6" s="39" t="s">
        <v>108</v>
      </c>
      <c r="AM6" s="39" t="s">
        <v>109</v>
      </c>
      <c r="AN6" s="39" t="s">
        <v>83</v>
      </c>
      <c r="AO6" s="39" t="s">
        <v>108</v>
      </c>
      <c r="AP6" s="39" t="s">
        <v>109</v>
      </c>
      <c r="AQ6" s="39" t="s">
        <v>83</v>
      </c>
      <c r="AR6" s="39" t="s">
        <v>108</v>
      </c>
      <c r="AS6" s="39" t="s">
        <v>109</v>
      </c>
      <c r="AT6" s="39" t="s">
        <v>83</v>
      </c>
      <c r="AU6" s="39" t="s">
        <v>108</v>
      </c>
      <c r="AV6" s="39" t="s">
        <v>109</v>
      </c>
      <c r="AW6" s="39" t="s">
        <v>83</v>
      </c>
      <c r="AX6" s="39" t="s">
        <v>108</v>
      </c>
      <c r="AY6" s="39" t="s">
        <v>109</v>
      </c>
      <c r="AZ6" s="39" t="s">
        <v>83</v>
      </c>
      <c r="BA6" s="39" t="s">
        <v>108</v>
      </c>
      <c r="BB6" s="39" t="s">
        <v>109</v>
      </c>
      <c r="BC6" s="39" t="s">
        <v>83</v>
      </c>
      <c r="BD6" s="39" t="s">
        <v>108</v>
      </c>
      <c r="BE6" s="39" t="s">
        <v>109</v>
      </c>
      <c r="BF6" s="39" t="s">
        <v>83</v>
      </c>
      <c r="BG6" s="66"/>
      <c r="BH6" s="66"/>
      <c r="BI6" s="66"/>
      <c r="BJ6" s="63"/>
      <c r="BK6" s="63"/>
      <c r="BL6" s="39" t="s">
        <v>108</v>
      </c>
      <c r="BM6" s="39" t="s">
        <v>109</v>
      </c>
      <c r="BN6" s="39" t="s">
        <v>83</v>
      </c>
      <c r="BO6" s="39" t="s">
        <v>108</v>
      </c>
      <c r="BP6" s="39" t="s">
        <v>109</v>
      </c>
      <c r="BQ6" s="39" t="s">
        <v>83</v>
      </c>
      <c r="BR6" s="39" t="s">
        <v>108</v>
      </c>
      <c r="BS6" s="39" t="s">
        <v>109</v>
      </c>
      <c r="BT6" s="39" t="s">
        <v>83</v>
      </c>
      <c r="BU6" s="39" t="s">
        <v>108</v>
      </c>
      <c r="BV6" s="39" t="s">
        <v>109</v>
      </c>
      <c r="BW6" s="39" t="s">
        <v>83</v>
      </c>
      <c r="BX6" s="39" t="s">
        <v>108</v>
      </c>
      <c r="BY6" s="39" t="s">
        <v>109</v>
      </c>
      <c r="BZ6" s="39" t="s">
        <v>83</v>
      </c>
      <c r="CA6" s="39" t="s">
        <v>108</v>
      </c>
      <c r="CB6" s="39" t="s">
        <v>109</v>
      </c>
      <c r="CC6" s="39" t="s">
        <v>83</v>
      </c>
      <c r="CD6" s="39" t="s">
        <v>108</v>
      </c>
      <c r="CE6" s="39" t="s">
        <v>109</v>
      </c>
      <c r="CF6" s="39" t="s">
        <v>83</v>
      </c>
      <c r="CG6" s="39" t="s">
        <v>108</v>
      </c>
      <c r="CH6" s="39" t="s">
        <v>109</v>
      </c>
      <c r="CI6" s="39" t="s">
        <v>83</v>
      </c>
      <c r="CJ6" s="66"/>
      <c r="CK6" s="66"/>
      <c r="CL6" s="66"/>
    </row>
    <row r="7" spans="1:90" s="23" customFormat="1" ht="36" customHeight="1">
      <c r="A7" s="64"/>
      <c r="B7" s="64"/>
      <c r="C7" s="48" t="s">
        <v>21</v>
      </c>
      <c r="D7" s="48" t="s">
        <v>20</v>
      </c>
      <c r="E7" s="48" t="s">
        <v>22</v>
      </c>
      <c r="F7" s="48" t="s">
        <v>21</v>
      </c>
      <c r="G7" s="48" t="s">
        <v>20</v>
      </c>
      <c r="H7" s="48" t="s">
        <v>22</v>
      </c>
      <c r="I7" s="48" t="s">
        <v>21</v>
      </c>
      <c r="J7" s="48" t="s">
        <v>20</v>
      </c>
      <c r="K7" s="48" t="s">
        <v>22</v>
      </c>
      <c r="L7" s="48" t="s">
        <v>21</v>
      </c>
      <c r="M7" s="48" t="s">
        <v>20</v>
      </c>
      <c r="N7" s="48" t="s">
        <v>22</v>
      </c>
      <c r="O7" s="48" t="s">
        <v>21</v>
      </c>
      <c r="P7" s="48" t="s">
        <v>20</v>
      </c>
      <c r="Q7" s="48" t="s">
        <v>22</v>
      </c>
      <c r="R7" s="48" t="s">
        <v>21</v>
      </c>
      <c r="S7" s="48" t="s">
        <v>20</v>
      </c>
      <c r="T7" s="48" t="s">
        <v>22</v>
      </c>
      <c r="U7" s="48" t="s">
        <v>21</v>
      </c>
      <c r="V7" s="48" t="s">
        <v>20</v>
      </c>
      <c r="W7" s="48" t="s">
        <v>22</v>
      </c>
      <c r="X7" s="48" t="s">
        <v>21</v>
      </c>
      <c r="Y7" s="48" t="s">
        <v>20</v>
      </c>
      <c r="Z7" s="48" t="s">
        <v>22</v>
      </c>
      <c r="AA7" s="48" t="s">
        <v>21</v>
      </c>
      <c r="AB7" s="48" t="s">
        <v>20</v>
      </c>
      <c r="AC7" s="48" t="s">
        <v>22</v>
      </c>
      <c r="AD7" s="49"/>
      <c r="AE7" s="67"/>
      <c r="AF7" s="67"/>
      <c r="AG7" s="64"/>
      <c r="AH7" s="64"/>
      <c r="AI7" s="48" t="s">
        <v>21</v>
      </c>
      <c r="AJ7" s="48" t="s">
        <v>20</v>
      </c>
      <c r="AK7" s="48" t="s">
        <v>22</v>
      </c>
      <c r="AL7" s="48" t="s">
        <v>21</v>
      </c>
      <c r="AM7" s="48" t="s">
        <v>20</v>
      </c>
      <c r="AN7" s="48" t="s">
        <v>22</v>
      </c>
      <c r="AO7" s="48" t="s">
        <v>21</v>
      </c>
      <c r="AP7" s="48" t="s">
        <v>20</v>
      </c>
      <c r="AQ7" s="48" t="s">
        <v>22</v>
      </c>
      <c r="AR7" s="48" t="s">
        <v>21</v>
      </c>
      <c r="AS7" s="48" t="s">
        <v>20</v>
      </c>
      <c r="AT7" s="48" t="s">
        <v>22</v>
      </c>
      <c r="AU7" s="48" t="s">
        <v>21</v>
      </c>
      <c r="AV7" s="48" t="s">
        <v>20</v>
      </c>
      <c r="AW7" s="48" t="s">
        <v>22</v>
      </c>
      <c r="AX7" s="48" t="s">
        <v>21</v>
      </c>
      <c r="AY7" s="48" t="s">
        <v>20</v>
      </c>
      <c r="AZ7" s="48" t="s">
        <v>22</v>
      </c>
      <c r="BA7" s="48" t="s">
        <v>21</v>
      </c>
      <c r="BB7" s="48" t="s">
        <v>20</v>
      </c>
      <c r="BC7" s="48" t="s">
        <v>22</v>
      </c>
      <c r="BD7" s="48" t="s">
        <v>21</v>
      </c>
      <c r="BE7" s="48" t="s">
        <v>20</v>
      </c>
      <c r="BF7" s="48" t="s">
        <v>22</v>
      </c>
      <c r="BG7" s="67"/>
      <c r="BH7" s="67"/>
      <c r="BI7" s="67"/>
      <c r="BJ7" s="64"/>
      <c r="BK7" s="64"/>
      <c r="BL7" s="48" t="s">
        <v>21</v>
      </c>
      <c r="BM7" s="48" t="s">
        <v>20</v>
      </c>
      <c r="BN7" s="48" t="s">
        <v>22</v>
      </c>
      <c r="BO7" s="48" t="s">
        <v>21</v>
      </c>
      <c r="BP7" s="48" t="s">
        <v>20</v>
      </c>
      <c r="BQ7" s="48" t="s">
        <v>22</v>
      </c>
      <c r="BR7" s="48" t="s">
        <v>21</v>
      </c>
      <c r="BS7" s="48" t="s">
        <v>20</v>
      </c>
      <c r="BT7" s="48" t="s">
        <v>22</v>
      </c>
      <c r="BU7" s="48" t="s">
        <v>21</v>
      </c>
      <c r="BV7" s="48" t="s">
        <v>20</v>
      </c>
      <c r="BW7" s="48" t="s">
        <v>22</v>
      </c>
      <c r="BX7" s="48" t="s">
        <v>21</v>
      </c>
      <c r="BY7" s="48" t="s">
        <v>20</v>
      </c>
      <c r="BZ7" s="48" t="s">
        <v>22</v>
      </c>
      <c r="CA7" s="48" t="s">
        <v>21</v>
      </c>
      <c r="CB7" s="48" t="s">
        <v>20</v>
      </c>
      <c r="CC7" s="48" t="s">
        <v>22</v>
      </c>
      <c r="CD7" s="48" t="s">
        <v>21</v>
      </c>
      <c r="CE7" s="48" t="s">
        <v>20</v>
      </c>
      <c r="CF7" s="48" t="s">
        <v>22</v>
      </c>
      <c r="CG7" s="48" t="s">
        <v>21</v>
      </c>
      <c r="CH7" s="48" t="s">
        <v>20</v>
      </c>
      <c r="CI7" s="48" t="s">
        <v>22</v>
      </c>
      <c r="CJ7" s="67"/>
      <c r="CK7" s="67"/>
      <c r="CL7" s="67"/>
    </row>
    <row r="8" spans="1:90" s="50" customFormat="1" ht="36" customHeight="1">
      <c r="A8" s="61">
        <v>1</v>
      </c>
      <c r="B8" s="61"/>
      <c r="C8" s="50">
        <v>22</v>
      </c>
      <c r="D8" s="50">
        <v>23</v>
      </c>
      <c r="E8" s="50">
        <v>24</v>
      </c>
      <c r="F8" s="50">
        <v>25</v>
      </c>
      <c r="G8" s="50">
        <v>26</v>
      </c>
      <c r="H8" s="50">
        <v>27</v>
      </c>
      <c r="I8" s="50">
        <v>28</v>
      </c>
      <c r="J8" s="50">
        <v>29</v>
      </c>
      <c r="K8" s="50">
        <v>30</v>
      </c>
      <c r="L8" s="50">
        <v>31</v>
      </c>
      <c r="M8" s="50">
        <v>32</v>
      </c>
      <c r="N8" s="50">
        <v>33</v>
      </c>
      <c r="O8" s="50">
        <v>34</v>
      </c>
      <c r="P8" s="50">
        <v>35</v>
      </c>
      <c r="Q8" s="50">
        <v>36</v>
      </c>
      <c r="R8" s="50">
        <v>37</v>
      </c>
      <c r="S8" s="50">
        <v>38</v>
      </c>
      <c r="T8" s="50">
        <v>39</v>
      </c>
      <c r="U8" s="50">
        <v>40</v>
      </c>
      <c r="V8" s="50">
        <v>41</v>
      </c>
      <c r="W8" s="50">
        <v>42</v>
      </c>
      <c r="X8" s="50">
        <v>43</v>
      </c>
      <c r="Y8" s="50">
        <v>44</v>
      </c>
      <c r="Z8" s="50">
        <v>45</v>
      </c>
      <c r="AA8" s="50">
        <v>46</v>
      </c>
      <c r="AB8" s="50">
        <v>47</v>
      </c>
      <c r="AC8" s="50">
        <v>48</v>
      </c>
      <c r="AE8" s="61">
        <v>1</v>
      </c>
      <c r="AF8" s="61"/>
      <c r="AG8" s="61">
        <v>1</v>
      </c>
      <c r="AH8" s="61"/>
      <c r="AI8" s="50">
        <v>49</v>
      </c>
      <c r="AJ8" s="50">
        <v>50</v>
      </c>
      <c r="AK8" s="50">
        <v>51</v>
      </c>
      <c r="AL8" s="50">
        <v>52</v>
      </c>
      <c r="AM8" s="50">
        <v>53</v>
      </c>
      <c r="AN8" s="50">
        <v>54</v>
      </c>
      <c r="AO8" s="50">
        <v>55</v>
      </c>
      <c r="AP8" s="50">
        <v>56</v>
      </c>
      <c r="AQ8" s="50">
        <v>57</v>
      </c>
      <c r="AR8" s="50">
        <v>58</v>
      </c>
      <c r="AS8" s="50">
        <v>59</v>
      </c>
      <c r="AT8" s="50">
        <v>60</v>
      </c>
      <c r="AU8" s="50">
        <v>61</v>
      </c>
      <c r="AV8" s="50">
        <v>62</v>
      </c>
      <c r="AW8" s="50">
        <v>63</v>
      </c>
      <c r="AX8" s="50">
        <v>64</v>
      </c>
      <c r="AY8" s="50">
        <v>65</v>
      </c>
      <c r="AZ8" s="50">
        <v>66</v>
      </c>
      <c r="BA8" s="50">
        <v>67</v>
      </c>
      <c r="BB8" s="50">
        <v>68</v>
      </c>
      <c r="BC8" s="50">
        <v>69</v>
      </c>
      <c r="BD8" s="50">
        <v>70</v>
      </c>
      <c r="BE8" s="50">
        <v>71</v>
      </c>
      <c r="BF8" s="50">
        <v>72</v>
      </c>
      <c r="BH8" s="61">
        <v>1</v>
      </c>
      <c r="BI8" s="61"/>
      <c r="BJ8" s="61">
        <v>1</v>
      </c>
      <c r="BK8" s="61"/>
      <c r="BL8" s="50">
        <v>73</v>
      </c>
      <c r="BM8" s="50">
        <v>74</v>
      </c>
      <c r="BN8" s="50">
        <v>75</v>
      </c>
      <c r="BO8" s="50">
        <v>76</v>
      </c>
      <c r="BP8" s="50">
        <v>77</v>
      </c>
      <c r="BQ8" s="50">
        <v>78</v>
      </c>
      <c r="BR8" s="50">
        <v>79</v>
      </c>
      <c r="BS8" s="50">
        <v>80</v>
      </c>
      <c r="BT8" s="50">
        <v>81</v>
      </c>
      <c r="BU8" s="50">
        <v>52</v>
      </c>
      <c r="BV8" s="50">
        <v>53</v>
      </c>
      <c r="BW8" s="50">
        <v>54</v>
      </c>
      <c r="BX8" s="50">
        <v>55</v>
      </c>
      <c r="BY8" s="50">
        <v>56</v>
      </c>
      <c r="BZ8" s="50">
        <v>57</v>
      </c>
      <c r="CA8" s="50">
        <v>58</v>
      </c>
      <c r="CB8" s="50">
        <v>59</v>
      </c>
      <c r="CC8" s="50">
        <v>60</v>
      </c>
      <c r="CD8" s="50">
        <v>61</v>
      </c>
      <c r="CE8" s="50">
        <v>62</v>
      </c>
      <c r="CF8" s="50">
        <v>63</v>
      </c>
      <c r="CG8" s="50">
        <v>64</v>
      </c>
      <c r="CH8" s="50">
        <v>65</v>
      </c>
      <c r="CI8" s="50">
        <v>66</v>
      </c>
      <c r="CK8" s="61">
        <v>1</v>
      </c>
      <c r="CL8" s="61"/>
    </row>
    <row r="9" spans="1:91" ht="32.25" customHeight="1">
      <c r="A9" s="9">
        <v>1</v>
      </c>
      <c r="B9" s="30" t="s">
        <v>74</v>
      </c>
      <c r="C9" s="1">
        <f>C10+C11+C12</f>
        <v>13402.810837770185</v>
      </c>
      <c r="D9" s="1">
        <v>-105.37669609897236</v>
      </c>
      <c r="E9" s="1">
        <f>E10+E11+E12</f>
        <v>13297.434141671212</v>
      </c>
      <c r="F9" s="1">
        <f>F10+F11+F12</f>
        <v>11855.356842576479</v>
      </c>
      <c r="G9" s="1">
        <v>248.06049138163328</v>
      </c>
      <c r="H9" s="1">
        <f>H10+H11+H12</f>
        <v>12103.41733395811</v>
      </c>
      <c r="I9" s="1">
        <f>I10+I11+I12</f>
        <v>11465.002149143203</v>
      </c>
      <c r="J9" s="1">
        <v>131.70715757119967</v>
      </c>
      <c r="K9" s="1">
        <f>K10+K11+K12</f>
        <v>11596.709306714403</v>
      </c>
      <c r="L9" s="1">
        <f>L10+L11+L12</f>
        <v>11752.338052492672</v>
      </c>
      <c r="M9" s="1">
        <v>192.40902188175548</v>
      </c>
      <c r="N9" s="1">
        <f>N10+N11+N12</f>
        <v>11944.747074374429</v>
      </c>
      <c r="O9" s="1">
        <f>O10+O11+O12</f>
        <v>10726.221098395006</v>
      </c>
      <c r="P9" s="1">
        <v>411.55536823591285</v>
      </c>
      <c r="Q9" s="1">
        <f>Q10+Q11+Q12</f>
        <v>11137.77646663092</v>
      </c>
      <c r="R9" s="1">
        <f>R10+R11+R12</f>
        <v>9037.75811518199</v>
      </c>
      <c r="S9" s="1">
        <v>391.0738279982396</v>
      </c>
      <c r="T9" s="1">
        <f>T10+T11+T12</f>
        <v>9428.83194318023</v>
      </c>
      <c r="U9" s="1">
        <f>U10+U11+U12</f>
        <v>9004.515238894479</v>
      </c>
      <c r="V9" s="1">
        <v>237.23266127474875</v>
      </c>
      <c r="W9" s="1">
        <f>W10+W11+W12</f>
        <v>9241.747900169228</v>
      </c>
      <c r="X9" s="1">
        <f>X10+X11+X12</f>
        <v>8958.973006648359</v>
      </c>
      <c r="Y9" s="1">
        <v>77.40676610180155</v>
      </c>
      <c r="Z9" s="1">
        <f>Z10+Z11+Z12</f>
        <v>9036.379772750159</v>
      </c>
      <c r="AA9" s="1">
        <f>AA10+AA11+AA12</f>
        <v>7965.908854701892</v>
      </c>
      <c r="AB9" s="1">
        <v>-59.945606344145986</v>
      </c>
      <c r="AC9" s="1">
        <f>AC10+AC11+AC12</f>
        <v>7905.963248357746</v>
      </c>
      <c r="AD9" s="1">
        <v>1</v>
      </c>
      <c r="AE9" s="9">
        <v>1</v>
      </c>
      <c r="AF9" s="10" t="s">
        <v>63</v>
      </c>
      <c r="AG9" s="9">
        <v>1</v>
      </c>
      <c r="AH9" s="30" t="s">
        <v>74</v>
      </c>
      <c r="AI9" s="1">
        <f>AI10+AI11+AI12</f>
        <v>6232.2461779664745</v>
      </c>
      <c r="AJ9" s="1">
        <v>114.01427038689343</v>
      </c>
      <c r="AK9" s="1">
        <f>AK10+AK11+AK12</f>
        <v>6346.260448353368</v>
      </c>
      <c r="AL9" s="1">
        <f>AL10+AL11+AL12</f>
        <v>5952.047728209836</v>
      </c>
      <c r="AM9" s="1">
        <v>228.7042724837417</v>
      </c>
      <c r="AN9" s="1">
        <f>AN10+AN11+AN12</f>
        <v>6180.752000693578</v>
      </c>
      <c r="AO9" s="1">
        <f>AO10+AO11+AO12</f>
        <v>4862.435552201675</v>
      </c>
      <c r="AP9" s="1">
        <v>-44.4412414479621</v>
      </c>
      <c r="AQ9" s="1">
        <f>AQ10+AQ11+AQ12</f>
        <v>4817.994310753713</v>
      </c>
      <c r="AR9" s="1">
        <f>AR10+AR11+AR12</f>
        <v>5549.507615596699</v>
      </c>
      <c r="AS9" s="1">
        <v>-18.47931910461901</v>
      </c>
      <c r="AT9" s="1">
        <f>AT10+AT11+AT12</f>
        <v>5531.02829649208</v>
      </c>
      <c r="AU9" s="1">
        <f>AU10+AU11+AU12</f>
        <v>6119.576536911942</v>
      </c>
      <c r="AV9" s="1">
        <v>-145.87831487922628</v>
      </c>
      <c r="AW9" s="1">
        <f>AW10+AW11+AW12</f>
        <v>5973.6982220327145</v>
      </c>
      <c r="AX9" s="1">
        <f>AX10+AX11+AX12</f>
        <v>6715.463055003881</v>
      </c>
      <c r="AY9" s="1">
        <v>-34.877319328919654</v>
      </c>
      <c r="AZ9" s="1">
        <f>AZ10+AZ11+AZ12</f>
        <v>6680.58573567496</v>
      </c>
      <c r="BA9" s="1">
        <f>BA10+BA11+BA12</f>
        <v>6503.765953884253</v>
      </c>
      <c r="BB9" s="1">
        <v>6.608062887950034</v>
      </c>
      <c r="BC9" s="1">
        <f>BC10+BC11+BC12</f>
        <v>6510.3740167722035</v>
      </c>
      <c r="BD9" s="1">
        <f>BD10+BD11+BD12</f>
        <v>5542.4701617021</v>
      </c>
      <c r="BE9" s="1">
        <v>388.4318939124379</v>
      </c>
      <c r="BF9" s="1">
        <f>BF10+BF11+BF12</f>
        <v>5930.902055614538</v>
      </c>
      <c r="BG9" s="1"/>
      <c r="BH9" s="9">
        <v>1</v>
      </c>
      <c r="BI9" s="10" t="s">
        <v>63</v>
      </c>
      <c r="BJ9" s="9">
        <v>1</v>
      </c>
      <c r="BK9" s="30" t="s">
        <v>74</v>
      </c>
      <c r="BL9" s="1">
        <f>BL10+BL11+BL12</f>
        <v>4145.172986426656</v>
      </c>
      <c r="BM9" s="1">
        <v>69.06607507242693</v>
      </c>
      <c r="BN9" s="1">
        <f>BN10+BN11+BN12</f>
        <v>4214.239061499084</v>
      </c>
      <c r="BO9" s="1">
        <f>BO10+BO11+BO12</f>
        <v>4719.4861922118025</v>
      </c>
      <c r="BP9" s="1">
        <v>-26.5878561550309</v>
      </c>
      <c r="BQ9" s="1">
        <f>BQ10+BQ11+BQ12</f>
        <v>4692.898336056771</v>
      </c>
      <c r="BR9" s="1">
        <f>BR10+BR11+BR12</f>
        <v>5159.760155234588</v>
      </c>
      <c r="BS9" s="1">
        <v>-14.218756702104848</v>
      </c>
      <c r="BT9" s="1">
        <f>BT10+BT11+BT12</f>
        <v>5145.541398532482</v>
      </c>
      <c r="BU9" s="1">
        <f>BU10+BU11+BU12</f>
        <v>4291.0974847204025</v>
      </c>
      <c r="BV9" s="1">
        <v>-66.12566257330315</v>
      </c>
      <c r="BW9" s="1">
        <f>BW10+BW11+BW12</f>
        <v>4224.971822147099</v>
      </c>
      <c r="BX9" s="1">
        <f>BX10+BX11+BX12</f>
        <v>6180.440254481645</v>
      </c>
      <c r="BY9" s="1">
        <v>1.4661332881139657</v>
      </c>
      <c r="BZ9" s="1">
        <f>BZ10+BZ11+BZ12</f>
        <v>6181.906387769759</v>
      </c>
      <c r="CA9" s="1">
        <f>CA10+CA11+CA12</f>
        <v>4838.1787681290925</v>
      </c>
      <c r="CB9" s="1">
        <v>-72.96535322298078</v>
      </c>
      <c r="CC9" s="1">
        <f>CC10+CC11+CC12</f>
        <v>4765.213414906112</v>
      </c>
      <c r="CD9" s="1">
        <f>CD10+CD11+CD12</f>
        <v>6914.456083049756</v>
      </c>
      <c r="CE9" s="1">
        <v>-37.30195509902882</v>
      </c>
      <c r="CF9" s="1">
        <f>CF10+CF11+CF12</f>
        <v>6877.154127950726</v>
      </c>
      <c r="CG9" s="1">
        <f>CG10+CG11+CG12</f>
        <v>10117.07125991518</v>
      </c>
      <c r="CH9" s="1">
        <v>28</v>
      </c>
      <c r="CI9" s="1">
        <f>CI10+CI11+CI12</f>
        <v>10145.07125991518</v>
      </c>
      <c r="CJ9" s="1"/>
      <c r="CK9" s="9">
        <v>1</v>
      </c>
      <c r="CL9" s="10" t="s">
        <v>63</v>
      </c>
      <c r="CM9" s="41"/>
    </row>
    <row r="10" spans="1:91" ht="32.25" customHeight="1">
      <c r="A10" s="12">
        <v>1.1</v>
      </c>
      <c r="B10" s="31" t="s">
        <v>75</v>
      </c>
      <c r="C10" s="2">
        <v>12874.20148503494</v>
      </c>
      <c r="D10" s="1">
        <v>-105.37669609897236</v>
      </c>
      <c r="E10" s="2">
        <f>D10+C10</f>
        <v>12768.824788935968</v>
      </c>
      <c r="F10" s="2">
        <v>11365.99046052094</v>
      </c>
      <c r="G10" s="1">
        <v>257.7160031926569</v>
      </c>
      <c r="H10" s="2">
        <f>G10+F10</f>
        <v>11623.706463713595</v>
      </c>
      <c r="I10" s="2">
        <v>10918.485250306423</v>
      </c>
      <c r="J10" s="1">
        <v>131.70715757119967</v>
      </c>
      <c r="K10" s="2">
        <f>J10+I10</f>
        <v>11050.192407877623</v>
      </c>
      <c r="L10" s="2">
        <v>11074.027774652639</v>
      </c>
      <c r="M10" s="1">
        <v>8.16755206548255</v>
      </c>
      <c r="N10" s="2">
        <f>M10+L10</f>
        <v>11082.195326718122</v>
      </c>
      <c r="O10" s="2">
        <v>10136.117363335068</v>
      </c>
      <c r="P10" s="1">
        <v>280.7161864488536</v>
      </c>
      <c r="Q10" s="2">
        <f>P10+O10</f>
        <v>10416.833549783922</v>
      </c>
      <c r="R10" s="2">
        <v>8636.656351184429</v>
      </c>
      <c r="S10" s="1">
        <v>317.1592203414381</v>
      </c>
      <c r="T10" s="2">
        <f>S10+R10</f>
        <v>8953.815571525867</v>
      </c>
      <c r="U10" s="2">
        <v>8387.259300711803</v>
      </c>
      <c r="V10" s="1">
        <v>265.0853144757073</v>
      </c>
      <c r="W10" s="2">
        <f>V10+U10</f>
        <v>8652.34461518751</v>
      </c>
      <c r="X10" s="2">
        <v>8485.846285370579</v>
      </c>
      <c r="Y10" s="1">
        <v>48.39667196883133</v>
      </c>
      <c r="Z10" s="2">
        <f>Y10+X10</f>
        <v>8534.24295733941</v>
      </c>
      <c r="AA10" s="2">
        <v>7452.296796932755</v>
      </c>
      <c r="AB10" s="1">
        <v>-42.015955214770734</v>
      </c>
      <c r="AC10" s="2">
        <f>AB10+AA10</f>
        <v>7410.280841717984</v>
      </c>
      <c r="AD10" s="2">
        <v>1.1</v>
      </c>
      <c r="AE10" s="12">
        <v>1.1</v>
      </c>
      <c r="AF10" s="13" t="s">
        <v>43</v>
      </c>
      <c r="AG10" s="12">
        <v>1.1</v>
      </c>
      <c r="AH10" s="31" t="s">
        <v>75</v>
      </c>
      <c r="AI10" s="2">
        <v>5682.360052862036</v>
      </c>
      <c r="AJ10" s="1">
        <v>39.107078131072946</v>
      </c>
      <c r="AK10" s="2">
        <f>AJ10+AI10</f>
        <v>5721.467130993109</v>
      </c>
      <c r="AL10" s="2">
        <v>5333.110586272152</v>
      </c>
      <c r="AM10" s="1">
        <v>149.60771781099436</v>
      </c>
      <c r="AN10" s="2">
        <f>AM10+AL10</f>
        <v>5482.718304083147</v>
      </c>
      <c r="AO10" s="2">
        <v>4366.948479163303</v>
      </c>
      <c r="AP10" s="1">
        <v>-57.93641593247449</v>
      </c>
      <c r="AQ10" s="2">
        <f>AP10+AO10</f>
        <v>4309.012063230829</v>
      </c>
      <c r="AR10" s="2">
        <v>5061.61287351293</v>
      </c>
      <c r="AS10" s="1">
        <v>26.338039932397912</v>
      </c>
      <c r="AT10" s="2">
        <f>AS10+AR10</f>
        <v>5087.950913445327</v>
      </c>
      <c r="AU10" s="2">
        <v>5719.431509490279</v>
      </c>
      <c r="AV10" s="1">
        <v>-129.00583657587552</v>
      </c>
      <c r="AW10" s="2">
        <f>AV10+AU10</f>
        <v>5590.425672914403</v>
      </c>
      <c r="AX10" s="2">
        <v>6373.968543207948</v>
      </c>
      <c r="AY10" s="1">
        <v>-24.909919017674383</v>
      </c>
      <c r="AZ10" s="2">
        <f>AY10+AX10</f>
        <v>6349.058624190273</v>
      </c>
      <c r="BA10" s="2">
        <v>6142.549907940407</v>
      </c>
      <c r="BB10" s="1">
        <v>6.1487237889439665</v>
      </c>
      <c r="BC10" s="2">
        <f>BB10+BA10</f>
        <v>6148.698631729351</v>
      </c>
      <c r="BD10" s="2">
        <v>5177.082602114769</v>
      </c>
      <c r="BE10" s="1">
        <v>386.95942836125676</v>
      </c>
      <c r="BF10" s="2">
        <f>BE10+BD10</f>
        <v>5564.0420304760255</v>
      </c>
      <c r="BG10" s="2"/>
      <c r="BH10" s="12">
        <v>1.1</v>
      </c>
      <c r="BI10" s="13" t="s">
        <v>43</v>
      </c>
      <c r="BJ10" s="12">
        <v>1.1</v>
      </c>
      <c r="BK10" s="31" t="s">
        <v>75</v>
      </c>
      <c r="BL10" s="2">
        <v>3696.2616363289735</v>
      </c>
      <c r="BM10" s="1">
        <v>64.83713280742073</v>
      </c>
      <c r="BN10" s="2">
        <f>BM10+BL10</f>
        <v>3761.0987691363944</v>
      </c>
      <c r="BO10" s="2">
        <v>4133.667282686672</v>
      </c>
      <c r="BP10" s="1">
        <v>-15.964026540609492</v>
      </c>
      <c r="BQ10" s="2">
        <f>BP10+BO10</f>
        <v>4117.703256146062</v>
      </c>
      <c r="BR10" s="2">
        <v>4729.054296339216</v>
      </c>
      <c r="BS10" s="1">
        <v>-48.978599221789885</v>
      </c>
      <c r="BT10" s="2">
        <f>BS10+BR10</f>
        <v>4680.075697117426</v>
      </c>
      <c r="BU10" s="2">
        <v>3866.555710100556</v>
      </c>
      <c r="BV10" s="1">
        <v>-39.67660324770358</v>
      </c>
      <c r="BW10" s="2">
        <f>BV10+BU10</f>
        <v>3826.8791068528526</v>
      </c>
      <c r="BX10" s="2">
        <v>5699.864472993903</v>
      </c>
      <c r="BY10" s="1">
        <v>90.55396067827026</v>
      </c>
      <c r="BZ10" s="2">
        <f>BY10+BX10</f>
        <v>5790.418433672174</v>
      </c>
      <c r="CA10" s="2">
        <v>4629.072386125109</v>
      </c>
      <c r="CB10" s="1">
        <v>-14.591269360626201</v>
      </c>
      <c r="CC10" s="2">
        <f>CB10+CA10</f>
        <v>4614.481116764483</v>
      </c>
      <c r="CD10" s="2">
        <v>6075.862219459284</v>
      </c>
      <c r="CE10" s="1">
        <v>-78.78533084321933</v>
      </c>
      <c r="CF10" s="2">
        <f>CE10+CD10</f>
        <v>5997.076888616064</v>
      </c>
      <c r="CG10" s="2">
        <v>9990.127978785331</v>
      </c>
      <c r="CH10" s="1">
        <v>29</v>
      </c>
      <c r="CI10" s="2">
        <f>CH10+CG10</f>
        <v>10019.127978785331</v>
      </c>
      <c r="CJ10" s="2"/>
      <c r="CK10" s="12">
        <v>1.1</v>
      </c>
      <c r="CL10" s="13" t="s">
        <v>43</v>
      </c>
      <c r="CM10" s="41"/>
    </row>
    <row r="11" spans="1:91" ht="32.25" customHeight="1">
      <c r="A11" s="12">
        <v>1.2</v>
      </c>
      <c r="B11" s="31" t="s">
        <v>76</v>
      </c>
      <c r="C11" s="2">
        <v>525.2426672676336</v>
      </c>
      <c r="D11" s="1">
        <v>0</v>
      </c>
      <c r="E11" s="2">
        <f>D11+C11</f>
        <v>525.2426672676336</v>
      </c>
      <c r="F11" s="2">
        <v>486.0727436578555</v>
      </c>
      <c r="G11" s="1">
        <v>-9.65551181102362</v>
      </c>
      <c r="H11" s="2">
        <f>G11+F11</f>
        <v>476.41723184683184</v>
      </c>
      <c r="I11" s="2">
        <v>542.2869651807349</v>
      </c>
      <c r="J11" s="1">
        <v>0</v>
      </c>
      <c r="K11" s="2">
        <f>J11+I11</f>
        <v>542.2869651807349</v>
      </c>
      <c r="L11" s="2">
        <v>668.4095870160786</v>
      </c>
      <c r="M11" s="1">
        <v>184.24146981627294</v>
      </c>
      <c r="N11" s="2">
        <f>M11+L11</f>
        <v>852.6510568323515</v>
      </c>
      <c r="O11" s="2">
        <v>576.0455868337513</v>
      </c>
      <c r="P11" s="1">
        <v>130.83918178705923</v>
      </c>
      <c r="Q11" s="2">
        <f>P11+O11</f>
        <v>706.8847686208105</v>
      </c>
      <c r="R11" s="2">
        <v>393.1218203630967</v>
      </c>
      <c r="S11" s="1">
        <v>73.91460765680154</v>
      </c>
      <c r="T11" s="2">
        <f>S11+R11</f>
        <v>467.0364280198982</v>
      </c>
      <c r="U11" s="2">
        <v>602.8891029138813</v>
      </c>
      <c r="V11" s="1">
        <v>-27.85265320095857</v>
      </c>
      <c r="W11" s="2">
        <f>V11+U11</f>
        <v>575.0364497129227</v>
      </c>
      <c r="X11" s="2">
        <v>461.9055370051095</v>
      </c>
      <c r="Y11" s="1">
        <v>29.01009413297022</v>
      </c>
      <c r="Z11" s="2">
        <f>Y11+X11</f>
        <v>490.91563113807973</v>
      </c>
      <c r="AA11" s="2">
        <v>510.9567530513498</v>
      </c>
      <c r="AB11" s="1">
        <v>-17.929651129375248</v>
      </c>
      <c r="AC11" s="2">
        <f>AB11+AA11</f>
        <v>493.0271019219745</v>
      </c>
      <c r="AD11" s="2">
        <v>1.2</v>
      </c>
      <c r="AE11" s="12">
        <v>1.2</v>
      </c>
      <c r="AF11" s="13" t="s">
        <v>44</v>
      </c>
      <c r="AG11" s="12">
        <v>1.2</v>
      </c>
      <c r="AH11" s="31" t="s">
        <v>76</v>
      </c>
      <c r="AI11" s="2">
        <v>548.2061709706103</v>
      </c>
      <c r="AJ11" s="1">
        <v>72.90719225582048</v>
      </c>
      <c r="AK11" s="2">
        <f>AJ11+AI11</f>
        <v>621.1133632264308</v>
      </c>
      <c r="AL11" s="2">
        <v>616.41130222462</v>
      </c>
      <c r="AM11" s="1">
        <v>79.09655467274735</v>
      </c>
      <c r="AN11" s="2">
        <f>AM11+AL11</f>
        <v>695.5078568973674</v>
      </c>
      <c r="AO11" s="2">
        <v>494.71923891052376</v>
      </c>
      <c r="AP11" s="1">
        <v>13.495174484512392</v>
      </c>
      <c r="AQ11" s="2">
        <f>AP11+AO11</f>
        <v>508.21441339503616</v>
      </c>
      <c r="AR11" s="2">
        <v>490.55350220478175</v>
      </c>
      <c r="AS11" s="1">
        <v>-44.81735903701692</v>
      </c>
      <c r="AT11" s="2">
        <f>AS11+AR11</f>
        <v>445.73614316776485</v>
      </c>
      <c r="AU11" s="2">
        <v>398.4091537951714</v>
      </c>
      <c r="AV11" s="1">
        <v>-16.872478303350768</v>
      </c>
      <c r="AW11" s="2">
        <f>AV11+AU11</f>
        <v>381.53667549182063</v>
      </c>
      <c r="AX11" s="2">
        <v>343.41545184608873</v>
      </c>
      <c r="AY11" s="1">
        <v>-9.967400311245267</v>
      </c>
      <c r="AZ11" s="2">
        <f>AY11+AX11</f>
        <v>333.44805153484344</v>
      </c>
      <c r="BA11" s="2">
        <v>365.0915880306104</v>
      </c>
      <c r="BB11" s="1">
        <v>-1.540660900993933</v>
      </c>
      <c r="BC11" s="2">
        <f>BB11+BA11</f>
        <v>363.55092712961647</v>
      </c>
      <c r="BD11" s="2">
        <v>368.6881807167999</v>
      </c>
      <c r="BE11" s="1">
        <v>1.4724655511811024</v>
      </c>
      <c r="BF11" s="2">
        <f>BE11+BD11</f>
        <v>370.160646267981</v>
      </c>
      <c r="BG11" s="2"/>
      <c r="BH11" s="12">
        <v>1.2</v>
      </c>
      <c r="BI11" s="13" t="s">
        <v>44</v>
      </c>
      <c r="BJ11" s="12">
        <v>1.2</v>
      </c>
      <c r="BK11" s="31" t="s">
        <v>76</v>
      </c>
      <c r="BL11" s="2">
        <v>451.3682249175789</v>
      </c>
      <c r="BM11" s="1">
        <v>4.228942265006191</v>
      </c>
      <c r="BN11" s="2">
        <f>BM11+BL11</f>
        <v>455.5971671825851</v>
      </c>
      <c r="BO11" s="2">
        <v>581.7904787565699</v>
      </c>
      <c r="BP11" s="1">
        <v>-10.623829614421405</v>
      </c>
      <c r="BQ11" s="2">
        <f>BP11+BO11</f>
        <v>571.1666491421485</v>
      </c>
      <c r="BR11" s="2">
        <v>436.9751990299653</v>
      </c>
      <c r="BS11" s="1">
        <v>34.75984251968504</v>
      </c>
      <c r="BT11" s="2">
        <f>BS11+BR11</f>
        <v>471.73504154965036</v>
      </c>
      <c r="BU11" s="2">
        <v>430.2990788118143</v>
      </c>
      <c r="BV11" s="1">
        <v>-26.449059325599567</v>
      </c>
      <c r="BW11" s="2">
        <f>BV11+BU11</f>
        <v>403.8500194862147</v>
      </c>
      <c r="BX11" s="2">
        <v>484.77364153214455</v>
      </c>
      <c r="BY11" s="1">
        <v>-88.08782739015629</v>
      </c>
      <c r="BZ11" s="2">
        <f>BY11+BX11</f>
        <v>396.68581414198826</v>
      </c>
      <c r="CA11" s="2">
        <v>213.53804647735956</v>
      </c>
      <c r="CB11" s="1">
        <v>-58.374083862354574</v>
      </c>
      <c r="CC11" s="2">
        <f>CB11+CA11</f>
        <v>155.16396261500498</v>
      </c>
      <c r="CD11" s="2">
        <v>841.3147668960589</v>
      </c>
      <c r="CE11" s="1">
        <v>41.48337574419051</v>
      </c>
      <c r="CF11" s="2">
        <f>CE11+CD11</f>
        <v>882.7981426402495</v>
      </c>
      <c r="CG11" s="2">
        <v>129.64949925043558</v>
      </c>
      <c r="CH11" s="1">
        <v>-1</v>
      </c>
      <c r="CI11" s="2">
        <f>CH11+CG11</f>
        <v>128.64949925043558</v>
      </c>
      <c r="CJ11" s="2"/>
      <c r="CK11" s="12">
        <v>1.2</v>
      </c>
      <c r="CL11" s="13" t="s">
        <v>44</v>
      </c>
      <c r="CM11" s="41"/>
    </row>
    <row r="12" spans="1:91" ht="32.25" customHeight="1">
      <c r="A12" s="12">
        <v>1.3</v>
      </c>
      <c r="B12" s="31" t="s">
        <v>77</v>
      </c>
      <c r="C12" s="2">
        <v>3.366685467609573</v>
      </c>
      <c r="D12" s="1">
        <v>0</v>
      </c>
      <c r="E12" s="2">
        <f>D12+C12</f>
        <v>3.366685467609573</v>
      </c>
      <c r="F12" s="2">
        <v>3.29363839768308</v>
      </c>
      <c r="G12" s="1">
        <v>0</v>
      </c>
      <c r="H12" s="2">
        <f>G12+F12</f>
        <v>3.29363839768308</v>
      </c>
      <c r="I12" s="2">
        <v>4.229933656045919</v>
      </c>
      <c r="J12" s="1">
        <v>0</v>
      </c>
      <c r="K12" s="2">
        <f>J12+I12</f>
        <v>4.229933656045919</v>
      </c>
      <c r="L12" s="2">
        <v>9.900690823955124</v>
      </c>
      <c r="M12" s="1">
        <v>0</v>
      </c>
      <c r="N12" s="2">
        <f>M12+L12</f>
        <v>9.900690823955124</v>
      </c>
      <c r="O12" s="2">
        <v>14.058148226187189</v>
      </c>
      <c r="P12" s="1">
        <v>0</v>
      </c>
      <c r="Q12" s="2">
        <f>P12+O12</f>
        <v>14.058148226187189</v>
      </c>
      <c r="R12" s="2">
        <v>7.97994363446519</v>
      </c>
      <c r="S12" s="1">
        <v>0</v>
      </c>
      <c r="T12" s="2">
        <f>S12+R12</f>
        <v>7.97994363446519</v>
      </c>
      <c r="U12" s="2">
        <v>14.366835268795276</v>
      </c>
      <c r="V12" s="1">
        <v>0</v>
      </c>
      <c r="W12" s="2">
        <f>V12+U12</f>
        <v>14.366835268795276</v>
      </c>
      <c r="X12" s="2">
        <v>11.221184272669305</v>
      </c>
      <c r="Y12" s="1">
        <v>0</v>
      </c>
      <c r="Z12" s="2">
        <f>Y12+X12</f>
        <v>11.221184272669305</v>
      </c>
      <c r="AA12" s="2">
        <v>2.6553047177874065</v>
      </c>
      <c r="AB12" s="1">
        <v>0</v>
      </c>
      <c r="AC12" s="2">
        <f>AB12+AA12</f>
        <v>2.6553047177874065</v>
      </c>
      <c r="AD12" s="2">
        <v>1.3</v>
      </c>
      <c r="AE12" s="12">
        <v>1.3</v>
      </c>
      <c r="AF12" s="13" t="s">
        <v>45</v>
      </c>
      <c r="AG12" s="12">
        <v>1.3</v>
      </c>
      <c r="AH12" s="31" t="s">
        <v>77</v>
      </c>
      <c r="AI12" s="2">
        <v>1.6799541338280761</v>
      </c>
      <c r="AJ12" s="1">
        <v>2</v>
      </c>
      <c r="AK12" s="2">
        <f>AJ12+AI12</f>
        <v>3.679954133828076</v>
      </c>
      <c r="AL12" s="2">
        <v>2.5258397130634167</v>
      </c>
      <c r="AM12" s="1">
        <v>0</v>
      </c>
      <c r="AN12" s="2">
        <f>AM12+AL12</f>
        <v>2.5258397130634167</v>
      </c>
      <c r="AO12" s="2">
        <v>0.7678341278478333</v>
      </c>
      <c r="AP12" s="1">
        <v>0</v>
      </c>
      <c r="AQ12" s="2">
        <f>AP12+AO12</f>
        <v>0.7678341278478333</v>
      </c>
      <c r="AR12" s="2">
        <v>-2.65876012101189</v>
      </c>
      <c r="AS12" s="1">
        <v>0</v>
      </c>
      <c r="AT12" s="2">
        <f>AS12+AR12</f>
        <v>-2.65876012101189</v>
      </c>
      <c r="AU12" s="2">
        <v>1.7358736264918395</v>
      </c>
      <c r="AV12" s="1">
        <v>0</v>
      </c>
      <c r="AW12" s="2">
        <f>AV12+AU12</f>
        <v>1.7358736264918395</v>
      </c>
      <c r="AX12" s="2">
        <v>-1.9209400501556946</v>
      </c>
      <c r="AY12" s="1">
        <v>0</v>
      </c>
      <c r="AZ12" s="2">
        <f>AY12+AX12</f>
        <v>-1.9209400501556946</v>
      </c>
      <c r="BA12" s="2">
        <v>-3.8755420867650368</v>
      </c>
      <c r="BB12" s="1">
        <v>2</v>
      </c>
      <c r="BC12" s="2">
        <f>BB12+BA12</f>
        <v>-1.8755420867650368</v>
      </c>
      <c r="BD12" s="2">
        <v>-3.300621129468589</v>
      </c>
      <c r="BE12" s="1">
        <v>0</v>
      </c>
      <c r="BF12" s="2">
        <f>BE12+BD12</f>
        <v>-3.300621129468589</v>
      </c>
      <c r="BG12" s="2"/>
      <c r="BH12" s="12">
        <v>1.3</v>
      </c>
      <c r="BI12" s="13" t="s">
        <v>45</v>
      </c>
      <c r="BJ12" s="12">
        <v>1.3</v>
      </c>
      <c r="BK12" s="31" t="s">
        <v>77</v>
      </c>
      <c r="BL12" s="2">
        <v>-2.456874819895876</v>
      </c>
      <c r="BM12" s="1">
        <v>0</v>
      </c>
      <c r="BN12" s="2">
        <f>BM12+BL12</f>
        <v>-2.456874819895876</v>
      </c>
      <c r="BO12" s="2">
        <v>4.028430768561057</v>
      </c>
      <c r="BP12" s="1">
        <v>0</v>
      </c>
      <c r="BQ12" s="2">
        <f>BP12+BO12</f>
        <v>4.028430768561057</v>
      </c>
      <c r="BR12" s="2">
        <v>-6.26934013459373</v>
      </c>
      <c r="BS12" s="1">
        <v>0</v>
      </c>
      <c r="BT12" s="2">
        <f>BS12+BR12</f>
        <v>-6.26934013459373</v>
      </c>
      <c r="BU12" s="2">
        <v>-5.7573041919680445</v>
      </c>
      <c r="BV12" s="1">
        <v>0</v>
      </c>
      <c r="BW12" s="2">
        <f>BV12+BU12</f>
        <v>-5.7573041919680445</v>
      </c>
      <c r="BX12" s="2">
        <v>-4.197860044402439</v>
      </c>
      <c r="BY12" s="1">
        <v>-1</v>
      </c>
      <c r="BZ12" s="2">
        <f>BY12+BX12</f>
        <v>-5.197860044402439</v>
      </c>
      <c r="CA12" s="2">
        <v>-4.431664473376676</v>
      </c>
      <c r="CB12" s="1">
        <v>0</v>
      </c>
      <c r="CC12" s="2">
        <f>CB12+CA12</f>
        <v>-4.431664473376676</v>
      </c>
      <c r="CD12" s="2">
        <v>-2.7209033055871763</v>
      </c>
      <c r="CE12" s="1">
        <v>0</v>
      </c>
      <c r="CF12" s="2">
        <f>CE12+CD12</f>
        <v>-2.7209033055871763</v>
      </c>
      <c r="CG12" s="2">
        <v>-2.7062181205871445</v>
      </c>
      <c r="CH12" s="1">
        <v>0</v>
      </c>
      <c r="CI12" s="2">
        <f>CH12+CG12</f>
        <v>-2.7062181205871445</v>
      </c>
      <c r="CJ12" s="2"/>
      <c r="CK12" s="12">
        <v>1.3</v>
      </c>
      <c r="CL12" s="13" t="s">
        <v>45</v>
      </c>
      <c r="CM12" s="41"/>
    </row>
    <row r="13" spans="1:91" ht="32.25" customHeight="1">
      <c r="A13" s="15">
        <v>2</v>
      </c>
      <c r="B13" s="30" t="s">
        <v>78</v>
      </c>
      <c r="C13" s="1">
        <v>3632.0531915875686</v>
      </c>
      <c r="D13" s="1">
        <v>67.29848966800971</v>
      </c>
      <c r="E13" s="1">
        <f>D13+C13</f>
        <v>3699.351681255578</v>
      </c>
      <c r="F13" s="1">
        <v>5818.499949550928</v>
      </c>
      <c r="G13" s="1">
        <v>688.1435908062139</v>
      </c>
      <c r="H13" s="2">
        <f>G13+F13</f>
        <v>6506.643540357142</v>
      </c>
      <c r="I13" s="1">
        <v>9153.316286533676</v>
      </c>
      <c r="J13" s="1">
        <v>1414.0827861406246</v>
      </c>
      <c r="K13" s="2">
        <f>J13+I13</f>
        <v>10567.399072674301</v>
      </c>
      <c r="L13" s="1">
        <v>9168.076276751372</v>
      </c>
      <c r="M13" s="1">
        <v>1061.3982171839668</v>
      </c>
      <c r="N13" s="2">
        <f>M13+L13</f>
        <v>10229.474493935339</v>
      </c>
      <c r="O13" s="1">
        <v>8013.981869190439</v>
      </c>
      <c r="P13" s="1">
        <v>1097.9017522726006</v>
      </c>
      <c r="Q13" s="2">
        <f>P13+O13</f>
        <v>9111.88362146304</v>
      </c>
      <c r="R13" s="1">
        <v>10021.325632025957</v>
      </c>
      <c r="S13" s="1">
        <v>1237.4197311945136</v>
      </c>
      <c r="T13" s="2">
        <f>S13+R13</f>
        <v>11258.74536322047</v>
      </c>
      <c r="U13" s="1">
        <v>10175.042366465635</v>
      </c>
      <c r="V13" s="1">
        <v>1082.020272157038</v>
      </c>
      <c r="W13" s="2">
        <f>V13+U13</f>
        <v>11257.062638622674</v>
      </c>
      <c r="X13" s="1">
        <v>8227.672879170204</v>
      </c>
      <c r="Y13" s="1">
        <v>1053.5882796858155</v>
      </c>
      <c r="Z13" s="2">
        <f>Y13+X13</f>
        <v>9281.26115885602</v>
      </c>
      <c r="AA13" s="1">
        <v>8830.94006347308</v>
      </c>
      <c r="AB13" s="1">
        <v>1414.262321781204</v>
      </c>
      <c r="AC13" s="2">
        <f>AB13+AA13</f>
        <v>10245.202385254282</v>
      </c>
      <c r="AD13" s="2">
        <v>2</v>
      </c>
      <c r="AE13" s="15">
        <v>2</v>
      </c>
      <c r="AF13" s="16" t="s">
        <v>46</v>
      </c>
      <c r="AG13" s="15">
        <v>2</v>
      </c>
      <c r="AH13" s="30" t="s">
        <v>78</v>
      </c>
      <c r="AI13" s="1">
        <v>10842.395298437383</v>
      </c>
      <c r="AJ13" s="1">
        <v>1455.048604651163</v>
      </c>
      <c r="AK13" s="2">
        <f>AJ13+AI13</f>
        <v>12297.443903088546</v>
      </c>
      <c r="AL13" s="1">
        <v>9853.779186163918</v>
      </c>
      <c r="AM13" s="1">
        <v>526.6451015085088</v>
      </c>
      <c r="AN13" s="2">
        <f>AM13+AL13</f>
        <v>10380.424287672427</v>
      </c>
      <c r="AO13" s="1">
        <v>6245.913429995007</v>
      </c>
      <c r="AP13" s="1">
        <v>685.0943490486667</v>
      </c>
      <c r="AQ13" s="2">
        <f>AP13+AO13</f>
        <v>6931.007779043674</v>
      </c>
      <c r="AR13" s="1">
        <v>4865.859638363649</v>
      </c>
      <c r="AS13" s="1">
        <v>519.4329647064334</v>
      </c>
      <c r="AT13" s="2">
        <f>AS13+AR13</f>
        <v>5385.292603070082</v>
      </c>
      <c r="AU13" s="1">
        <v>6369.667912881947</v>
      </c>
      <c r="AV13" s="1">
        <v>-2449.227409825009</v>
      </c>
      <c r="AW13" s="2">
        <f>AV13+AU13</f>
        <v>3920.440503056938</v>
      </c>
      <c r="AX13" s="1">
        <v>16639.86547167325</v>
      </c>
      <c r="AY13" s="1">
        <v>-679.9242233838883</v>
      </c>
      <c r="AZ13" s="2">
        <f>AY13+AX13</f>
        <v>15959.94124828936</v>
      </c>
      <c r="BA13" s="1">
        <v>7104.457912989441</v>
      </c>
      <c r="BB13" s="1">
        <v>1914.120476865711</v>
      </c>
      <c r="BC13" s="2">
        <f>BB13+BA13</f>
        <v>9018.578389855153</v>
      </c>
      <c r="BD13" s="1">
        <v>603.6981260689645</v>
      </c>
      <c r="BE13" s="1">
        <v>-2421.0894497313584</v>
      </c>
      <c r="BF13" s="2">
        <f>BE13+BD13</f>
        <v>-1817.391323662394</v>
      </c>
      <c r="BG13" s="2"/>
      <c r="BH13" s="15">
        <v>2</v>
      </c>
      <c r="BI13" s="16" t="s">
        <v>46</v>
      </c>
      <c r="BJ13" s="15">
        <v>2</v>
      </c>
      <c r="BK13" s="30" t="s">
        <v>78</v>
      </c>
      <c r="BL13" s="1">
        <v>-220.71639917767607</v>
      </c>
      <c r="BM13" s="1">
        <v>-1032.782149348852</v>
      </c>
      <c r="BN13" s="2">
        <f>BM13+BL13</f>
        <v>-1253.498548526528</v>
      </c>
      <c r="BO13" s="1">
        <v>-542.0644297667714</v>
      </c>
      <c r="BP13" s="1">
        <v>-762.4927987201307</v>
      </c>
      <c r="BQ13" s="2">
        <f>BP13+BO13</f>
        <v>-1304.5572284869022</v>
      </c>
      <c r="BR13" s="1">
        <v>523.4788653232426</v>
      </c>
      <c r="BS13" s="1">
        <v>-1190.039069767442</v>
      </c>
      <c r="BT13" s="2">
        <f>BS13+BR13</f>
        <v>-666.5602044441994</v>
      </c>
      <c r="BU13" s="1">
        <v>-2818.277026863174</v>
      </c>
      <c r="BV13" s="1">
        <v>-2924.946784561</v>
      </c>
      <c r="BW13" s="2">
        <f>BV13+BU13</f>
        <v>-5743.223811424174</v>
      </c>
      <c r="BX13" s="1">
        <v>-1110.0510975609286</v>
      </c>
      <c r="BY13" s="1">
        <v>-1268.291452207957</v>
      </c>
      <c r="BZ13" s="2">
        <f>BY13+BX13</f>
        <v>-2378.342549768886</v>
      </c>
      <c r="CA13" s="1">
        <v>-1282.315493334545</v>
      </c>
      <c r="CB13" s="1">
        <v>-552.2715344360633</v>
      </c>
      <c r="CC13" s="2">
        <f>CB13+CA13</f>
        <v>-1834.5870277706083</v>
      </c>
      <c r="CD13" s="1">
        <v>4114.758699370548</v>
      </c>
      <c r="CE13" s="1">
        <v>1141.7276245159053</v>
      </c>
      <c r="CF13" s="2">
        <f>CE13+CD13</f>
        <v>5256.486323886454</v>
      </c>
      <c r="CG13" s="1">
        <v>4792.0671043201655</v>
      </c>
      <c r="CH13" s="1">
        <v>492</v>
      </c>
      <c r="CI13" s="2">
        <f>CH13+CG13</f>
        <v>5284.0671043201655</v>
      </c>
      <c r="CJ13" s="2"/>
      <c r="CK13" s="15">
        <v>2</v>
      </c>
      <c r="CL13" s="16" t="s">
        <v>46</v>
      </c>
      <c r="CM13" s="41"/>
    </row>
    <row r="14" spans="1:91" ht="32.25" customHeight="1">
      <c r="A14" s="15">
        <v>3</v>
      </c>
      <c r="B14" s="30" t="s">
        <v>79</v>
      </c>
      <c r="C14" s="1">
        <f>C15+C16</f>
        <v>3443.1238865222886</v>
      </c>
      <c r="D14" s="1">
        <v>-1653.7847994123895</v>
      </c>
      <c r="E14" s="1">
        <f>E15+E16</f>
        <v>1789.339087109899</v>
      </c>
      <c r="F14" s="1">
        <f>F15+F16</f>
        <v>5976.767423448801</v>
      </c>
      <c r="G14" s="1">
        <v>4045.449770491172</v>
      </c>
      <c r="H14" s="1">
        <f>H15+H16</f>
        <v>10022.217193939974</v>
      </c>
      <c r="I14" s="1">
        <f>I15+I16</f>
        <v>8672.02907067089</v>
      </c>
      <c r="J14" s="1">
        <v>2223.503104814204</v>
      </c>
      <c r="K14" s="1">
        <f>K15+K16</f>
        <v>10895.532175485094</v>
      </c>
      <c r="L14" s="1">
        <f>L15+L16</f>
        <v>11049.150950784793</v>
      </c>
      <c r="M14" s="1">
        <v>-1130.1061484624552</v>
      </c>
      <c r="N14" s="1">
        <f>N15+N16</f>
        <v>9919.044802322338</v>
      </c>
      <c r="O14" s="1">
        <f>O15+O16</f>
        <v>11734.575676022134</v>
      </c>
      <c r="P14" s="1">
        <v>-3.4399225951906587</v>
      </c>
      <c r="Q14" s="1">
        <f>Q15+Q16</f>
        <v>11731.135753426943</v>
      </c>
      <c r="R14" s="1">
        <f>R15+R16</f>
        <v>10255.507823858028</v>
      </c>
      <c r="S14" s="1">
        <v>3491.79980291132</v>
      </c>
      <c r="T14" s="1">
        <f>T15+T16</f>
        <v>13747.307626769349</v>
      </c>
      <c r="U14" s="1">
        <f>U15+U16</f>
        <v>10565.746669530841</v>
      </c>
      <c r="V14" s="1">
        <v>2049.322490922714</v>
      </c>
      <c r="W14" s="1">
        <f>W15+W16</f>
        <v>12615.069160453555</v>
      </c>
      <c r="X14" s="1">
        <f>X15+X16</f>
        <v>8490.684156721256</v>
      </c>
      <c r="Y14" s="1">
        <v>481.5244319576814</v>
      </c>
      <c r="Z14" s="1">
        <f>Z15+Z16</f>
        <v>8972.208588678937</v>
      </c>
      <c r="AA14" s="1">
        <f>AA15+AA16</f>
        <v>7585.530644680248</v>
      </c>
      <c r="AB14" s="1">
        <v>-138.7974789561508</v>
      </c>
      <c r="AC14" s="1">
        <f>AC15+AC16</f>
        <v>7446.7331657240975</v>
      </c>
      <c r="AD14" s="1">
        <v>3</v>
      </c>
      <c r="AE14" s="15">
        <v>3</v>
      </c>
      <c r="AF14" s="16" t="s">
        <v>47</v>
      </c>
      <c r="AG14" s="15">
        <v>3</v>
      </c>
      <c r="AH14" s="30" t="s">
        <v>79</v>
      </c>
      <c r="AI14" s="1">
        <f>AI15+AI16</f>
        <v>7705.911823880015</v>
      </c>
      <c r="AJ14" s="1">
        <v>-1297.1744642802266</v>
      </c>
      <c r="AK14" s="1">
        <f>AK15+AK16</f>
        <v>6408.737359599788</v>
      </c>
      <c r="AL14" s="1">
        <f>AL15+AL16</f>
        <v>7739.2766333405</v>
      </c>
      <c r="AM14" s="1">
        <v>407.04432179988197</v>
      </c>
      <c r="AN14" s="1">
        <f>AN15+AN16</f>
        <v>8146.320955140382</v>
      </c>
      <c r="AO14" s="1">
        <f>AO15+AO16</f>
        <v>8135.51063010297</v>
      </c>
      <c r="AP14" s="1">
        <v>-363.78502050208346</v>
      </c>
      <c r="AQ14" s="1">
        <f>AQ15+AQ16</f>
        <v>7771.725609600887</v>
      </c>
      <c r="AR14" s="1">
        <f>AR15+AR16</f>
        <v>2519.006281329617</v>
      </c>
      <c r="AS14" s="1">
        <v>2426.159624949131</v>
      </c>
      <c r="AT14" s="1">
        <f>AT15+AT16</f>
        <v>4945.165906278748</v>
      </c>
      <c r="AU14" s="1">
        <f>AU15+AU16</f>
        <v>1021.8762236781349</v>
      </c>
      <c r="AV14" s="1">
        <v>-2324.5846885637116</v>
      </c>
      <c r="AW14" s="1">
        <f>AW15+AW16</f>
        <v>-1302.7084648855766</v>
      </c>
      <c r="AX14" s="1">
        <f>AX15+AX16</f>
        <v>4087.5620595808105</v>
      </c>
      <c r="AY14" s="1">
        <v>-3698.606811582091</v>
      </c>
      <c r="AZ14" s="1">
        <f>AZ15+AZ16</f>
        <v>388.95524799871964</v>
      </c>
      <c r="BA14" s="1">
        <f>BA15+BA16</f>
        <v>5465.433264849906</v>
      </c>
      <c r="BB14" s="1">
        <v>2927.3396502315327</v>
      </c>
      <c r="BC14" s="1">
        <f>BC15+BC16</f>
        <v>8392.772915081438</v>
      </c>
      <c r="BD14" s="1">
        <f>BD15+BD16</f>
        <v>4787.209644274924</v>
      </c>
      <c r="BE14" s="1">
        <v>4222.6093444794415</v>
      </c>
      <c r="BF14" s="1">
        <f>BF15+BF16</f>
        <v>9009.818988754367</v>
      </c>
      <c r="BG14" s="1"/>
      <c r="BH14" s="15">
        <v>3</v>
      </c>
      <c r="BI14" s="16" t="s">
        <v>47</v>
      </c>
      <c r="BJ14" s="15">
        <v>3</v>
      </c>
      <c r="BK14" s="30" t="s">
        <v>79</v>
      </c>
      <c r="BL14" s="1">
        <f>BL15+BL16</f>
        <v>4140.505537954141</v>
      </c>
      <c r="BM14" s="1">
        <v>-397.5328278617354</v>
      </c>
      <c r="BN14" s="1">
        <f>BN15+BN16</f>
        <v>3742.9727100924056</v>
      </c>
      <c r="BO14" s="1">
        <f>BO15+BO16</f>
        <v>4914.557868337777</v>
      </c>
      <c r="BP14" s="1">
        <v>2015.153151354949</v>
      </c>
      <c r="BQ14" s="1">
        <f>BQ15+BQ16</f>
        <v>6929.711019692726</v>
      </c>
      <c r="BR14" s="1">
        <f>BR15+BR16</f>
        <v>-630.8445717539453</v>
      </c>
      <c r="BS14" s="1">
        <v>7973.786766511171</v>
      </c>
      <c r="BT14" s="1">
        <f>BT15+BT16</f>
        <v>7342.9421947572255</v>
      </c>
      <c r="BU14" s="1">
        <f>BU15+BU16</f>
        <v>-602.5099460786041</v>
      </c>
      <c r="BV14" s="1">
        <v>-3276.9854237815753</v>
      </c>
      <c r="BW14" s="1">
        <f>BW15+BW16</f>
        <v>-3879.4953698601794</v>
      </c>
      <c r="BX14" s="1">
        <f>BX15+BX16</f>
        <v>-2067.929913126616</v>
      </c>
      <c r="BY14" s="1">
        <v>-1967.0920789563806</v>
      </c>
      <c r="BZ14" s="1">
        <f>BZ15+BZ16</f>
        <v>-4035.021992082997</v>
      </c>
      <c r="CA14" s="1">
        <f>CA15+CA16</f>
        <v>-3346.281201261212</v>
      </c>
      <c r="CB14" s="1">
        <v>6311.295282196911</v>
      </c>
      <c r="CC14" s="1">
        <f>CC15+CC16</f>
        <v>2965.014080935699</v>
      </c>
      <c r="CD14" s="1">
        <f>CD15+CD16</f>
        <v>-1741.863754680171</v>
      </c>
      <c r="CE14" s="1">
        <v>973.2871824460282</v>
      </c>
      <c r="CF14" s="1">
        <f>CF15+CF16</f>
        <v>-768.5765722341429</v>
      </c>
      <c r="CG14" s="1">
        <f>CG15+CG16</f>
        <v>-168.2992799771564</v>
      </c>
      <c r="CH14" s="1">
        <v>12543</v>
      </c>
      <c r="CI14" s="1">
        <f>CI15+CI16</f>
        <v>12374.700720022844</v>
      </c>
      <c r="CJ14" s="1"/>
      <c r="CK14" s="15">
        <v>3</v>
      </c>
      <c r="CL14" s="16" t="s">
        <v>47</v>
      </c>
      <c r="CM14" s="41"/>
    </row>
    <row r="15" spans="1:91" ht="32.25" customHeight="1">
      <c r="A15" s="12">
        <v>3.1</v>
      </c>
      <c r="B15" s="31" t="s">
        <v>80</v>
      </c>
      <c r="C15" s="2">
        <v>3443.1238865222886</v>
      </c>
      <c r="D15" s="1">
        <v>-1653.7847994123895</v>
      </c>
      <c r="E15" s="2">
        <f>D15+C15</f>
        <v>1789.339087109899</v>
      </c>
      <c r="F15" s="2">
        <v>5976.767423448801</v>
      </c>
      <c r="G15" s="1">
        <v>4045.449770491172</v>
      </c>
      <c r="H15" s="2">
        <f>G15+F15</f>
        <v>10022.217193939974</v>
      </c>
      <c r="I15" s="2">
        <v>8672.02907067089</v>
      </c>
      <c r="J15" s="1">
        <v>2223.503104814204</v>
      </c>
      <c r="K15" s="2">
        <f>J15+I15</f>
        <v>10895.532175485094</v>
      </c>
      <c r="L15" s="2">
        <v>11049.150950784793</v>
      </c>
      <c r="M15" s="1">
        <v>-1130.1061484624552</v>
      </c>
      <c r="N15" s="2">
        <f>M15+L15</f>
        <v>9919.044802322338</v>
      </c>
      <c r="O15" s="2">
        <v>11734.575676022134</v>
      </c>
      <c r="P15" s="1">
        <v>-3.4399225951906587</v>
      </c>
      <c r="Q15" s="2">
        <f>P15+O15</f>
        <v>11731.135753426943</v>
      </c>
      <c r="R15" s="2">
        <v>10255.507823858028</v>
      </c>
      <c r="S15" s="1">
        <v>3491.79980291132</v>
      </c>
      <c r="T15" s="2">
        <f>S15+R15</f>
        <v>13747.307626769349</v>
      </c>
      <c r="U15" s="2">
        <v>10565.746669530841</v>
      </c>
      <c r="V15" s="1">
        <v>2049.322490922714</v>
      </c>
      <c r="W15" s="2">
        <f>V15+U15</f>
        <v>12615.069160453555</v>
      </c>
      <c r="X15" s="2">
        <v>8490.684156721256</v>
      </c>
      <c r="Y15" s="1">
        <v>481.5244319576814</v>
      </c>
      <c r="Z15" s="2">
        <f>Y15+X15</f>
        <v>8972.208588678937</v>
      </c>
      <c r="AA15" s="2">
        <v>7585.530644680248</v>
      </c>
      <c r="AB15" s="1">
        <v>-138.7974789561508</v>
      </c>
      <c r="AC15" s="2">
        <f>AB15+AA15</f>
        <v>7446.7331657240975</v>
      </c>
      <c r="AD15" s="2">
        <v>3.1</v>
      </c>
      <c r="AE15" s="12">
        <v>3.1</v>
      </c>
      <c r="AF15" s="13" t="s">
        <v>48</v>
      </c>
      <c r="AG15" s="12">
        <v>3.1</v>
      </c>
      <c r="AH15" s="31" t="s">
        <v>80</v>
      </c>
      <c r="AI15" s="2">
        <v>7705.911823880015</v>
      </c>
      <c r="AJ15" s="1">
        <v>-1297.1744642802266</v>
      </c>
      <c r="AK15" s="2">
        <f>AJ15+AI15</f>
        <v>6408.737359599788</v>
      </c>
      <c r="AL15" s="2">
        <v>7739.2766333405</v>
      </c>
      <c r="AM15" s="1">
        <v>407.04432179988197</v>
      </c>
      <c r="AN15" s="2">
        <f>AM15+AL15</f>
        <v>8146.320955140382</v>
      </c>
      <c r="AO15" s="2">
        <v>8135.51063010297</v>
      </c>
      <c r="AP15" s="1">
        <v>-363.78502050208346</v>
      </c>
      <c r="AQ15" s="2">
        <f>AP15+AO15</f>
        <v>7771.725609600887</v>
      </c>
      <c r="AR15" s="2">
        <v>2519.006281329617</v>
      </c>
      <c r="AS15" s="1">
        <v>2426.159624949131</v>
      </c>
      <c r="AT15" s="2">
        <f>AS15+AR15</f>
        <v>4945.165906278748</v>
      </c>
      <c r="AU15" s="2">
        <v>1021.8762236781349</v>
      </c>
      <c r="AV15" s="1">
        <v>-2324.5846885637116</v>
      </c>
      <c r="AW15" s="2">
        <f>AV15+AU15</f>
        <v>-1302.7084648855766</v>
      </c>
      <c r="AX15" s="2">
        <v>4087.5620595808105</v>
      </c>
      <c r="AY15" s="1">
        <v>-3698.606811582091</v>
      </c>
      <c r="AZ15" s="2">
        <f>AY15+AX15</f>
        <v>388.95524799871964</v>
      </c>
      <c r="BA15" s="2">
        <v>5465.433264849906</v>
      </c>
      <c r="BB15" s="1">
        <v>2927.3396502315327</v>
      </c>
      <c r="BC15" s="2">
        <f>BB15+BA15</f>
        <v>8392.772915081438</v>
      </c>
      <c r="BD15" s="2">
        <v>4787.209644274924</v>
      </c>
      <c r="BE15" s="1">
        <v>4222.6093444794415</v>
      </c>
      <c r="BF15" s="2">
        <f>BE15+BD15</f>
        <v>9009.818988754367</v>
      </c>
      <c r="BG15" s="2"/>
      <c r="BH15" s="12">
        <v>3.1</v>
      </c>
      <c r="BI15" s="13" t="s">
        <v>48</v>
      </c>
      <c r="BJ15" s="12">
        <v>3.1</v>
      </c>
      <c r="BK15" s="31" t="s">
        <v>80</v>
      </c>
      <c r="BL15" s="2">
        <v>4140.505537954141</v>
      </c>
      <c r="BM15" s="1">
        <v>-397.5328278617354</v>
      </c>
      <c r="BN15" s="2">
        <f>BM15+BL15</f>
        <v>3742.9727100924056</v>
      </c>
      <c r="BO15" s="2">
        <v>4914.557868337777</v>
      </c>
      <c r="BP15" s="1">
        <v>2015.153151354949</v>
      </c>
      <c r="BQ15" s="2">
        <f>BP15+BO15</f>
        <v>6929.711019692726</v>
      </c>
      <c r="BR15" s="2">
        <v>-630.8445717539453</v>
      </c>
      <c r="BS15" s="1">
        <v>7973.786766511171</v>
      </c>
      <c r="BT15" s="2">
        <f>BS15+BR15</f>
        <v>7342.9421947572255</v>
      </c>
      <c r="BU15" s="2">
        <v>-602.5099460786041</v>
      </c>
      <c r="BV15" s="1">
        <v>-3276.9854237815753</v>
      </c>
      <c r="BW15" s="2">
        <f>BV15+BU15</f>
        <v>-3879.4953698601794</v>
      </c>
      <c r="BX15" s="2">
        <v>-2067.929913126616</v>
      </c>
      <c r="BY15" s="1">
        <v>-1967.0920789563806</v>
      </c>
      <c r="BZ15" s="2">
        <f>BY15+BX15</f>
        <v>-4035.021992082997</v>
      </c>
      <c r="CA15" s="2">
        <v>-3346.281201261212</v>
      </c>
      <c r="CB15" s="1">
        <v>6311.295282196911</v>
      </c>
      <c r="CC15" s="2">
        <f>CB15+CA15</f>
        <v>2965.014080935699</v>
      </c>
      <c r="CD15" s="2">
        <v>-1741.863754680171</v>
      </c>
      <c r="CE15" s="1">
        <v>973.2871824460282</v>
      </c>
      <c r="CF15" s="2">
        <f>CE15+CD15</f>
        <v>-768.5765722341429</v>
      </c>
      <c r="CG15" s="2">
        <v>-168.2992799771564</v>
      </c>
      <c r="CH15" s="1">
        <v>12543</v>
      </c>
      <c r="CI15" s="2">
        <f>CH15+CG15</f>
        <v>12374.700720022844</v>
      </c>
      <c r="CJ15" s="2"/>
      <c r="CK15" s="12">
        <v>3.1</v>
      </c>
      <c r="CL15" s="13" t="s">
        <v>48</v>
      </c>
      <c r="CM15" s="41"/>
    </row>
    <row r="16" spans="1:91" ht="32.25" customHeight="1">
      <c r="A16" s="12">
        <v>3.2</v>
      </c>
      <c r="B16" s="32" t="s">
        <v>81</v>
      </c>
      <c r="C16" s="2"/>
      <c r="D16" s="1">
        <v>0</v>
      </c>
      <c r="E16" s="2">
        <v>0</v>
      </c>
      <c r="F16" s="2"/>
      <c r="G16" s="1">
        <v>0</v>
      </c>
      <c r="H16" s="2">
        <v>0</v>
      </c>
      <c r="I16" s="2"/>
      <c r="J16" s="1">
        <v>0</v>
      </c>
      <c r="K16" s="2">
        <v>0</v>
      </c>
      <c r="L16" s="2"/>
      <c r="M16" s="1">
        <v>0</v>
      </c>
      <c r="N16" s="2">
        <v>0</v>
      </c>
      <c r="O16" s="2"/>
      <c r="P16" s="1">
        <v>0</v>
      </c>
      <c r="Q16" s="2">
        <v>0</v>
      </c>
      <c r="R16" s="2"/>
      <c r="S16" s="1">
        <v>0</v>
      </c>
      <c r="T16" s="2">
        <v>0</v>
      </c>
      <c r="U16" s="2"/>
      <c r="V16" s="1">
        <v>0</v>
      </c>
      <c r="W16" s="2">
        <v>0</v>
      </c>
      <c r="X16" s="2"/>
      <c r="Y16" s="1">
        <v>0</v>
      </c>
      <c r="Z16" s="2">
        <v>0</v>
      </c>
      <c r="AA16" s="2"/>
      <c r="AB16" s="1">
        <v>0</v>
      </c>
      <c r="AC16" s="2">
        <v>0</v>
      </c>
      <c r="AD16" s="2">
        <v>3.2</v>
      </c>
      <c r="AE16" s="12">
        <v>3.2</v>
      </c>
      <c r="AF16" s="13" t="s">
        <v>49</v>
      </c>
      <c r="AG16" s="12">
        <v>3.2</v>
      </c>
      <c r="AH16" s="32" t="s">
        <v>81</v>
      </c>
      <c r="AI16" s="2"/>
      <c r="AJ16" s="1">
        <v>0</v>
      </c>
      <c r="AK16" s="2">
        <v>0</v>
      </c>
      <c r="AL16" s="2"/>
      <c r="AM16" s="1">
        <v>0</v>
      </c>
      <c r="AN16" s="2">
        <v>0</v>
      </c>
      <c r="AO16" s="2"/>
      <c r="AP16" s="1">
        <v>0</v>
      </c>
      <c r="AQ16" s="2">
        <v>0</v>
      </c>
      <c r="AR16" s="2"/>
      <c r="AS16" s="1">
        <v>0</v>
      </c>
      <c r="AT16" s="2">
        <v>0</v>
      </c>
      <c r="AU16" s="2"/>
      <c r="AV16" s="1">
        <v>0</v>
      </c>
      <c r="AW16" s="2">
        <v>0</v>
      </c>
      <c r="AX16" s="2"/>
      <c r="AY16" s="1">
        <v>0</v>
      </c>
      <c r="AZ16" s="2">
        <v>0</v>
      </c>
      <c r="BA16" s="2"/>
      <c r="BB16" s="1">
        <v>0</v>
      </c>
      <c r="BC16" s="2">
        <v>0</v>
      </c>
      <c r="BD16" s="2"/>
      <c r="BE16" s="1">
        <v>0</v>
      </c>
      <c r="BF16" s="2">
        <v>0</v>
      </c>
      <c r="BG16" s="2"/>
      <c r="BH16" s="12">
        <v>3.2</v>
      </c>
      <c r="BI16" s="13" t="s">
        <v>49</v>
      </c>
      <c r="BJ16" s="12">
        <v>3.2</v>
      </c>
      <c r="BK16" s="32" t="s">
        <v>81</v>
      </c>
      <c r="BL16" s="2"/>
      <c r="BM16" s="1">
        <v>0</v>
      </c>
      <c r="BN16" s="2">
        <v>0</v>
      </c>
      <c r="BO16" s="2"/>
      <c r="BP16" s="1">
        <v>0</v>
      </c>
      <c r="BQ16" s="2">
        <v>0</v>
      </c>
      <c r="BR16" s="2"/>
      <c r="BS16" s="1">
        <v>0</v>
      </c>
      <c r="BT16" s="2">
        <v>0</v>
      </c>
      <c r="BU16" s="2"/>
      <c r="BV16" s="1">
        <v>0</v>
      </c>
      <c r="BW16" s="2">
        <v>0</v>
      </c>
      <c r="BX16" s="2"/>
      <c r="BY16" s="1">
        <v>0</v>
      </c>
      <c r="BZ16" s="2">
        <v>0</v>
      </c>
      <c r="CA16" s="2"/>
      <c r="CB16" s="1">
        <v>0</v>
      </c>
      <c r="CC16" s="2">
        <v>0</v>
      </c>
      <c r="CD16" s="2"/>
      <c r="CE16" s="1">
        <v>0</v>
      </c>
      <c r="CF16" s="2">
        <v>0</v>
      </c>
      <c r="CG16" s="2"/>
      <c r="CH16" s="1">
        <v>0</v>
      </c>
      <c r="CI16" s="2">
        <v>0</v>
      </c>
      <c r="CJ16" s="2"/>
      <c r="CK16" s="12">
        <v>3.2</v>
      </c>
      <c r="CL16" s="13" t="s">
        <v>49</v>
      </c>
      <c r="CM16" s="41"/>
    </row>
    <row r="17" spans="1:91" ht="32.25" customHeight="1">
      <c r="A17" s="15">
        <v>4</v>
      </c>
      <c r="B17" s="30" t="s">
        <v>82</v>
      </c>
      <c r="C17" s="1">
        <v>11748.339003263665</v>
      </c>
      <c r="D17" s="1">
        <v>767.6037393326621</v>
      </c>
      <c r="E17" s="1">
        <f>D17+C17</f>
        <v>12515.942742596328</v>
      </c>
      <c r="F17" s="1">
        <v>14956.983319103309</v>
      </c>
      <c r="G17" s="1">
        <v>615.9954828066107</v>
      </c>
      <c r="H17" s="1">
        <f>G17+F17</f>
        <v>15572.97880190992</v>
      </c>
      <c r="I17" s="1">
        <v>16220.845467811534</v>
      </c>
      <c r="J17" s="1">
        <v>548.9186329807328</v>
      </c>
      <c r="K17" s="1">
        <f>J17+I17</f>
        <v>16769.76410079227</v>
      </c>
      <c r="L17" s="1">
        <v>16270.306125372264</v>
      </c>
      <c r="M17" s="1">
        <v>383.6498926931237</v>
      </c>
      <c r="N17" s="1">
        <f>M17+L17</f>
        <v>16653.95601806539</v>
      </c>
      <c r="O17" s="1">
        <v>14836.433632592354</v>
      </c>
      <c r="P17" s="1">
        <v>575.1087086768883</v>
      </c>
      <c r="Q17" s="1">
        <f>P17+O17</f>
        <v>15411.542341269242</v>
      </c>
      <c r="R17" s="1">
        <v>17220.47446739969</v>
      </c>
      <c r="S17" s="1">
        <v>591.5363607464883</v>
      </c>
      <c r="T17" s="1">
        <f>S17+R17</f>
        <v>17812.01082814618</v>
      </c>
      <c r="U17" s="1">
        <v>23816.75474228185</v>
      </c>
      <c r="V17" s="1">
        <v>488.47779772724084</v>
      </c>
      <c r="W17" s="1">
        <f>V17+U17</f>
        <v>24305.232540009092</v>
      </c>
      <c r="X17" s="1">
        <v>23639.31265633532</v>
      </c>
      <c r="Y17" s="1">
        <v>568.888433781394</v>
      </c>
      <c r="Z17" s="1">
        <f>Y17+X17</f>
        <v>24208.201090116716</v>
      </c>
      <c r="AA17" s="1">
        <v>23725.301020592553</v>
      </c>
      <c r="AB17" s="1">
        <v>-354.35539116019464</v>
      </c>
      <c r="AC17" s="1">
        <f>AB17+AA17</f>
        <v>23370.945629432357</v>
      </c>
      <c r="AD17" s="1">
        <v>4</v>
      </c>
      <c r="AE17" s="15">
        <v>4</v>
      </c>
      <c r="AF17" s="16" t="s">
        <v>50</v>
      </c>
      <c r="AG17" s="15">
        <v>4</v>
      </c>
      <c r="AH17" s="30" t="s">
        <v>82</v>
      </c>
      <c r="AI17" s="1">
        <v>20458.60224787593</v>
      </c>
      <c r="AJ17" s="1">
        <v>331.642997671127</v>
      </c>
      <c r="AK17" s="1">
        <f>AJ17+AI17</f>
        <v>20790.245245547056</v>
      </c>
      <c r="AL17" s="1">
        <v>22286.760835600537</v>
      </c>
      <c r="AM17" s="1">
        <v>-73.43181523559399</v>
      </c>
      <c r="AN17" s="1">
        <f>AM17+AL17</f>
        <v>22213.32902036494</v>
      </c>
      <c r="AO17" s="1">
        <v>25419.13367890043</v>
      </c>
      <c r="AP17" s="1">
        <v>8.124677551402824</v>
      </c>
      <c r="AQ17" s="1">
        <f>AP17+AO17</f>
        <v>25427.258356451835</v>
      </c>
      <c r="AR17" s="1">
        <v>17539.219725569976</v>
      </c>
      <c r="AS17" s="1">
        <v>-498.5202303113106</v>
      </c>
      <c r="AT17" s="1">
        <f>AS17+AR17</f>
        <v>17040.699495258665</v>
      </c>
      <c r="AU17" s="1">
        <v>17853.73883425361</v>
      </c>
      <c r="AV17" s="1">
        <v>288.80165617600227</v>
      </c>
      <c r="AW17" s="1">
        <f>AV17+AU17</f>
        <v>18142.540490429612</v>
      </c>
      <c r="AX17" s="1">
        <v>18262.764900871436</v>
      </c>
      <c r="AY17" s="1">
        <v>-22.263292868675364</v>
      </c>
      <c r="AZ17" s="1">
        <f>AY17+AX17</f>
        <v>18240.50160800276</v>
      </c>
      <c r="BA17" s="1">
        <v>15270.872371654039</v>
      </c>
      <c r="BB17" s="1">
        <v>251.44652209491468</v>
      </c>
      <c r="BC17" s="1">
        <f>BB17+BA17</f>
        <v>15522.318893748954</v>
      </c>
      <c r="BD17" s="1">
        <v>14745.936765850867</v>
      </c>
      <c r="BE17" s="1">
        <v>1251.3118658576586</v>
      </c>
      <c r="BF17" s="1">
        <f>BE17+BD17</f>
        <v>15997.248631708526</v>
      </c>
      <c r="BG17" s="1"/>
      <c r="BH17" s="15">
        <v>4</v>
      </c>
      <c r="BI17" s="16" t="s">
        <v>50</v>
      </c>
      <c r="BJ17" s="15">
        <v>4</v>
      </c>
      <c r="BK17" s="30" t="s">
        <v>82</v>
      </c>
      <c r="BL17" s="1">
        <v>14638.577914926387</v>
      </c>
      <c r="BM17" s="1">
        <v>1718.25612734364</v>
      </c>
      <c r="BN17" s="1">
        <f>BM17+BL17</f>
        <v>16356.834042270028</v>
      </c>
      <c r="BO17" s="1">
        <v>18598.011074298025</v>
      </c>
      <c r="BP17" s="1">
        <v>476.9186362392936</v>
      </c>
      <c r="BQ17" s="1">
        <f>BP17+BO17</f>
        <v>19074.92971053732</v>
      </c>
      <c r="BR17" s="1">
        <v>16145.629020977094</v>
      </c>
      <c r="BS17" s="1">
        <v>313.05504049965845</v>
      </c>
      <c r="BT17" s="1">
        <f>BS17+BR17</f>
        <v>16458.684061476753</v>
      </c>
      <c r="BU17" s="1">
        <v>15201.442218385917</v>
      </c>
      <c r="BV17" s="1">
        <v>-436.28588560554715</v>
      </c>
      <c r="BW17" s="1">
        <f>BV17+BU17</f>
        <v>14765.15633278037</v>
      </c>
      <c r="BX17" s="1">
        <v>12477.911126962106</v>
      </c>
      <c r="BY17" s="1">
        <v>957.8170401812984</v>
      </c>
      <c r="BZ17" s="1">
        <f>BY17+BX17</f>
        <v>13435.728167143405</v>
      </c>
      <c r="CA17" s="1">
        <v>11114.77690209433</v>
      </c>
      <c r="CB17" s="1">
        <v>42.51487648193079</v>
      </c>
      <c r="CC17" s="1">
        <f>CB17+CA17</f>
        <v>11157.291778576262</v>
      </c>
      <c r="CD17" s="1">
        <v>21257.441080534096</v>
      </c>
      <c r="CE17" s="1">
        <v>260.83748327094423</v>
      </c>
      <c r="CF17" s="1">
        <f>CE17+CD17</f>
        <v>21518.27856380504</v>
      </c>
      <c r="CG17" s="1">
        <v>17866.355132540964</v>
      </c>
      <c r="CH17" s="1">
        <v>532</v>
      </c>
      <c r="CI17" s="1">
        <f>CH17+CG17</f>
        <v>18398.355132540964</v>
      </c>
      <c r="CJ17" s="1"/>
      <c r="CK17" s="15">
        <v>4</v>
      </c>
      <c r="CL17" s="16" t="s">
        <v>50</v>
      </c>
      <c r="CM17" s="41"/>
    </row>
    <row r="18" spans="1:91" ht="32.25" customHeight="1">
      <c r="A18" s="15">
        <v>5</v>
      </c>
      <c r="B18" s="30" t="s">
        <v>83</v>
      </c>
      <c r="C18" s="1">
        <v>258.7980076298576</v>
      </c>
      <c r="D18" s="1">
        <v>1270.7293980289028</v>
      </c>
      <c r="E18" s="1">
        <f>D18+C18</f>
        <v>1529.5274056587605</v>
      </c>
      <c r="F18" s="1">
        <v>551.3359551011</v>
      </c>
      <c r="G18" s="1">
        <v>663.5397496883608</v>
      </c>
      <c r="H18" s="1">
        <f>G18+F18</f>
        <v>1214.8757047894608</v>
      </c>
      <c r="I18" s="1">
        <v>308.75394961176863</v>
      </c>
      <c r="J18" s="1">
        <v>-37.102318924482184</v>
      </c>
      <c r="K18" s="1">
        <f>J18+I18</f>
        <v>271.65163068728646</v>
      </c>
      <c r="L18" s="1">
        <v>104.0778300584632</v>
      </c>
      <c r="M18" s="1">
        <v>-542.9303300172238</v>
      </c>
      <c r="N18" s="1">
        <f>M18+L18</f>
        <v>-438.85249995876063</v>
      </c>
      <c r="O18" s="1">
        <v>199.24883879578698</v>
      </c>
      <c r="P18" s="1">
        <v>441.8164257207847</v>
      </c>
      <c r="Q18" s="1">
        <f>P18+O18</f>
        <v>641.0652645165717</v>
      </c>
      <c r="R18" s="1">
        <v>67.3428924685042</v>
      </c>
      <c r="S18" s="1">
        <v>585.0133572508595</v>
      </c>
      <c r="T18" s="1">
        <f>S18+R18</f>
        <v>652.3562497193636</v>
      </c>
      <c r="U18" s="1">
        <v>150.85752803887013</v>
      </c>
      <c r="V18" s="1">
        <v>-348.8211121091957</v>
      </c>
      <c r="W18" s="1">
        <f>V18+U18</f>
        <v>-197.9635840703256</v>
      </c>
      <c r="X18" s="1">
        <v>156.93276737452908</v>
      </c>
      <c r="Y18" s="1">
        <v>243.39046863532303</v>
      </c>
      <c r="Z18" s="1">
        <f>Y18+X18</f>
        <v>400.3232360098521</v>
      </c>
      <c r="AA18" s="1">
        <v>136.63087419792518</v>
      </c>
      <c r="AB18" s="1">
        <v>-669.7095546763485</v>
      </c>
      <c r="AC18" s="1">
        <f>AB18+AA18</f>
        <v>-533.0786804784233</v>
      </c>
      <c r="AD18" s="1">
        <v>5</v>
      </c>
      <c r="AE18" s="15">
        <v>5</v>
      </c>
      <c r="AF18" s="16" t="s">
        <v>51</v>
      </c>
      <c r="AG18" s="15">
        <v>5</v>
      </c>
      <c r="AH18" s="30" t="s">
        <v>83</v>
      </c>
      <c r="AI18" s="1">
        <v>65.16366498806033</v>
      </c>
      <c r="AJ18" s="1">
        <v>-220.8537189432615</v>
      </c>
      <c r="AK18" s="1">
        <f>AJ18+AI18</f>
        <v>-155.69005395520117</v>
      </c>
      <c r="AL18" s="1">
        <v>207.83191162298996</v>
      </c>
      <c r="AM18" s="1">
        <v>287.97842707940475</v>
      </c>
      <c r="AN18" s="1">
        <f>AM18+AL18</f>
        <v>495.8103387023947</v>
      </c>
      <c r="AO18" s="1">
        <v>294.3919474698997</v>
      </c>
      <c r="AP18" s="1">
        <v>167.77056162865927</v>
      </c>
      <c r="AQ18" s="1">
        <f>AP18+AO18</f>
        <v>462.162509098559</v>
      </c>
      <c r="AR18" s="1">
        <v>251.0574928939974</v>
      </c>
      <c r="AS18" s="1">
        <v>258.05666392160555</v>
      </c>
      <c r="AT18" s="1">
        <f>AS18+AR18</f>
        <v>509.11415681560294</v>
      </c>
      <c r="AU18" s="1">
        <v>336.84295944321434</v>
      </c>
      <c r="AV18" s="1">
        <v>743.9105591990752</v>
      </c>
      <c r="AW18" s="1">
        <f>AV18+AU18</f>
        <v>1080.7535186422897</v>
      </c>
      <c r="AX18" s="1">
        <v>280.94021946100827</v>
      </c>
      <c r="AY18" s="1">
        <v>694.5023279778295</v>
      </c>
      <c r="AZ18" s="1">
        <f>AY18+AX18</f>
        <v>975.4425474388378</v>
      </c>
      <c r="BA18" s="1">
        <v>268.3693561287124</v>
      </c>
      <c r="BB18" s="1">
        <v>283.87045911946893</v>
      </c>
      <c r="BC18" s="1">
        <f>BB18+BA18</f>
        <v>552.2398152481813</v>
      </c>
      <c r="BD18" s="1">
        <v>157.30129208143074</v>
      </c>
      <c r="BE18" s="1">
        <v>575.2304339721222</v>
      </c>
      <c r="BF18" s="1">
        <f>BE18+BD18</f>
        <v>732.531726053553</v>
      </c>
      <c r="BG18" s="1"/>
      <c r="BH18" s="15">
        <v>5</v>
      </c>
      <c r="BI18" s="16" t="s">
        <v>51</v>
      </c>
      <c r="BJ18" s="15">
        <v>5</v>
      </c>
      <c r="BK18" s="30" t="s">
        <v>83</v>
      </c>
      <c r="BL18" s="1">
        <v>289.5087035303551</v>
      </c>
      <c r="BM18" s="1">
        <v>675.1523653923787</v>
      </c>
      <c r="BN18" s="1">
        <f>BM18+BL18</f>
        <v>964.6610689227338</v>
      </c>
      <c r="BO18" s="1">
        <v>760.8224003377129</v>
      </c>
      <c r="BP18" s="1">
        <v>-310.2916109034994</v>
      </c>
      <c r="BQ18" s="1">
        <f>BP18+BO18</f>
        <v>450.5307894342135</v>
      </c>
      <c r="BR18" s="1">
        <v>929.3738711856014</v>
      </c>
      <c r="BS18" s="1">
        <v>453.44654573523735</v>
      </c>
      <c r="BT18" s="1">
        <f>BS18+BR18</f>
        <v>1382.8204169208389</v>
      </c>
      <c r="BU18" s="1">
        <v>270.49781005533123</v>
      </c>
      <c r="BV18" s="1">
        <v>781.176921193863</v>
      </c>
      <c r="BW18" s="1">
        <f>BV18+BU18</f>
        <v>1051.6747312491943</v>
      </c>
      <c r="BX18" s="1">
        <v>3682.8355008339086</v>
      </c>
      <c r="BY18" s="1">
        <v>538.7626197581734</v>
      </c>
      <c r="BZ18" s="1">
        <f>BY18+BX18</f>
        <v>4221.598120592082</v>
      </c>
      <c r="CA18" s="1">
        <v>5425.779140782126</v>
      </c>
      <c r="CB18" s="1">
        <v>1004.0059650830631</v>
      </c>
      <c r="CC18" s="1">
        <f>CB18+CA18</f>
        <v>6429.785105865189</v>
      </c>
      <c r="CD18" s="1">
        <v>7929.410542165182</v>
      </c>
      <c r="CE18" s="1">
        <v>197.00897001325657</v>
      </c>
      <c r="CF18" s="1">
        <f>CE18+CD18</f>
        <v>8126.419512178439</v>
      </c>
      <c r="CG18" s="1">
        <v>6452.541904610836</v>
      </c>
      <c r="CH18" s="1">
        <v>902</v>
      </c>
      <c r="CI18" s="1">
        <f>CH18+CG18</f>
        <v>7354.541904610836</v>
      </c>
      <c r="CJ18" s="1"/>
      <c r="CK18" s="15">
        <v>5</v>
      </c>
      <c r="CL18" s="16" t="s">
        <v>51</v>
      </c>
      <c r="CM18" s="41"/>
    </row>
    <row r="19" spans="1:91" ht="32.25" customHeight="1">
      <c r="A19" s="15">
        <v>6</v>
      </c>
      <c r="B19" s="30" t="s">
        <v>84</v>
      </c>
      <c r="C19" s="1">
        <f>C20+C21</f>
        <v>207.95887809968292</v>
      </c>
      <c r="D19" s="1">
        <v>-416.65699313859204</v>
      </c>
      <c r="E19" s="1">
        <f>E20+E21</f>
        <v>-208.69811503890912</v>
      </c>
      <c r="F19" s="1">
        <f>F20+F21</f>
        <v>342.6717549559864</v>
      </c>
      <c r="G19" s="1">
        <v>1817.202822367914</v>
      </c>
      <c r="H19" s="1">
        <f>H20+H21</f>
        <v>2159.8745773239</v>
      </c>
      <c r="I19" s="1">
        <f>I20+I21</f>
        <v>403.63957009190415</v>
      </c>
      <c r="J19" s="1">
        <v>36.95301689596836</v>
      </c>
      <c r="K19" s="1">
        <f>K20+K21</f>
        <v>440.59258698787255</v>
      </c>
      <c r="L19" s="1">
        <f>L20+L21</f>
        <v>390.77320877088505</v>
      </c>
      <c r="M19" s="1">
        <v>1734.558360915969</v>
      </c>
      <c r="N19" s="1">
        <f>N20+N21</f>
        <v>2125.331569686854</v>
      </c>
      <c r="O19" s="1">
        <f>O20+O21</f>
        <v>499.0212828349129</v>
      </c>
      <c r="P19" s="1">
        <v>3550.141479662789</v>
      </c>
      <c r="Q19" s="1">
        <f>Q20+Q21</f>
        <v>4049.162762497702</v>
      </c>
      <c r="R19" s="1">
        <f>R20+R21</f>
        <v>574.7281754963756</v>
      </c>
      <c r="S19" s="1">
        <v>-228.64748222264717</v>
      </c>
      <c r="T19" s="1">
        <f>T20+T21</f>
        <v>346.0806932737284</v>
      </c>
      <c r="U19" s="1">
        <f>U20+U21</f>
        <v>453.22325381290057</v>
      </c>
      <c r="V19" s="1">
        <v>-1316.0963242084372</v>
      </c>
      <c r="W19" s="1">
        <f>W20+W21</f>
        <v>-862.8730703955366</v>
      </c>
      <c r="X19" s="1">
        <f>X20+X21</f>
        <v>100.28948488901807</v>
      </c>
      <c r="Y19" s="1">
        <v>-7713.51796384642</v>
      </c>
      <c r="Z19" s="1">
        <f>Z20+Z21</f>
        <v>-7613.228478957402</v>
      </c>
      <c r="AA19" s="1">
        <f>AA20+AA21</f>
        <v>233.76998840631296</v>
      </c>
      <c r="AB19" s="1">
        <v>-1323.7148389382664</v>
      </c>
      <c r="AC19" s="1">
        <f>AC20+AC21</f>
        <v>-1089.9448505319535</v>
      </c>
      <c r="AD19" s="1">
        <v>6</v>
      </c>
      <c r="AE19" s="15">
        <v>6</v>
      </c>
      <c r="AF19" s="16" t="s">
        <v>52</v>
      </c>
      <c r="AG19" s="15">
        <v>6</v>
      </c>
      <c r="AH19" s="30" t="s">
        <v>84</v>
      </c>
      <c r="AI19" s="1">
        <f>AI20+AI21</f>
        <v>98.41635221454945</v>
      </c>
      <c r="AJ19" s="1">
        <v>4630.8184775224145</v>
      </c>
      <c r="AK19" s="1">
        <f>AK20+AK21</f>
        <v>4729.2348297369645</v>
      </c>
      <c r="AL19" s="1">
        <f>AL20+AL21</f>
        <v>26.91426500403307</v>
      </c>
      <c r="AM19" s="1">
        <v>3421.5418909265154</v>
      </c>
      <c r="AN19" s="1">
        <f>AN20+AN21</f>
        <v>3448.4561559305484</v>
      </c>
      <c r="AO19" s="1">
        <f>AO20+AO21</f>
        <v>101.7835088580289</v>
      </c>
      <c r="AP19" s="1">
        <v>-4083.1362783110562</v>
      </c>
      <c r="AQ19" s="1">
        <f>AQ20+AQ21</f>
        <v>-3981.352769453027</v>
      </c>
      <c r="AR19" s="1">
        <f>AR20+AR21</f>
        <v>91.83138836300826</v>
      </c>
      <c r="AS19" s="1">
        <v>2298.407823218777</v>
      </c>
      <c r="AT19" s="1">
        <f>AT20+AT21</f>
        <v>2390.2392115817856</v>
      </c>
      <c r="AU19" s="1">
        <f>AU20+AU21</f>
        <v>130.97631009638576</v>
      </c>
      <c r="AV19" s="1">
        <v>6232.264669732805</v>
      </c>
      <c r="AW19" s="1">
        <f>AW20+AW21</f>
        <v>6363.24097982919</v>
      </c>
      <c r="AX19" s="1">
        <f>AX20+AX21</f>
        <v>64.35797663499328</v>
      </c>
      <c r="AY19" s="1">
        <v>2902.4926168894526</v>
      </c>
      <c r="AZ19" s="1">
        <f>AZ20+AZ21</f>
        <v>2966.8505935244457</v>
      </c>
      <c r="BA19" s="1">
        <f>BA20+BA21</f>
        <v>29.461032939960177</v>
      </c>
      <c r="BB19" s="1">
        <v>-6322.0897367108055</v>
      </c>
      <c r="BC19" s="1">
        <f>BC20+BC21</f>
        <v>-6292.628703770845</v>
      </c>
      <c r="BD19" s="1">
        <f>BD20+BD21</f>
        <v>26.913496004306126</v>
      </c>
      <c r="BE19" s="1">
        <v>-2422.1807463588143</v>
      </c>
      <c r="BF19" s="1">
        <f>BF20+BF21</f>
        <v>-2395.267250354508</v>
      </c>
      <c r="BG19" s="1"/>
      <c r="BH19" s="15">
        <v>6</v>
      </c>
      <c r="BI19" s="16" t="s">
        <v>52</v>
      </c>
      <c r="BJ19" s="15">
        <v>6</v>
      </c>
      <c r="BK19" s="30" t="s">
        <v>84</v>
      </c>
      <c r="BL19" s="1">
        <f>BL20+BL21</f>
        <v>82.304388035425</v>
      </c>
      <c r="BM19" s="1">
        <v>3067.360788214672</v>
      </c>
      <c r="BN19" s="1">
        <f>BN20+BN21</f>
        <v>3149.665176250097</v>
      </c>
      <c r="BO19" s="1">
        <f>BO20+BO21</f>
        <v>168.61224916801268</v>
      </c>
      <c r="BP19" s="1">
        <v>192.62494386791806</v>
      </c>
      <c r="BQ19" s="1">
        <f>BQ20+BQ21</f>
        <v>361.2371930359307</v>
      </c>
      <c r="BR19" s="1">
        <f>BR20+BR21</f>
        <v>192.83214195938308</v>
      </c>
      <c r="BS19" s="1">
        <v>8862.118396036181</v>
      </c>
      <c r="BT19" s="1">
        <f>BT20+BT21</f>
        <v>9054.950537995564</v>
      </c>
      <c r="BU19" s="1">
        <f>BU20+BU21</f>
        <v>-3.6546591093749115</v>
      </c>
      <c r="BV19" s="1">
        <v>9168.983236565413</v>
      </c>
      <c r="BW19" s="1">
        <f>BW20+BW21</f>
        <v>9165.328577456037</v>
      </c>
      <c r="BX19" s="1">
        <f>BX20+BX21</f>
        <v>-75.10421419660663</v>
      </c>
      <c r="BY19" s="1">
        <v>7224.635558838963</v>
      </c>
      <c r="BZ19" s="1">
        <f>BZ20+BZ21</f>
        <v>7149.531344642356</v>
      </c>
      <c r="CA19" s="1">
        <f>CA20+CA21</f>
        <v>103.52413298272002</v>
      </c>
      <c r="CB19" s="1">
        <v>-12849.450773284698</v>
      </c>
      <c r="CC19" s="1">
        <f>CC20+CC21</f>
        <v>-12745.926640301977</v>
      </c>
      <c r="CD19" s="1">
        <f>CD20+CD21</f>
        <v>161.27043025436313</v>
      </c>
      <c r="CE19" s="1">
        <v>-6770.025602597155</v>
      </c>
      <c r="CF19" s="1">
        <f>CF20+CF21</f>
        <v>-6608.755172342792</v>
      </c>
      <c r="CG19" s="1">
        <f>CG20+CG21</f>
        <v>205.10146453394017</v>
      </c>
      <c r="CH19" s="1">
        <v>-157</v>
      </c>
      <c r="CI19" s="1">
        <f>CI20+CI21</f>
        <v>48.101464533940174</v>
      </c>
      <c r="CJ19" s="1"/>
      <c r="CK19" s="15">
        <v>6</v>
      </c>
      <c r="CL19" s="16" t="s">
        <v>52</v>
      </c>
      <c r="CM19" s="41"/>
    </row>
    <row r="20" spans="1:91" ht="32.25" customHeight="1">
      <c r="A20" s="12">
        <v>6.1</v>
      </c>
      <c r="B20" s="33" t="s">
        <v>85</v>
      </c>
      <c r="C20" s="2">
        <v>157.27840428243366</v>
      </c>
      <c r="D20" s="1">
        <v>-416.65699313859204</v>
      </c>
      <c r="E20" s="2">
        <f>D20+C20</f>
        <v>-259.3785888561584</v>
      </c>
      <c r="F20" s="2">
        <v>195.1204291186121</v>
      </c>
      <c r="G20" s="1">
        <v>1813.577822367914</v>
      </c>
      <c r="H20" s="2">
        <f>G20+F20</f>
        <v>2008.698251486526</v>
      </c>
      <c r="I20" s="2">
        <v>195.80912088397872</v>
      </c>
      <c r="J20" s="1">
        <v>26.862107805059274</v>
      </c>
      <c r="K20" s="2">
        <f>J20+I20</f>
        <v>222.671228689038</v>
      </c>
      <c r="L20" s="2">
        <v>305.83279057041756</v>
      </c>
      <c r="M20" s="1">
        <v>1734.558360915969</v>
      </c>
      <c r="N20" s="2">
        <f>M20+L20</f>
        <v>2040.3911514863864</v>
      </c>
      <c r="O20" s="2">
        <v>464.89614859804186</v>
      </c>
      <c r="P20" s="1">
        <v>3544.2748129961224</v>
      </c>
      <c r="Q20" s="2">
        <f>P20+O20</f>
        <v>4009.170961594164</v>
      </c>
      <c r="R20" s="2">
        <v>535.5932844636537</v>
      </c>
      <c r="S20" s="1">
        <v>-231.52983516382363</v>
      </c>
      <c r="T20" s="2">
        <f>S20+R20</f>
        <v>304.0634492998301</v>
      </c>
      <c r="U20" s="2">
        <v>421.96543597141977</v>
      </c>
      <c r="V20" s="1">
        <v>-1313.390441855496</v>
      </c>
      <c r="W20" s="2">
        <f>V20+U20</f>
        <v>-891.4250058840762</v>
      </c>
      <c r="X20" s="2">
        <v>99.93550507867656</v>
      </c>
      <c r="Y20" s="1">
        <v>-7718.51796384642</v>
      </c>
      <c r="Z20" s="2">
        <f>Y20+X20</f>
        <v>-7618.582458767743</v>
      </c>
      <c r="AA20" s="2">
        <v>219.4217168179803</v>
      </c>
      <c r="AB20" s="1">
        <v>-1323.7148389382664</v>
      </c>
      <c r="AC20" s="2">
        <f>AB20+AA20</f>
        <v>-1104.2931221202862</v>
      </c>
      <c r="AD20" s="2">
        <v>6.1</v>
      </c>
      <c r="AE20" s="12">
        <v>6.1</v>
      </c>
      <c r="AF20" s="13" t="s">
        <v>53</v>
      </c>
      <c r="AG20" s="12">
        <v>6.1</v>
      </c>
      <c r="AH20" s="33" t="s">
        <v>85</v>
      </c>
      <c r="AI20" s="2">
        <v>104.62406697026938</v>
      </c>
      <c r="AJ20" s="1">
        <v>4624.356939060876</v>
      </c>
      <c r="AK20" s="2">
        <f>AJ20+AI20</f>
        <v>4728.981006031146</v>
      </c>
      <c r="AL20" s="2">
        <v>62.09654502978819</v>
      </c>
      <c r="AM20" s="1">
        <v>3421.5418909265154</v>
      </c>
      <c r="AN20" s="2">
        <f>AM20+AL20</f>
        <v>3483.6384359563035</v>
      </c>
      <c r="AO20" s="2">
        <v>106.13077216045511</v>
      </c>
      <c r="AP20" s="1">
        <v>-4074.493421168199</v>
      </c>
      <c r="AQ20" s="2">
        <f>AP20+AO20</f>
        <v>-3968.3626490077436</v>
      </c>
      <c r="AR20" s="2">
        <v>110.33458801916407</v>
      </c>
      <c r="AS20" s="1">
        <v>2284.4578232187773</v>
      </c>
      <c r="AT20" s="2">
        <f>AS20+AR20</f>
        <v>2394.7924112379415</v>
      </c>
      <c r="AU20" s="2">
        <v>143.6443115020486</v>
      </c>
      <c r="AV20" s="1">
        <v>6232.264669732805</v>
      </c>
      <c r="AW20" s="2">
        <f>AV20+AU20</f>
        <v>6375.908981234853</v>
      </c>
      <c r="AX20" s="2">
        <v>79.06340519984997</v>
      </c>
      <c r="AY20" s="1">
        <v>2903.790489229878</v>
      </c>
      <c r="AZ20" s="2">
        <f>AY20+AX20</f>
        <v>2982.853894429728</v>
      </c>
      <c r="BA20" s="2">
        <v>33.64393596984442</v>
      </c>
      <c r="BB20" s="1">
        <v>-6315.023070044139</v>
      </c>
      <c r="BC20" s="2">
        <f>BB20+BA20</f>
        <v>-6281.379134074295</v>
      </c>
      <c r="BD20" s="2">
        <v>85.61142183814121</v>
      </c>
      <c r="BE20" s="1">
        <v>-2422.1807463588143</v>
      </c>
      <c r="BF20" s="2">
        <f>BE20+BD20</f>
        <v>-2336.569324520673</v>
      </c>
      <c r="BG20" s="2"/>
      <c r="BH20" s="12">
        <v>6.1</v>
      </c>
      <c r="BI20" s="13" t="s">
        <v>53</v>
      </c>
      <c r="BJ20" s="12">
        <v>6.1</v>
      </c>
      <c r="BK20" s="33" t="s">
        <v>85</v>
      </c>
      <c r="BL20" s="2">
        <v>82.46422273037871</v>
      </c>
      <c r="BM20" s="1">
        <v>3071.7163437702275</v>
      </c>
      <c r="BN20" s="2">
        <f>BM20+BL20</f>
        <v>3154.1805665006063</v>
      </c>
      <c r="BO20" s="2">
        <v>153.25938741402342</v>
      </c>
      <c r="BP20" s="1">
        <v>210.31956752383203</v>
      </c>
      <c r="BQ20" s="2">
        <f>BP20+BO20</f>
        <v>363.5789549378554</v>
      </c>
      <c r="BR20" s="2">
        <v>192.91227573425033</v>
      </c>
      <c r="BS20" s="1">
        <v>8872.118396036181</v>
      </c>
      <c r="BT20" s="2">
        <f>BS20+BR20</f>
        <v>9065.030671770432</v>
      </c>
      <c r="BU20" s="2">
        <v>-8.003469487954987</v>
      </c>
      <c r="BV20" s="1">
        <v>9169.896280043673</v>
      </c>
      <c r="BW20" s="2">
        <f>BV20+BU20</f>
        <v>9161.892810555719</v>
      </c>
      <c r="BX20" s="2">
        <v>5.315136274958093</v>
      </c>
      <c r="BY20" s="1">
        <v>7231.635558838963</v>
      </c>
      <c r="BZ20" s="2">
        <f>BY20+BX20</f>
        <v>7236.950695113921</v>
      </c>
      <c r="CA20" s="2">
        <v>131.38544749879853</v>
      </c>
      <c r="CB20" s="1">
        <v>-12847.717439951364</v>
      </c>
      <c r="CC20" s="2">
        <f>CB20+CA20</f>
        <v>-12716.331992452566</v>
      </c>
      <c r="CD20" s="2">
        <v>182.89446876559023</v>
      </c>
      <c r="CE20" s="1">
        <v>-6767.57105714261</v>
      </c>
      <c r="CF20" s="2">
        <f>CE20+CD20</f>
        <v>-6584.6765883770195</v>
      </c>
      <c r="CG20" s="2">
        <v>185.91064917419686</v>
      </c>
      <c r="CH20" s="1">
        <v>-149</v>
      </c>
      <c r="CI20" s="2">
        <f>CH20+CG20</f>
        <v>36.91064917419686</v>
      </c>
      <c r="CJ20" s="2"/>
      <c r="CK20" s="12">
        <v>6.1</v>
      </c>
      <c r="CL20" s="13" t="s">
        <v>53</v>
      </c>
      <c r="CM20" s="41"/>
    </row>
    <row r="21" spans="1:91" ht="32.25" customHeight="1">
      <c r="A21" s="12">
        <v>6.2</v>
      </c>
      <c r="B21" s="33" t="s">
        <v>86</v>
      </c>
      <c r="C21" s="2">
        <v>50.68047381724925</v>
      </c>
      <c r="D21" s="1">
        <v>0</v>
      </c>
      <c r="E21" s="2">
        <f>D21+C21</f>
        <v>50.68047381724925</v>
      </c>
      <c r="F21" s="2">
        <v>147.5513258373743</v>
      </c>
      <c r="G21" s="1">
        <v>3.625</v>
      </c>
      <c r="H21" s="2">
        <f>G21+F21</f>
        <v>151.1763258373743</v>
      </c>
      <c r="I21" s="2">
        <v>207.83044920792545</v>
      </c>
      <c r="J21" s="1">
        <v>10.09090909090909</v>
      </c>
      <c r="K21" s="2">
        <f>J21+I21</f>
        <v>217.92135829883455</v>
      </c>
      <c r="L21" s="2">
        <v>84.94041820046752</v>
      </c>
      <c r="M21" s="1">
        <v>0</v>
      </c>
      <c r="N21" s="2">
        <f>M21+L21</f>
        <v>84.94041820046752</v>
      </c>
      <c r="O21" s="2">
        <v>34.12513423687099</v>
      </c>
      <c r="P21" s="1">
        <v>5.866666666666667</v>
      </c>
      <c r="Q21" s="2">
        <f>P21+O21</f>
        <v>39.99180090353766</v>
      </c>
      <c r="R21" s="2">
        <v>39.134891032721825</v>
      </c>
      <c r="S21" s="1">
        <v>2.8823529411764706</v>
      </c>
      <c r="T21" s="2">
        <f>S21+R21</f>
        <v>42.017243973898296</v>
      </c>
      <c r="U21" s="2">
        <v>31.25781784148078</v>
      </c>
      <c r="V21" s="1">
        <v>-2.7058823529411766</v>
      </c>
      <c r="W21" s="2">
        <f>V21+U21</f>
        <v>28.551935488539602</v>
      </c>
      <c r="X21" s="2">
        <v>0.3539798103415137</v>
      </c>
      <c r="Y21" s="1">
        <v>5</v>
      </c>
      <c r="Z21" s="2">
        <f>Y21+X21</f>
        <v>5.353979810341514</v>
      </c>
      <c r="AA21" s="2">
        <v>14.348271588332665</v>
      </c>
      <c r="AB21" s="1">
        <v>0</v>
      </c>
      <c r="AC21" s="2">
        <f>AB21+AA21</f>
        <v>14.348271588332665</v>
      </c>
      <c r="AD21" s="2">
        <v>6.2</v>
      </c>
      <c r="AE21" s="12">
        <v>6.2</v>
      </c>
      <c r="AF21" s="13" t="s">
        <v>54</v>
      </c>
      <c r="AG21" s="12">
        <v>6.2</v>
      </c>
      <c r="AH21" s="33" t="s">
        <v>86</v>
      </c>
      <c r="AI21" s="2">
        <v>-6.207714755719934</v>
      </c>
      <c r="AJ21" s="1">
        <v>6.461538461538462</v>
      </c>
      <c r="AK21" s="2">
        <f>AJ21+AI21</f>
        <v>0.25382370581852776</v>
      </c>
      <c r="AL21" s="2">
        <v>-35.18228002575512</v>
      </c>
      <c r="AM21" s="1">
        <v>0</v>
      </c>
      <c r="AN21" s="2">
        <f>AM21+AL21</f>
        <v>-35.18228002575512</v>
      </c>
      <c r="AO21" s="2">
        <v>-4.347263302426214</v>
      </c>
      <c r="AP21" s="1">
        <v>-8.642857142857142</v>
      </c>
      <c r="AQ21" s="2">
        <f>AP21+AO21</f>
        <v>-12.990120445283356</v>
      </c>
      <c r="AR21" s="2">
        <v>-18.503199656155815</v>
      </c>
      <c r="AS21" s="1">
        <v>13.950000000000001</v>
      </c>
      <c r="AT21" s="2">
        <f>AS21+AR21</f>
        <v>-4.5531996561558135</v>
      </c>
      <c r="AU21" s="2">
        <v>-12.668001405662828</v>
      </c>
      <c r="AV21" s="1">
        <v>0</v>
      </c>
      <c r="AW21" s="2">
        <f>AV21+AU21</f>
        <v>-12.668001405662828</v>
      </c>
      <c r="AX21" s="2">
        <v>-14.705428564856689</v>
      </c>
      <c r="AY21" s="1">
        <v>-1.297872340425532</v>
      </c>
      <c r="AZ21" s="2">
        <f>AY21+AX21</f>
        <v>-16.00330090528222</v>
      </c>
      <c r="BA21" s="2">
        <v>-4.182903029884244</v>
      </c>
      <c r="BB21" s="1">
        <v>-7.066666666666666</v>
      </c>
      <c r="BC21" s="2">
        <f>BB21+BA21</f>
        <v>-11.24956969655091</v>
      </c>
      <c r="BD21" s="2">
        <v>-58.697925833835086</v>
      </c>
      <c r="BE21" s="1">
        <v>0</v>
      </c>
      <c r="BF21" s="2">
        <f>BE21+BD21</f>
        <v>-58.697925833835086</v>
      </c>
      <c r="BG21" s="2"/>
      <c r="BH21" s="12">
        <v>6.2</v>
      </c>
      <c r="BI21" s="13" t="s">
        <v>54</v>
      </c>
      <c r="BJ21" s="12">
        <v>6.2</v>
      </c>
      <c r="BK21" s="33" t="s">
        <v>86</v>
      </c>
      <c r="BL21" s="2">
        <v>-0.15983469495370173</v>
      </c>
      <c r="BM21" s="1">
        <v>-4.355555555555555</v>
      </c>
      <c r="BN21" s="2">
        <f>BM21+BL21</f>
        <v>-4.515390250509257</v>
      </c>
      <c r="BO21" s="2">
        <v>15.35286175398926</v>
      </c>
      <c r="BP21" s="1">
        <v>-17.694623655913976</v>
      </c>
      <c r="BQ21" s="2">
        <f>BP21+BO21</f>
        <v>-2.3417619019247162</v>
      </c>
      <c r="BR21" s="2">
        <v>-0.08013377486724238</v>
      </c>
      <c r="BS21" s="1">
        <v>-10</v>
      </c>
      <c r="BT21" s="2">
        <f>BS21+BR21</f>
        <v>-10.080133774867242</v>
      </c>
      <c r="BU21" s="2">
        <v>4.348810378580076</v>
      </c>
      <c r="BV21" s="1">
        <v>-0.9130434782608695</v>
      </c>
      <c r="BW21" s="2">
        <f>BV21+BU21</f>
        <v>3.4357669003192064</v>
      </c>
      <c r="BX21" s="2">
        <v>-80.41935047156473</v>
      </c>
      <c r="BY21" s="1">
        <v>-7</v>
      </c>
      <c r="BZ21" s="2">
        <f>BY21+BX21</f>
        <v>-87.41935047156473</v>
      </c>
      <c r="CA21" s="2">
        <v>-27.861314516078508</v>
      </c>
      <c r="CB21" s="1">
        <v>-1.7333333333333334</v>
      </c>
      <c r="CC21" s="2">
        <f>CB21+CA21</f>
        <v>-29.594647849411842</v>
      </c>
      <c r="CD21" s="2">
        <v>-21.624038511227084</v>
      </c>
      <c r="CE21" s="1">
        <v>-2.454545454545454</v>
      </c>
      <c r="CF21" s="2">
        <f>CE21+CD21</f>
        <v>-24.078583965772538</v>
      </c>
      <c r="CG21" s="2">
        <v>19.19081535974331</v>
      </c>
      <c r="CH21" s="1">
        <v>-8</v>
      </c>
      <c r="CI21" s="2">
        <f>CH21+CG21</f>
        <v>11.190815359743311</v>
      </c>
      <c r="CJ21" s="2"/>
      <c r="CK21" s="12">
        <v>6.2</v>
      </c>
      <c r="CL21" s="13" t="s">
        <v>54</v>
      </c>
      <c r="CM21" s="41"/>
    </row>
    <row r="22" spans="1:91" ht="32.25" customHeight="1">
      <c r="A22" s="15">
        <v>7</v>
      </c>
      <c r="B22" s="30" t="s">
        <v>87</v>
      </c>
      <c r="C22" s="1">
        <f>C23+C24+C25+C26</f>
        <v>3342.842194703344</v>
      </c>
      <c r="D22" s="1">
        <v>576.0959860164352</v>
      </c>
      <c r="E22" s="1">
        <f>E23+E24+E25+E26</f>
        <v>3918.9381807197788</v>
      </c>
      <c r="F22" s="1">
        <f>F23+F24+F25+F26</f>
        <v>3918.3132996393774</v>
      </c>
      <c r="G22" s="1">
        <v>228.2667862664789</v>
      </c>
      <c r="H22" s="1">
        <f>H23+H24+H25+H26</f>
        <v>4146.580085905856</v>
      </c>
      <c r="I22" s="1">
        <f>I23+I24+I25+I26</f>
        <v>4320.121755486347</v>
      </c>
      <c r="J22" s="1">
        <v>-67.52573913087161</v>
      </c>
      <c r="K22" s="1">
        <f>K23+K24+K25+K26</f>
        <v>4252.596016355475</v>
      </c>
      <c r="L22" s="1">
        <f>L23+L24+L25+L26</f>
        <v>3842.788681812345</v>
      </c>
      <c r="M22" s="1">
        <v>-174.64247895185287</v>
      </c>
      <c r="N22" s="1">
        <f>N23+N24+N25+N26</f>
        <v>3668.146202860492</v>
      </c>
      <c r="O22" s="1">
        <f>O23+O24+O25+O26</f>
        <v>5228.239837783106</v>
      </c>
      <c r="P22" s="1">
        <v>246.6295073376542</v>
      </c>
      <c r="Q22" s="1">
        <f>Q23+Q24+Q25+Q26</f>
        <v>5474.86934512076</v>
      </c>
      <c r="R22" s="1">
        <f>R23+R24+R25+R26</f>
        <v>2848.5245869170367</v>
      </c>
      <c r="S22" s="1">
        <v>49.273825623265196</v>
      </c>
      <c r="T22" s="1">
        <f>T23+T24+T25+T26</f>
        <v>2897.7984125403023</v>
      </c>
      <c r="U22" s="1">
        <f>U23+U24+U25+U26</f>
        <v>7707.086715961328</v>
      </c>
      <c r="V22" s="1">
        <v>-14.605315827908337</v>
      </c>
      <c r="W22" s="1">
        <f>W23+W24+W25+W26</f>
        <v>7692.48140013342</v>
      </c>
      <c r="X22" s="1">
        <f>X23+X24+X25+X26</f>
        <v>5519.704942461456</v>
      </c>
      <c r="Y22" s="1">
        <v>273.0445458692966</v>
      </c>
      <c r="Z22" s="1">
        <f>Z23+Z24+Z25+Z26</f>
        <v>5792.749488330753</v>
      </c>
      <c r="AA22" s="1">
        <f>AA23+AA24+AA25+AA26</f>
        <v>8128.2236514061815</v>
      </c>
      <c r="AB22" s="1">
        <v>174.38323992240558</v>
      </c>
      <c r="AC22" s="1">
        <f>AC23+AC24+AC25+AC26</f>
        <v>8302.606891328587</v>
      </c>
      <c r="AD22" s="1">
        <v>7</v>
      </c>
      <c r="AE22" s="15">
        <v>7</v>
      </c>
      <c r="AF22" s="16" t="s">
        <v>67</v>
      </c>
      <c r="AG22" s="15">
        <v>7</v>
      </c>
      <c r="AH22" s="30" t="s">
        <v>87</v>
      </c>
      <c r="AI22" s="1">
        <f>AI23+AI24+AI25+AI26</f>
        <v>8674.545141515415</v>
      </c>
      <c r="AJ22" s="1">
        <v>586.1746987166669</v>
      </c>
      <c r="AK22" s="1">
        <f>AK23+AK24+AK25+AK26</f>
        <v>9260.719840232081</v>
      </c>
      <c r="AL22" s="1">
        <f>AL23+AL24+AL25+AL26</f>
        <v>8138.44406174874</v>
      </c>
      <c r="AM22" s="1">
        <v>197.18144189645895</v>
      </c>
      <c r="AN22" s="1">
        <f>AN23+AN24+AN25+AN26</f>
        <v>8335.625503645198</v>
      </c>
      <c r="AO22" s="1">
        <f>AO23+AO24+AO25+AO26</f>
        <v>9423.801434023731</v>
      </c>
      <c r="AP22" s="1">
        <v>-888.5598373544415</v>
      </c>
      <c r="AQ22" s="1">
        <f>AQ23+AQ24+AQ25+AQ26</f>
        <v>8535.24159666929</v>
      </c>
      <c r="AR22" s="1">
        <f>AR23+AR24+AR25+AR26</f>
        <v>12067.847038203507</v>
      </c>
      <c r="AS22" s="1">
        <v>448.76434817577996</v>
      </c>
      <c r="AT22" s="1">
        <f>AT23+AT24+AT25+AT26</f>
        <v>12516.611386379287</v>
      </c>
      <c r="AU22" s="1">
        <f>AU23+AU24+AU25+AU26</f>
        <v>15840.371506884425</v>
      </c>
      <c r="AV22" s="1">
        <v>711.1854261570438</v>
      </c>
      <c r="AW22" s="1">
        <f>AW23+AW24+AW25+AW26</f>
        <v>16551.55693304147</v>
      </c>
      <c r="AX22" s="1">
        <f>AX23+AX24+AX25+AX26</f>
        <v>13365.357066941779</v>
      </c>
      <c r="AY22" s="1">
        <v>-465.2879948922213</v>
      </c>
      <c r="AZ22" s="1">
        <f>AZ23+AZ24+AZ25+AZ26</f>
        <v>12900.069072049557</v>
      </c>
      <c r="BA22" s="1">
        <f>BA23+BA24+BA25+BA26</f>
        <v>12599.112023818223</v>
      </c>
      <c r="BB22" s="1">
        <v>65.3813380185681</v>
      </c>
      <c r="BC22" s="1">
        <f>BC23+BC24+BC25+BC26</f>
        <v>12664.49336183679</v>
      </c>
      <c r="BD22" s="1">
        <f>BD23+BD24+BD25+BD26</f>
        <v>10774.349549233586</v>
      </c>
      <c r="BE22" s="1">
        <v>-710.2492712566674</v>
      </c>
      <c r="BF22" s="1">
        <f>BF23+BF24+BF25+BF26</f>
        <v>10064.100277976919</v>
      </c>
      <c r="BG22" s="1"/>
      <c r="BH22" s="15">
        <v>7</v>
      </c>
      <c r="BI22" s="16" t="s">
        <v>67</v>
      </c>
      <c r="BJ22" s="15">
        <v>7</v>
      </c>
      <c r="BK22" s="30" t="s">
        <v>87</v>
      </c>
      <c r="BL22" s="1">
        <f>BL23+BL24+BL25+BL26</f>
        <v>9172.262331837806</v>
      </c>
      <c r="BM22" s="1">
        <v>382.94335854970234</v>
      </c>
      <c r="BN22" s="1">
        <f>BN23+BN24+BN25+BN26</f>
        <v>9555.20569038751</v>
      </c>
      <c r="BO22" s="1">
        <f>BO23+BO24+BO25+BO26</f>
        <v>9101.966119534965</v>
      </c>
      <c r="BP22" s="1">
        <v>378.95716948779636</v>
      </c>
      <c r="BQ22" s="1">
        <f>BQ23+BQ24+BQ25+BQ26</f>
        <v>9480.923289022763</v>
      </c>
      <c r="BR22" s="1">
        <f>BR23+BR24+BR25+BR26</f>
        <v>10949.122102421114</v>
      </c>
      <c r="BS22" s="1">
        <v>274.7908854764105</v>
      </c>
      <c r="BT22" s="1">
        <f>BT23+BT24+BT25+BT26</f>
        <v>11223.912987897525</v>
      </c>
      <c r="BU22" s="1">
        <f>BU23+BU24+BU25+BU26</f>
        <v>18312.71144810968</v>
      </c>
      <c r="BV22" s="1">
        <v>3492.371261501232</v>
      </c>
      <c r="BW22" s="1">
        <f>BW23+BW24+BW25+BW26</f>
        <v>21805.082709610913</v>
      </c>
      <c r="BX22" s="1">
        <f>BX23+BX24+BX25+BX26</f>
        <v>15561.669585601787</v>
      </c>
      <c r="BY22" s="1">
        <v>2262.3116690205275</v>
      </c>
      <c r="BZ22" s="1">
        <f>BZ23+BZ24+BZ25+BZ26</f>
        <v>17823.98125462231</v>
      </c>
      <c r="CA22" s="1">
        <f>CA23+CA24+CA25+CA26</f>
        <v>13353.89821816932</v>
      </c>
      <c r="CB22" s="1">
        <v>114.47658096738428</v>
      </c>
      <c r="CC22" s="1">
        <f>CC23+CC24+CC25+CC26</f>
        <v>13468.374799136704</v>
      </c>
      <c r="CD22" s="1">
        <f>CD23+CD24+CD25+CD26</f>
        <v>4922.1498906877705</v>
      </c>
      <c r="CE22" s="1">
        <v>405.07176162810106</v>
      </c>
      <c r="CF22" s="1">
        <f>CF23+CF24+CF25+CF26</f>
        <v>5327.221652315872</v>
      </c>
      <c r="CG22" s="1">
        <f>CG23+CG24+CG25+CG26</f>
        <v>6651.342786133115</v>
      </c>
      <c r="CH22" s="1">
        <v>-323</v>
      </c>
      <c r="CI22" s="1">
        <f>CI23+CI24+CI25+CI26</f>
        <v>6328.342786133115</v>
      </c>
      <c r="CJ22" s="1"/>
      <c r="CK22" s="15">
        <v>7</v>
      </c>
      <c r="CL22" s="16" t="s">
        <v>67</v>
      </c>
      <c r="CM22" s="41"/>
    </row>
    <row r="23" spans="1:91" ht="32.25" customHeight="1">
      <c r="A23" s="12">
        <v>7.1</v>
      </c>
      <c r="B23" s="31" t="s">
        <v>88</v>
      </c>
      <c r="C23" s="2">
        <v>1058.585229801617</v>
      </c>
      <c r="D23" s="1">
        <v>386.3878868972952</v>
      </c>
      <c r="E23" s="2">
        <f>D23+C23</f>
        <v>1444.9731166989122</v>
      </c>
      <c r="F23" s="2">
        <v>1274.0657397609366</v>
      </c>
      <c r="G23" s="1">
        <v>55.81748139837989</v>
      </c>
      <c r="H23" s="2">
        <f>G23+F23</f>
        <v>1329.8832211593165</v>
      </c>
      <c r="I23" s="2">
        <v>874.3391629125999</v>
      </c>
      <c r="J23" s="1">
        <v>-208.6472323149769</v>
      </c>
      <c r="K23" s="2">
        <f>J23+I23</f>
        <v>665.691930597623</v>
      </c>
      <c r="L23" s="2">
        <v>1211.940421167631</v>
      </c>
      <c r="M23" s="1">
        <v>-165.2053147606907</v>
      </c>
      <c r="N23" s="2">
        <f>M23+L23</f>
        <v>1046.7351064069403</v>
      </c>
      <c r="O23" s="2">
        <v>1487.326426231234</v>
      </c>
      <c r="P23" s="1">
        <v>-100.89601278584637</v>
      </c>
      <c r="Q23" s="2">
        <f>P23+O23</f>
        <v>1386.4304134453878</v>
      </c>
      <c r="R23" s="2">
        <v>497.85341027780487</v>
      </c>
      <c r="S23" s="1">
        <v>81.73414943988912</v>
      </c>
      <c r="T23" s="2">
        <f>S23+R23</f>
        <v>579.587559717694</v>
      </c>
      <c r="U23" s="2">
        <v>2523.3104263977557</v>
      </c>
      <c r="V23" s="1">
        <v>-77.24245293913847</v>
      </c>
      <c r="W23" s="2">
        <f>V23+U23</f>
        <v>2446.0679734586174</v>
      </c>
      <c r="X23" s="2">
        <v>1910.724583547225</v>
      </c>
      <c r="Y23" s="1">
        <v>211.05202211103588</v>
      </c>
      <c r="Z23" s="2">
        <f>Y23+X23</f>
        <v>2121.776605658261</v>
      </c>
      <c r="AA23" s="2">
        <v>2488.9799581911902</v>
      </c>
      <c r="AB23" s="1">
        <v>90.60258128780636</v>
      </c>
      <c r="AC23" s="2">
        <f>AB23+AA23</f>
        <v>2579.5825394789968</v>
      </c>
      <c r="AD23" s="2">
        <v>7.1</v>
      </c>
      <c r="AE23" s="12">
        <v>7.1</v>
      </c>
      <c r="AF23" s="13" t="s">
        <v>55</v>
      </c>
      <c r="AG23" s="12">
        <v>7.1</v>
      </c>
      <c r="AH23" s="31" t="s">
        <v>88</v>
      </c>
      <c r="AI23" s="2">
        <v>1395.500867443593</v>
      </c>
      <c r="AJ23" s="1">
        <v>115.0727245387001</v>
      </c>
      <c r="AK23" s="2">
        <f>AJ23+AI23</f>
        <v>1510.5735919822932</v>
      </c>
      <c r="AL23" s="2">
        <v>2039.0094445541222</v>
      </c>
      <c r="AM23" s="1">
        <v>-22.906586393226398</v>
      </c>
      <c r="AN23" s="2">
        <f>AM23+AL23</f>
        <v>2016.1028581608957</v>
      </c>
      <c r="AO23" s="2">
        <v>2234.7527003384243</v>
      </c>
      <c r="AP23" s="1">
        <v>-168.09640776900278</v>
      </c>
      <c r="AQ23" s="2">
        <f>AP23+AO23</f>
        <v>2066.6562925694216</v>
      </c>
      <c r="AR23" s="2">
        <v>4133.398941297801</v>
      </c>
      <c r="AS23" s="1">
        <v>229.66306452950596</v>
      </c>
      <c r="AT23" s="2">
        <f>AS23+AR23</f>
        <v>4363.062005827307</v>
      </c>
      <c r="AU23" s="2">
        <v>3974.867566009213</v>
      </c>
      <c r="AV23" s="1">
        <v>949.9615541454133</v>
      </c>
      <c r="AW23" s="2">
        <f>AV23+AU23</f>
        <v>4924.829120154626</v>
      </c>
      <c r="AX23" s="2">
        <v>3766.7275602953946</v>
      </c>
      <c r="AY23" s="1">
        <v>-581.0200280619594</v>
      </c>
      <c r="AZ23" s="2">
        <f>AY23+AX23</f>
        <v>3185.7075322334354</v>
      </c>
      <c r="BA23" s="2">
        <v>3052.85204898188</v>
      </c>
      <c r="BB23" s="1">
        <v>-565.9569744149132</v>
      </c>
      <c r="BC23" s="2">
        <f>BB23+BA23</f>
        <v>2486.895074566967</v>
      </c>
      <c r="BD23" s="2">
        <v>3056.099765134734</v>
      </c>
      <c r="BE23" s="1">
        <v>-154.67142136083288</v>
      </c>
      <c r="BF23" s="2">
        <f>BE23+BD23</f>
        <v>2901.428343773901</v>
      </c>
      <c r="BG23" s="2"/>
      <c r="BH23" s="12">
        <v>7.1</v>
      </c>
      <c r="BI23" s="13" t="s">
        <v>55</v>
      </c>
      <c r="BJ23" s="12">
        <v>7.1</v>
      </c>
      <c r="BK23" s="31" t="s">
        <v>88</v>
      </c>
      <c r="BL23" s="2">
        <v>1542.8841306881782</v>
      </c>
      <c r="BM23" s="1">
        <v>-40.92309285842026</v>
      </c>
      <c r="BN23" s="2">
        <f>BM23+BL23</f>
        <v>1501.961037829758</v>
      </c>
      <c r="BO23" s="2">
        <v>1253.5334535078061</v>
      </c>
      <c r="BP23" s="1">
        <v>-134.36733459536123</v>
      </c>
      <c r="BQ23" s="2">
        <f>BP23+BO23</f>
        <v>1119.166118912445</v>
      </c>
      <c r="BR23" s="2">
        <v>1365.3753312057765</v>
      </c>
      <c r="BS23" s="1">
        <v>239.67987065481003</v>
      </c>
      <c r="BT23" s="2">
        <f>BS23+BR23</f>
        <v>1605.0552018605865</v>
      </c>
      <c r="BU23" s="2">
        <v>1507.9195863653256</v>
      </c>
      <c r="BV23" s="1">
        <v>-58.91464553672241</v>
      </c>
      <c r="BW23" s="2">
        <f>BV23+BU23</f>
        <v>1449.0049408286031</v>
      </c>
      <c r="BX23" s="2">
        <v>3117.050015284955</v>
      </c>
      <c r="BY23" s="1">
        <v>-81.28101486225981</v>
      </c>
      <c r="BZ23" s="2">
        <f>BY23+BX23</f>
        <v>3035.769000422695</v>
      </c>
      <c r="CA23" s="2">
        <v>5293.801765740314</v>
      </c>
      <c r="CB23" s="1">
        <v>-20.194500416269502</v>
      </c>
      <c r="CC23" s="2">
        <f>CB23+CA23</f>
        <v>5273.607265324044</v>
      </c>
      <c r="CD23" s="2">
        <v>5316.560055851227</v>
      </c>
      <c r="CE23" s="1">
        <v>188.46398223181995</v>
      </c>
      <c r="CF23" s="2">
        <f>CE23+CD23</f>
        <v>5505.024038083047</v>
      </c>
      <c r="CG23" s="2">
        <v>5509.287080362959</v>
      </c>
      <c r="CH23" s="1">
        <v>149</v>
      </c>
      <c r="CI23" s="2">
        <f>CH23+CG23</f>
        <v>5658.287080362959</v>
      </c>
      <c r="CJ23" s="2"/>
      <c r="CK23" s="12">
        <v>7.1</v>
      </c>
      <c r="CL23" s="13" t="s">
        <v>55</v>
      </c>
      <c r="CM23" s="41"/>
    </row>
    <row r="24" spans="1:91" ht="32.25" customHeight="1">
      <c r="A24" s="12">
        <v>7.2</v>
      </c>
      <c r="B24" s="32" t="s">
        <v>89</v>
      </c>
      <c r="C24" s="2">
        <v>1159.8973605696106</v>
      </c>
      <c r="D24" s="1">
        <v>108.84115443230888</v>
      </c>
      <c r="E24" s="2">
        <f>D24+C24</f>
        <v>1268.7385150019195</v>
      </c>
      <c r="F24" s="2">
        <v>586.7473131460133</v>
      </c>
      <c r="G24" s="1">
        <v>58.40036025912216</v>
      </c>
      <c r="H24" s="2">
        <f>G24+F24</f>
        <v>645.1476734051355</v>
      </c>
      <c r="I24" s="2">
        <v>1412.054541074342</v>
      </c>
      <c r="J24" s="1">
        <v>106.20161290322581</v>
      </c>
      <c r="K24" s="2">
        <f>J24+I24</f>
        <v>1518.256153977568</v>
      </c>
      <c r="L24" s="2">
        <v>393.8703544562966</v>
      </c>
      <c r="M24" s="1">
        <v>0</v>
      </c>
      <c r="N24" s="2">
        <f>M24+L24</f>
        <v>393.8703544562966</v>
      </c>
      <c r="O24" s="2">
        <v>1623.1733870049693</v>
      </c>
      <c r="P24" s="1">
        <v>61.4974340175953</v>
      </c>
      <c r="Q24" s="2">
        <f>P24+O24</f>
        <v>1684.6708210225645</v>
      </c>
      <c r="R24" s="2">
        <v>184.7623502822148</v>
      </c>
      <c r="S24" s="1">
        <v>-27.9530834914611</v>
      </c>
      <c r="T24" s="2">
        <f>S24+R24</f>
        <v>156.80926679075372</v>
      </c>
      <c r="U24" s="2">
        <v>2235.813335353296</v>
      </c>
      <c r="V24" s="1">
        <v>58.43726407000686</v>
      </c>
      <c r="W24" s="2">
        <f>V24+U24</f>
        <v>2294.250599423303</v>
      </c>
      <c r="X24" s="2">
        <v>272.6759505509526</v>
      </c>
      <c r="Y24" s="1">
        <v>104.29749461860297</v>
      </c>
      <c r="Z24" s="2">
        <f>Y24+X24</f>
        <v>376.9734451695556</v>
      </c>
      <c r="AA24" s="2">
        <v>731.1689704373994</v>
      </c>
      <c r="AB24" s="1">
        <v>118.12083460133901</v>
      </c>
      <c r="AC24" s="2">
        <f>AB24+AA24</f>
        <v>849.2898050387383</v>
      </c>
      <c r="AD24" s="2">
        <v>7.2</v>
      </c>
      <c r="AE24" s="12">
        <v>7.2</v>
      </c>
      <c r="AF24" s="13" t="s">
        <v>56</v>
      </c>
      <c r="AG24" s="12">
        <v>7.2</v>
      </c>
      <c r="AH24" s="32" t="s">
        <v>89</v>
      </c>
      <c r="AI24" s="2">
        <v>2027.221170380757</v>
      </c>
      <c r="AJ24" s="1">
        <v>122.4482229763788</v>
      </c>
      <c r="AK24" s="2">
        <f>AJ24+AI24</f>
        <v>2149.669393357136</v>
      </c>
      <c r="AL24" s="2">
        <v>1276.5512594786464</v>
      </c>
      <c r="AM24" s="1">
        <v>22.831132276885988</v>
      </c>
      <c r="AN24" s="2">
        <f>AM24+AL24</f>
        <v>1299.3823917555324</v>
      </c>
      <c r="AO24" s="2">
        <v>2256.604729394633</v>
      </c>
      <c r="AP24" s="1">
        <v>-92.00623514904953</v>
      </c>
      <c r="AQ24" s="2">
        <f>AP24+AO24</f>
        <v>2164.5984942455834</v>
      </c>
      <c r="AR24" s="2">
        <v>817.1002318228188</v>
      </c>
      <c r="AS24" s="1">
        <v>99.69798012572777</v>
      </c>
      <c r="AT24" s="2">
        <f>AS24+AR24</f>
        <v>916.7982119485466</v>
      </c>
      <c r="AU24" s="2">
        <v>4096.662449040763</v>
      </c>
      <c r="AV24" s="1">
        <v>-120.27657922818561</v>
      </c>
      <c r="AW24" s="2">
        <f>AV24+AU24</f>
        <v>3976.3858698125773</v>
      </c>
      <c r="AX24" s="2">
        <v>1604.636815309435</v>
      </c>
      <c r="AY24" s="1">
        <v>86.11966001824611</v>
      </c>
      <c r="AZ24" s="2">
        <f>AY24+AX24</f>
        <v>1690.756475327681</v>
      </c>
      <c r="BA24" s="2">
        <v>902.3937267023734</v>
      </c>
      <c r="BB24" s="1">
        <v>169.21867712786633</v>
      </c>
      <c r="BC24" s="2">
        <f>BB24+BA24</f>
        <v>1071.6124038302398</v>
      </c>
      <c r="BD24" s="2">
        <v>104.48215837767566</v>
      </c>
      <c r="BE24" s="1">
        <v>-33.87493808852321</v>
      </c>
      <c r="BF24" s="2">
        <f>BE24+BD24</f>
        <v>70.60722028915245</v>
      </c>
      <c r="BG24" s="2"/>
      <c r="BH24" s="12">
        <v>7.2</v>
      </c>
      <c r="BI24" s="13" t="s">
        <v>56</v>
      </c>
      <c r="BJ24" s="12">
        <v>7.2</v>
      </c>
      <c r="BK24" s="32" t="s">
        <v>89</v>
      </c>
      <c r="BL24" s="2">
        <v>114.76269465535142</v>
      </c>
      <c r="BM24" s="1">
        <v>-103.92907284926339</v>
      </c>
      <c r="BN24" s="2">
        <f>BM24+BL24</f>
        <v>10.833621806088033</v>
      </c>
      <c r="BO24" s="2">
        <v>436.3233913856634</v>
      </c>
      <c r="BP24" s="1">
        <v>-89.2889252634941</v>
      </c>
      <c r="BQ24" s="2">
        <f>BP24+BO24</f>
        <v>347.0344661221693</v>
      </c>
      <c r="BR24" s="2">
        <v>181.3329010306029</v>
      </c>
      <c r="BS24" s="1">
        <v>-120.85282258064517</v>
      </c>
      <c r="BT24" s="2">
        <f>BS24+BR24</f>
        <v>60.48007844995773</v>
      </c>
      <c r="BU24" s="2">
        <v>516.7659734262829</v>
      </c>
      <c r="BV24" s="1">
        <v>-159.37957241550149</v>
      </c>
      <c r="BW24" s="2">
        <f>BV24+BU24</f>
        <v>357.38640101078147</v>
      </c>
      <c r="BX24" s="2">
        <v>-927.019358106425</v>
      </c>
      <c r="BY24" s="1">
        <v>-123.0382300548566</v>
      </c>
      <c r="BZ24" s="2">
        <f>BY24+BX24</f>
        <v>-1050.0575881612815</v>
      </c>
      <c r="CA24" s="2">
        <v>14.44209335573396</v>
      </c>
      <c r="CB24" s="1">
        <v>3.1413415481505575</v>
      </c>
      <c r="CC24" s="2">
        <f>CB24+CA24</f>
        <v>17.583434903884516</v>
      </c>
      <c r="CD24" s="2">
        <v>-1188.680164998133</v>
      </c>
      <c r="CE24" s="1">
        <v>-10.463402227058612</v>
      </c>
      <c r="CF24" s="2">
        <f>CE24+CD24</f>
        <v>-1199.1435672251916</v>
      </c>
      <c r="CG24" s="2">
        <v>-440.589284388916</v>
      </c>
      <c r="CH24" s="1">
        <v>49</v>
      </c>
      <c r="CI24" s="2">
        <f>CH24+CG24</f>
        <v>-391.589284388916</v>
      </c>
      <c r="CJ24" s="2"/>
      <c r="CK24" s="12">
        <v>7.2</v>
      </c>
      <c r="CL24" s="13" t="s">
        <v>56</v>
      </c>
      <c r="CM24" s="41"/>
    </row>
    <row r="25" spans="1:91" ht="32.25" customHeight="1">
      <c r="A25" s="12">
        <v>7.3</v>
      </c>
      <c r="B25" s="40" t="s">
        <v>115</v>
      </c>
      <c r="C25" s="2">
        <v>98.530872201082</v>
      </c>
      <c r="D25" s="1">
        <v>-18.045627376425855</v>
      </c>
      <c r="E25" s="2">
        <f>D25+C25</f>
        <v>80.48524482465615</v>
      </c>
      <c r="F25" s="2">
        <v>114.01476958027172</v>
      </c>
      <c r="G25" s="1">
        <v>0</v>
      </c>
      <c r="H25" s="2">
        <f>G25+F25</f>
        <v>114.01476958027172</v>
      </c>
      <c r="I25" s="2">
        <v>87.22102773309156</v>
      </c>
      <c r="J25" s="1">
        <v>0</v>
      </c>
      <c r="K25" s="2">
        <f>J25+I25</f>
        <v>87.22102773309156</v>
      </c>
      <c r="L25" s="2">
        <v>122.39652699203154</v>
      </c>
      <c r="M25" s="1">
        <v>27.068441064638787</v>
      </c>
      <c r="N25" s="2">
        <f>M25+L25</f>
        <v>149.46496805667033</v>
      </c>
      <c r="O25" s="2">
        <v>123.41773933577795</v>
      </c>
      <c r="P25" s="1">
        <v>28.196292775665402</v>
      </c>
      <c r="Q25" s="2">
        <f>P25+O25</f>
        <v>151.61403211144335</v>
      </c>
      <c r="R25" s="2">
        <v>142.07722559404857</v>
      </c>
      <c r="S25" s="1">
        <v>-11.876969038565996</v>
      </c>
      <c r="T25" s="2">
        <f>S25+R25</f>
        <v>130.20025655548258</v>
      </c>
      <c r="U25" s="2">
        <v>153.1082530335808</v>
      </c>
      <c r="V25" s="1">
        <v>14.653592155293177</v>
      </c>
      <c r="W25" s="2">
        <f>V25+U25</f>
        <v>167.761845188874</v>
      </c>
      <c r="X25" s="2">
        <v>144.3531453410841</v>
      </c>
      <c r="Y25" s="1">
        <v>-13.344665622903154</v>
      </c>
      <c r="Z25" s="2">
        <f>Y25+X25</f>
        <v>131.00847971818092</v>
      </c>
      <c r="AA25" s="2">
        <v>77.78339961575324</v>
      </c>
      <c r="AB25" s="1">
        <v>-28.357414448669203</v>
      </c>
      <c r="AC25" s="2">
        <f>AB25+AA25</f>
        <v>49.425985167084036</v>
      </c>
      <c r="AD25" s="2">
        <v>7.3</v>
      </c>
      <c r="AE25" s="12">
        <v>7.3</v>
      </c>
      <c r="AF25" s="13" t="s">
        <v>57</v>
      </c>
      <c r="AG25" s="12">
        <v>7.3</v>
      </c>
      <c r="AH25" s="33" t="s">
        <v>90</v>
      </c>
      <c r="AI25" s="2">
        <v>48.48240538773721</v>
      </c>
      <c r="AJ25" s="1">
        <v>8.923661889441357</v>
      </c>
      <c r="AK25" s="2">
        <f>AJ25+AI25</f>
        <v>57.406067277178565</v>
      </c>
      <c r="AL25" s="2">
        <v>16.884066882680173</v>
      </c>
      <c r="AM25" s="1">
        <v>48.9809885931559</v>
      </c>
      <c r="AN25" s="2">
        <f>AM25+AL25</f>
        <v>65.86505547583607</v>
      </c>
      <c r="AO25" s="2">
        <v>22.103020742897186</v>
      </c>
      <c r="AP25" s="1">
        <v>-24.681453316434304</v>
      </c>
      <c r="AQ25" s="2">
        <f>AP25+AO25</f>
        <v>-2.5784325735371176</v>
      </c>
      <c r="AR25" s="2">
        <v>9.259689671442125</v>
      </c>
      <c r="AS25" s="1">
        <v>-24.06083650190114</v>
      </c>
      <c r="AT25" s="2">
        <f>AS25+AR25</f>
        <v>-14.801146830459015</v>
      </c>
      <c r="AU25" s="2">
        <v>36.240128144784634</v>
      </c>
      <c r="AV25" s="1">
        <v>42.74595454947387</v>
      </c>
      <c r="AW25" s="2">
        <f>AV25+AU25</f>
        <v>78.9860826942585</v>
      </c>
      <c r="AX25" s="2">
        <v>17.404146244533777</v>
      </c>
      <c r="AY25" s="1">
        <v>0</v>
      </c>
      <c r="AZ25" s="2">
        <f>AY25+AX25</f>
        <v>17.404146244533777</v>
      </c>
      <c r="BA25" s="2">
        <v>32.07470511712661</v>
      </c>
      <c r="BB25" s="1">
        <v>322.7020553969392</v>
      </c>
      <c r="BC25" s="2">
        <f>BB25+BA25</f>
        <v>354.7767605140658</v>
      </c>
      <c r="BD25" s="2">
        <v>19.823469138339192</v>
      </c>
      <c r="BE25" s="1">
        <v>-531.9459813819327</v>
      </c>
      <c r="BF25" s="2">
        <f>BE25+BD25</f>
        <v>-512.1225122435935</v>
      </c>
      <c r="BG25" s="2"/>
      <c r="BH25" s="12">
        <v>7.3</v>
      </c>
      <c r="BI25" s="13" t="s">
        <v>57</v>
      </c>
      <c r="BJ25" s="12">
        <v>7.3</v>
      </c>
      <c r="BK25" s="33" t="s">
        <v>90</v>
      </c>
      <c r="BL25" s="2">
        <v>20.72514213504293</v>
      </c>
      <c r="BM25" s="1">
        <v>433.62519931313625</v>
      </c>
      <c r="BN25" s="2">
        <f>BM25+BL25</f>
        <v>454.35034144817917</v>
      </c>
      <c r="BO25" s="2">
        <v>36.153744406624824</v>
      </c>
      <c r="BP25" s="1">
        <v>562.721435776918</v>
      </c>
      <c r="BQ25" s="2">
        <f>BP25+BO25</f>
        <v>598.8751801835429</v>
      </c>
      <c r="BR25" s="2">
        <v>94.27942946694873</v>
      </c>
      <c r="BS25" s="1">
        <v>148.2319391634981</v>
      </c>
      <c r="BT25" s="2">
        <f>BS25+BR25</f>
        <v>242.51136863044684</v>
      </c>
      <c r="BU25" s="2">
        <v>158.132669600474</v>
      </c>
      <c r="BV25" s="1">
        <v>1271.0999299940977</v>
      </c>
      <c r="BW25" s="2">
        <f>BV25+BU25</f>
        <v>1429.2325995945716</v>
      </c>
      <c r="BX25" s="2">
        <v>346.7900470801334</v>
      </c>
      <c r="BY25" s="1">
        <v>1208.4753263240332</v>
      </c>
      <c r="BZ25" s="2">
        <f>BY25+BX25</f>
        <v>1555.2653734041664</v>
      </c>
      <c r="CA25" s="2">
        <v>318.8539667999128</v>
      </c>
      <c r="CB25" s="1">
        <v>1129.591313720668</v>
      </c>
      <c r="CC25" s="2">
        <f>CB25+CA25</f>
        <v>1448.4452805205808</v>
      </c>
      <c r="CD25" s="2">
        <v>94.24070901839492</v>
      </c>
      <c r="CE25" s="1">
        <v>1176.4673598992224</v>
      </c>
      <c r="CF25" s="2">
        <f>CE25+CD25</f>
        <v>1270.7080689176173</v>
      </c>
      <c r="CG25" s="2">
        <v>-30.12593222426051</v>
      </c>
      <c r="CH25" s="1">
        <v>-518</v>
      </c>
      <c r="CI25" s="2">
        <f>CH25+CG25</f>
        <v>-548.1259322242605</v>
      </c>
      <c r="CJ25" s="2"/>
      <c r="CK25" s="12">
        <v>7.3</v>
      </c>
      <c r="CL25" s="13" t="s">
        <v>57</v>
      </c>
      <c r="CM25" s="41"/>
    </row>
    <row r="26" spans="1:91" ht="32.25" customHeight="1">
      <c r="A26" s="12">
        <v>7.4</v>
      </c>
      <c r="B26" s="31" t="s">
        <v>91</v>
      </c>
      <c r="C26" s="2">
        <v>1025.8287321310343</v>
      </c>
      <c r="D26" s="1">
        <v>98.912572063257</v>
      </c>
      <c r="E26" s="2">
        <f>D26+C26</f>
        <v>1124.7413041942912</v>
      </c>
      <c r="F26" s="2">
        <v>1943.485477152156</v>
      </c>
      <c r="G26" s="1">
        <v>114.04894460897685</v>
      </c>
      <c r="H26" s="2">
        <f>G26+F26</f>
        <v>2057.5344217611328</v>
      </c>
      <c r="I26" s="2">
        <v>1946.507023766313</v>
      </c>
      <c r="J26" s="1">
        <v>34.919880280879475</v>
      </c>
      <c r="K26" s="2">
        <f>J26+I26</f>
        <v>1981.4269040471925</v>
      </c>
      <c r="L26" s="2">
        <v>2114.581379196386</v>
      </c>
      <c r="M26" s="1">
        <v>-36.50560525580095</v>
      </c>
      <c r="N26" s="2">
        <f>M26+L26</f>
        <v>2078.075773940585</v>
      </c>
      <c r="O26" s="2">
        <v>1994.3222852111244</v>
      </c>
      <c r="P26" s="1">
        <v>257.83179333023986</v>
      </c>
      <c r="Q26" s="2">
        <f>P26+O26</f>
        <v>2252.1540785413645</v>
      </c>
      <c r="R26" s="2">
        <v>2023.8316007629687</v>
      </c>
      <c r="S26" s="1">
        <v>7.369728713403171</v>
      </c>
      <c r="T26" s="2">
        <f>S26+R26</f>
        <v>2031.201329476372</v>
      </c>
      <c r="U26" s="2">
        <v>2794.8547011766955</v>
      </c>
      <c r="V26" s="1">
        <v>-10.453719114069902</v>
      </c>
      <c r="W26" s="2">
        <f>V26+U26</f>
        <v>2784.4009820626256</v>
      </c>
      <c r="X26" s="2">
        <v>3191.951263022195</v>
      </c>
      <c r="Y26" s="1">
        <v>-28.960305237439062</v>
      </c>
      <c r="Z26" s="2">
        <f>Y26+X26</f>
        <v>3162.9909577847557</v>
      </c>
      <c r="AA26" s="2">
        <v>4830.291323161839</v>
      </c>
      <c r="AB26" s="1">
        <v>-5.982761518070591</v>
      </c>
      <c r="AC26" s="2">
        <f>AB26+AA26</f>
        <v>4824.308561643768</v>
      </c>
      <c r="AD26" s="2">
        <v>7.4</v>
      </c>
      <c r="AE26" s="12">
        <v>7.4</v>
      </c>
      <c r="AF26" s="13" t="s">
        <v>58</v>
      </c>
      <c r="AG26" s="12">
        <v>7.4</v>
      </c>
      <c r="AH26" s="31" t="s">
        <v>91</v>
      </c>
      <c r="AI26" s="2">
        <v>5203.340698303327</v>
      </c>
      <c r="AJ26" s="1">
        <v>339.73008931214656</v>
      </c>
      <c r="AK26" s="2">
        <f>AJ26+AI26</f>
        <v>5543.070787615474</v>
      </c>
      <c r="AL26" s="2">
        <v>4805.9992908332915</v>
      </c>
      <c r="AM26" s="1">
        <v>148.27590741964346</v>
      </c>
      <c r="AN26" s="2">
        <f>AM26+AL26</f>
        <v>4954.275198252935</v>
      </c>
      <c r="AO26" s="2">
        <v>4910.340983547775</v>
      </c>
      <c r="AP26" s="1">
        <v>-603.7757411199549</v>
      </c>
      <c r="AQ26" s="2">
        <f>AP26+AO26</f>
        <v>4306.5652424278205</v>
      </c>
      <c r="AR26" s="2">
        <v>7108.088175411445</v>
      </c>
      <c r="AS26" s="1">
        <v>143.46414002244734</v>
      </c>
      <c r="AT26" s="2">
        <f>AS26+AR26</f>
        <v>7251.5523154338925</v>
      </c>
      <c r="AU26" s="2">
        <v>7732.601363689664</v>
      </c>
      <c r="AV26" s="1">
        <v>-161.24550330965766</v>
      </c>
      <c r="AW26" s="2">
        <f>AV26+AU26</f>
        <v>7571.355860380007</v>
      </c>
      <c r="AX26" s="2">
        <v>7976.588545092414</v>
      </c>
      <c r="AY26" s="1">
        <v>29.61237315149192</v>
      </c>
      <c r="AZ26" s="2">
        <f>AY26+AX26</f>
        <v>8006.200918243906</v>
      </c>
      <c r="BA26" s="2">
        <v>8611.791543016843</v>
      </c>
      <c r="BB26" s="1">
        <v>139.4175799086758</v>
      </c>
      <c r="BC26" s="2">
        <f>BB26+BA26</f>
        <v>8751.209122925518</v>
      </c>
      <c r="BD26" s="2">
        <v>7593.944156582838</v>
      </c>
      <c r="BE26" s="1">
        <v>10.243069574621485</v>
      </c>
      <c r="BF26" s="2">
        <f>BE26+BD26</f>
        <v>7604.18722615746</v>
      </c>
      <c r="BG26" s="2"/>
      <c r="BH26" s="12">
        <v>7.4</v>
      </c>
      <c r="BI26" s="13" t="s">
        <v>58</v>
      </c>
      <c r="BJ26" s="12">
        <v>7.4</v>
      </c>
      <c r="BK26" s="31" t="s">
        <v>91</v>
      </c>
      <c r="BL26" s="2">
        <v>7493.890364359235</v>
      </c>
      <c r="BM26" s="1">
        <v>94.17032494424976</v>
      </c>
      <c r="BN26" s="2">
        <f>BM26+BL26</f>
        <v>7588.060689303485</v>
      </c>
      <c r="BO26" s="2">
        <v>7375.955530234872</v>
      </c>
      <c r="BP26" s="1">
        <v>39.89199356973366</v>
      </c>
      <c r="BQ26" s="2">
        <f>BP26+BO26</f>
        <v>7415.847523804606</v>
      </c>
      <c r="BR26" s="2">
        <v>9308.134440717786</v>
      </c>
      <c r="BS26" s="1">
        <v>7.731898238747554</v>
      </c>
      <c r="BT26" s="2">
        <f>BS26+BR26</f>
        <v>9315.866338956534</v>
      </c>
      <c r="BU26" s="2">
        <v>16129.893218717596</v>
      </c>
      <c r="BV26" s="1">
        <v>2439.565549459358</v>
      </c>
      <c r="BW26" s="2">
        <f>BV26+BU26</f>
        <v>18569.458768176955</v>
      </c>
      <c r="BX26" s="2">
        <v>13024.848881343123</v>
      </c>
      <c r="BY26" s="1">
        <v>1258.1555876136108</v>
      </c>
      <c r="BZ26" s="2">
        <f>BY26+BX26</f>
        <v>14283.004468956733</v>
      </c>
      <c r="CA26" s="2">
        <v>7726.800392273359</v>
      </c>
      <c r="CB26" s="1">
        <v>-998.0615738851648</v>
      </c>
      <c r="CC26" s="2">
        <f>CB26+CA26</f>
        <v>6728.738818388194</v>
      </c>
      <c r="CD26" s="2">
        <v>700.0292908162819</v>
      </c>
      <c r="CE26" s="1">
        <v>-949.3961782758827</v>
      </c>
      <c r="CF26" s="2">
        <f>CE26+CD26</f>
        <v>-249.36688745960078</v>
      </c>
      <c r="CG26" s="2">
        <v>1612.7709223833313</v>
      </c>
      <c r="CH26" s="1">
        <v>-3</v>
      </c>
      <c r="CI26" s="2">
        <f>CH26+CG26</f>
        <v>1609.7709223833313</v>
      </c>
      <c r="CJ26" s="2"/>
      <c r="CK26" s="12">
        <v>7.4</v>
      </c>
      <c r="CL26" s="13" t="s">
        <v>58</v>
      </c>
      <c r="CM26" s="41"/>
    </row>
    <row r="27" spans="1:91" ht="32.25" customHeight="1">
      <c r="A27" s="15">
        <v>8</v>
      </c>
      <c r="B27" s="30" t="s">
        <v>92</v>
      </c>
      <c r="C27" s="1">
        <f>C29+C30</f>
        <v>1339.0100751563834</v>
      </c>
      <c r="D27" s="1">
        <v>152.43421052631578</v>
      </c>
      <c r="E27" s="1">
        <f>E29+E30</f>
        <v>1491.4442856826993</v>
      </c>
      <c r="F27" s="1">
        <f>F29+F30</f>
        <v>1557.512133390311</v>
      </c>
      <c r="G27" s="1">
        <v>183.1052631578947</v>
      </c>
      <c r="H27" s="1">
        <f>H29+H30</f>
        <v>1740.6173965482058</v>
      </c>
      <c r="I27" s="1">
        <f>I29+I30</f>
        <v>1611.704535615589</v>
      </c>
      <c r="J27" s="1">
        <v>165.48245614035088</v>
      </c>
      <c r="K27" s="1">
        <f>K29+K30</f>
        <v>1777.1869917559402</v>
      </c>
      <c r="L27" s="1">
        <f>L29+L30</f>
        <v>2371.581600933167</v>
      </c>
      <c r="M27" s="1">
        <v>109.45928500496527</v>
      </c>
      <c r="N27" s="1">
        <f>N29+N30</f>
        <v>2481.0408859381323</v>
      </c>
      <c r="O27" s="1">
        <f>O29+O30</f>
        <v>2315.621950849417</v>
      </c>
      <c r="P27" s="1">
        <v>273.5526315789474</v>
      </c>
      <c r="Q27" s="1">
        <f>Q29+Q30</f>
        <v>2589.1745824283644</v>
      </c>
      <c r="R27" s="1">
        <f>R29+R30</f>
        <v>2620.579403193212</v>
      </c>
      <c r="S27" s="1">
        <v>-6.281396560708703</v>
      </c>
      <c r="T27" s="1">
        <f>T29+T30</f>
        <v>2614.2980066325035</v>
      </c>
      <c r="U27" s="1">
        <f>U29+U30</f>
        <v>3044.535722323034</v>
      </c>
      <c r="V27" s="1">
        <v>504.3954174228675</v>
      </c>
      <c r="W27" s="1">
        <f>W29+W30</f>
        <v>3548.9311397459014</v>
      </c>
      <c r="X27" s="1">
        <f>X29+X30</f>
        <v>2972.5051468644006</v>
      </c>
      <c r="Y27" s="1">
        <v>3.7251461988304095</v>
      </c>
      <c r="Z27" s="1">
        <f>Z29+Z30</f>
        <v>2976.230293063231</v>
      </c>
      <c r="AA27" s="1">
        <f>AA29+AA30</f>
        <v>2933.9022906405735</v>
      </c>
      <c r="AB27" s="1">
        <v>13.785645933014353</v>
      </c>
      <c r="AC27" s="1">
        <f>AC29+AC30</f>
        <v>2947.687936573588</v>
      </c>
      <c r="AD27" s="1">
        <v>8</v>
      </c>
      <c r="AE27" s="15">
        <v>8</v>
      </c>
      <c r="AF27" s="16" t="s">
        <v>71</v>
      </c>
      <c r="AG27" s="15">
        <v>8</v>
      </c>
      <c r="AH27" s="30" t="s">
        <v>92</v>
      </c>
      <c r="AI27" s="1">
        <f>AI29+AI30</f>
        <v>2880.0112182777443</v>
      </c>
      <c r="AJ27" s="1">
        <v>15.914932680538556</v>
      </c>
      <c r="AK27" s="1">
        <f>AK29+AK30</f>
        <v>2895.926150958283</v>
      </c>
      <c r="AL27" s="1">
        <f>AL29+AL30</f>
        <v>2197.6467791208443</v>
      </c>
      <c r="AM27" s="1">
        <v>8.626001571091908</v>
      </c>
      <c r="AN27" s="1">
        <f>AN29+AN30</f>
        <v>2206.2727806919356</v>
      </c>
      <c r="AO27" s="1">
        <f>AO29+AO30</f>
        <v>2948.826770939606</v>
      </c>
      <c r="AP27" s="1">
        <v>-20.382672498941723</v>
      </c>
      <c r="AQ27" s="1">
        <f>AQ29+AQ30</f>
        <v>2928.4440984406647</v>
      </c>
      <c r="AR27" s="1">
        <f>AR29+AR30</f>
        <v>2665.049849684843</v>
      </c>
      <c r="AS27" s="1">
        <v>-35.25649566955363</v>
      </c>
      <c r="AT27" s="1">
        <f>AT29+AT30</f>
        <v>2629.793354015289</v>
      </c>
      <c r="AU27" s="1">
        <f>AU29+AU30</f>
        <v>2917.531114517974</v>
      </c>
      <c r="AV27" s="1">
        <v>139.30475382003397</v>
      </c>
      <c r="AW27" s="1">
        <f>AW29+AW30</f>
        <v>3056.835868338008</v>
      </c>
      <c r="AX27" s="1">
        <f>AX29+AX30</f>
        <v>3660.394671839005</v>
      </c>
      <c r="AY27" s="1">
        <v>-74.87908961593173</v>
      </c>
      <c r="AZ27" s="1">
        <f>AZ29+AZ30</f>
        <v>3585.515582223073</v>
      </c>
      <c r="BA27" s="1">
        <f>BA29+BA30</f>
        <v>4535.643322546545</v>
      </c>
      <c r="BB27" s="1">
        <v>223.91461486333858</v>
      </c>
      <c r="BC27" s="1">
        <f>BC29+BC30</f>
        <v>4759.557937409883</v>
      </c>
      <c r="BD27" s="1">
        <f>BD29+BD30</f>
        <v>4056.28396785623</v>
      </c>
      <c r="BE27" s="1">
        <v>13.706756756756755</v>
      </c>
      <c r="BF27" s="1">
        <f>BF29+BF30</f>
        <v>4069.990724612987</v>
      </c>
      <c r="BG27" s="1"/>
      <c r="BH27" s="15">
        <v>8</v>
      </c>
      <c r="BI27" s="16" t="s">
        <v>71</v>
      </c>
      <c r="BJ27" s="15">
        <v>8</v>
      </c>
      <c r="BK27" s="30" t="s">
        <v>92</v>
      </c>
      <c r="BL27" s="1">
        <f>BL29+BL30</f>
        <v>3101.3201395291135</v>
      </c>
      <c r="BM27" s="1">
        <v>2.9150424448217316</v>
      </c>
      <c r="BN27" s="1">
        <f>BN29+BN30</f>
        <v>3104.235181973935</v>
      </c>
      <c r="BO27" s="1">
        <f>BO29+BO30</f>
        <v>3015.673931412213</v>
      </c>
      <c r="BP27" s="1">
        <v>117.10580070352714</v>
      </c>
      <c r="BQ27" s="1">
        <f>BQ29+BQ30</f>
        <v>3132.77973211574</v>
      </c>
      <c r="BR27" s="1">
        <f>BR29+BR30</f>
        <v>5841.944216472083</v>
      </c>
      <c r="BS27" s="1">
        <v>3.868421052631579</v>
      </c>
      <c r="BT27" s="1">
        <f>BT29+BT30</f>
        <v>5845.812637524715</v>
      </c>
      <c r="BU27" s="1">
        <f>BU29+BU30</f>
        <v>4391.433364221037</v>
      </c>
      <c r="BV27" s="1">
        <v>-79.41954568287102</v>
      </c>
      <c r="BW27" s="1">
        <f>BW29+BW30</f>
        <v>4312.013818538166</v>
      </c>
      <c r="BX27" s="1">
        <f>BX29+BX30</f>
        <v>1316.7655900497707</v>
      </c>
      <c r="BY27" s="1">
        <v>-38.35603058547748</v>
      </c>
      <c r="BZ27" s="1">
        <f>BZ29+BZ30</f>
        <v>1278.4095594642931</v>
      </c>
      <c r="CA27" s="1">
        <f>CA29+CA30</f>
        <v>2054.3300372319645</v>
      </c>
      <c r="CB27" s="1">
        <v>-19.106554224810463</v>
      </c>
      <c r="CC27" s="1">
        <f>CC29+CC30</f>
        <v>2035.2234830071538</v>
      </c>
      <c r="CD27" s="1">
        <f>CD29+CD30</f>
        <v>3859.2005489852013</v>
      </c>
      <c r="CE27" s="1">
        <v>21.284877157142088</v>
      </c>
      <c r="CF27" s="1">
        <f>CF29+CF30</f>
        <v>3880.4854261423434</v>
      </c>
      <c r="CG27" s="1">
        <f>CG29+CG30</f>
        <v>3004.9151025844694</v>
      </c>
      <c r="CH27" s="1">
        <v>1</v>
      </c>
      <c r="CI27" s="1">
        <f>CI29+CI30</f>
        <v>3005.9151025844694</v>
      </c>
      <c r="CJ27" s="1"/>
      <c r="CK27" s="15">
        <v>8</v>
      </c>
      <c r="CL27" s="16" t="s">
        <v>71</v>
      </c>
      <c r="CM27" s="41"/>
    </row>
    <row r="28" spans="1:91" ht="32.25" customHeight="1">
      <c r="A28" s="15"/>
      <c r="B28" s="30" t="s">
        <v>93</v>
      </c>
      <c r="C28" s="1"/>
      <c r="D28" s="1">
        <v>0</v>
      </c>
      <c r="E28" s="1"/>
      <c r="F28" s="1"/>
      <c r="G28" s="1">
        <v>0</v>
      </c>
      <c r="H28" s="1"/>
      <c r="I28" s="1"/>
      <c r="J28" s="1">
        <v>0</v>
      </c>
      <c r="K28" s="1"/>
      <c r="L28" s="1"/>
      <c r="M28" s="1">
        <v>0</v>
      </c>
      <c r="N28" s="1"/>
      <c r="O28" s="1"/>
      <c r="P28" s="1">
        <v>0</v>
      </c>
      <c r="Q28" s="1"/>
      <c r="R28" s="1"/>
      <c r="S28" s="1">
        <v>0</v>
      </c>
      <c r="T28" s="1"/>
      <c r="U28" s="1"/>
      <c r="V28" s="1">
        <v>0</v>
      </c>
      <c r="W28" s="1"/>
      <c r="X28" s="1"/>
      <c r="Y28" s="1">
        <v>0</v>
      </c>
      <c r="Z28" s="1"/>
      <c r="AA28" s="1"/>
      <c r="AB28" s="1">
        <v>0</v>
      </c>
      <c r="AC28" s="1"/>
      <c r="AD28" s="1"/>
      <c r="AE28" s="15"/>
      <c r="AF28" s="16" t="s">
        <v>72</v>
      </c>
      <c r="AG28" s="15"/>
      <c r="AH28" s="30" t="s">
        <v>93</v>
      </c>
      <c r="AI28" s="1"/>
      <c r="AJ28" s="1">
        <v>0</v>
      </c>
      <c r="AK28" s="1"/>
      <c r="AL28" s="1"/>
      <c r="AM28" s="1">
        <v>0</v>
      </c>
      <c r="AN28" s="1"/>
      <c r="AO28" s="1"/>
      <c r="AP28" s="1">
        <v>0</v>
      </c>
      <c r="AQ28" s="1"/>
      <c r="AR28" s="1"/>
      <c r="AS28" s="1">
        <v>0</v>
      </c>
      <c r="AT28" s="1"/>
      <c r="AU28" s="1"/>
      <c r="AV28" s="1">
        <v>0</v>
      </c>
      <c r="AW28" s="1"/>
      <c r="AX28" s="1"/>
      <c r="AY28" s="1">
        <v>0</v>
      </c>
      <c r="AZ28" s="1"/>
      <c r="BA28" s="1"/>
      <c r="BB28" s="1">
        <v>0</v>
      </c>
      <c r="BC28" s="1"/>
      <c r="BD28" s="1"/>
      <c r="BE28" s="1">
        <v>0</v>
      </c>
      <c r="BF28" s="1"/>
      <c r="BG28" s="1"/>
      <c r="BH28" s="15"/>
      <c r="BI28" s="16" t="s">
        <v>72</v>
      </c>
      <c r="BJ28" s="15"/>
      <c r="BK28" s="30" t="s">
        <v>93</v>
      </c>
      <c r="BL28" s="1"/>
      <c r="BM28" s="1">
        <v>0</v>
      </c>
      <c r="BN28" s="1"/>
      <c r="BO28" s="1"/>
      <c r="BP28" s="1">
        <v>0</v>
      </c>
      <c r="BQ28" s="1"/>
      <c r="BR28" s="1"/>
      <c r="BS28" s="1">
        <v>0</v>
      </c>
      <c r="BT28" s="1"/>
      <c r="BU28" s="1"/>
      <c r="BV28" s="1">
        <v>0</v>
      </c>
      <c r="BW28" s="1"/>
      <c r="BX28" s="1"/>
      <c r="BY28" s="1">
        <v>0</v>
      </c>
      <c r="BZ28" s="1"/>
      <c r="CA28" s="1"/>
      <c r="CB28" s="1">
        <v>0</v>
      </c>
      <c r="CC28" s="1"/>
      <c r="CD28" s="1"/>
      <c r="CE28" s="1">
        <v>0</v>
      </c>
      <c r="CF28" s="1"/>
      <c r="CG28" s="1"/>
      <c r="CH28" s="1">
        <v>0</v>
      </c>
      <c r="CI28" s="1"/>
      <c r="CJ28" s="1"/>
      <c r="CK28" s="15"/>
      <c r="CL28" s="16" t="s">
        <v>72</v>
      </c>
      <c r="CM28" s="41"/>
    </row>
    <row r="29" spans="1:91" ht="32.25" customHeight="1">
      <c r="A29" s="12">
        <v>8.1</v>
      </c>
      <c r="B29" s="31" t="s">
        <v>94</v>
      </c>
      <c r="C29" s="2">
        <v>471.45605337025904</v>
      </c>
      <c r="D29" s="1">
        <v>152.43421052631578</v>
      </c>
      <c r="E29" s="2">
        <f>D29+C29</f>
        <v>623.8902638965749</v>
      </c>
      <c r="F29" s="2">
        <v>501.49342694012444</v>
      </c>
      <c r="G29" s="1">
        <v>183.1052631578947</v>
      </c>
      <c r="H29" s="2">
        <f>G29+F29</f>
        <v>684.5986900980191</v>
      </c>
      <c r="I29" s="2">
        <v>646.344871485653</v>
      </c>
      <c r="J29" s="1">
        <v>165.48245614035088</v>
      </c>
      <c r="K29" s="2">
        <f>J29+I29</f>
        <v>811.8273276260039</v>
      </c>
      <c r="L29" s="2">
        <v>752.8180686701068</v>
      </c>
      <c r="M29" s="1">
        <v>109.45928500496527</v>
      </c>
      <c r="N29" s="2">
        <f>M29+L29</f>
        <v>862.277353675072</v>
      </c>
      <c r="O29" s="2">
        <v>897.2939781443023</v>
      </c>
      <c r="P29" s="1">
        <v>273.5526315789474</v>
      </c>
      <c r="Q29" s="2">
        <f>P29+O29</f>
        <v>1170.8466097232497</v>
      </c>
      <c r="R29" s="2">
        <v>1002.4695637648836</v>
      </c>
      <c r="S29" s="1">
        <v>-6.281396560708703</v>
      </c>
      <c r="T29" s="2">
        <f>S29+R29</f>
        <v>996.1881672041749</v>
      </c>
      <c r="U29" s="2">
        <v>1034.3628368950365</v>
      </c>
      <c r="V29" s="1">
        <v>504.3954174228675</v>
      </c>
      <c r="W29" s="2">
        <f>V29+U29</f>
        <v>1538.758254317904</v>
      </c>
      <c r="X29" s="2">
        <v>1015.9614888298061</v>
      </c>
      <c r="Y29" s="1">
        <v>3.7251461988304095</v>
      </c>
      <c r="Z29" s="2">
        <f>Y29+X29</f>
        <v>1019.6866350286365</v>
      </c>
      <c r="AA29" s="2">
        <v>1041.471309015282</v>
      </c>
      <c r="AB29" s="1">
        <v>13.785645933014353</v>
      </c>
      <c r="AC29" s="2">
        <f>AB29+AA29</f>
        <v>1055.2569549482964</v>
      </c>
      <c r="AD29" s="2"/>
      <c r="AE29" s="12">
        <v>8.1</v>
      </c>
      <c r="AF29" s="13" t="s">
        <v>59</v>
      </c>
      <c r="AG29" s="12">
        <v>8.1</v>
      </c>
      <c r="AH29" s="31" t="s">
        <v>94</v>
      </c>
      <c r="AI29" s="2">
        <v>1360.9686612921023</v>
      </c>
      <c r="AJ29" s="1">
        <v>15.914932680538556</v>
      </c>
      <c r="AK29" s="2">
        <f>AJ29+AI29</f>
        <v>1376.883593972641</v>
      </c>
      <c r="AL29" s="2">
        <v>1163.8107422286557</v>
      </c>
      <c r="AM29" s="1">
        <v>8.626001571091908</v>
      </c>
      <c r="AN29" s="2">
        <f>AM29+AL29</f>
        <v>1172.4367437997475</v>
      </c>
      <c r="AO29" s="2">
        <v>1509.8016285064496</v>
      </c>
      <c r="AP29" s="1">
        <v>-20.382672498941723</v>
      </c>
      <c r="AQ29" s="2">
        <f>AP29+AO29</f>
        <v>1489.4189560075079</v>
      </c>
      <c r="AR29" s="2">
        <v>1151.8255660615137</v>
      </c>
      <c r="AS29" s="1">
        <v>-35.25649566955363</v>
      </c>
      <c r="AT29" s="2">
        <f>AS29+AR29</f>
        <v>1116.56907039196</v>
      </c>
      <c r="AU29" s="2">
        <v>1344.3598004946111</v>
      </c>
      <c r="AV29" s="1">
        <v>139.30475382003397</v>
      </c>
      <c r="AW29" s="2">
        <f>AV29+AU29</f>
        <v>1483.664554314645</v>
      </c>
      <c r="AX29" s="2">
        <v>2118.5435930497315</v>
      </c>
      <c r="AY29" s="1">
        <v>-74.87908961593173</v>
      </c>
      <c r="AZ29" s="2">
        <f>AY29+AX29</f>
        <v>2043.6645034337998</v>
      </c>
      <c r="BA29" s="2">
        <v>3058.5048441055205</v>
      </c>
      <c r="BB29" s="1">
        <v>223.91461486333858</v>
      </c>
      <c r="BC29" s="2">
        <f>BB29+BA29</f>
        <v>3282.419458968859</v>
      </c>
      <c r="BD29" s="2">
        <v>2608.1302010529257</v>
      </c>
      <c r="BE29" s="1">
        <v>13.706756756756755</v>
      </c>
      <c r="BF29" s="2">
        <f>BE29+BD29</f>
        <v>2621.8369578096826</v>
      </c>
      <c r="BG29" s="2"/>
      <c r="BH29" s="12">
        <v>8.1</v>
      </c>
      <c r="BI29" s="13" t="s">
        <v>59</v>
      </c>
      <c r="BJ29" s="12">
        <v>8.1</v>
      </c>
      <c r="BK29" s="31" t="s">
        <v>94</v>
      </c>
      <c r="BL29" s="2">
        <v>1908.8469570603343</v>
      </c>
      <c r="BM29" s="1">
        <v>2.9150424448217316</v>
      </c>
      <c r="BN29" s="2">
        <f>BM29+BL29</f>
        <v>1911.761999505156</v>
      </c>
      <c r="BO29" s="2">
        <v>1842.643431011257</v>
      </c>
      <c r="BP29" s="1">
        <v>117.10580070352714</v>
      </c>
      <c r="BQ29" s="2">
        <f>BP29+BO29</f>
        <v>1959.7492317147842</v>
      </c>
      <c r="BR29" s="2">
        <v>3868.830076882071</v>
      </c>
      <c r="BS29" s="1">
        <v>3.868421052631579</v>
      </c>
      <c r="BT29" s="2">
        <f>BS29+BR29</f>
        <v>3872.6984979347026</v>
      </c>
      <c r="BU29" s="2">
        <v>3286.4766343426913</v>
      </c>
      <c r="BV29" s="1">
        <v>-79.41954568287102</v>
      </c>
      <c r="BW29" s="2">
        <f>BV29+BU29</f>
        <v>3207.0570886598202</v>
      </c>
      <c r="BX29" s="2">
        <v>402.1211702055125</v>
      </c>
      <c r="BY29" s="1">
        <v>-38.35603058547748</v>
      </c>
      <c r="BZ29" s="2">
        <f>BY29+BX29</f>
        <v>363.76513962003503</v>
      </c>
      <c r="CA29" s="2">
        <v>928.2858316735717</v>
      </c>
      <c r="CB29" s="1">
        <v>-19.106554224810463</v>
      </c>
      <c r="CC29" s="2">
        <f>CB29+CA29</f>
        <v>909.1792774487612</v>
      </c>
      <c r="CD29" s="2">
        <v>2408.2518905106026</v>
      </c>
      <c r="CE29" s="1">
        <v>21.284877157142088</v>
      </c>
      <c r="CF29" s="2">
        <f>CE29+CD29</f>
        <v>2429.5367676677447</v>
      </c>
      <c r="CG29" s="2">
        <v>1521.9662928895318</v>
      </c>
      <c r="CH29" s="1">
        <v>1</v>
      </c>
      <c r="CI29" s="2">
        <f>CH29+CG29</f>
        <v>1522.9662928895318</v>
      </c>
      <c r="CJ29" s="2"/>
      <c r="CK29" s="12">
        <v>8.1</v>
      </c>
      <c r="CL29" s="13" t="s">
        <v>59</v>
      </c>
      <c r="CM29" s="41"/>
    </row>
    <row r="30" spans="1:91" ht="32.25" customHeight="1">
      <c r="A30" s="12">
        <v>8.2</v>
      </c>
      <c r="B30" s="34" t="s">
        <v>95</v>
      </c>
      <c r="C30" s="2">
        <v>867.5540217861244</v>
      </c>
      <c r="D30" s="1">
        <v>0</v>
      </c>
      <c r="E30" s="2">
        <f>D30+C30</f>
        <v>867.5540217861244</v>
      </c>
      <c r="F30" s="2">
        <v>1056.0187064501865</v>
      </c>
      <c r="G30" s="1">
        <v>0</v>
      </c>
      <c r="H30" s="2">
        <f>G30+F30</f>
        <v>1056.0187064501865</v>
      </c>
      <c r="I30" s="2">
        <v>965.3596641299362</v>
      </c>
      <c r="J30" s="1">
        <v>0</v>
      </c>
      <c r="K30" s="2">
        <f>J30+I30</f>
        <v>965.3596641299362</v>
      </c>
      <c r="L30" s="2">
        <v>1618.7635322630604</v>
      </c>
      <c r="M30" s="1">
        <v>0</v>
      </c>
      <c r="N30" s="2">
        <f>M30+L30</f>
        <v>1618.7635322630604</v>
      </c>
      <c r="O30" s="2">
        <v>1418.3279727051145</v>
      </c>
      <c r="P30" s="1">
        <v>0</v>
      </c>
      <c r="Q30" s="2">
        <f>P30+O30</f>
        <v>1418.3279727051145</v>
      </c>
      <c r="R30" s="2">
        <v>1618.1098394283285</v>
      </c>
      <c r="S30" s="1">
        <v>0</v>
      </c>
      <c r="T30" s="2">
        <f>S30+R30</f>
        <v>1618.1098394283285</v>
      </c>
      <c r="U30" s="2">
        <v>2010.1728854279977</v>
      </c>
      <c r="V30" s="1">
        <v>0</v>
      </c>
      <c r="W30" s="2">
        <f>V30+U30</f>
        <v>2010.1728854279977</v>
      </c>
      <c r="X30" s="2">
        <v>1956.5436580345943</v>
      </c>
      <c r="Y30" s="1">
        <v>0</v>
      </c>
      <c r="Z30" s="2">
        <f>Y30+X30</f>
        <v>1956.5436580345943</v>
      </c>
      <c r="AA30" s="2">
        <v>1892.4309816252917</v>
      </c>
      <c r="AB30" s="1">
        <v>0</v>
      </c>
      <c r="AC30" s="2">
        <f>AB30+AA30</f>
        <v>1892.4309816252917</v>
      </c>
      <c r="AD30" s="2"/>
      <c r="AE30" s="12">
        <v>8.2</v>
      </c>
      <c r="AF30" s="13" t="s">
        <v>70</v>
      </c>
      <c r="AG30" s="12">
        <v>8.2</v>
      </c>
      <c r="AH30" s="34" t="s">
        <v>95</v>
      </c>
      <c r="AI30" s="2">
        <v>1519.042556985642</v>
      </c>
      <c r="AJ30" s="1">
        <v>0</v>
      </c>
      <c r="AK30" s="2">
        <f>AJ30+AI30</f>
        <v>1519.042556985642</v>
      </c>
      <c r="AL30" s="2">
        <v>1033.8360368921883</v>
      </c>
      <c r="AM30" s="1">
        <v>0</v>
      </c>
      <c r="AN30" s="2">
        <f>AM30+AL30</f>
        <v>1033.8360368921883</v>
      </c>
      <c r="AO30" s="2">
        <v>1439.0251424331566</v>
      </c>
      <c r="AP30" s="1">
        <v>0</v>
      </c>
      <c r="AQ30" s="2">
        <f>AP30+AO30</f>
        <v>1439.0251424331566</v>
      </c>
      <c r="AR30" s="2">
        <v>1513.2242836233293</v>
      </c>
      <c r="AS30" s="1">
        <v>0</v>
      </c>
      <c r="AT30" s="2">
        <f>AS30+AR30</f>
        <v>1513.2242836233293</v>
      </c>
      <c r="AU30" s="2">
        <v>1573.1713140233628</v>
      </c>
      <c r="AV30" s="1">
        <v>0</v>
      </c>
      <c r="AW30" s="2">
        <f>AV30+AU30</f>
        <v>1573.1713140233628</v>
      </c>
      <c r="AX30" s="2">
        <v>1541.8510787892733</v>
      </c>
      <c r="AY30" s="1">
        <v>0</v>
      </c>
      <c r="AZ30" s="2">
        <f>AY30+AX30</f>
        <v>1541.8510787892733</v>
      </c>
      <c r="BA30" s="2">
        <v>1477.1384784410247</v>
      </c>
      <c r="BB30" s="1">
        <v>0</v>
      </c>
      <c r="BC30" s="2">
        <f>BB30+BA30</f>
        <v>1477.1384784410247</v>
      </c>
      <c r="BD30" s="2">
        <v>1448.1537668033043</v>
      </c>
      <c r="BE30" s="1">
        <v>0</v>
      </c>
      <c r="BF30" s="2">
        <f>BE30+BD30</f>
        <v>1448.1537668033043</v>
      </c>
      <c r="BG30" s="2"/>
      <c r="BH30" s="12">
        <v>8.2</v>
      </c>
      <c r="BI30" s="13" t="s">
        <v>70</v>
      </c>
      <c r="BJ30" s="12">
        <v>8.2</v>
      </c>
      <c r="BK30" s="34" t="s">
        <v>95</v>
      </c>
      <c r="BL30" s="2">
        <v>1192.4731824687792</v>
      </c>
      <c r="BM30" s="1">
        <v>0</v>
      </c>
      <c r="BN30" s="2">
        <f>BM30+BL30</f>
        <v>1192.4731824687792</v>
      </c>
      <c r="BO30" s="2">
        <v>1173.0305004009558</v>
      </c>
      <c r="BP30" s="1">
        <v>0</v>
      </c>
      <c r="BQ30" s="2">
        <f>BP30+BO30</f>
        <v>1173.0305004009558</v>
      </c>
      <c r="BR30" s="2">
        <v>1973.1141395900124</v>
      </c>
      <c r="BS30" s="1">
        <v>0</v>
      </c>
      <c r="BT30" s="2">
        <f>BS30+BR30</f>
        <v>1973.1141395900124</v>
      </c>
      <c r="BU30" s="2">
        <v>1104.9567298783454</v>
      </c>
      <c r="BV30" s="1">
        <v>0</v>
      </c>
      <c r="BW30" s="2">
        <f>BV30+BU30</f>
        <v>1104.9567298783454</v>
      </c>
      <c r="BX30" s="2">
        <v>914.6444198442582</v>
      </c>
      <c r="BY30" s="1">
        <v>0</v>
      </c>
      <c r="BZ30" s="2">
        <f>BY30+BX30</f>
        <v>914.6444198442582</v>
      </c>
      <c r="CA30" s="2">
        <v>1126.0442055583926</v>
      </c>
      <c r="CB30" s="1">
        <v>0</v>
      </c>
      <c r="CC30" s="2">
        <f>CB30+CA30</f>
        <v>1126.0442055583926</v>
      </c>
      <c r="CD30" s="2">
        <v>1450.9486584745987</v>
      </c>
      <c r="CE30" s="1">
        <v>0</v>
      </c>
      <c r="CF30" s="2">
        <f>CE30+CD30</f>
        <v>1450.9486584745987</v>
      </c>
      <c r="CG30" s="2">
        <v>1482.9488096949376</v>
      </c>
      <c r="CH30" s="1">
        <v>0</v>
      </c>
      <c r="CI30" s="2">
        <f>CH30+CG30</f>
        <v>1482.9488096949376</v>
      </c>
      <c r="CJ30" s="2"/>
      <c r="CK30" s="12">
        <v>8.2</v>
      </c>
      <c r="CL30" s="13" t="s">
        <v>70</v>
      </c>
      <c r="CM30" s="41"/>
    </row>
    <row r="31" spans="2:91" ht="32.25" customHeight="1">
      <c r="B31" s="31" t="s">
        <v>96</v>
      </c>
      <c r="C31" s="2"/>
      <c r="D31" s="1">
        <v>0</v>
      </c>
      <c r="E31" s="2"/>
      <c r="F31" s="2"/>
      <c r="G31" s="1">
        <v>0</v>
      </c>
      <c r="H31" s="2"/>
      <c r="I31" s="2"/>
      <c r="J31" s="1">
        <v>0</v>
      </c>
      <c r="K31" s="2"/>
      <c r="L31" s="2"/>
      <c r="M31" s="1">
        <v>0</v>
      </c>
      <c r="N31" s="2"/>
      <c r="O31" s="2"/>
      <c r="P31" s="1">
        <v>0</v>
      </c>
      <c r="Q31" s="2"/>
      <c r="R31" s="2"/>
      <c r="S31" s="1">
        <v>0</v>
      </c>
      <c r="T31" s="2"/>
      <c r="U31" s="2"/>
      <c r="V31" s="1">
        <v>0</v>
      </c>
      <c r="W31" s="2"/>
      <c r="X31" s="2"/>
      <c r="Y31" s="1">
        <v>0</v>
      </c>
      <c r="Z31" s="2"/>
      <c r="AA31" s="2"/>
      <c r="AB31" s="1">
        <v>0</v>
      </c>
      <c r="AC31" s="2"/>
      <c r="AD31" s="2"/>
      <c r="AF31" s="13" t="s">
        <v>73</v>
      </c>
      <c r="AH31" s="31" t="s">
        <v>96</v>
      </c>
      <c r="AI31" s="2"/>
      <c r="AJ31" s="1">
        <v>0</v>
      </c>
      <c r="AK31" s="2"/>
      <c r="AL31" s="2"/>
      <c r="AM31" s="1">
        <v>0</v>
      </c>
      <c r="AN31" s="2"/>
      <c r="AO31" s="2"/>
      <c r="AP31" s="1">
        <v>0</v>
      </c>
      <c r="AQ31" s="2"/>
      <c r="AR31" s="2"/>
      <c r="AS31" s="1">
        <v>0</v>
      </c>
      <c r="AT31" s="2"/>
      <c r="AU31" s="2"/>
      <c r="AV31" s="1">
        <v>0</v>
      </c>
      <c r="AW31" s="2"/>
      <c r="AX31" s="2"/>
      <c r="AY31" s="1">
        <v>0</v>
      </c>
      <c r="AZ31" s="2"/>
      <c r="BA31" s="2"/>
      <c r="BB31" s="1">
        <v>0</v>
      </c>
      <c r="BC31" s="2"/>
      <c r="BD31" s="2"/>
      <c r="BE31" s="1">
        <v>0</v>
      </c>
      <c r="BF31" s="2"/>
      <c r="BG31" s="2"/>
      <c r="BI31" s="13" t="s">
        <v>73</v>
      </c>
      <c r="BK31" s="31" t="s">
        <v>96</v>
      </c>
      <c r="BL31" s="2"/>
      <c r="BM31" s="1">
        <v>0</v>
      </c>
      <c r="BN31" s="2"/>
      <c r="BO31" s="2"/>
      <c r="BP31" s="1">
        <v>0</v>
      </c>
      <c r="BQ31" s="2"/>
      <c r="BR31" s="2"/>
      <c r="BS31" s="1">
        <v>0</v>
      </c>
      <c r="BT31" s="2"/>
      <c r="BU31" s="2"/>
      <c r="BV31" s="1">
        <v>0</v>
      </c>
      <c r="BW31" s="2"/>
      <c r="BX31" s="2"/>
      <c r="BY31" s="1">
        <v>0</v>
      </c>
      <c r="BZ31" s="2"/>
      <c r="CA31" s="2"/>
      <c r="CB31" s="1">
        <v>0</v>
      </c>
      <c r="CC31" s="2"/>
      <c r="CD31" s="2"/>
      <c r="CE31" s="1">
        <v>0</v>
      </c>
      <c r="CF31" s="2"/>
      <c r="CG31" s="2"/>
      <c r="CH31" s="1">
        <v>0</v>
      </c>
      <c r="CI31" s="2"/>
      <c r="CJ31" s="2"/>
      <c r="CL31" s="13" t="s">
        <v>73</v>
      </c>
      <c r="CM31" s="41"/>
    </row>
    <row r="32" spans="1:91" ht="32.25" customHeight="1">
      <c r="A32" s="15">
        <v>9</v>
      </c>
      <c r="B32" s="30" t="s">
        <v>97</v>
      </c>
      <c r="C32" s="1">
        <f>C34+C35</f>
        <v>25847.59021179781</v>
      </c>
      <c r="D32" s="1">
        <v>-200.0313818701534</v>
      </c>
      <c r="E32" s="1">
        <f>E34+E35</f>
        <v>25647.55882992766</v>
      </c>
      <c r="F32" s="1">
        <f>F34+F35</f>
        <v>26858.15982643948</v>
      </c>
      <c r="G32" s="1">
        <v>134.60191586083474</v>
      </c>
      <c r="H32" s="1">
        <f>H34+H35</f>
        <v>26992.761742300314</v>
      </c>
      <c r="I32" s="1">
        <f>I34+I35</f>
        <v>31067.936955764457</v>
      </c>
      <c r="J32" s="1">
        <v>298.592741275742</v>
      </c>
      <c r="K32" s="1">
        <f>K34+K35</f>
        <v>31366.529697040198</v>
      </c>
      <c r="L32" s="1">
        <f>L34+L35</f>
        <v>29064.089655326286</v>
      </c>
      <c r="M32" s="1">
        <v>-18.63278900653404</v>
      </c>
      <c r="N32" s="1">
        <f>N34+N35</f>
        <v>29045.456866319753</v>
      </c>
      <c r="O32" s="1">
        <f>O34+O35</f>
        <v>30592.24063850216</v>
      </c>
      <c r="P32" s="1">
        <v>-57.227789101981045</v>
      </c>
      <c r="Q32" s="1">
        <f>Q34+Q35</f>
        <v>30535.01284940018</v>
      </c>
      <c r="R32" s="1">
        <f>R34+R35</f>
        <v>32380.157958707525</v>
      </c>
      <c r="S32" s="1">
        <v>461.175919635477</v>
      </c>
      <c r="T32" s="1">
        <f>T34+T35</f>
        <v>32841.333878343</v>
      </c>
      <c r="U32" s="1">
        <f>U34+U35</f>
        <v>36326.157608698726</v>
      </c>
      <c r="V32" s="1">
        <v>223.4716474382094</v>
      </c>
      <c r="W32" s="1">
        <f>W34+W35</f>
        <v>36549.629256136934</v>
      </c>
      <c r="X32" s="1">
        <f>X34+X35</f>
        <v>31578.617109958916</v>
      </c>
      <c r="Y32" s="1">
        <v>-87.88396474672028</v>
      </c>
      <c r="Z32" s="1">
        <f>Z34+Z35</f>
        <v>31490.733145212194</v>
      </c>
      <c r="AA32" s="1">
        <f>AA34+AA35</f>
        <v>32031.54339639325</v>
      </c>
      <c r="AB32" s="1">
        <v>173.29212043018964</v>
      </c>
      <c r="AC32" s="1">
        <f>AC34+AC35</f>
        <v>32204.835516823438</v>
      </c>
      <c r="AD32" s="1"/>
      <c r="AE32" s="15">
        <v>9</v>
      </c>
      <c r="AF32" s="16" t="s">
        <v>68</v>
      </c>
      <c r="AG32" s="15">
        <v>9</v>
      </c>
      <c r="AH32" s="30" t="s">
        <v>97</v>
      </c>
      <c r="AI32" s="1">
        <f>AI34+AI35</f>
        <v>27306.952531192474</v>
      </c>
      <c r="AJ32" s="1">
        <v>-332.29626385393766</v>
      </c>
      <c r="AK32" s="1">
        <f>AK34+AK35</f>
        <v>26974.656267338534</v>
      </c>
      <c r="AL32" s="1">
        <f>AL34+AL35</f>
        <v>30936.490742464943</v>
      </c>
      <c r="AM32" s="1">
        <v>249.40627364162455</v>
      </c>
      <c r="AN32" s="1">
        <f>AN34+AN35</f>
        <v>31185.897016106566</v>
      </c>
      <c r="AO32" s="1">
        <f>AO34+AO35</f>
        <v>30165.097622990463</v>
      </c>
      <c r="AP32" s="1">
        <v>-110.72367045816651</v>
      </c>
      <c r="AQ32" s="1">
        <f>AQ34+AQ35</f>
        <v>30054.373952532296</v>
      </c>
      <c r="AR32" s="1">
        <f>AR34+AR35</f>
        <v>28670.115922430505</v>
      </c>
      <c r="AS32" s="1">
        <v>184.03330540082322</v>
      </c>
      <c r="AT32" s="1">
        <f>AT34+AT35</f>
        <v>28854.14922783133</v>
      </c>
      <c r="AU32" s="1">
        <f>AU34+AU35</f>
        <v>28992.81093664045</v>
      </c>
      <c r="AV32" s="1">
        <v>-94.8991449654699</v>
      </c>
      <c r="AW32" s="1">
        <f>AW34+AW35</f>
        <v>28897.911791674982</v>
      </c>
      <c r="AX32" s="1">
        <f>AX34+AX35</f>
        <v>36106.11685825136</v>
      </c>
      <c r="AY32" s="1">
        <v>634.9464733563217</v>
      </c>
      <c r="AZ32" s="1">
        <f>AZ34+AZ35</f>
        <v>36741.06333160768</v>
      </c>
      <c r="BA32" s="1">
        <f>BA34+BA35</f>
        <v>33586.94008597966</v>
      </c>
      <c r="BB32" s="1">
        <v>59.334693621270446</v>
      </c>
      <c r="BC32" s="1">
        <f>BC34+BC35</f>
        <v>33646.27477960093</v>
      </c>
      <c r="BD32" s="1">
        <f>BD34+BD35</f>
        <v>29874.819389290096</v>
      </c>
      <c r="BE32" s="1">
        <v>30.677416958440674</v>
      </c>
      <c r="BF32" s="1">
        <f>BF34+BF35</f>
        <v>29905.496806248535</v>
      </c>
      <c r="BG32" s="1"/>
      <c r="BH32" s="15">
        <v>9</v>
      </c>
      <c r="BI32" s="16" t="s">
        <v>68</v>
      </c>
      <c r="BJ32" s="15">
        <v>9</v>
      </c>
      <c r="BK32" s="30" t="s">
        <v>97</v>
      </c>
      <c r="BL32" s="1">
        <f>BL34+BL35</f>
        <v>26681.54142198548</v>
      </c>
      <c r="BM32" s="1">
        <v>-253.55992529878696</v>
      </c>
      <c r="BN32" s="1">
        <f>BN34+BN35</f>
        <v>26427.98149668669</v>
      </c>
      <c r="BO32" s="1">
        <f>BO34+BO35</f>
        <v>32153.036619086128</v>
      </c>
      <c r="BP32" s="1">
        <v>422.2490327502192</v>
      </c>
      <c r="BQ32" s="1">
        <f>BQ34+BQ35</f>
        <v>32575.285651836344</v>
      </c>
      <c r="BR32" s="1">
        <f>BR34+BR35</f>
        <v>34803.21871895439</v>
      </c>
      <c r="BS32" s="1">
        <v>2450.6944844120435</v>
      </c>
      <c r="BT32" s="1">
        <f>BT34+BT35</f>
        <v>37253.913203366435</v>
      </c>
      <c r="BU32" s="1">
        <f>BU34+BU35</f>
        <v>36194.25127445737</v>
      </c>
      <c r="BV32" s="1">
        <v>4070.3583770962587</v>
      </c>
      <c r="BW32" s="1">
        <f>BW34+BW35</f>
        <v>40264.60965155363</v>
      </c>
      <c r="BX32" s="1">
        <f>BX34+BX35</f>
        <v>46538.53696424692</v>
      </c>
      <c r="BY32" s="1">
        <v>2495.932260618818</v>
      </c>
      <c r="BZ32" s="1">
        <f>BZ34+BZ35</f>
        <v>49034.46922486574</v>
      </c>
      <c r="CA32" s="1">
        <f>CA34+CA35</f>
        <v>52879.12881711261</v>
      </c>
      <c r="CB32" s="1">
        <v>694.79231994378</v>
      </c>
      <c r="CC32" s="1">
        <f>CC34+CC35</f>
        <v>53573.921137056386</v>
      </c>
      <c r="CD32" s="1">
        <f>CD34+CD35</f>
        <v>50114.392039404</v>
      </c>
      <c r="CE32" s="1">
        <v>786.3968522842052</v>
      </c>
      <c r="CF32" s="1">
        <f>CF34+CF35</f>
        <v>50900.7888916882</v>
      </c>
      <c r="CG32" s="1">
        <f>CG34+CG35</f>
        <v>66182.11638657458</v>
      </c>
      <c r="CH32" s="1">
        <v>2454</v>
      </c>
      <c r="CI32" s="1">
        <f>CI34+CI35</f>
        <v>68636.11638657458</v>
      </c>
      <c r="CJ32" s="1"/>
      <c r="CK32" s="15">
        <v>9</v>
      </c>
      <c r="CL32" s="16" t="s">
        <v>68</v>
      </c>
      <c r="CM32" s="41"/>
    </row>
    <row r="33" spans="1:91" ht="32.25" customHeight="1">
      <c r="A33" s="15"/>
      <c r="B33" s="35" t="s">
        <v>98</v>
      </c>
      <c r="C33" s="1"/>
      <c r="D33" s="1">
        <v>0</v>
      </c>
      <c r="E33" s="1"/>
      <c r="F33" s="1"/>
      <c r="G33" s="1">
        <v>0</v>
      </c>
      <c r="H33" s="1"/>
      <c r="I33" s="1"/>
      <c r="J33" s="1">
        <v>0</v>
      </c>
      <c r="K33" s="1"/>
      <c r="L33" s="1"/>
      <c r="M33" s="1">
        <v>0</v>
      </c>
      <c r="N33" s="1"/>
      <c r="O33" s="1"/>
      <c r="P33" s="1">
        <v>0</v>
      </c>
      <c r="Q33" s="1"/>
      <c r="R33" s="1"/>
      <c r="S33" s="1">
        <v>0</v>
      </c>
      <c r="T33" s="1"/>
      <c r="U33" s="1"/>
      <c r="V33" s="1">
        <v>0</v>
      </c>
      <c r="W33" s="1"/>
      <c r="X33" s="1"/>
      <c r="Y33" s="1">
        <v>0</v>
      </c>
      <c r="Z33" s="1"/>
      <c r="AA33" s="1"/>
      <c r="AB33" s="1">
        <v>0</v>
      </c>
      <c r="AC33" s="1"/>
      <c r="AD33" s="1"/>
      <c r="AE33" s="15"/>
      <c r="AF33" s="16" t="s">
        <v>69</v>
      </c>
      <c r="AG33" s="15"/>
      <c r="AH33" s="35" t="s">
        <v>98</v>
      </c>
      <c r="AI33" s="1"/>
      <c r="AJ33" s="1">
        <v>0</v>
      </c>
      <c r="AK33" s="1"/>
      <c r="AL33" s="1"/>
      <c r="AM33" s="1">
        <v>0</v>
      </c>
      <c r="AN33" s="1"/>
      <c r="AO33" s="1"/>
      <c r="AP33" s="1">
        <v>0</v>
      </c>
      <c r="AQ33" s="1"/>
      <c r="AR33" s="1"/>
      <c r="AS33" s="1">
        <v>0</v>
      </c>
      <c r="AT33" s="1"/>
      <c r="AU33" s="1"/>
      <c r="AV33" s="1">
        <v>0</v>
      </c>
      <c r="AW33" s="1"/>
      <c r="AX33" s="1"/>
      <c r="AY33" s="1">
        <v>0</v>
      </c>
      <c r="AZ33" s="1"/>
      <c r="BA33" s="1"/>
      <c r="BB33" s="1">
        <v>0</v>
      </c>
      <c r="BC33" s="1"/>
      <c r="BD33" s="1"/>
      <c r="BE33" s="1">
        <v>0</v>
      </c>
      <c r="BF33" s="1"/>
      <c r="BG33" s="1"/>
      <c r="BH33" s="15"/>
      <c r="BI33" s="16" t="s">
        <v>69</v>
      </c>
      <c r="BJ33" s="15"/>
      <c r="BK33" s="35" t="s">
        <v>98</v>
      </c>
      <c r="BL33" s="1"/>
      <c r="BM33" s="1">
        <v>0</v>
      </c>
      <c r="BN33" s="1"/>
      <c r="BO33" s="1"/>
      <c r="BP33" s="1">
        <v>0</v>
      </c>
      <c r="BQ33" s="1"/>
      <c r="BR33" s="1"/>
      <c r="BS33" s="1">
        <v>0</v>
      </c>
      <c r="BT33" s="1"/>
      <c r="BU33" s="1"/>
      <c r="BV33" s="1">
        <v>0</v>
      </c>
      <c r="BW33" s="1"/>
      <c r="BX33" s="1"/>
      <c r="BY33" s="1">
        <v>0</v>
      </c>
      <c r="BZ33" s="1"/>
      <c r="CA33" s="1"/>
      <c r="CB33" s="1">
        <v>0</v>
      </c>
      <c r="CC33" s="1"/>
      <c r="CD33" s="1"/>
      <c r="CE33" s="1">
        <v>0</v>
      </c>
      <c r="CF33" s="1"/>
      <c r="CG33" s="1"/>
      <c r="CH33" s="1">
        <v>0</v>
      </c>
      <c r="CI33" s="1"/>
      <c r="CJ33" s="1"/>
      <c r="CK33" s="15"/>
      <c r="CL33" s="16" t="s">
        <v>69</v>
      </c>
      <c r="CM33" s="41"/>
    </row>
    <row r="34" spans="1:91" ht="32.25" customHeight="1">
      <c r="A34" s="12">
        <v>9.1</v>
      </c>
      <c r="B34" s="31" t="s">
        <v>99</v>
      </c>
      <c r="C34" s="2">
        <v>23920.984700781868</v>
      </c>
      <c r="D34" s="1">
        <v>-205.89305599849422</v>
      </c>
      <c r="E34" s="2">
        <f>D34+C34</f>
        <v>23715.091644783373</v>
      </c>
      <c r="F34" s="2">
        <v>24579.336349453082</v>
      </c>
      <c r="G34" s="1">
        <v>53.958180192708824</v>
      </c>
      <c r="H34" s="2">
        <f>G34+F34</f>
        <v>24633.29452964579</v>
      </c>
      <c r="I34" s="2">
        <v>28534.645580599332</v>
      </c>
      <c r="J34" s="1">
        <v>180.83282010529456</v>
      </c>
      <c r="K34" s="2">
        <f>J34+I34</f>
        <v>28715.478400704626</v>
      </c>
      <c r="L34" s="2">
        <v>26589.24470540086</v>
      </c>
      <c r="M34" s="1">
        <v>48.1248634151184</v>
      </c>
      <c r="N34" s="2">
        <f>M34+L34</f>
        <v>26637.36956881598</v>
      </c>
      <c r="O34" s="2">
        <v>27913.580934701517</v>
      </c>
      <c r="P34" s="1">
        <v>161.87454057812647</v>
      </c>
      <c r="Q34" s="2">
        <f>P34+O34</f>
        <v>28075.455475279643</v>
      </c>
      <c r="R34" s="2">
        <v>29482.875100386125</v>
      </c>
      <c r="S34" s="1">
        <v>405.41551604251526</v>
      </c>
      <c r="T34" s="2">
        <f>S34+R34</f>
        <v>29888.29061642864</v>
      </c>
      <c r="U34" s="2">
        <v>33303.22407793028</v>
      </c>
      <c r="V34" s="1">
        <v>191.04112446607724</v>
      </c>
      <c r="W34" s="2">
        <f>V34+U34</f>
        <v>33494.26520239636</v>
      </c>
      <c r="X34" s="2">
        <v>28792.729321877225</v>
      </c>
      <c r="Y34" s="1">
        <v>-125.41631071818802</v>
      </c>
      <c r="Z34" s="2">
        <f>Y34+X34</f>
        <v>28667.313011159036</v>
      </c>
      <c r="AA34" s="2">
        <v>29063.330165248164</v>
      </c>
      <c r="AB34" s="1">
        <v>68.5414721366842</v>
      </c>
      <c r="AC34" s="2">
        <f>AB34+AA34</f>
        <v>29131.871637384847</v>
      </c>
      <c r="AD34" s="2"/>
      <c r="AE34" s="12">
        <v>9.1</v>
      </c>
      <c r="AF34" s="13" t="s">
        <v>60</v>
      </c>
      <c r="AG34" s="12">
        <v>9.1</v>
      </c>
      <c r="AH34" s="31" t="s">
        <v>99</v>
      </c>
      <c r="AI34" s="2">
        <v>24429.345614578186</v>
      </c>
      <c r="AJ34" s="1">
        <v>-390.8322240985399</v>
      </c>
      <c r="AK34" s="2">
        <f>AJ34+AI34</f>
        <v>24038.513390479646</v>
      </c>
      <c r="AL34" s="2">
        <v>28106.12241267326</v>
      </c>
      <c r="AM34" s="1">
        <v>246.45763385318378</v>
      </c>
      <c r="AN34" s="2">
        <f>AM34+AL34</f>
        <v>28352.580046526444</v>
      </c>
      <c r="AO34" s="2">
        <v>27749.306828811852</v>
      </c>
      <c r="AP34" s="1">
        <v>-51.04152180391384</v>
      </c>
      <c r="AQ34" s="2">
        <f>AP34+AO34</f>
        <v>27698.26530700794</v>
      </c>
      <c r="AR34" s="2">
        <v>26030.12276841214</v>
      </c>
      <c r="AS34" s="1">
        <v>160.4162113837292</v>
      </c>
      <c r="AT34" s="2">
        <f>AS34+AR34</f>
        <v>26190.53897979587</v>
      </c>
      <c r="AU34" s="2">
        <v>26616.77524375668</v>
      </c>
      <c r="AV34" s="1">
        <v>7.291645971987691</v>
      </c>
      <c r="AW34" s="2">
        <f>AV34+AU34</f>
        <v>26624.06688972867</v>
      </c>
      <c r="AX34" s="2">
        <v>33602.91140806179</v>
      </c>
      <c r="AY34" s="1">
        <v>555.6234230654613</v>
      </c>
      <c r="AZ34" s="2">
        <f>AY34+AX34</f>
        <v>34158.53483112725</v>
      </c>
      <c r="BA34" s="2">
        <v>31430.778596028762</v>
      </c>
      <c r="BB34" s="1">
        <v>53.958180192708824</v>
      </c>
      <c r="BC34" s="2">
        <f>BB34+BA34</f>
        <v>31484.73677622147</v>
      </c>
      <c r="BD34" s="2">
        <v>27232.976474309344</v>
      </c>
      <c r="BE34" s="1">
        <v>78.74977649746688</v>
      </c>
      <c r="BF34" s="2">
        <f>BE34+BD34</f>
        <v>27311.72625080681</v>
      </c>
      <c r="BG34" s="2"/>
      <c r="BH34" s="12">
        <v>9.1</v>
      </c>
      <c r="BI34" s="13" t="s">
        <v>60</v>
      </c>
      <c r="BJ34" s="12">
        <v>9.1</v>
      </c>
      <c r="BK34" s="31" t="s">
        <v>99</v>
      </c>
      <c r="BL34" s="2">
        <v>24444.64491596885</v>
      </c>
      <c r="BM34" s="1">
        <v>-255.20760901956874</v>
      </c>
      <c r="BN34" s="2">
        <f>BM34+BL34</f>
        <v>24189.43730694928</v>
      </c>
      <c r="BO34" s="2">
        <v>29432.588015335128</v>
      </c>
      <c r="BP34" s="1">
        <v>433.1237707360683</v>
      </c>
      <c r="BQ34" s="2">
        <f>BP34+BO34</f>
        <v>29865.711786071195</v>
      </c>
      <c r="BR34" s="2">
        <v>30795.162871304678</v>
      </c>
      <c r="BS34" s="1">
        <v>2053.3275057117316</v>
      </c>
      <c r="BT34" s="14">
        <f>BS34+BR34</f>
        <v>32848.49037701641</v>
      </c>
      <c r="BU34" s="2">
        <v>32009.957989662755</v>
      </c>
      <c r="BV34" s="1">
        <v>4374.987583192609</v>
      </c>
      <c r="BW34" s="2">
        <f>BV34+BU34</f>
        <v>36384.945572855366</v>
      </c>
      <c r="BX34" s="2">
        <v>42569.94952655047</v>
      </c>
      <c r="BY34" s="1">
        <v>2468.9513261150296</v>
      </c>
      <c r="BZ34" s="2">
        <f>BY34+BX34</f>
        <v>45038.900852665494</v>
      </c>
      <c r="CA34" s="2">
        <v>47853.181469065385</v>
      </c>
      <c r="CB34" s="1">
        <v>625.6232243965424</v>
      </c>
      <c r="CC34" s="2">
        <f>CB34+CA34</f>
        <v>48478.80469346193</v>
      </c>
      <c r="CD34" s="2">
        <v>44282.81779820326</v>
      </c>
      <c r="CE34" s="1">
        <v>961.0389391079771</v>
      </c>
      <c r="CF34" s="2">
        <f>CE34+CD34</f>
        <v>45243.85673731123</v>
      </c>
      <c r="CG34" s="2">
        <v>58125.685696057546</v>
      </c>
      <c r="CH34" s="1">
        <v>2297</v>
      </c>
      <c r="CI34" s="2">
        <f>CH34+CG34</f>
        <v>60422.685696057546</v>
      </c>
      <c r="CJ34" s="2"/>
      <c r="CK34" s="12">
        <v>9.1</v>
      </c>
      <c r="CL34" s="13" t="s">
        <v>60</v>
      </c>
      <c r="CM34" s="41"/>
    </row>
    <row r="35" spans="1:91" ht="32.25" customHeight="1">
      <c r="A35" s="12">
        <v>9.2</v>
      </c>
      <c r="B35" s="32" t="s">
        <v>100</v>
      </c>
      <c r="C35" s="2">
        <v>1926.605511015945</v>
      </c>
      <c r="D35" s="1">
        <v>5.861674128340796</v>
      </c>
      <c r="E35" s="2">
        <f>D35+C35</f>
        <v>1932.4671851442858</v>
      </c>
      <c r="F35" s="2">
        <v>2278.8234769863984</v>
      </c>
      <c r="G35" s="1">
        <v>80.64373566812591</v>
      </c>
      <c r="H35" s="2">
        <f>G35+F35</f>
        <v>2359.4672126545242</v>
      </c>
      <c r="I35" s="2">
        <v>2533.2913751651254</v>
      </c>
      <c r="J35" s="1">
        <v>117.75992117044748</v>
      </c>
      <c r="K35" s="2">
        <f>J35+I35</f>
        <v>2651.0512963355727</v>
      </c>
      <c r="L35" s="2">
        <v>2474.8449499254275</v>
      </c>
      <c r="M35" s="1">
        <v>-66.75765242165244</v>
      </c>
      <c r="N35" s="2">
        <f>M35+L35</f>
        <v>2408.087297503775</v>
      </c>
      <c r="O35" s="2">
        <v>2678.659703800644</v>
      </c>
      <c r="P35" s="1">
        <v>-219.10232968010752</v>
      </c>
      <c r="Q35" s="2">
        <f>P35+O35</f>
        <v>2459.557374120536</v>
      </c>
      <c r="R35" s="2">
        <v>2897.282858321399</v>
      </c>
      <c r="S35" s="1">
        <v>55.76040359296174</v>
      </c>
      <c r="T35" s="2">
        <f>S35+R35</f>
        <v>2953.0432619143608</v>
      </c>
      <c r="U35" s="2">
        <v>3022.933530768442</v>
      </c>
      <c r="V35" s="1">
        <v>32.43052297213217</v>
      </c>
      <c r="W35" s="2">
        <f>V35+U35</f>
        <v>3055.364053740574</v>
      </c>
      <c r="X35" s="2">
        <v>2785.8877880816895</v>
      </c>
      <c r="Y35" s="1">
        <v>37.532345971467734</v>
      </c>
      <c r="Z35" s="2">
        <f>Y35+X35</f>
        <v>2823.420134053157</v>
      </c>
      <c r="AA35" s="2">
        <v>2968.2132311450846</v>
      </c>
      <c r="AB35" s="1">
        <v>104.75064829350544</v>
      </c>
      <c r="AC35" s="2">
        <f>AB35+AA35</f>
        <v>3072.96387943859</v>
      </c>
      <c r="AD35" s="2"/>
      <c r="AE35" s="12">
        <v>9.2</v>
      </c>
      <c r="AF35" s="13" t="s">
        <v>61</v>
      </c>
      <c r="AG35" s="12">
        <v>9.2</v>
      </c>
      <c r="AH35" s="32" t="s">
        <v>100</v>
      </c>
      <c r="AI35" s="2">
        <v>2877.6069166142865</v>
      </c>
      <c r="AJ35" s="1">
        <v>58.53596024460222</v>
      </c>
      <c r="AK35" s="2">
        <f>AJ35+AI35</f>
        <v>2936.142876858889</v>
      </c>
      <c r="AL35" s="2">
        <v>2830.368329791682</v>
      </c>
      <c r="AM35" s="1">
        <v>2.9486397884407833</v>
      </c>
      <c r="AN35" s="2">
        <f>AM35+AL35</f>
        <v>2833.3169695801225</v>
      </c>
      <c r="AO35" s="2">
        <v>2415.79079417861</v>
      </c>
      <c r="AP35" s="1">
        <v>-59.68214865425267</v>
      </c>
      <c r="AQ35" s="2">
        <f>AP35+AO35</f>
        <v>2356.1086455243576</v>
      </c>
      <c r="AR35" s="2">
        <v>2639.9931540183647</v>
      </c>
      <c r="AS35" s="1">
        <v>23.61709401709402</v>
      </c>
      <c r="AT35" s="2">
        <f>AS35+AR35</f>
        <v>2663.610248035459</v>
      </c>
      <c r="AU35" s="2">
        <v>2376.0356928837687</v>
      </c>
      <c r="AV35" s="1">
        <v>-102.19079093745759</v>
      </c>
      <c r="AW35" s="2">
        <f>AV35+AU35</f>
        <v>2273.844901946311</v>
      </c>
      <c r="AX35" s="2">
        <v>2503.205450189569</v>
      </c>
      <c r="AY35" s="1">
        <v>79.32305029086032</v>
      </c>
      <c r="AZ35" s="2">
        <f>AY35+AX35</f>
        <v>2582.5285004804296</v>
      </c>
      <c r="BA35" s="2">
        <v>2156.161489950894</v>
      </c>
      <c r="BB35" s="1">
        <v>5.376513428561622</v>
      </c>
      <c r="BC35" s="2">
        <f>BB35+BA35</f>
        <v>2161.538003379456</v>
      </c>
      <c r="BD35" s="2">
        <v>2641.842914980752</v>
      </c>
      <c r="BE35" s="1">
        <v>-48.07235953902621</v>
      </c>
      <c r="BF35" s="2">
        <f>BE35+BD35</f>
        <v>2593.7705554417257</v>
      </c>
      <c r="BG35" s="2"/>
      <c r="BH35" s="12">
        <v>9.2</v>
      </c>
      <c r="BI35" s="13" t="s">
        <v>61</v>
      </c>
      <c r="BJ35" s="12">
        <v>9.2</v>
      </c>
      <c r="BK35" s="32" t="s">
        <v>100</v>
      </c>
      <c r="BL35" s="2">
        <v>2236.8965060166306</v>
      </c>
      <c r="BM35" s="1">
        <v>1.6476837207817603</v>
      </c>
      <c r="BN35" s="2">
        <f>BM35+BL35</f>
        <v>2238.5441897374126</v>
      </c>
      <c r="BO35" s="2">
        <v>2720.448603750999</v>
      </c>
      <c r="BP35" s="1">
        <v>-10.874737985849098</v>
      </c>
      <c r="BQ35" s="2">
        <f>BP35+BO35</f>
        <v>2709.57386576515</v>
      </c>
      <c r="BR35" s="2">
        <v>4008.055847649717</v>
      </c>
      <c r="BS35" s="1">
        <v>397.366978700312</v>
      </c>
      <c r="BT35" s="14">
        <f>BS35+BR35</f>
        <v>4405.422826350029</v>
      </c>
      <c r="BU35" s="2">
        <v>4184.293284794611</v>
      </c>
      <c r="BV35" s="1">
        <v>-304.6292060963507</v>
      </c>
      <c r="BW35" s="2">
        <f>BV35+BU35</f>
        <v>3879.6640786982607</v>
      </c>
      <c r="BX35" s="2">
        <v>3968.587437696457</v>
      </c>
      <c r="BY35" s="1">
        <v>26.980934503788465</v>
      </c>
      <c r="BZ35" s="2">
        <f>BY35+BX35</f>
        <v>3995.5683722002454</v>
      </c>
      <c r="CA35" s="2">
        <v>5025.947348047221</v>
      </c>
      <c r="CB35" s="1">
        <v>69.16909554723763</v>
      </c>
      <c r="CC35" s="2">
        <f>CB35+CA35</f>
        <v>5095.116443594458</v>
      </c>
      <c r="CD35" s="2">
        <v>5831.574241200744</v>
      </c>
      <c r="CE35" s="1">
        <v>-174.64208682377182</v>
      </c>
      <c r="CF35" s="2">
        <f>CE35+CD35</f>
        <v>5656.932154376972</v>
      </c>
      <c r="CG35" s="2">
        <v>8056.430690517023</v>
      </c>
      <c r="CH35" s="1">
        <v>157</v>
      </c>
      <c r="CI35" s="2">
        <f>CH35+CG35</f>
        <v>8213.430690517023</v>
      </c>
      <c r="CJ35" s="2"/>
      <c r="CK35" s="12">
        <v>9.2</v>
      </c>
      <c r="CL35" s="13" t="s">
        <v>61</v>
      </c>
      <c r="CM35" s="41"/>
    </row>
    <row r="36" spans="1:91" s="26" customFormat="1" ht="32.25" customHeight="1">
      <c r="A36" s="18">
        <v>10</v>
      </c>
      <c r="B36" s="36" t="s">
        <v>104</v>
      </c>
      <c r="C36" s="3">
        <f aca="true" t="shared" si="0" ref="C36:AC36">C9+C13+C14+C17+C18+C19+C22+C27+C32</f>
        <v>63222.52628653078</v>
      </c>
      <c r="D36" s="43">
        <v>458.3119530522183</v>
      </c>
      <c r="E36" s="3">
        <f t="shared" si="0"/>
        <v>63680.83823958301</v>
      </c>
      <c r="F36" s="3">
        <f t="shared" si="0"/>
        <v>71835.60050420577</v>
      </c>
      <c r="G36" s="43">
        <v>8624.365872827113</v>
      </c>
      <c r="H36" s="3">
        <f t="shared" si="0"/>
        <v>80459.96637703289</v>
      </c>
      <c r="I36" s="3">
        <f t="shared" si="0"/>
        <v>83223.34974072936</v>
      </c>
      <c r="J36" s="43">
        <v>4714.611837763468</v>
      </c>
      <c r="K36" s="3">
        <f t="shared" si="0"/>
        <v>87937.96157849283</v>
      </c>
      <c r="L36" s="3">
        <f t="shared" si="0"/>
        <v>84013.18238230224</v>
      </c>
      <c r="M36" s="43">
        <v>1615.1630312417144</v>
      </c>
      <c r="N36" s="3">
        <f t="shared" si="0"/>
        <v>85628.34541354397</v>
      </c>
      <c r="O36" s="3">
        <f t="shared" si="0"/>
        <v>84145.5848249653</v>
      </c>
      <c r="P36" s="43">
        <v>6536.038161788406</v>
      </c>
      <c r="Q36" s="3">
        <f t="shared" si="0"/>
        <v>90681.62298675372</v>
      </c>
      <c r="R36" s="3">
        <f t="shared" si="0"/>
        <v>85026.39905524833</v>
      </c>
      <c r="S36" s="43">
        <v>6572.363946576807</v>
      </c>
      <c r="T36" s="3">
        <f t="shared" si="0"/>
        <v>91598.76300182512</v>
      </c>
      <c r="U36" s="3">
        <f t="shared" si="0"/>
        <v>101243.91984600766</v>
      </c>
      <c r="V36" s="43">
        <v>2905.397534797278</v>
      </c>
      <c r="W36" s="3">
        <f t="shared" si="0"/>
        <v>104149.31738080493</v>
      </c>
      <c r="X36" s="3">
        <f t="shared" si="0"/>
        <v>89644.69215042346</v>
      </c>
      <c r="Y36" s="43">
        <v>-5099.833856362997</v>
      </c>
      <c r="Z36" s="3">
        <f t="shared" si="0"/>
        <v>84544.85829406045</v>
      </c>
      <c r="AA36" s="3">
        <f t="shared" si="0"/>
        <v>91571.750784492</v>
      </c>
      <c r="AB36" s="43">
        <v>-770.7995420082927</v>
      </c>
      <c r="AC36" s="3">
        <f t="shared" si="0"/>
        <v>90800.95124248372</v>
      </c>
      <c r="AD36" s="3"/>
      <c r="AE36" s="18">
        <v>10</v>
      </c>
      <c r="AF36" s="19" t="s">
        <v>65</v>
      </c>
      <c r="AG36" s="18">
        <v>10</v>
      </c>
      <c r="AH36" s="36" t="s">
        <v>104</v>
      </c>
      <c r="AI36" s="3">
        <f>AI9+AI13+AI14+AI17+AI18+AI19+AI22+AI27+AI32</f>
        <v>84264.24445634804</v>
      </c>
      <c r="AJ36" s="43">
        <v>5283.289534551378</v>
      </c>
      <c r="AK36" s="3">
        <f>AK9+AK13+AK14+AK17+AK18+AK19+AK22+AK27+AK32</f>
        <v>89547.53399089942</v>
      </c>
      <c r="AL36" s="3">
        <f aca="true" t="shared" si="1" ref="AL36:BT36">AL9+AL13+AL14+AL17+AL18+AL19+AL22+AL27+AL32</f>
        <v>87339.19214327633</v>
      </c>
      <c r="AM36" s="43">
        <v>5253.695915671634</v>
      </c>
      <c r="AN36" s="3">
        <f t="shared" si="1"/>
        <v>92592.88805894798</v>
      </c>
      <c r="AO36" s="3">
        <f t="shared" si="1"/>
        <v>87596.89457548181</v>
      </c>
      <c r="AP36" s="43">
        <v>-4650.0391323439235</v>
      </c>
      <c r="AQ36" s="3">
        <f t="shared" si="1"/>
        <v>82946.8554431379</v>
      </c>
      <c r="AR36" s="3">
        <f t="shared" si="1"/>
        <v>74219.4949524358</v>
      </c>
      <c r="AS36" s="43">
        <v>5582.5986852870665</v>
      </c>
      <c r="AT36" s="3">
        <f t="shared" si="1"/>
        <v>79802.09363772286</v>
      </c>
      <c r="AU36" s="3">
        <f t="shared" si="1"/>
        <v>79583.39233530808</v>
      </c>
      <c r="AV36" s="43">
        <v>3100.8775068515433</v>
      </c>
      <c r="AW36" s="3">
        <f t="shared" si="1"/>
        <v>82684.26984215963</v>
      </c>
      <c r="AX36" s="3">
        <f t="shared" si="1"/>
        <v>99182.82228025753</v>
      </c>
      <c r="AY36" s="43">
        <v>-743.8973134481226</v>
      </c>
      <c r="AZ36" s="3">
        <f t="shared" si="1"/>
        <v>98438.9249668094</v>
      </c>
      <c r="BA36" s="3">
        <f t="shared" si="1"/>
        <v>85364.05532479074</v>
      </c>
      <c r="BB36" s="43">
        <v>-590.0739190080508</v>
      </c>
      <c r="BC36" s="3">
        <f t="shared" si="1"/>
        <v>84773.98140578269</v>
      </c>
      <c r="BD36" s="3">
        <f t="shared" si="1"/>
        <v>70568.9823923625</v>
      </c>
      <c r="BE36" s="43">
        <v>928.4482445900173</v>
      </c>
      <c r="BF36" s="3">
        <f t="shared" si="1"/>
        <v>71497.43063695251</v>
      </c>
      <c r="BG36" s="3"/>
      <c r="BH36" s="18">
        <v>10</v>
      </c>
      <c r="BI36" s="19" t="s">
        <v>65</v>
      </c>
      <c r="BJ36" s="18">
        <v>10</v>
      </c>
      <c r="BK36" s="36" t="s">
        <v>104</v>
      </c>
      <c r="BL36" s="3">
        <f t="shared" si="1"/>
        <v>62030.47702504769</v>
      </c>
      <c r="BM36" s="43">
        <v>4231.818854508268</v>
      </c>
      <c r="BN36" s="3">
        <f t="shared" si="1"/>
        <v>66262.29587955595</v>
      </c>
      <c r="BO36" s="3">
        <f t="shared" si="1"/>
        <v>72890.10202461986</v>
      </c>
      <c r="BP36" s="43">
        <v>2503.636468625042</v>
      </c>
      <c r="BQ36" s="3">
        <f t="shared" si="1"/>
        <v>75393.7384932449</v>
      </c>
      <c r="BR36" s="3">
        <f t="shared" si="1"/>
        <v>73914.51452077355</v>
      </c>
      <c r="BS36" s="43">
        <v>19127.502713253783</v>
      </c>
      <c r="BT36" s="3">
        <f t="shared" si="1"/>
        <v>93042.01723402736</v>
      </c>
      <c r="BU36" s="3">
        <f aca="true" t="shared" si="2" ref="BU36:CI36">BU9+BU13+BU14+BU17+BU18+BU19+BU22+BU27+BU32</f>
        <v>75236.99196789859</v>
      </c>
      <c r="BV36" s="43">
        <v>10729.12649415247</v>
      </c>
      <c r="BW36" s="3">
        <f t="shared" si="2"/>
        <v>85966.11846205106</v>
      </c>
      <c r="BX36" s="3">
        <f t="shared" si="2"/>
        <v>82505.07379729199</v>
      </c>
      <c r="BY36" s="43">
        <v>10207.18571995608</v>
      </c>
      <c r="BZ36" s="3">
        <f t="shared" si="2"/>
        <v>92712.25951724805</v>
      </c>
      <c r="CA36" s="3">
        <f t="shared" si="2"/>
        <v>85141.01932190641</v>
      </c>
      <c r="CB36" s="43">
        <v>-5326.709190495484</v>
      </c>
      <c r="CC36" s="3">
        <f t="shared" si="2"/>
        <v>79814.31013141092</v>
      </c>
      <c r="CD36" s="3">
        <f t="shared" si="2"/>
        <v>97531.21555977075</v>
      </c>
      <c r="CE36" s="43">
        <v>-3021.7128063806017</v>
      </c>
      <c r="CF36" s="3">
        <f t="shared" si="2"/>
        <v>94509.50275339014</v>
      </c>
      <c r="CG36" s="3">
        <f t="shared" si="2"/>
        <v>115103.21186123608</v>
      </c>
      <c r="CH36" s="43">
        <v>16472</v>
      </c>
      <c r="CI36" s="3">
        <f t="shared" si="2"/>
        <v>131575.21186123608</v>
      </c>
      <c r="CJ36" s="3"/>
      <c r="CK36" s="18">
        <v>10</v>
      </c>
      <c r="CL36" s="19" t="s">
        <v>65</v>
      </c>
      <c r="CM36" s="44"/>
    </row>
  </sheetData>
  <sheetProtection/>
  <mergeCells count="49">
    <mergeCell ref="AG2:AT2"/>
    <mergeCell ref="AU2:BI2"/>
    <mergeCell ref="AU1:BI1"/>
    <mergeCell ref="BX1:CL1"/>
    <mergeCell ref="BX2:CL2"/>
    <mergeCell ref="BJ1:BW1"/>
    <mergeCell ref="BJ2:BW2"/>
    <mergeCell ref="O1:AF1"/>
    <mergeCell ref="O2:AF2"/>
    <mergeCell ref="A1:N1"/>
    <mergeCell ref="A2:N2"/>
    <mergeCell ref="AI4:AK4"/>
    <mergeCell ref="BG4:BI7"/>
    <mergeCell ref="BH8:BI8"/>
    <mergeCell ref="BJ4:BK7"/>
    <mergeCell ref="BJ8:BK8"/>
    <mergeCell ref="AX4:AZ4"/>
    <mergeCell ref="BA4:BC4"/>
    <mergeCell ref="BD4:BF4"/>
    <mergeCell ref="BR4:BT4"/>
    <mergeCell ref="AU4:AW4"/>
    <mergeCell ref="CG3:CI3"/>
    <mergeCell ref="BU4:BW4"/>
    <mergeCell ref="BX4:BZ4"/>
    <mergeCell ref="CA4:CC4"/>
    <mergeCell ref="CD4:CF4"/>
    <mergeCell ref="CG4:CI4"/>
    <mergeCell ref="BL4:BN4"/>
    <mergeCell ref="BO4:BQ4"/>
    <mergeCell ref="I4:K4"/>
    <mergeCell ref="CJ4:CL7"/>
    <mergeCell ref="CK8:CL8"/>
    <mergeCell ref="U4:W4"/>
    <mergeCell ref="X4:Z4"/>
    <mergeCell ref="AE4:AF7"/>
    <mergeCell ref="AL4:AN4"/>
    <mergeCell ref="AO4:AQ4"/>
    <mergeCell ref="AR4:AT4"/>
    <mergeCell ref="AA4:AC4"/>
    <mergeCell ref="A4:B7"/>
    <mergeCell ref="A8:B8"/>
    <mergeCell ref="C4:E4"/>
    <mergeCell ref="F4:H4"/>
    <mergeCell ref="L4:N4"/>
    <mergeCell ref="O4:Q4"/>
    <mergeCell ref="R4:T4"/>
    <mergeCell ref="AG8:AH8"/>
    <mergeCell ref="AG4:AH7"/>
    <mergeCell ref="AE8:AF8"/>
  </mergeCells>
  <printOptions horizontalCentered="1"/>
  <pageMargins left="0.75" right="0.75" top="1" bottom="1" header="0.5" footer="0.5"/>
  <pageSetup firstPageNumber="212" useFirstPageNumber="1" horizontalDpi="600" verticalDpi="600" orientation="portrait" pageOrder="overThenDown" paperSize="9" scale="59" r:id="rId1"/>
  <headerFooter alignWithMargins="0">
    <oddHeader>&amp;R&amp;"Arial Narrow,Regular"&amp;14&amp;P</oddHeader>
  </headerFooter>
  <colBreaks count="5" manualBreakCount="5">
    <brk id="14" max="35" man="1"/>
    <brk id="32" max="35" man="1"/>
    <brk id="46" max="35" man="1"/>
    <brk id="61" max="35" man="1"/>
    <brk id="75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S. Sastry</dc:creator>
  <cp:keywords/>
  <dc:description/>
  <cp:lastModifiedBy>Mr S K Mittal</cp:lastModifiedBy>
  <cp:lastPrinted>2011-12-09T07:07:36Z</cp:lastPrinted>
  <dcterms:created xsi:type="dcterms:W3CDTF">2007-02-26T10:41:01Z</dcterms:created>
  <dcterms:modified xsi:type="dcterms:W3CDTF">2012-07-06T06:45:34Z</dcterms:modified>
  <cp:category/>
  <cp:version/>
  <cp:contentType/>
  <cp:contentStatus/>
</cp:coreProperties>
</file>