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165" windowWidth="9570" windowHeight="4800" tabRatio="601" activeTab="0"/>
  </bookViews>
  <sheets>
    <sheet name="13.1A" sheetId="1" r:id="rId1"/>
  </sheets>
  <definedNames>
    <definedName name="\x">#REF!</definedName>
    <definedName name="\z">#REF!</definedName>
    <definedName name="_Regression_Int" localSheetId="0" hidden="1">1</definedName>
    <definedName name="PP">#REF!</definedName>
    <definedName name="_xlnm.Print_Area" localSheetId="0">'13.1A'!$A$1:$M$149</definedName>
    <definedName name="Print_Area_MI" localSheetId="0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<sst xmlns="http://schemas.openxmlformats.org/spreadsheetml/2006/main" count="273" uniqueCount="65">
  <si>
    <t xml:space="preserve"> </t>
  </si>
  <si>
    <t>Industrial Code/Classification</t>
  </si>
  <si>
    <t xml:space="preserve">   Year</t>
  </si>
  <si>
    <t>No.</t>
  </si>
  <si>
    <t>Paid-up</t>
  </si>
  <si>
    <t xml:space="preserve">  No.</t>
  </si>
  <si>
    <t>paid-up</t>
  </si>
  <si>
    <t xml:space="preserve">   No.</t>
  </si>
  <si>
    <t>capital</t>
  </si>
  <si>
    <t xml:space="preserve">     1</t>
  </si>
  <si>
    <t xml:space="preserve"> 1990-91</t>
  </si>
  <si>
    <t xml:space="preserve">   2-Food-stuffs,Textiles,Wood Products,</t>
  </si>
  <si>
    <t xml:space="preserve">      3-Metals &amp; Chemicals and Products </t>
  </si>
  <si>
    <t xml:space="preserve">       Leather and Products thereof</t>
  </si>
  <si>
    <t xml:space="preserve">       thereof,Machinery and Equipments </t>
  </si>
  <si>
    <t xml:space="preserve"> 5-Constructions</t>
  </si>
  <si>
    <t xml:space="preserve">     8-Finance,Insurance,Real Estate</t>
  </si>
  <si>
    <t xml:space="preserve"> 9-Community,Social and Personal Services</t>
  </si>
  <si>
    <t xml:space="preserve">          and Business Services</t>
  </si>
  <si>
    <t>JOINT STOCK COMPANIES</t>
  </si>
  <si>
    <t xml:space="preserve"> Industrial Code/Classification</t>
  </si>
  <si>
    <t>0-Agriculture and Allied Activities</t>
  </si>
  <si>
    <t>1-Mining and Quarrying</t>
  </si>
  <si>
    <t xml:space="preserve"> Public</t>
  </si>
  <si>
    <t>Private</t>
  </si>
  <si>
    <t>Total</t>
  </si>
  <si>
    <t xml:space="preserve"> (NUMBER AND PAID-UP CAPITAL)</t>
  </si>
  <si>
    <t>Public</t>
  </si>
  <si>
    <t>Restaurants and Hotels</t>
  </si>
  <si>
    <t xml:space="preserve">6-Wholesale &amp; Retail Trade and </t>
  </si>
  <si>
    <t>7-Transport, Storage and Communication</t>
  </si>
  <si>
    <t xml:space="preserve"> 1998-99</t>
  </si>
  <si>
    <t xml:space="preserve"> 1999-00</t>
  </si>
  <si>
    <t xml:space="preserve"> 2000-01</t>
  </si>
  <si>
    <t xml:space="preserve"> 2001-02</t>
  </si>
  <si>
    <t>____________________________________________________</t>
  </si>
  <si>
    <t>_______________________________________________________________</t>
  </si>
  <si>
    <t xml:space="preserve">  __________________________________________________________________________</t>
  </si>
  <si>
    <t xml:space="preserve">__________________________________________________________________________________________________________________________________________________                                         </t>
  </si>
  <si>
    <t>__________________________________________________</t>
  </si>
  <si>
    <t xml:space="preserve"> __________________________________________________________________________________________________________________   </t>
  </si>
  <si>
    <t>___________________________________________________</t>
  </si>
  <si>
    <t xml:space="preserve">  ___________________________________________________</t>
  </si>
  <si>
    <t xml:space="preserve">   ___________________________________________________</t>
  </si>
  <si>
    <t xml:space="preserve"> 2002-03</t>
  </si>
  <si>
    <t xml:space="preserve"> 2003-04</t>
  </si>
  <si>
    <t xml:space="preserve"> 2004-05</t>
  </si>
  <si>
    <t xml:space="preserve">         4-Electricity,Gas and Water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</si>
  <si>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</si>
  <si>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</si>
  <si>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</si>
  <si>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</si>
  <si>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</si>
  <si>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</si>
  <si>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</si>
  <si>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</si>
  <si>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</si>
  <si>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</si>
  <si>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</si>
  <si>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(Capital:in Rs. Ten Million)</t>
  </si>
  <si>
    <t>Source:  Central Statistical Organisation (Statistical Abstract India, Various Issue)</t>
  </si>
  <si>
    <t>Note : Data may not add upto totals which are revised.</t>
  </si>
  <si>
    <t xml:space="preserve"> Table 10.2 - JOINT STOCK COMPANIES AT WORK BY INDUSTRIAL ACTIVITY CONCLD.</t>
  </si>
  <si>
    <t xml:space="preserve"> Table 10.2 - JOINT STOCK COMPANIES AT WORK BY INDUSTRIAL ACTIVITY CONTD.</t>
  </si>
  <si>
    <t xml:space="preserve"> Table 10.2 - JOINT STOCK COMPANIES AT WORK BY INDUSTRIAL ACTIVITY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</si>
</sst>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_)"/>
    <numFmt numFmtId="173" formatCode="0_)"/>
    <numFmt numFmtId="174" formatCode="#,##0.0_);\(#,##0.0\)"/>
    <numFmt numFmtId="175" formatCode="0.00_)"/>
    <numFmt numFmtId="176" formatCode="0.0"/>
    <numFmt numFmtId="177" formatCode="0.000"/>
    <numFmt numFmtId="178" formatCode="[$-409]h:mm:ss\ AM/PM"/>
    <numFmt numFmtId="179" formatCode="[$-409]dddd\,\ mmmm\ dd\,\ yyyy"/>
    <numFmt numFmtId="180" formatCode="0.000_)"/>
    <numFmt numFmtId="181" formatCode="#,##0.0"/>
  </numFmts>
  <fonts count="9">
    <font>
      <sz val="10"/>
      <name val="Courier"/>
      <family val="0"/>
    </font>
    <font>
      <sz val="10"/>
      <name val="Arial"/>
      <family val="0"/>
    </font>
    <font>
      <u val="single"/>
      <sz val="7.5"/>
      <color indexed="12"/>
      <name val="Courier"/>
      <family val="0"/>
    </font>
    <font>
      <u val="single"/>
      <sz val="7.5"/>
      <color indexed="36"/>
      <name val="Courie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08">
    <xf numFmtId="172" fontId="0" fillId="0" borderId="0" xfId="0" applyAlignment="1">
      <alignment/>
    </xf>
    <xf numFmtId="172" fontId="4" fillId="0" borderId="0" xfId="0" applyFont="1" applyAlignment="1" applyProtection="1">
      <alignment horizontal="left"/>
      <protection/>
    </xf>
    <xf numFmtId="172" fontId="5" fillId="0" borderId="0" xfId="0" applyFont="1" applyAlignment="1" applyProtection="1">
      <alignment horizontal="left"/>
      <protection/>
    </xf>
    <xf numFmtId="172" fontId="5" fillId="0" borderId="1" xfId="0" applyFont="1" applyBorder="1" applyAlignment="1" applyProtection="1">
      <alignment horizontal="left"/>
      <protection/>
    </xf>
    <xf numFmtId="172" fontId="5" fillId="0" borderId="0" xfId="0" applyFont="1" applyAlignment="1">
      <alignment/>
    </xf>
    <xf numFmtId="173" fontId="5" fillId="0" borderId="0" xfId="0" applyFont="1" applyAlignment="1">
      <alignment/>
    </xf>
    <xf numFmtId="172" fontId="5" fillId="2" borderId="0" xfId="0" applyFont="1" applyFill="1" applyBorder="1" applyAlignment="1">
      <alignment/>
    </xf>
    <xf numFmtId="172" fontId="5" fillId="2" borderId="0" xfId="0" applyNumberFormat="1" applyFont="1" applyFill="1" applyBorder="1" applyAlignment="1" applyProtection="1">
      <alignment/>
      <protection/>
    </xf>
    <xf numFmtId="173" fontId="5" fillId="0" borderId="0" xfId="0" applyNumberFormat="1" applyFont="1" applyAlignment="1" applyProtection="1">
      <alignment/>
      <protection/>
    </xf>
    <xf numFmtId="172" fontId="5" fillId="0" borderId="0" xfId="0" applyNumberFormat="1" applyFont="1" applyAlignment="1" applyProtection="1">
      <alignment/>
      <protection/>
    </xf>
    <xf numFmtId="173" fontId="5" fillId="2" borderId="0" xfId="0" applyNumberFormat="1" applyFont="1" applyFill="1" applyBorder="1" applyAlignment="1" applyProtection="1">
      <alignment/>
      <protection/>
    </xf>
    <xf numFmtId="172" fontId="5" fillId="0" borderId="1" xfId="0" applyFont="1" applyBorder="1" applyAlignment="1">
      <alignment/>
    </xf>
    <xf numFmtId="173" fontId="5" fillId="0" borderId="1" xfId="0" applyNumberFormat="1" applyFont="1" applyBorder="1" applyAlignment="1" applyProtection="1">
      <alignment/>
      <protection/>
    </xf>
    <xf numFmtId="172" fontId="5" fillId="0" borderId="1" xfId="0" applyNumberFormat="1" applyFont="1" applyBorder="1" applyAlignment="1" applyProtection="1">
      <alignment/>
      <protection/>
    </xf>
    <xf numFmtId="172" fontId="4" fillId="0" borderId="1" xfId="0" applyFont="1" applyBorder="1" applyAlignment="1">
      <alignment/>
    </xf>
    <xf numFmtId="172" fontId="4" fillId="2" borderId="1" xfId="0" applyFont="1" applyFill="1" applyBorder="1" applyAlignment="1" applyProtection="1">
      <alignment horizontal="right"/>
      <protection/>
    </xf>
    <xf numFmtId="172" fontId="4" fillId="0" borderId="0" xfId="0" applyFont="1" applyAlignment="1">
      <alignment/>
    </xf>
    <xf numFmtId="172" fontId="4" fillId="2" borderId="0" xfId="0" applyFont="1" applyFill="1" applyBorder="1" applyAlignment="1">
      <alignment/>
    </xf>
    <xf numFmtId="172" fontId="4" fillId="0" borderId="0" xfId="0" applyFont="1" applyAlignment="1" applyProtection="1">
      <alignment horizontal="right"/>
      <protection/>
    </xf>
    <xf numFmtId="172" fontId="4" fillId="0" borderId="1" xfId="0" applyFont="1" applyBorder="1" applyAlignment="1" applyProtection="1">
      <alignment horizontal="right"/>
      <protection/>
    </xf>
    <xf numFmtId="173" fontId="4" fillId="0" borderId="0" xfId="0" applyNumberFormat="1" applyFont="1" applyAlignment="1" applyProtection="1">
      <alignment/>
      <protection/>
    </xf>
    <xf numFmtId="172" fontId="5" fillId="2" borderId="1" xfId="0" applyFont="1" applyFill="1" applyBorder="1" applyAlignment="1">
      <alignment/>
    </xf>
    <xf numFmtId="172" fontId="5" fillId="0" borderId="0" xfId="0" applyFont="1" applyAlignment="1">
      <alignment horizontal="left"/>
    </xf>
    <xf numFmtId="173" fontId="5" fillId="0" borderId="0" xfId="0" applyNumberFormat="1" applyFont="1" applyAlignment="1" applyProtection="1">
      <alignment horizontal="left"/>
      <protection/>
    </xf>
    <xf numFmtId="172" fontId="5" fillId="0" borderId="1" xfId="0" applyFont="1" applyBorder="1" applyAlignment="1" applyProtection="1">
      <alignment horizontal="fill"/>
      <protection/>
    </xf>
    <xf numFmtId="172" fontId="5" fillId="2" borderId="1" xfId="0" applyFont="1" applyFill="1" applyBorder="1" applyAlignment="1" applyProtection="1">
      <alignment horizontal="fill"/>
      <protection/>
    </xf>
    <xf numFmtId="172" fontId="5" fillId="0" borderId="0" xfId="0" applyFont="1" applyBorder="1" applyAlignment="1">
      <alignment horizontal="center"/>
    </xf>
    <xf numFmtId="172" fontId="4" fillId="0" borderId="1" xfId="0" applyFont="1" applyBorder="1" applyAlignment="1" applyProtection="1">
      <alignment horizontal="left"/>
      <protection/>
    </xf>
    <xf numFmtId="172" fontId="4" fillId="0" borderId="1" xfId="0" applyFont="1" applyBorder="1" applyAlignment="1" applyProtection="1">
      <alignment horizontal="fill"/>
      <protection/>
    </xf>
    <xf numFmtId="172" fontId="4" fillId="2" borderId="1" xfId="0" applyFont="1" applyFill="1" applyBorder="1" applyAlignment="1" applyProtection="1">
      <alignment horizontal="left"/>
      <protection/>
    </xf>
    <xf numFmtId="172" fontId="4" fillId="2" borderId="1" xfId="0" applyFont="1" applyFill="1" applyBorder="1" applyAlignment="1" applyProtection="1">
      <alignment horizontal="fill"/>
      <protection/>
    </xf>
    <xf numFmtId="172" fontId="4" fillId="2" borderId="0" xfId="0" applyFont="1" applyFill="1" applyBorder="1" applyAlignment="1" applyProtection="1">
      <alignment horizontal="right"/>
      <protection/>
    </xf>
    <xf numFmtId="172" fontId="4" fillId="2" borderId="1" xfId="0" applyFont="1" applyFill="1" applyBorder="1" applyAlignment="1">
      <alignment/>
    </xf>
    <xf numFmtId="173" fontId="4" fillId="2" borderId="0" xfId="0" applyNumberFormat="1" applyFont="1" applyFill="1" applyBorder="1" applyAlignment="1" applyProtection="1">
      <alignment/>
      <protection/>
    </xf>
    <xf numFmtId="172" fontId="4" fillId="2" borderId="0" xfId="0" applyNumberFormat="1" applyFont="1" applyFill="1" applyBorder="1" applyAlignment="1" applyProtection="1">
      <alignment/>
      <protection/>
    </xf>
    <xf numFmtId="172" fontId="4" fillId="0" borderId="0" xfId="0" applyNumberFormat="1" applyFont="1" applyAlignment="1" applyProtection="1">
      <alignment/>
      <protection/>
    </xf>
    <xf numFmtId="172" fontId="5" fillId="0" borderId="0" xfId="0" applyFont="1" applyBorder="1" applyAlignment="1" applyProtection="1">
      <alignment horizontal="left"/>
      <protection/>
    </xf>
    <xf numFmtId="173" fontId="5" fillId="0" borderId="0" xfId="0" applyNumberFormat="1" applyFont="1" applyAlignment="1">
      <alignment/>
    </xf>
    <xf numFmtId="173" fontId="4" fillId="2" borderId="0" xfId="0" applyNumberFormat="1" applyFont="1" applyFill="1" applyBorder="1" applyAlignment="1">
      <alignment/>
    </xf>
    <xf numFmtId="173" fontId="4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173" fontId="4" fillId="0" borderId="0" xfId="0" applyNumberFormat="1" applyFont="1" applyAlignment="1" applyProtection="1">
      <alignment horizontal="left"/>
      <protection/>
    </xf>
    <xf numFmtId="173" fontId="4" fillId="0" borderId="0" xfId="0" applyNumberFormat="1" applyFont="1" applyAlignment="1" applyProtection="1">
      <alignment horizontal="right"/>
      <protection/>
    </xf>
    <xf numFmtId="173" fontId="5" fillId="2" borderId="1" xfId="0" applyNumberFormat="1" applyFont="1" applyFill="1" applyBorder="1" applyAlignment="1" applyProtection="1">
      <alignment/>
      <protection/>
    </xf>
    <xf numFmtId="172" fontId="5" fillId="2" borderId="1" xfId="0" applyNumberFormat="1" applyFont="1" applyFill="1" applyBorder="1" applyAlignment="1" applyProtection="1">
      <alignment/>
      <protection/>
    </xf>
    <xf numFmtId="173" fontId="5" fillId="0" borderId="1" xfId="0" applyNumberFormat="1" applyFont="1" applyBorder="1" applyAlignment="1" applyProtection="1">
      <alignment horizontal="fill"/>
      <protection/>
    </xf>
    <xf numFmtId="172" fontId="4" fillId="0" borderId="0" xfId="0" applyFont="1" applyBorder="1" applyAlignment="1">
      <alignment/>
    </xf>
    <xf numFmtId="172" fontId="4" fillId="0" borderId="0" xfId="0" applyFont="1" applyBorder="1" applyAlignment="1" applyProtection="1">
      <alignment horizontal="right"/>
      <protection/>
    </xf>
    <xf numFmtId="173" fontId="5" fillId="0" borderId="0" xfId="0" applyNumberFormat="1" applyFont="1" applyBorder="1" applyAlignment="1" applyProtection="1">
      <alignment/>
      <protection/>
    </xf>
    <xf numFmtId="172" fontId="5" fillId="0" borderId="0" xfId="0" applyNumberFormat="1" applyFont="1" applyBorder="1" applyAlignment="1" applyProtection="1">
      <alignment/>
      <protection/>
    </xf>
    <xf numFmtId="173" fontId="4" fillId="0" borderId="0" xfId="0" applyNumberFormat="1" applyFont="1" applyBorder="1" applyAlignment="1" applyProtection="1">
      <alignment/>
      <protection/>
    </xf>
    <xf numFmtId="172" fontId="4" fillId="0" borderId="0" xfId="0" applyNumberFormat="1" applyFont="1" applyBorder="1" applyAlignment="1" applyProtection="1">
      <alignment/>
      <protection/>
    </xf>
    <xf numFmtId="173" fontId="5" fillId="0" borderId="0" xfId="0" applyNumberFormat="1" applyFont="1" applyBorder="1" applyAlignment="1">
      <alignment/>
    </xf>
    <xf numFmtId="172" fontId="5" fillId="0" borderId="0" xfId="0" applyFont="1" applyBorder="1" applyAlignment="1">
      <alignment/>
    </xf>
    <xf numFmtId="173" fontId="4" fillId="0" borderId="0" xfId="0" applyNumberFormat="1" applyFont="1" applyBorder="1" applyAlignment="1">
      <alignment/>
    </xf>
    <xf numFmtId="173" fontId="4" fillId="0" borderId="1" xfId="0" applyNumberFormat="1" applyFont="1" applyBorder="1" applyAlignment="1" applyProtection="1">
      <alignment/>
      <protection/>
    </xf>
    <xf numFmtId="172" fontId="4" fillId="0" borderId="1" xfId="0" applyNumberFormat="1" applyFont="1" applyBorder="1" applyAlignment="1" applyProtection="1">
      <alignment/>
      <protection/>
    </xf>
    <xf numFmtId="173" fontId="4" fillId="2" borderId="1" xfId="0" applyNumberFormat="1" applyFont="1" applyFill="1" applyBorder="1" applyAlignment="1" applyProtection="1">
      <alignment/>
      <protection/>
    </xf>
    <xf numFmtId="172" fontId="4" fillId="2" borderId="1" xfId="0" applyNumberFormat="1" applyFont="1" applyFill="1" applyBorder="1" applyAlignment="1" applyProtection="1">
      <alignment/>
      <protection/>
    </xf>
    <xf numFmtId="173" fontId="4" fillId="0" borderId="1" xfId="0" applyNumberFormat="1" applyFont="1" applyBorder="1" applyAlignment="1" applyProtection="1">
      <alignment horizontal="fill"/>
      <protection/>
    </xf>
    <xf numFmtId="172" fontId="5" fillId="2" borderId="0" xfId="0" applyFont="1" applyFill="1" applyBorder="1" applyAlignment="1" applyProtection="1">
      <alignment horizontal="left"/>
      <protection/>
    </xf>
    <xf numFmtId="172" fontId="5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/>
      <protection/>
    </xf>
    <xf numFmtId="174" fontId="5" fillId="0" borderId="0" xfId="0" applyNumberFormat="1" applyFont="1" applyAlignment="1" applyProtection="1">
      <alignment/>
      <protection/>
    </xf>
    <xf numFmtId="172" fontId="5" fillId="0" borderId="0" xfId="0" applyFont="1" applyBorder="1" applyAlignment="1" applyProtection="1">
      <alignment horizontal="fill"/>
      <protection/>
    </xf>
    <xf numFmtId="172" fontId="5" fillId="2" borderId="0" xfId="0" applyFont="1" applyFill="1" applyBorder="1" applyAlignment="1" applyProtection="1">
      <alignment horizontal="fill"/>
      <protection/>
    </xf>
    <xf numFmtId="181" fontId="4" fillId="2" borderId="0" xfId="0" applyNumberFormat="1" applyFont="1" applyFill="1" applyBorder="1" applyAlignment="1" applyProtection="1">
      <alignment horizontal="right"/>
      <protection/>
    </xf>
    <xf numFmtId="172" fontId="5" fillId="0" borderId="0" xfId="0" applyFont="1" applyAlignment="1" applyProtection="1">
      <alignment horizontal="left" wrapText="1"/>
      <protection/>
    </xf>
    <xf numFmtId="172" fontId="0" fillId="0" borderId="0" xfId="0" applyAlignment="1">
      <alignment wrapText="1"/>
    </xf>
    <xf numFmtId="172" fontId="5" fillId="0" borderId="0" xfId="0" applyFont="1" applyBorder="1" applyAlignment="1" applyProtection="1">
      <alignment horizontal="left"/>
      <protection/>
    </xf>
    <xf numFmtId="172" fontId="5" fillId="0" borderId="0" xfId="0" applyFont="1" applyAlignment="1">
      <alignment/>
    </xf>
    <xf numFmtId="172" fontId="7" fillId="0" borderId="0" xfId="0" applyFont="1" applyBorder="1" applyAlignment="1" applyProtection="1">
      <alignment horizontal="center"/>
      <protection/>
    </xf>
    <xf numFmtId="172" fontId="7" fillId="0" borderId="0" xfId="0" applyFont="1" applyBorder="1" applyAlignment="1">
      <alignment horizontal="center"/>
    </xf>
    <xf numFmtId="172" fontId="4" fillId="0" borderId="0" xfId="0" applyFont="1" applyBorder="1" applyAlignment="1" applyProtection="1">
      <alignment horizontal="center"/>
      <protection/>
    </xf>
    <xf numFmtId="172" fontId="4" fillId="0" borderId="0" xfId="0" applyFont="1" applyBorder="1" applyAlignment="1">
      <alignment horizontal="center"/>
    </xf>
    <xf numFmtId="172" fontId="7" fillId="2" borderId="0" xfId="0" applyFont="1" applyFill="1" applyBorder="1" applyAlignment="1" applyProtection="1">
      <alignment horizontal="center"/>
      <protection/>
    </xf>
    <xf numFmtId="172" fontId="7" fillId="2" borderId="0" xfId="0" applyFont="1" applyFill="1" applyBorder="1" applyAlignment="1">
      <alignment horizontal="center"/>
    </xf>
    <xf numFmtId="172" fontId="7" fillId="0" borderId="0" xfId="0" applyFont="1" applyAlignment="1" applyProtection="1">
      <alignment horizontal="center"/>
      <protection/>
    </xf>
    <xf numFmtId="172" fontId="7" fillId="0" borderId="0" xfId="0" applyFont="1" applyAlignment="1">
      <alignment horizontal="center"/>
    </xf>
    <xf numFmtId="172" fontId="5" fillId="0" borderId="0" xfId="0" applyFont="1" applyBorder="1" applyAlignment="1">
      <alignment horizontal="center"/>
    </xf>
    <xf numFmtId="172" fontId="8" fillId="0" borderId="0" xfId="0" applyFont="1" applyBorder="1" applyAlignment="1">
      <alignment horizontal="center"/>
    </xf>
    <xf numFmtId="172" fontId="4" fillId="0" borderId="0" xfId="0" applyFont="1" applyBorder="1" applyAlignment="1" applyProtection="1">
      <alignment/>
      <protection/>
    </xf>
    <xf numFmtId="172" fontId="5" fillId="0" borderId="0" xfId="0" applyFont="1" applyAlignment="1">
      <alignment horizontal="fill"/>
    </xf>
    <xf numFmtId="172" fontId="4" fillId="0" borderId="2" xfId="0" applyFont="1" applyBorder="1" applyAlignment="1" applyProtection="1">
      <alignment horizontal="center"/>
      <protection/>
    </xf>
    <xf numFmtId="172" fontId="4" fillId="0" borderId="2" xfId="0" applyFont="1" applyBorder="1" applyAlignment="1">
      <alignment horizontal="center"/>
    </xf>
    <xf numFmtId="172" fontId="4" fillId="2" borderId="2" xfId="0" applyFont="1" applyFill="1" applyBorder="1" applyAlignment="1">
      <alignment horizontal="center"/>
    </xf>
    <xf numFmtId="172" fontId="4" fillId="0" borderId="0" xfId="0" applyFont="1" applyBorder="1" applyAlignment="1" applyProtection="1" quotePrefix="1">
      <alignment horizontal="center"/>
      <protection/>
    </xf>
    <xf numFmtId="172" fontId="5" fillId="0" borderId="0" xfId="0" applyFont="1" applyBorder="1" applyAlignment="1">
      <alignment/>
    </xf>
    <xf numFmtId="172" fontId="6" fillId="0" borderId="0" xfId="0" applyFont="1" applyAlignment="1" applyProtection="1">
      <alignment horizontal="center"/>
      <protection/>
    </xf>
    <xf numFmtId="172" fontId="6" fillId="0" borderId="0" xfId="0" applyFont="1" applyAlignment="1">
      <alignment horizontal="center"/>
    </xf>
    <xf numFmtId="172" fontId="6" fillId="2" borderId="0" xfId="0" applyFont="1" applyFill="1" applyBorder="1" applyAlignment="1">
      <alignment horizontal="center"/>
    </xf>
    <xf numFmtId="172" fontId="7" fillId="0" borderId="0" xfId="0" applyFont="1" applyAlignment="1" applyProtection="1" quotePrefix="1">
      <alignment horizontal="center"/>
      <protection/>
    </xf>
    <xf numFmtId="173" fontId="4" fillId="0" borderId="2" xfId="0" applyNumberFormat="1" applyFont="1" applyBorder="1" applyAlignment="1" applyProtection="1">
      <alignment horizontal="center"/>
      <protection/>
    </xf>
    <xf numFmtId="172" fontId="5" fillId="0" borderId="2" xfId="0" applyFont="1" applyBorder="1" applyAlignment="1">
      <alignment horizontal="center"/>
    </xf>
    <xf numFmtId="172" fontId="7" fillId="2" borderId="2" xfId="0" applyFont="1" applyFill="1" applyBorder="1" applyAlignment="1" applyProtection="1">
      <alignment horizontal="center"/>
      <protection/>
    </xf>
    <xf numFmtId="172" fontId="8" fillId="0" borderId="2" xfId="0" applyFont="1" applyBorder="1" applyAlignment="1">
      <alignment horizontal="center"/>
    </xf>
    <xf numFmtId="172" fontId="4" fillId="0" borderId="0" xfId="0" applyFont="1" applyBorder="1" applyAlignment="1" applyProtection="1" quotePrefix="1">
      <alignment horizontal="left"/>
      <protection/>
    </xf>
    <xf numFmtId="172" fontId="4" fillId="0" borderId="0" xfId="0" applyFont="1" applyBorder="1" applyAlignment="1">
      <alignment/>
    </xf>
    <xf numFmtId="172" fontId="4" fillId="0" borderId="0" xfId="0" applyFont="1" applyBorder="1" applyAlignment="1" applyProtection="1">
      <alignment horizontal="left"/>
      <protection/>
    </xf>
    <xf numFmtId="173" fontId="5" fillId="0" borderId="2" xfId="0" applyNumberFormat="1" applyFont="1" applyBorder="1" applyAlignment="1" applyProtection="1">
      <alignment horizontal="left"/>
      <protection/>
    </xf>
    <xf numFmtId="173" fontId="5" fillId="0" borderId="2" xfId="0" applyNumberFormat="1" applyFont="1" applyBorder="1" applyAlignment="1">
      <alignment/>
    </xf>
    <xf numFmtId="173" fontId="4" fillId="0" borderId="0" xfId="0" applyNumberFormat="1" applyFont="1" applyBorder="1" applyAlignment="1" applyProtection="1">
      <alignment horizontal="center"/>
      <protection/>
    </xf>
    <xf numFmtId="172" fontId="4" fillId="0" borderId="0" xfId="0" applyFont="1" applyAlignment="1">
      <alignment horizontal="center"/>
    </xf>
    <xf numFmtId="173" fontId="5" fillId="0" borderId="0" xfId="0" applyNumberFormat="1" applyFont="1" applyBorder="1" applyAlignment="1" applyProtection="1">
      <alignment/>
      <protection/>
    </xf>
    <xf numFmtId="172" fontId="4" fillId="2" borderId="0" xfId="0" applyFont="1" applyFill="1" applyBorder="1" applyAlignment="1" applyProtection="1">
      <alignment horizontal="center"/>
      <protection/>
    </xf>
    <xf numFmtId="172" fontId="5" fillId="0" borderId="0" xfId="0" applyFont="1" applyAlignment="1">
      <alignment horizontal="center"/>
    </xf>
    <xf numFmtId="173" fontId="4" fillId="0" borderId="2" xfId="0" applyFont="1" applyBorder="1" applyAlignment="1" applyProtection="1">
      <alignment horizontal="right"/>
      <protection/>
    </xf>
    <xf numFmtId="172" fontId="0" fillId="0" borderId="2" xfId="0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303"/>
  <sheetViews>
    <sheetView showGridLines="0" tabSelected="1" view="pageBreakPreview" zoomScale="80" zoomScaleNormal="70" zoomScaleSheetLayoutView="80" workbookViewId="0" topLeftCell="A106">
      <selection activeCell="A146" sqref="A146:M146"/>
    </sheetView>
  </sheetViews>
  <sheetFormatPr defaultColWidth="9.625" defaultRowHeight="12.75"/>
  <cols>
    <col min="1" max="1" width="9.75390625" style="4" customWidth="1"/>
    <col min="2" max="2" width="8.00390625" style="4" customWidth="1"/>
    <col min="3" max="3" width="8.375" style="4" customWidth="1"/>
    <col min="4" max="4" width="8.25390625" style="4" customWidth="1"/>
    <col min="5" max="5" width="8.00390625" style="4" customWidth="1"/>
    <col min="6" max="6" width="8.375" style="6" customWidth="1"/>
    <col min="7" max="7" width="8.50390625" style="6" customWidth="1"/>
    <col min="8" max="8" width="7.50390625" style="4" customWidth="1"/>
    <col min="9" max="9" width="8.75390625" style="4" customWidth="1"/>
    <col min="10" max="10" width="9.25390625" style="4" customWidth="1"/>
    <col min="11" max="11" width="8.50390625" style="4" customWidth="1"/>
    <col min="12" max="12" width="7.75390625" style="4" customWidth="1"/>
    <col min="13" max="13" width="9.25390625" style="4" customWidth="1"/>
    <col min="14" max="15" width="9.625" style="4" customWidth="1"/>
    <col min="16" max="16" width="27.625" style="4" customWidth="1"/>
    <col min="17" max="17" width="12.625" style="4" customWidth="1"/>
    <col min="18" max="18" width="14.625" style="4" customWidth="1"/>
    <col min="19" max="19" width="12.625" style="4" customWidth="1"/>
    <col min="20" max="20" width="14.625" style="4" customWidth="1"/>
    <col min="21" max="21" width="12.625" style="4" customWidth="1"/>
    <col min="22" max="22" width="14.625" style="4" customWidth="1"/>
    <col min="23" max="23" width="12.625" style="4" customWidth="1"/>
    <col min="24" max="16384" width="9.625" style="4" customWidth="1"/>
  </cols>
  <sheetData>
    <row r="1" spans="1:13" ht="12.75">
      <c r="A1" s="61"/>
      <c r="M1" s="37" t="s">
        <v>0</v>
      </c>
    </row>
    <row r="2" spans="1:13" ht="15.75">
      <c r="A2" s="88" t="s">
        <v>19</v>
      </c>
      <c r="B2" s="89"/>
      <c r="C2" s="89"/>
      <c r="D2" s="89"/>
      <c r="E2" s="89"/>
      <c r="F2" s="90"/>
      <c r="G2" s="90"/>
      <c r="H2" s="89"/>
      <c r="I2" s="89"/>
      <c r="J2" s="89"/>
      <c r="K2" s="89"/>
      <c r="L2" s="89"/>
      <c r="M2" s="89"/>
    </row>
    <row r="3" spans="23:27" ht="12.75">
      <c r="W3" s="8"/>
      <c r="X3" s="9"/>
      <c r="Y3" s="8"/>
      <c r="Z3" s="9"/>
      <c r="AA3" s="8"/>
    </row>
    <row r="4" spans="1:25" ht="14.25">
      <c r="A4" s="91" t="s">
        <v>64</v>
      </c>
      <c r="B4" s="78"/>
      <c r="C4" s="78"/>
      <c r="D4" s="78"/>
      <c r="E4" s="78"/>
      <c r="F4" s="76"/>
      <c r="G4" s="76"/>
      <c r="H4" s="78"/>
      <c r="I4" s="78"/>
      <c r="J4" s="78"/>
      <c r="K4" s="78"/>
      <c r="L4" s="78"/>
      <c r="M4" s="78"/>
      <c r="W4" s="8"/>
      <c r="X4" s="9"/>
      <c r="Y4" s="8"/>
    </row>
    <row r="5" spans="1:25" ht="14.25">
      <c r="A5" s="77" t="s">
        <v>26</v>
      </c>
      <c r="B5" s="78"/>
      <c r="C5" s="78"/>
      <c r="D5" s="78"/>
      <c r="E5" s="78"/>
      <c r="F5" s="76"/>
      <c r="G5" s="76"/>
      <c r="H5" s="78"/>
      <c r="I5" s="78"/>
      <c r="J5" s="78"/>
      <c r="K5" s="78"/>
      <c r="L5" s="78"/>
      <c r="M5" s="78"/>
      <c r="W5" s="8"/>
      <c r="X5" s="9"/>
      <c r="Y5" s="8"/>
    </row>
    <row r="6" spans="1:13" ht="12.75">
      <c r="A6" s="11"/>
      <c r="B6" s="11"/>
      <c r="C6" s="11"/>
      <c r="D6" s="11"/>
      <c r="E6" s="11"/>
      <c r="F6" s="21"/>
      <c r="G6" s="21"/>
      <c r="H6" s="11"/>
      <c r="I6" s="11"/>
      <c r="J6" s="11"/>
      <c r="K6" s="11"/>
      <c r="L6" s="11"/>
      <c r="M6" s="19" t="s">
        <v>59</v>
      </c>
    </row>
    <row r="7" spans="2:13" ht="12.75">
      <c r="B7" s="83" t="s">
        <v>20</v>
      </c>
      <c r="C7" s="84"/>
      <c r="D7" s="84"/>
      <c r="E7" s="84"/>
      <c r="F7" s="85"/>
      <c r="G7" s="85"/>
      <c r="H7" s="84"/>
      <c r="I7" s="84"/>
      <c r="J7" s="84"/>
      <c r="K7" s="84"/>
      <c r="L7" s="84"/>
      <c r="M7" s="84"/>
    </row>
    <row r="8" spans="1:14" ht="12.75">
      <c r="A8" s="11"/>
      <c r="B8" s="24"/>
      <c r="C8" s="24"/>
      <c r="D8" s="24"/>
      <c r="E8" s="24"/>
      <c r="F8" s="25"/>
      <c r="G8" s="25"/>
      <c r="H8" s="24"/>
      <c r="I8" s="24"/>
      <c r="J8" s="24"/>
      <c r="K8" s="24"/>
      <c r="L8" s="24"/>
      <c r="M8" s="24"/>
      <c r="N8" s="2" t="s">
        <v>0</v>
      </c>
    </row>
    <row r="9" spans="2:13" ht="12.75">
      <c r="B9" s="83" t="s">
        <v>21</v>
      </c>
      <c r="C9" s="84"/>
      <c r="D9" s="84"/>
      <c r="E9" s="84"/>
      <c r="F9" s="85"/>
      <c r="G9" s="85"/>
      <c r="H9" s="83" t="s">
        <v>22</v>
      </c>
      <c r="I9" s="84"/>
      <c r="J9" s="84"/>
      <c r="K9" s="84"/>
      <c r="L9" s="84"/>
      <c r="M9" s="84"/>
    </row>
    <row r="10" spans="1:14" ht="12.75">
      <c r="A10" s="1" t="s">
        <v>2</v>
      </c>
      <c r="B10" s="86" t="s">
        <v>36</v>
      </c>
      <c r="C10" s="79"/>
      <c r="D10" s="79"/>
      <c r="E10" s="79"/>
      <c r="F10" s="79"/>
      <c r="G10" s="79"/>
      <c r="H10" s="81" t="s">
        <v>37</v>
      </c>
      <c r="I10" s="87"/>
      <c r="J10" s="87"/>
      <c r="K10" s="87"/>
      <c r="L10" s="87"/>
      <c r="M10" s="87"/>
      <c r="N10" s="2" t="s">
        <v>0</v>
      </c>
    </row>
    <row r="11" spans="2:13" ht="14.25">
      <c r="B11" s="73" t="s">
        <v>23</v>
      </c>
      <c r="C11" s="74"/>
      <c r="D11" s="73" t="s">
        <v>24</v>
      </c>
      <c r="E11" s="74"/>
      <c r="F11" s="75" t="s">
        <v>25</v>
      </c>
      <c r="G11" s="76"/>
      <c r="H11" s="73" t="s">
        <v>23</v>
      </c>
      <c r="I11" s="74"/>
      <c r="J11" s="73" t="s">
        <v>24</v>
      </c>
      <c r="K11" s="74"/>
      <c r="L11" s="71" t="s">
        <v>25</v>
      </c>
      <c r="M11" s="72"/>
    </row>
    <row r="12" spans="1:13" ht="12.75">
      <c r="A12" s="11"/>
      <c r="B12" s="27"/>
      <c r="C12" s="28"/>
      <c r="D12" s="27"/>
      <c r="E12" s="28"/>
      <c r="F12" s="29"/>
      <c r="G12" s="30"/>
      <c r="H12" s="27"/>
      <c r="I12" s="28"/>
      <c r="J12" s="27"/>
      <c r="K12" s="28"/>
      <c r="L12" s="27"/>
      <c r="M12" s="28"/>
    </row>
    <row r="13" spans="2:13" ht="12.75">
      <c r="B13" s="18" t="s">
        <v>3</v>
      </c>
      <c r="C13" s="18" t="s">
        <v>4</v>
      </c>
      <c r="D13" s="18" t="s">
        <v>3</v>
      </c>
      <c r="E13" s="18" t="s">
        <v>4</v>
      </c>
      <c r="F13" s="31" t="s">
        <v>5</v>
      </c>
      <c r="G13" s="31" t="s">
        <v>6</v>
      </c>
      <c r="H13" s="18" t="s">
        <v>7</v>
      </c>
      <c r="I13" s="18" t="s">
        <v>6</v>
      </c>
      <c r="J13" s="18" t="s">
        <v>5</v>
      </c>
      <c r="K13" s="18" t="s">
        <v>6</v>
      </c>
      <c r="L13" s="18" t="s">
        <v>7</v>
      </c>
      <c r="M13" s="18" t="s">
        <v>6</v>
      </c>
    </row>
    <row r="14" spans="1:13" ht="12.75">
      <c r="A14" s="11"/>
      <c r="B14" s="14"/>
      <c r="C14" s="19" t="s">
        <v>8</v>
      </c>
      <c r="D14" s="14"/>
      <c r="E14" s="19" t="s">
        <v>8</v>
      </c>
      <c r="F14" s="32"/>
      <c r="G14" s="15" t="s">
        <v>8</v>
      </c>
      <c r="H14" s="14"/>
      <c r="I14" s="19" t="s">
        <v>8</v>
      </c>
      <c r="J14" s="14"/>
      <c r="K14" s="19" t="s">
        <v>8</v>
      </c>
      <c r="L14" s="14"/>
      <c r="M14" s="19" t="s">
        <v>8</v>
      </c>
    </row>
    <row r="15" spans="1:13" ht="12.75">
      <c r="A15" s="1" t="s">
        <v>9</v>
      </c>
      <c r="B15" s="20">
        <v>2</v>
      </c>
      <c r="C15" s="20">
        <v>3</v>
      </c>
      <c r="D15" s="20">
        <v>4</v>
      </c>
      <c r="E15" s="20">
        <v>5</v>
      </c>
      <c r="F15" s="33">
        <v>6</v>
      </c>
      <c r="G15" s="33">
        <v>7</v>
      </c>
      <c r="H15" s="20">
        <v>8</v>
      </c>
      <c r="I15" s="20">
        <v>9</v>
      </c>
      <c r="J15" s="20">
        <v>10</v>
      </c>
      <c r="K15" s="20">
        <v>11</v>
      </c>
      <c r="L15" s="20">
        <v>12</v>
      </c>
      <c r="M15" s="20">
        <v>13</v>
      </c>
    </row>
    <row r="16" spans="1:31" ht="12.75">
      <c r="A16" s="3"/>
      <c r="B16" s="11"/>
      <c r="C16" s="11"/>
      <c r="D16" s="11"/>
      <c r="E16" s="11"/>
      <c r="F16" s="21"/>
      <c r="G16" s="21"/>
      <c r="H16" s="11"/>
      <c r="I16" s="11"/>
      <c r="J16" s="24"/>
      <c r="K16" s="24"/>
      <c r="L16" s="24"/>
      <c r="M16" s="24"/>
      <c r="W16" s="2" t="s">
        <v>0</v>
      </c>
      <c r="AC16" s="9"/>
      <c r="AD16" s="8"/>
      <c r="AE16" s="9"/>
    </row>
    <row r="17" spans="1:31" ht="12.75">
      <c r="A17" s="2" t="s">
        <v>48</v>
      </c>
      <c r="B17" s="8">
        <v>929</v>
      </c>
      <c r="C17" s="9">
        <v>282.68</v>
      </c>
      <c r="D17" s="8">
        <v>5007</v>
      </c>
      <c r="E17" s="9">
        <v>287.53</v>
      </c>
      <c r="F17" s="33">
        <f>B17+D17</f>
        <v>5936</v>
      </c>
      <c r="G17" s="66">
        <f>C17+E17</f>
        <v>570.21</v>
      </c>
      <c r="H17" s="8">
        <v>433</v>
      </c>
      <c r="I17" s="9">
        <v>2225.09</v>
      </c>
      <c r="J17" s="8">
        <v>2405</v>
      </c>
      <c r="K17" s="9">
        <v>13793.01</v>
      </c>
      <c r="L17" s="20">
        <f>H17+J17</f>
        <v>2838</v>
      </c>
      <c r="M17" s="35">
        <f>I17+K17</f>
        <v>16018.1</v>
      </c>
      <c r="W17" s="2"/>
      <c r="AC17" s="9"/>
      <c r="AD17" s="8"/>
      <c r="AE17" s="9"/>
    </row>
    <row r="18" spans="1:31" ht="12.75">
      <c r="A18" s="36" t="s">
        <v>49</v>
      </c>
      <c r="B18" s="52">
        <v>1014</v>
      </c>
      <c r="C18" s="53">
        <v>321</v>
      </c>
      <c r="D18" s="52">
        <v>5645</v>
      </c>
      <c r="E18" s="53">
        <v>313.2</v>
      </c>
      <c r="F18" s="33">
        <f aca="true" t="shared" si="0" ref="F18:F24">B18+D18</f>
        <v>6659</v>
      </c>
      <c r="G18" s="66">
        <f aca="true" t="shared" si="1" ref="G18:G31">C18+E18</f>
        <v>634.2</v>
      </c>
      <c r="H18" s="52">
        <v>451</v>
      </c>
      <c r="I18" s="53">
        <v>4638.5</v>
      </c>
      <c r="J18" s="8">
        <v>2745</v>
      </c>
      <c r="K18" s="9">
        <v>11447.6</v>
      </c>
      <c r="L18" s="20">
        <f aca="true" t="shared" si="2" ref="L18:L24">H18+J18</f>
        <v>3196</v>
      </c>
      <c r="M18" s="35">
        <f aca="true" t="shared" si="3" ref="M18:M24">I18+K18</f>
        <v>16086.1</v>
      </c>
      <c r="W18" s="2"/>
      <c r="AC18" s="9"/>
      <c r="AD18" s="8"/>
      <c r="AE18" s="9"/>
    </row>
    <row r="19" spans="1:31" ht="12.75">
      <c r="A19" s="36" t="s">
        <v>50</v>
      </c>
      <c r="B19" s="52">
        <v>1298</v>
      </c>
      <c r="C19" s="53">
        <v>386.1</v>
      </c>
      <c r="D19" s="52">
        <v>6369</v>
      </c>
      <c r="E19" s="53">
        <v>335.2</v>
      </c>
      <c r="F19" s="33">
        <f t="shared" si="0"/>
        <v>7667</v>
      </c>
      <c r="G19" s="66">
        <f t="shared" si="1"/>
        <v>721.3</v>
      </c>
      <c r="H19" s="52">
        <v>499</v>
      </c>
      <c r="I19" s="53">
        <v>4919.8</v>
      </c>
      <c r="J19" s="8">
        <v>2995</v>
      </c>
      <c r="K19" s="9">
        <v>11569.3</v>
      </c>
      <c r="L19" s="20">
        <f t="shared" si="2"/>
        <v>3494</v>
      </c>
      <c r="M19" s="35">
        <f t="shared" si="3"/>
        <v>16489.1</v>
      </c>
      <c r="W19" s="2"/>
      <c r="AC19" s="9"/>
      <c r="AD19" s="8"/>
      <c r="AE19" s="9"/>
    </row>
    <row r="20" spans="1:31" ht="12.75">
      <c r="A20" s="36" t="s">
        <v>51</v>
      </c>
      <c r="B20" s="52">
        <v>1582</v>
      </c>
      <c r="C20" s="53">
        <v>561</v>
      </c>
      <c r="D20" s="52">
        <v>7435</v>
      </c>
      <c r="E20" s="53">
        <v>887.8</v>
      </c>
      <c r="F20" s="33">
        <f t="shared" si="0"/>
        <v>9017</v>
      </c>
      <c r="G20" s="66">
        <f t="shared" si="1"/>
        <v>1448.8</v>
      </c>
      <c r="H20" s="52">
        <v>529</v>
      </c>
      <c r="I20" s="53">
        <v>5394.5</v>
      </c>
      <c r="J20" s="8">
        <v>3211</v>
      </c>
      <c r="K20" s="9">
        <v>11584.5</v>
      </c>
      <c r="L20" s="20">
        <f t="shared" si="2"/>
        <v>3740</v>
      </c>
      <c r="M20" s="35">
        <f t="shared" si="3"/>
        <v>16979</v>
      </c>
      <c r="W20" s="2"/>
      <c r="AC20" s="9"/>
      <c r="AD20" s="8"/>
      <c r="AE20" s="9"/>
    </row>
    <row r="21" spans="1:31" ht="12.75">
      <c r="A21" s="36" t="s">
        <v>52</v>
      </c>
      <c r="B21" s="52">
        <v>2230</v>
      </c>
      <c r="C21" s="53">
        <v>865.7</v>
      </c>
      <c r="D21" s="52">
        <v>9138</v>
      </c>
      <c r="E21" s="53">
        <v>525.5</v>
      </c>
      <c r="F21" s="33">
        <f t="shared" si="0"/>
        <v>11368</v>
      </c>
      <c r="G21" s="66">
        <f t="shared" si="1"/>
        <v>1391.2</v>
      </c>
      <c r="H21" s="52">
        <v>573</v>
      </c>
      <c r="I21" s="53">
        <v>5712.3</v>
      </c>
      <c r="J21" s="8">
        <v>3615</v>
      </c>
      <c r="K21" s="9">
        <v>11837.5</v>
      </c>
      <c r="L21" s="20">
        <f t="shared" si="2"/>
        <v>4188</v>
      </c>
      <c r="M21" s="35">
        <f t="shared" si="3"/>
        <v>17549.8</v>
      </c>
      <c r="W21" s="2"/>
      <c r="AC21" s="9"/>
      <c r="AD21" s="8"/>
      <c r="AE21" s="9"/>
    </row>
    <row r="22" spans="1:31" ht="12.75">
      <c r="A22" s="36" t="s">
        <v>53</v>
      </c>
      <c r="B22" s="52">
        <v>3164</v>
      </c>
      <c r="C22" s="53">
        <v>1603.1</v>
      </c>
      <c r="D22" s="52">
        <v>12237</v>
      </c>
      <c r="E22" s="53">
        <v>645</v>
      </c>
      <c r="F22" s="33">
        <f t="shared" si="0"/>
        <v>15401</v>
      </c>
      <c r="G22" s="66">
        <f t="shared" si="1"/>
        <v>2248.1</v>
      </c>
      <c r="H22" s="52">
        <v>635</v>
      </c>
      <c r="I22" s="53">
        <v>6305.6</v>
      </c>
      <c r="J22" s="8">
        <v>4117</v>
      </c>
      <c r="K22" s="9">
        <v>12110.8</v>
      </c>
      <c r="L22" s="20">
        <f t="shared" si="2"/>
        <v>4752</v>
      </c>
      <c r="M22" s="35">
        <f t="shared" si="3"/>
        <v>18416.4</v>
      </c>
      <c r="W22" s="2"/>
      <c r="AC22" s="9"/>
      <c r="AD22" s="8"/>
      <c r="AE22" s="9"/>
    </row>
    <row r="23" spans="1:31" ht="12.75">
      <c r="A23" s="2" t="s">
        <v>54</v>
      </c>
      <c r="B23" s="52">
        <v>3957</v>
      </c>
      <c r="C23" s="53">
        <v>2111</v>
      </c>
      <c r="D23" s="52">
        <v>13762</v>
      </c>
      <c r="E23" s="53">
        <v>762.9</v>
      </c>
      <c r="F23" s="33">
        <f t="shared" si="0"/>
        <v>17719</v>
      </c>
      <c r="G23" s="66">
        <f t="shared" si="1"/>
        <v>2873.9</v>
      </c>
      <c r="H23" s="52">
        <v>665</v>
      </c>
      <c r="I23" s="53">
        <v>5992.7</v>
      </c>
      <c r="J23" s="8">
        <v>4481</v>
      </c>
      <c r="K23" s="9">
        <v>12953.7</v>
      </c>
      <c r="L23" s="20">
        <f t="shared" si="2"/>
        <v>5146</v>
      </c>
      <c r="M23" s="35">
        <f t="shared" si="3"/>
        <v>18946.4</v>
      </c>
      <c r="W23" s="2"/>
      <c r="AC23" s="9"/>
      <c r="AD23" s="8"/>
      <c r="AE23" s="9"/>
    </row>
    <row r="24" spans="1:31" ht="12.75">
      <c r="A24" s="2" t="s">
        <v>55</v>
      </c>
      <c r="B24" s="52">
        <v>4876</v>
      </c>
      <c r="C24" s="53">
        <v>2211.7</v>
      </c>
      <c r="D24" s="52">
        <v>14873</v>
      </c>
      <c r="E24" s="53">
        <v>770.2</v>
      </c>
      <c r="F24" s="33">
        <f t="shared" si="0"/>
        <v>19749</v>
      </c>
      <c r="G24" s="66">
        <f t="shared" si="1"/>
        <v>2981.8999999999996</v>
      </c>
      <c r="H24" s="52">
        <v>688</v>
      </c>
      <c r="I24" s="53">
        <v>5497.8</v>
      </c>
      <c r="J24" s="8">
        <v>4782</v>
      </c>
      <c r="K24" s="9">
        <v>13643.5</v>
      </c>
      <c r="L24" s="20">
        <f t="shared" si="2"/>
        <v>5470</v>
      </c>
      <c r="M24" s="35">
        <f t="shared" si="3"/>
        <v>19141.3</v>
      </c>
      <c r="W24" s="2"/>
      <c r="AC24" s="9"/>
      <c r="AD24" s="8"/>
      <c r="AE24" s="9"/>
    </row>
    <row r="25" spans="1:13" ht="12.75">
      <c r="A25" s="2" t="s">
        <v>56</v>
      </c>
      <c r="B25" s="8">
        <v>5134</v>
      </c>
      <c r="C25" s="9">
        <v>2681</v>
      </c>
      <c r="D25" s="8">
        <v>15830</v>
      </c>
      <c r="E25" s="9">
        <v>912.5</v>
      </c>
      <c r="F25" s="33">
        <v>20964</v>
      </c>
      <c r="G25" s="66">
        <f t="shared" si="1"/>
        <v>3593.5</v>
      </c>
      <c r="H25" s="8">
        <v>707</v>
      </c>
      <c r="I25" s="9">
        <v>6717.2</v>
      </c>
      <c r="J25" s="8">
        <v>5016</v>
      </c>
      <c r="K25" s="9">
        <v>15201.1</v>
      </c>
      <c r="L25" s="20">
        <v>5723</v>
      </c>
      <c r="M25" s="35">
        <v>21918.3</v>
      </c>
    </row>
    <row r="26" spans="1:13" ht="12.75">
      <c r="A26" s="2" t="s">
        <v>57</v>
      </c>
      <c r="B26" s="8">
        <v>5204</v>
      </c>
      <c r="C26" s="9">
        <v>2812.4</v>
      </c>
      <c r="D26" s="8">
        <v>16507</v>
      </c>
      <c r="E26" s="9">
        <v>1046</v>
      </c>
      <c r="F26" s="33">
        <v>21711</v>
      </c>
      <c r="G26" s="66">
        <f t="shared" si="1"/>
        <v>3858.4</v>
      </c>
      <c r="H26" s="8">
        <v>718</v>
      </c>
      <c r="I26" s="9">
        <v>7054.1</v>
      </c>
      <c r="J26" s="8">
        <v>5246</v>
      </c>
      <c r="K26" s="9">
        <v>15469.2</v>
      </c>
      <c r="L26" s="20">
        <v>5964</v>
      </c>
      <c r="M26" s="35">
        <v>22523.32</v>
      </c>
    </row>
    <row r="27" spans="1:13" ht="12.75">
      <c r="A27" s="2" t="s">
        <v>58</v>
      </c>
      <c r="B27" s="37">
        <v>5242</v>
      </c>
      <c r="C27" s="4">
        <v>3266</v>
      </c>
      <c r="D27" s="37">
        <v>16904</v>
      </c>
      <c r="E27" s="4">
        <v>1238.7</v>
      </c>
      <c r="F27" s="38">
        <v>22146</v>
      </c>
      <c r="G27" s="66">
        <f t="shared" si="1"/>
        <v>4504.7</v>
      </c>
      <c r="H27" s="37">
        <v>728</v>
      </c>
      <c r="I27" s="4">
        <v>7283.82</v>
      </c>
      <c r="J27" s="37">
        <v>5439</v>
      </c>
      <c r="K27" s="4">
        <v>15375.7</v>
      </c>
      <c r="L27" s="39">
        <v>6167</v>
      </c>
      <c r="M27" s="16">
        <v>22659.6</v>
      </c>
    </row>
    <row r="28" spans="1:13" ht="12.75">
      <c r="A28" s="36" t="s">
        <v>34</v>
      </c>
      <c r="B28" s="37">
        <v>5241</v>
      </c>
      <c r="C28" s="4">
        <v>3716.97</v>
      </c>
      <c r="D28" s="37">
        <v>17254</v>
      </c>
      <c r="E28" s="4">
        <v>1490.47</v>
      </c>
      <c r="F28" s="38">
        <f>+B28+D28</f>
        <v>22495</v>
      </c>
      <c r="G28" s="66">
        <f t="shared" si="1"/>
        <v>5207.44</v>
      </c>
      <c r="H28" s="37">
        <v>742</v>
      </c>
      <c r="I28" s="4">
        <v>7474.17</v>
      </c>
      <c r="J28" s="37">
        <v>5583</v>
      </c>
      <c r="K28" s="4">
        <v>15730.94</v>
      </c>
      <c r="L28" s="39">
        <f aca="true" t="shared" si="4" ref="L28:M30">+H28+J28</f>
        <v>6325</v>
      </c>
      <c r="M28" s="16">
        <f t="shared" si="4"/>
        <v>23205.11</v>
      </c>
    </row>
    <row r="29" spans="1:13" ht="12.75">
      <c r="A29" s="36" t="s">
        <v>44</v>
      </c>
      <c r="B29" s="37">
        <v>5235</v>
      </c>
      <c r="C29" s="4">
        <v>4084.5</v>
      </c>
      <c r="D29" s="37">
        <v>17639</v>
      </c>
      <c r="E29" s="4">
        <v>1659.4</v>
      </c>
      <c r="F29" s="38">
        <f>+B29+D29</f>
        <v>22874</v>
      </c>
      <c r="G29" s="66">
        <f t="shared" si="1"/>
        <v>5743.9</v>
      </c>
      <c r="H29" s="37">
        <v>755</v>
      </c>
      <c r="I29" s="4">
        <v>7979.2</v>
      </c>
      <c r="J29" s="37">
        <v>5731</v>
      </c>
      <c r="K29" s="4">
        <v>15876.7</v>
      </c>
      <c r="L29" s="39">
        <f t="shared" si="4"/>
        <v>6486</v>
      </c>
      <c r="M29" s="40">
        <f t="shared" si="4"/>
        <v>23855.9</v>
      </c>
    </row>
    <row r="30" spans="1:13" ht="12.75">
      <c r="A30" s="36" t="s">
        <v>45</v>
      </c>
      <c r="B30" s="37">
        <v>5255</v>
      </c>
      <c r="C30" s="4">
        <v>4377.4</v>
      </c>
      <c r="D30" s="37">
        <v>18115</v>
      </c>
      <c r="E30" s="4">
        <v>1789.81</v>
      </c>
      <c r="F30" s="38">
        <f>+B30+D30</f>
        <v>23370</v>
      </c>
      <c r="G30" s="66">
        <f t="shared" si="1"/>
        <v>6167.209999999999</v>
      </c>
      <c r="H30" s="37">
        <v>764</v>
      </c>
      <c r="I30" s="4">
        <v>9017.13</v>
      </c>
      <c r="J30" s="37">
        <v>5942</v>
      </c>
      <c r="K30" s="4">
        <v>16025.69</v>
      </c>
      <c r="L30" s="39">
        <f t="shared" si="4"/>
        <v>6706</v>
      </c>
      <c r="M30" s="40">
        <f t="shared" si="4"/>
        <v>25042.82</v>
      </c>
    </row>
    <row r="31" spans="1:13" ht="12.75">
      <c r="A31" s="36" t="s">
        <v>46</v>
      </c>
      <c r="B31" s="37">
        <v>5260</v>
      </c>
      <c r="C31" s="4">
        <v>4770.37</v>
      </c>
      <c r="D31" s="37">
        <v>18670</v>
      </c>
      <c r="E31" s="4">
        <v>2284.76</v>
      </c>
      <c r="F31" s="38">
        <f>+B31+D31</f>
        <v>23930</v>
      </c>
      <c r="G31" s="66">
        <f t="shared" si="1"/>
        <v>7055.13</v>
      </c>
      <c r="H31" s="37">
        <v>774</v>
      </c>
      <c r="I31" s="4">
        <v>9131.09</v>
      </c>
      <c r="J31" s="37">
        <v>6330</v>
      </c>
      <c r="K31" s="4">
        <v>15295.85</v>
      </c>
      <c r="L31" s="39">
        <f>+H31+J31</f>
        <v>7104</v>
      </c>
      <c r="M31" s="40">
        <f>+I31+K31+0.1</f>
        <v>24427.04</v>
      </c>
    </row>
    <row r="32" spans="1:14" ht="12.75">
      <c r="A32" s="11"/>
      <c r="B32" s="24"/>
      <c r="C32" s="24"/>
      <c r="D32" s="24"/>
      <c r="E32" s="24"/>
      <c r="F32" s="25"/>
      <c r="G32" s="25"/>
      <c r="H32" s="24"/>
      <c r="I32" s="24"/>
      <c r="J32" s="24"/>
      <c r="K32" s="24"/>
      <c r="L32" s="24"/>
      <c r="M32" s="24"/>
      <c r="N32" s="2" t="s">
        <v>0</v>
      </c>
    </row>
    <row r="33" spans="1:14" ht="12.75">
      <c r="A33" s="53"/>
      <c r="B33" s="64"/>
      <c r="C33" s="64"/>
      <c r="D33" s="64"/>
      <c r="E33" s="64"/>
      <c r="F33" s="65"/>
      <c r="G33" s="65"/>
      <c r="H33" s="64"/>
      <c r="I33" s="64"/>
      <c r="J33" s="64"/>
      <c r="K33" s="64"/>
      <c r="L33" s="64"/>
      <c r="M33" s="64"/>
      <c r="N33" s="2"/>
    </row>
    <row r="34" spans="2:11" ht="12.75">
      <c r="B34" s="41" t="s">
        <v>11</v>
      </c>
      <c r="C34" s="16"/>
      <c r="D34" s="16"/>
      <c r="H34" s="41" t="s">
        <v>12</v>
      </c>
      <c r="I34" s="16"/>
      <c r="J34" s="16"/>
      <c r="K34" s="16"/>
    </row>
    <row r="35" spans="1:13" ht="12.75">
      <c r="A35" s="16"/>
      <c r="B35" s="41" t="s">
        <v>13</v>
      </c>
      <c r="C35" s="16"/>
      <c r="D35" s="16"/>
      <c r="E35" s="16"/>
      <c r="F35" s="17"/>
      <c r="G35" s="17"/>
      <c r="H35" s="41" t="s">
        <v>14</v>
      </c>
      <c r="I35" s="16"/>
      <c r="J35" s="16"/>
      <c r="K35" s="16"/>
      <c r="L35" s="16"/>
      <c r="M35" s="16"/>
    </row>
    <row r="36" spans="1:14" ht="12.75">
      <c r="A36" s="1" t="s">
        <v>2</v>
      </c>
      <c r="B36" s="81" t="s">
        <v>39</v>
      </c>
      <c r="C36" s="82"/>
      <c r="D36" s="82"/>
      <c r="E36" s="82"/>
      <c r="F36" s="82"/>
      <c r="G36" s="82"/>
      <c r="H36" s="27"/>
      <c r="I36" s="14"/>
      <c r="J36" s="14"/>
      <c r="K36" s="14"/>
      <c r="L36" s="28"/>
      <c r="M36" s="28"/>
      <c r="N36" s="2" t="s">
        <v>0</v>
      </c>
    </row>
    <row r="37" spans="1:13" ht="15">
      <c r="A37" s="16"/>
      <c r="B37" s="73" t="s">
        <v>27</v>
      </c>
      <c r="C37" s="79"/>
      <c r="D37" s="73" t="s">
        <v>24</v>
      </c>
      <c r="E37" s="79"/>
      <c r="F37" s="75" t="s">
        <v>25</v>
      </c>
      <c r="G37" s="80"/>
      <c r="H37" s="83" t="s">
        <v>27</v>
      </c>
      <c r="I37" s="93"/>
      <c r="J37" s="83" t="s">
        <v>24</v>
      </c>
      <c r="K37" s="93"/>
      <c r="L37" s="94" t="s">
        <v>25</v>
      </c>
      <c r="M37" s="95"/>
    </row>
    <row r="38" spans="1:13" ht="12.75">
      <c r="A38" s="86" t="s">
        <v>38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</row>
    <row r="39" spans="1:13" ht="12.75">
      <c r="A39" s="16"/>
      <c r="B39" s="18" t="s">
        <v>3</v>
      </c>
      <c r="C39" s="18" t="s">
        <v>4</v>
      </c>
      <c r="D39" s="18" t="s">
        <v>3</v>
      </c>
      <c r="E39" s="18" t="s">
        <v>4</v>
      </c>
      <c r="F39" s="31" t="s">
        <v>5</v>
      </c>
      <c r="G39" s="31" t="s">
        <v>6</v>
      </c>
      <c r="H39" s="18" t="s">
        <v>7</v>
      </c>
      <c r="I39" s="18" t="s">
        <v>6</v>
      </c>
      <c r="J39" s="18" t="s">
        <v>5</v>
      </c>
      <c r="K39" s="18" t="s">
        <v>6</v>
      </c>
      <c r="L39" s="18" t="s">
        <v>7</v>
      </c>
      <c r="M39" s="18" t="s">
        <v>6</v>
      </c>
    </row>
    <row r="40" spans="1:13" ht="12.75">
      <c r="A40" s="27"/>
      <c r="B40" s="14"/>
      <c r="C40" s="19" t="s">
        <v>8</v>
      </c>
      <c r="D40" s="14"/>
      <c r="E40" s="19" t="s">
        <v>8</v>
      </c>
      <c r="F40" s="32"/>
      <c r="G40" s="15" t="s">
        <v>8</v>
      </c>
      <c r="H40" s="14"/>
      <c r="I40" s="19" t="s">
        <v>8</v>
      </c>
      <c r="J40" s="14"/>
      <c r="K40" s="19" t="s">
        <v>8</v>
      </c>
      <c r="L40" s="14"/>
      <c r="M40" s="19" t="s">
        <v>8</v>
      </c>
    </row>
    <row r="41" spans="1:13" ht="12.75">
      <c r="A41" s="1" t="s">
        <v>9</v>
      </c>
      <c r="B41" s="42">
        <v>14</v>
      </c>
      <c r="C41" s="20">
        <v>15</v>
      </c>
      <c r="D41" s="20">
        <v>16</v>
      </c>
      <c r="E41" s="20">
        <v>17</v>
      </c>
      <c r="F41" s="33">
        <v>18</v>
      </c>
      <c r="G41" s="33">
        <v>19</v>
      </c>
      <c r="H41" s="20">
        <v>20</v>
      </c>
      <c r="I41" s="20">
        <v>21</v>
      </c>
      <c r="J41" s="20">
        <v>22</v>
      </c>
      <c r="K41" s="20">
        <v>23</v>
      </c>
      <c r="L41" s="20">
        <v>24</v>
      </c>
      <c r="M41" s="20">
        <v>25</v>
      </c>
    </row>
    <row r="42" spans="1:13" ht="12.75">
      <c r="A42" s="11"/>
      <c r="B42" s="12"/>
      <c r="C42" s="13"/>
      <c r="D42" s="12"/>
      <c r="E42" s="13"/>
      <c r="F42" s="43"/>
      <c r="G42" s="44"/>
      <c r="H42" s="12"/>
      <c r="I42" s="13"/>
      <c r="J42" s="45"/>
      <c r="K42" s="24"/>
      <c r="L42" s="24"/>
      <c r="M42" s="24"/>
    </row>
    <row r="43" spans="1:13" ht="12.75">
      <c r="A43" s="2" t="s">
        <v>10</v>
      </c>
      <c r="B43" s="8">
        <v>4624</v>
      </c>
      <c r="C43" s="9">
        <v>3387.93</v>
      </c>
      <c r="D43" s="8">
        <v>30304</v>
      </c>
      <c r="E43" s="9">
        <v>1984.5</v>
      </c>
      <c r="F43" s="33">
        <f>B43+D43</f>
        <v>34928</v>
      </c>
      <c r="G43" s="34">
        <f>C43+E43</f>
        <v>5372.43</v>
      </c>
      <c r="H43" s="8">
        <v>8505</v>
      </c>
      <c r="I43" s="9">
        <v>19257.32</v>
      </c>
      <c r="J43" s="8">
        <v>69739</v>
      </c>
      <c r="K43" s="9">
        <v>13577.33</v>
      </c>
      <c r="L43" s="20">
        <f>H43+J43</f>
        <v>78244</v>
      </c>
      <c r="M43" s="35">
        <f>I43+K43</f>
        <v>32834.65</v>
      </c>
    </row>
    <row r="44" spans="1:13" ht="12.75">
      <c r="A44" s="36" t="s">
        <v>49</v>
      </c>
      <c r="B44" s="48">
        <v>4968</v>
      </c>
      <c r="C44" s="49">
        <v>5027.9</v>
      </c>
      <c r="D44" s="48">
        <v>33258</v>
      </c>
      <c r="E44" s="49">
        <v>2773.8</v>
      </c>
      <c r="F44" s="33">
        <f aca="true" t="shared" si="5" ref="F44:F50">B44+D44</f>
        <v>38226</v>
      </c>
      <c r="G44" s="34">
        <f aca="true" t="shared" si="6" ref="G44:G50">C44+E44</f>
        <v>7801.7</v>
      </c>
      <c r="H44" s="48">
        <v>9076</v>
      </c>
      <c r="I44" s="49">
        <v>19487.7</v>
      </c>
      <c r="J44" s="8">
        <v>76121</v>
      </c>
      <c r="K44" s="9">
        <v>15255.6</v>
      </c>
      <c r="L44" s="20">
        <f aca="true" t="shared" si="7" ref="L44:L50">H44+J44</f>
        <v>85197</v>
      </c>
      <c r="M44" s="35">
        <f aca="true" t="shared" si="8" ref="M44:M50">I44+K44</f>
        <v>34743.3</v>
      </c>
    </row>
    <row r="45" spans="1:13" ht="12.75">
      <c r="A45" s="36" t="s">
        <v>50</v>
      </c>
      <c r="B45" s="48">
        <v>5593</v>
      </c>
      <c r="C45" s="49">
        <v>6432.6</v>
      </c>
      <c r="D45" s="48">
        <v>35460</v>
      </c>
      <c r="E45" s="49">
        <v>3049.3</v>
      </c>
      <c r="F45" s="33">
        <f t="shared" si="5"/>
        <v>41053</v>
      </c>
      <c r="G45" s="34">
        <f t="shared" si="6"/>
        <v>9481.900000000001</v>
      </c>
      <c r="H45" s="48">
        <v>10336</v>
      </c>
      <c r="I45" s="49">
        <v>21654.6</v>
      </c>
      <c r="J45" s="8">
        <v>80999</v>
      </c>
      <c r="K45" s="9">
        <v>16466.6</v>
      </c>
      <c r="L45" s="20">
        <f t="shared" si="7"/>
        <v>91335</v>
      </c>
      <c r="M45" s="35">
        <f t="shared" si="8"/>
        <v>38121.2</v>
      </c>
    </row>
    <row r="46" spans="1:13" ht="12.75">
      <c r="A46" s="36" t="s">
        <v>51</v>
      </c>
      <c r="B46" s="48">
        <v>6093</v>
      </c>
      <c r="C46" s="49">
        <v>7813.8</v>
      </c>
      <c r="D46" s="48">
        <v>38787</v>
      </c>
      <c r="E46" s="49">
        <v>3461.4</v>
      </c>
      <c r="F46" s="33">
        <f t="shared" si="5"/>
        <v>44880</v>
      </c>
      <c r="G46" s="34">
        <f t="shared" si="6"/>
        <v>11275.2</v>
      </c>
      <c r="H46" s="48">
        <v>11102</v>
      </c>
      <c r="I46" s="49">
        <v>29282.2</v>
      </c>
      <c r="J46" s="8">
        <v>86756</v>
      </c>
      <c r="K46" s="9">
        <v>17552.7</v>
      </c>
      <c r="L46" s="20">
        <f t="shared" si="7"/>
        <v>97858</v>
      </c>
      <c r="M46" s="35">
        <f t="shared" si="8"/>
        <v>46834.9</v>
      </c>
    </row>
    <row r="47" spans="1:13" ht="12.75">
      <c r="A47" s="36" t="s">
        <v>52</v>
      </c>
      <c r="B47" s="48">
        <v>7111</v>
      </c>
      <c r="C47" s="49">
        <v>10240.8</v>
      </c>
      <c r="D47" s="48">
        <v>42410</v>
      </c>
      <c r="E47" s="49">
        <v>4187.2</v>
      </c>
      <c r="F47" s="33">
        <f t="shared" si="5"/>
        <v>49521</v>
      </c>
      <c r="G47" s="34">
        <f t="shared" si="6"/>
        <v>14428</v>
      </c>
      <c r="H47" s="48">
        <v>12758</v>
      </c>
      <c r="I47" s="49">
        <v>38279.5</v>
      </c>
      <c r="J47" s="8">
        <v>93738</v>
      </c>
      <c r="K47" s="9">
        <v>17637.9</v>
      </c>
      <c r="L47" s="20">
        <f t="shared" si="7"/>
        <v>106496</v>
      </c>
      <c r="M47" s="35">
        <f t="shared" si="8"/>
        <v>55917.4</v>
      </c>
    </row>
    <row r="48" spans="1:13" ht="12.75">
      <c r="A48" s="36" t="s">
        <v>53</v>
      </c>
      <c r="B48" s="48">
        <v>8279</v>
      </c>
      <c r="C48" s="49">
        <v>13127.6</v>
      </c>
      <c r="D48" s="48">
        <v>45921</v>
      </c>
      <c r="E48" s="49">
        <v>5257.1</v>
      </c>
      <c r="F48" s="33">
        <f t="shared" si="5"/>
        <v>54200</v>
      </c>
      <c r="G48" s="34">
        <f t="shared" si="6"/>
        <v>18384.7</v>
      </c>
      <c r="H48" s="48">
        <v>14929</v>
      </c>
      <c r="I48" s="49">
        <v>45642.4</v>
      </c>
      <c r="J48" s="8">
        <v>102117</v>
      </c>
      <c r="K48" s="9">
        <v>19495.1</v>
      </c>
      <c r="L48" s="20">
        <f t="shared" si="7"/>
        <v>117046</v>
      </c>
      <c r="M48" s="35">
        <f t="shared" si="8"/>
        <v>65137.5</v>
      </c>
    </row>
    <row r="49" spans="1:13" ht="12.75">
      <c r="A49" s="2" t="s">
        <v>54</v>
      </c>
      <c r="B49" s="48">
        <v>8878</v>
      </c>
      <c r="C49" s="49">
        <v>14685.5</v>
      </c>
      <c r="D49" s="48">
        <v>48943</v>
      </c>
      <c r="E49" s="49">
        <v>6300.4</v>
      </c>
      <c r="F49" s="33">
        <f t="shared" si="5"/>
        <v>57821</v>
      </c>
      <c r="G49" s="34">
        <f t="shared" si="6"/>
        <v>20985.9</v>
      </c>
      <c r="H49" s="48">
        <v>16235</v>
      </c>
      <c r="I49" s="49">
        <v>49116.3</v>
      </c>
      <c r="J49" s="8">
        <v>110045</v>
      </c>
      <c r="K49" s="9">
        <v>21710.3</v>
      </c>
      <c r="L49" s="20">
        <f t="shared" si="7"/>
        <v>126280</v>
      </c>
      <c r="M49" s="35">
        <f t="shared" si="8"/>
        <v>70826.6</v>
      </c>
    </row>
    <row r="50" spans="1:13" ht="12.75">
      <c r="A50" s="2" t="s">
        <v>55</v>
      </c>
      <c r="B50" s="48">
        <v>9338</v>
      </c>
      <c r="C50" s="49">
        <v>16870.6</v>
      </c>
      <c r="D50" s="48">
        <v>52278</v>
      </c>
      <c r="E50" s="49">
        <v>7179.6</v>
      </c>
      <c r="F50" s="33">
        <f t="shared" si="5"/>
        <v>61616</v>
      </c>
      <c r="G50" s="34">
        <f t="shared" si="6"/>
        <v>24050.199999999997</v>
      </c>
      <c r="H50" s="48">
        <v>17094</v>
      </c>
      <c r="I50" s="49">
        <v>54469</v>
      </c>
      <c r="J50" s="8">
        <v>117631</v>
      </c>
      <c r="K50" s="9">
        <v>23399</v>
      </c>
      <c r="L50" s="20">
        <f t="shared" si="7"/>
        <v>134725</v>
      </c>
      <c r="M50" s="35">
        <f t="shared" si="8"/>
        <v>77868</v>
      </c>
    </row>
    <row r="51" spans="1:13" ht="12.75">
      <c r="A51" s="2" t="s">
        <v>31</v>
      </c>
      <c r="B51" s="8">
        <v>9711</v>
      </c>
      <c r="C51" s="9">
        <v>19663.7</v>
      </c>
      <c r="D51" s="8">
        <v>55341</v>
      </c>
      <c r="E51" s="9">
        <v>7814</v>
      </c>
      <c r="F51" s="33">
        <f aca="true" t="shared" si="9" ref="F51:F56">B51+D51</f>
        <v>65052</v>
      </c>
      <c r="G51" s="34">
        <f aca="true" t="shared" si="10" ref="G51:G56">C51+E51</f>
        <v>27477.7</v>
      </c>
      <c r="H51" s="8">
        <v>17711</v>
      </c>
      <c r="I51" s="9">
        <v>65184.2</v>
      </c>
      <c r="J51" s="8">
        <v>123739</v>
      </c>
      <c r="K51" s="9">
        <v>26587.3</v>
      </c>
      <c r="L51" s="33">
        <f aca="true" t="shared" si="11" ref="L51:M53">H51+J51</f>
        <v>141450</v>
      </c>
      <c r="M51" s="34">
        <f t="shared" si="11"/>
        <v>91771.5</v>
      </c>
    </row>
    <row r="52" spans="1:13" ht="12.75">
      <c r="A52" s="2" t="s">
        <v>32</v>
      </c>
      <c r="B52" s="8">
        <v>10010</v>
      </c>
      <c r="C52" s="9">
        <v>20959.5</v>
      </c>
      <c r="D52" s="8">
        <v>58072</v>
      </c>
      <c r="E52" s="9">
        <v>9454.3</v>
      </c>
      <c r="F52" s="33">
        <f t="shared" si="9"/>
        <v>68082</v>
      </c>
      <c r="G52" s="34">
        <f t="shared" si="10"/>
        <v>30413.8</v>
      </c>
      <c r="H52" s="8">
        <v>18541</v>
      </c>
      <c r="I52" s="9">
        <v>70497.7</v>
      </c>
      <c r="J52" s="8">
        <v>130496</v>
      </c>
      <c r="K52" s="9">
        <v>30980.9</v>
      </c>
      <c r="L52" s="33">
        <f t="shared" si="11"/>
        <v>149037</v>
      </c>
      <c r="M52" s="34">
        <f t="shared" si="11"/>
        <v>101478.6</v>
      </c>
    </row>
    <row r="53" spans="1:13" ht="12.75">
      <c r="A53" s="2" t="s">
        <v>33</v>
      </c>
      <c r="B53" s="37">
        <v>10294</v>
      </c>
      <c r="C53" s="4">
        <v>24452.2</v>
      </c>
      <c r="D53" s="37">
        <v>59965</v>
      </c>
      <c r="E53" s="4">
        <v>10761.6</v>
      </c>
      <c r="F53" s="38">
        <f t="shared" si="9"/>
        <v>70259</v>
      </c>
      <c r="G53" s="17">
        <f t="shared" si="10"/>
        <v>35213.8</v>
      </c>
      <c r="H53" s="37">
        <v>19131</v>
      </c>
      <c r="I53" s="4">
        <v>86927.9</v>
      </c>
      <c r="J53" s="37">
        <v>136081</v>
      </c>
      <c r="K53" s="4">
        <v>34413.2</v>
      </c>
      <c r="L53" s="39">
        <f t="shared" si="11"/>
        <v>155212</v>
      </c>
      <c r="M53" s="16">
        <f t="shared" si="11"/>
        <v>121341.09999999999</v>
      </c>
    </row>
    <row r="54" spans="1:13" ht="12.75">
      <c r="A54" s="36" t="s">
        <v>34</v>
      </c>
      <c r="B54" s="37">
        <v>10213</v>
      </c>
      <c r="C54" s="4">
        <v>27619.26</v>
      </c>
      <c r="D54" s="37">
        <v>61847</v>
      </c>
      <c r="E54" s="4">
        <v>11517.99</v>
      </c>
      <c r="F54" s="38">
        <f t="shared" si="9"/>
        <v>72060</v>
      </c>
      <c r="G54" s="17">
        <f t="shared" si="10"/>
        <v>39137.25</v>
      </c>
      <c r="H54" s="37">
        <v>19096</v>
      </c>
      <c r="I54" s="4">
        <v>100415.89</v>
      </c>
      <c r="J54" s="37">
        <v>140028</v>
      </c>
      <c r="K54" s="4">
        <v>37972.44</v>
      </c>
      <c r="L54" s="39">
        <f aca="true" t="shared" si="12" ref="L54:M56">H54+J54</f>
        <v>159124</v>
      </c>
      <c r="M54" s="16">
        <f t="shared" si="12"/>
        <v>138388.33000000002</v>
      </c>
    </row>
    <row r="55" spans="1:13" ht="12.75">
      <c r="A55" s="36" t="s">
        <v>44</v>
      </c>
      <c r="B55" s="37">
        <v>10197</v>
      </c>
      <c r="C55" s="4">
        <v>33417.2</v>
      </c>
      <c r="D55" s="37">
        <v>64018</v>
      </c>
      <c r="E55" s="4">
        <v>12733.1</v>
      </c>
      <c r="F55" s="38">
        <f t="shared" si="9"/>
        <v>74215</v>
      </c>
      <c r="G55" s="17">
        <f t="shared" si="10"/>
        <v>46150.299999999996</v>
      </c>
      <c r="H55" s="37">
        <v>19104</v>
      </c>
      <c r="I55" s="4">
        <v>115367.8</v>
      </c>
      <c r="J55" s="37">
        <v>144447</v>
      </c>
      <c r="K55" s="4">
        <v>43316.2</v>
      </c>
      <c r="L55" s="39">
        <f t="shared" si="12"/>
        <v>163551</v>
      </c>
      <c r="M55" s="16">
        <f t="shared" si="12"/>
        <v>158684</v>
      </c>
    </row>
    <row r="56" spans="1:13" ht="12.75">
      <c r="A56" s="36" t="s">
        <v>45</v>
      </c>
      <c r="B56" s="37">
        <v>10306</v>
      </c>
      <c r="C56" s="4">
        <v>35261.9</v>
      </c>
      <c r="D56" s="37">
        <v>66923</v>
      </c>
      <c r="E56" s="4">
        <v>13625.52</v>
      </c>
      <c r="F56" s="38">
        <f t="shared" si="9"/>
        <v>77229</v>
      </c>
      <c r="G56" s="17">
        <f t="shared" si="10"/>
        <v>48887.42</v>
      </c>
      <c r="H56" s="37">
        <v>19341</v>
      </c>
      <c r="I56" s="4">
        <v>122024.28</v>
      </c>
      <c r="J56" s="37">
        <v>150399</v>
      </c>
      <c r="K56" s="4">
        <v>45932.1</v>
      </c>
      <c r="L56" s="39">
        <f t="shared" si="12"/>
        <v>169740</v>
      </c>
      <c r="M56" s="16">
        <f t="shared" si="12"/>
        <v>167956.38</v>
      </c>
    </row>
    <row r="57" spans="1:13" ht="12.75">
      <c r="A57" s="36" t="s">
        <v>46</v>
      </c>
      <c r="B57" s="37">
        <v>10374</v>
      </c>
      <c r="C57" s="4">
        <v>41550.36</v>
      </c>
      <c r="D57" s="37">
        <v>70388</v>
      </c>
      <c r="E57" s="4">
        <v>17837.42</v>
      </c>
      <c r="F57" s="38">
        <f>B57+D57</f>
        <v>80762</v>
      </c>
      <c r="G57" s="17">
        <f>C57+E57</f>
        <v>59387.78</v>
      </c>
      <c r="H57" s="37">
        <v>19696</v>
      </c>
      <c r="I57" s="4">
        <v>143065.48</v>
      </c>
      <c r="J57" s="37">
        <v>157349</v>
      </c>
      <c r="K57" s="4">
        <v>57876.86</v>
      </c>
      <c r="L57" s="39">
        <f>H57+J57</f>
        <v>177045</v>
      </c>
      <c r="M57" s="16">
        <f>I57+K57+0.1</f>
        <v>200942.44000000003</v>
      </c>
    </row>
    <row r="58" spans="1:13" ht="12.75">
      <c r="A58" s="36"/>
      <c r="B58" s="52"/>
      <c r="C58" s="26"/>
      <c r="D58" s="52"/>
      <c r="E58" s="26"/>
      <c r="F58" s="38"/>
      <c r="G58" s="26"/>
      <c r="H58" s="52"/>
      <c r="I58" s="26"/>
      <c r="J58" s="52"/>
      <c r="K58" s="26"/>
      <c r="L58" s="54"/>
      <c r="M58" s="26"/>
    </row>
    <row r="59" spans="1:13" ht="12.75">
      <c r="A59" s="83" t="s">
        <v>0</v>
      </c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</row>
    <row r="60" spans="1:13" ht="15.75">
      <c r="A60" s="88" t="s">
        <v>19</v>
      </c>
      <c r="B60" s="89"/>
      <c r="C60" s="89"/>
      <c r="D60" s="89"/>
      <c r="E60" s="89"/>
      <c r="F60" s="90"/>
      <c r="G60" s="90"/>
      <c r="H60" s="89"/>
      <c r="I60" s="89"/>
      <c r="J60" s="89"/>
      <c r="K60" s="89"/>
      <c r="L60" s="89"/>
      <c r="M60" s="89"/>
    </row>
    <row r="61" spans="23:27" ht="12.75">
      <c r="W61" s="8"/>
      <c r="X61" s="9"/>
      <c r="Y61" s="8"/>
      <c r="Z61" s="9"/>
      <c r="AA61" s="8"/>
    </row>
    <row r="62" spans="1:25" ht="14.25">
      <c r="A62" s="91" t="s">
        <v>63</v>
      </c>
      <c r="B62" s="78"/>
      <c r="C62" s="78"/>
      <c r="D62" s="78"/>
      <c r="E62" s="78"/>
      <c r="F62" s="76"/>
      <c r="G62" s="76"/>
      <c r="H62" s="78"/>
      <c r="I62" s="78"/>
      <c r="J62" s="78"/>
      <c r="K62" s="78"/>
      <c r="L62" s="78"/>
      <c r="M62" s="78"/>
      <c r="W62" s="8"/>
      <c r="X62" s="9"/>
      <c r="Y62" s="8"/>
    </row>
    <row r="63" spans="1:25" ht="14.25">
      <c r="A63" s="77" t="s">
        <v>26</v>
      </c>
      <c r="B63" s="78"/>
      <c r="C63" s="78"/>
      <c r="D63" s="78"/>
      <c r="E63" s="78"/>
      <c r="F63" s="76"/>
      <c r="G63" s="76"/>
      <c r="H63" s="78"/>
      <c r="I63" s="78"/>
      <c r="J63" s="78"/>
      <c r="K63" s="78"/>
      <c r="L63" s="78"/>
      <c r="M63" s="78"/>
      <c r="W63" s="8"/>
      <c r="X63" s="9"/>
      <c r="Y63" s="8"/>
    </row>
    <row r="64" spans="1:13" ht="12.75">
      <c r="A64" s="11"/>
      <c r="B64" s="11"/>
      <c r="C64" s="11"/>
      <c r="D64" s="11"/>
      <c r="E64" s="11"/>
      <c r="F64" s="21"/>
      <c r="G64" s="21"/>
      <c r="H64" s="11"/>
      <c r="I64" s="11"/>
      <c r="J64" s="11"/>
      <c r="K64" s="11"/>
      <c r="L64" s="11"/>
      <c r="M64" s="19" t="s">
        <v>59</v>
      </c>
    </row>
    <row r="65" spans="1:13" ht="12.75">
      <c r="A65" s="16"/>
      <c r="B65" s="41" t="s">
        <v>47</v>
      </c>
      <c r="C65" s="16"/>
      <c r="D65" s="16"/>
      <c r="E65" s="16"/>
      <c r="F65" s="17"/>
      <c r="G65" s="17"/>
      <c r="H65" s="20"/>
      <c r="I65" s="16"/>
      <c r="J65" s="41" t="s">
        <v>15</v>
      </c>
      <c r="K65" s="16"/>
      <c r="L65" s="16"/>
      <c r="M65" s="16"/>
    </row>
    <row r="66" spans="1:14" ht="12.75">
      <c r="A66" s="1" t="s">
        <v>2</v>
      </c>
      <c r="B66" s="97" t="s">
        <v>39</v>
      </c>
      <c r="C66" s="87"/>
      <c r="D66" s="87"/>
      <c r="E66" s="87"/>
      <c r="F66" s="87"/>
      <c r="G66" s="87"/>
      <c r="H66" s="98" t="s">
        <v>35</v>
      </c>
      <c r="I66" s="70"/>
      <c r="J66" s="70"/>
      <c r="K66" s="70"/>
      <c r="L66" s="70"/>
      <c r="M66" s="70"/>
      <c r="N66" s="2" t="s">
        <v>0</v>
      </c>
    </row>
    <row r="67" spans="1:13" ht="15">
      <c r="A67" s="16"/>
      <c r="B67" s="73" t="s">
        <v>27</v>
      </c>
      <c r="C67" s="79"/>
      <c r="D67" s="73" t="s">
        <v>24</v>
      </c>
      <c r="E67" s="79"/>
      <c r="F67" s="75" t="s">
        <v>25</v>
      </c>
      <c r="G67" s="80"/>
      <c r="H67" s="73" t="s">
        <v>27</v>
      </c>
      <c r="I67" s="79"/>
      <c r="J67" s="73" t="s">
        <v>24</v>
      </c>
      <c r="K67" s="79"/>
      <c r="L67" s="75" t="s">
        <v>25</v>
      </c>
      <c r="M67" s="80"/>
    </row>
    <row r="68" spans="1:13" ht="12.75">
      <c r="A68" s="96" t="s">
        <v>40</v>
      </c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</row>
    <row r="69" spans="1:13" ht="12.75">
      <c r="A69" s="46"/>
      <c r="B69" s="47" t="s">
        <v>3</v>
      </c>
      <c r="C69" s="47" t="s">
        <v>4</v>
      </c>
      <c r="D69" s="47" t="s">
        <v>3</v>
      </c>
      <c r="E69" s="47" t="s">
        <v>4</v>
      </c>
      <c r="F69" s="31" t="s">
        <v>5</v>
      </c>
      <c r="G69" s="31" t="s">
        <v>6</v>
      </c>
      <c r="H69" s="47" t="s">
        <v>7</v>
      </c>
      <c r="I69" s="47" t="s">
        <v>6</v>
      </c>
      <c r="J69" s="47" t="s">
        <v>5</v>
      </c>
      <c r="K69" s="47" t="s">
        <v>6</v>
      </c>
      <c r="L69" s="47" t="s">
        <v>7</v>
      </c>
      <c r="M69" s="47" t="s">
        <v>6</v>
      </c>
    </row>
    <row r="70" spans="1:13" ht="12.75">
      <c r="A70" s="14"/>
      <c r="B70" s="19"/>
      <c r="C70" s="19" t="s">
        <v>8</v>
      </c>
      <c r="D70" s="19"/>
      <c r="E70" s="19" t="s">
        <v>8</v>
      </c>
      <c r="F70" s="15"/>
      <c r="G70" s="19" t="s">
        <v>8</v>
      </c>
      <c r="H70" s="19"/>
      <c r="I70" s="19" t="s">
        <v>8</v>
      </c>
      <c r="J70" s="19"/>
      <c r="K70" s="19" t="s">
        <v>8</v>
      </c>
      <c r="L70" s="19"/>
      <c r="M70" s="19" t="s">
        <v>8</v>
      </c>
    </row>
    <row r="71" spans="1:13" ht="12.75">
      <c r="A71" s="41" t="s">
        <v>9</v>
      </c>
      <c r="B71" s="20">
        <v>26</v>
      </c>
      <c r="C71" s="20">
        <v>27</v>
      </c>
      <c r="D71" s="20">
        <v>28</v>
      </c>
      <c r="E71" s="20">
        <v>29</v>
      </c>
      <c r="F71" s="33">
        <v>30</v>
      </c>
      <c r="G71" s="33">
        <v>31</v>
      </c>
      <c r="H71" s="20">
        <v>32</v>
      </c>
      <c r="I71" s="20">
        <v>33</v>
      </c>
      <c r="J71" s="20">
        <v>34</v>
      </c>
      <c r="K71" s="20">
        <v>35</v>
      </c>
      <c r="L71" s="20">
        <v>36</v>
      </c>
      <c r="M71" s="20">
        <v>37</v>
      </c>
    </row>
    <row r="72" spans="1:13" ht="12.75">
      <c r="A72" s="3"/>
      <c r="B72" s="12"/>
      <c r="C72" s="13"/>
      <c r="D72" s="12"/>
      <c r="E72" s="13"/>
      <c r="F72" s="43"/>
      <c r="G72" s="44"/>
      <c r="H72" s="12"/>
      <c r="I72" s="13"/>
      <c r="J72" s="45"/>
      <c r="K72" s="24"/>
      <c r="L72" s="24"/>
      <c r="M72" s="24"/>
    </row>
    <row r="73" spans="1:13" ht="12.75">
      <c r="A73" s="2" t="s">
        <v>10</v>
      </c>
      <c r="B73" s="8">
        <v>230</v>
      </c>
      <c r="C73" s="9">
        <v>876.41</v>
      </c>
      <c r="D73" s="8">
        <v>503</v>
      </c>
      <c r="E73" s="9">
        <v>1520.59</v>
      </c>
      <c r="F73" s="33">
        <f>B73+D73</f>
        <v>733</v>
      </c>
      <c r="G73" s="34">
        <f aca="true" t="shared" si="13" ref="G73:G80">C73+E73</f>
        <v>2397</v>
      </c>
      <c r="H73" s="8">
        <v>740</v>
      </c>
      <c r="I73" s="9">
        <v>1998.45</v>
      </c>
      <c r="J73" s="8">
        <v>10936</v>
      </c>
      <c r="K73" s="9">
        <v>931.33</v>
      </c>
      <c r="L73" s="20">
        <f>H73+J73</f>
        <v>11676</v>
      </c>
      <c r="M73" s="35">
        <f>I73+K73</f>
        <v>2929.78</v>
      </c>
    </row>
    <row r="74" spans="1:13" ht="12.75">
      <c r="A74" s="36" t="s">
        <v>49</v>
      </c>
      <c r="B74" s="48">
        <v>190</v>
      </c>
      <c r="C74" s="49">
        <v>11164.3</v>
      </c>
      <c r="D74" s="48">
        <v>499</v>
      </c>
      <c r="E74" s="49">
        <v>629.5</v>
      </c>
      <c r="F74" s="33">
        <f aca="true" t="shared" si="14" ref="F74:F80">B74+D74</f>
        <v>689</v>
      </c>
      <c r="G74" s="34">
        <f t="shared" si="13"/>
        <v>11793.8</v>
      </c>
      <c r="H74" s="48">
        <v>797</v>
      </c>
      <c r="I74" s="49">
        <v>1466.5</v>
      </c>
      <c r="J74" s="8">
        <v>12264</v>
      </c>
      <c r="K74" s="9">
        <v>596.9</v>
      </c>
      <c r="L74" s="20">
        <f aca="true" t="shared" si="15" ref="L74:L80">H74+J74</f>
        <v>13061</v>
      </c>
      <c r="M74" s="35">
        <f aca="true" t="shared" si="16" ref="M74:M80">I74+K74</f>
        <v>2063.4</v>
      </c>
    </row>
    <row r="75" spans="1:13" ht="12.75">
      <c r="A75" s="36" t="s">
        <v>50</v>
      </c>
      <c r="B75" s="48">
        <v>207</v>
      </c>
      <c r="C75" s="49">
        <v>12441.3</v>
      </c>
      <c r="D75" s="48">
        <v>534</v>
      </c>
      <c r="E75" s="49">
        <v>776.5</v>
      </c>
      <c r="F75" s="33">
        <f t="shared" si="14"/>
        <v>741</v>
      </c>
      <c r="G75" s="34">
        <f t="shared" si="13"/>
        <v>13217.8</v>
      </c>
      <c r="H75" s="48">
        <v>931</v>
      </c>
      <c r="I75" s="49">
        <v>1587.9</v>
      </c>
      <c r="J75" s="8">
        <v>13276</v>
      </c>
      <c r="K75" s="9">
        <v>658.8</v>
      </c>
      <c r="L75" s="20">
        <f t="shared" si="15"/>
        <v>14207</v>
      </c>
      <c r="M75" s="35">
        <f t="shared" si="16"/>
        <v>2246.7</v>
      </c>
    </row>
    <row r="76" spans="1:13" ht="12.75">
      <c r="A76" s="36" t="s">
        <v>51</v>
      </c>
      <c r="B76" s="48">
        <v>230</v>
      </c>
      <c r="C76" s="49">
        <v>13682.9</v>
      </c>
      <c r="D76" s="48">
        <v>593</v>
      </c>
      <c r="E76" s="49">
        <v>992.3</v>
      </c>
      <c r="F76" s="33">
        <f t="shared" si="14"/>
        <v>823</v>
      </c>
      <c r="G76" s="34">
        <f t="shared" si="13"/>
        <v>14675.199999999999</v>
      </c>
      <c r="H76" s="48">
        <v>1018</v>
      </c>
      <c r="I76" s="49">
        <v>2105.4</v>
      </c>
      <c r="J76" s="8">
        <v>14511</v>
      </c>
      <c r="K76" s="9">
        <v>836.7</v>
      </c>
      <c r="L76" s="20">
        <f t="shared" si="15"/>
        <v>15529</v>
      </c>
      <c r="M76" s="35">
        <f t="shared" si="16"/>
        <v>2942.1000000000004</v>
      </c>
    </row>
    <row r="77" spans="1:13" ht="12.75">
      <c r="A77" s="36" t="s">
        <v>52</v>
      </c>
      <c r="B77" s="48">
        <v>328</v>
      </c>
      <c r="C77" s="49">
        <v>14262.9</v>
      </c>
      <c r="D77" s="48">
        <v>683</v>
      </c>
      <c r="E77" s="49">
        <v>1779.1</v>
      </c>
      <c r="F77" s="33">
        <f t="shared" si="14"/>
        <v>1011</v>
      </c>
      <c r="G77" s="34">
        <f t="shared" si="13"/>
        <v>16042</v>
      </c>
      <c r="H77" s="48">
        <v>1209</v>
      </c>
      <c r="I77" s="49">
        <v>4700.3</v>
      </c>
      <c r="J77" s="8">
        <v>16399</v>
      </c>
      <c r="K77" s="9">
        <v>929</v>
      </c>
      <c r="L77" s="20">
        <f t="shared" si="15"/>
        <v>17608</v>
      </c>
      <c r="M77" s="35">
        <f t="shared" si="16"/>
        <v>5629.3</v>
      </c>
    </row>
    <row r="78" spans="1:13" ht="12.75">
      <c r="A78" s="36" t="s">
        <v>53</v>
      </c>
      <c r="B78" s="48">
        <v>460</v>
      </c>
      <c r="C78" s="49">
        <v>14692.2</v>
      </c>
      <c r="D78" s="48">
        <v>849</v>
      </c>
      <c r="E78" s="49">
        <v>2007.4</v>
      </c>
      <c r="F78" s="33">
        <f t="shared" si="14"/>
        <v>1309</v>
      </c>
      <c r="G78" s="34">
        <f t="shared" si="13"/>
        <v>16699.600000000002</v>
      </c>
      <c r="H78" s="48">
        <v>1680</v>
      </c>
      <c r="I78" s="49">
        <v>5262.1</v>
      </c>
      <c r="J78" s="8">
        <v>19157</v>
      </c>
      <c r="K78" s="9">
        <v>1164.4</v>
      </c>
      <c r="L78" s="20">
        <f t="shared" si="15"/>
        <v>20837</v>
      </c>
      <c r="M78" s="35">
        <f t="shared" si="16"/>
        <v>6426.5</v>
      </c>
    </row>
    <row r="79" spans="1:13" ht="12.75">
      <c r="A79" s="2" t="s">
        <v>54</v>
      </c>
      <c r="B79" s="48">
        <v>555</v>
      </c>
      <c r="C79" s="49">
        <v>16606.5</v>
      </c>
      <c r="D79" s="48">
        <v>993</v>
      </c>
      <c r="E79" s="49">
        <v>2163.6</v>
      </c>
      <c r="F79" s="33">
        <f t="shared" si="14"/>
        <v>1548</v>
      </c>
      <c r="G79" s="34">
        <f t="shared" si="13"/>
        <v>18770.1</v>
      </c>
      <c r="H79" s="48">
        <v>1979</v>
      </c>
      <c r="I79" s="49">
        <v>5493.5</v>
      </c>
      <c r="J79" s="8">
        <v>21903</v>
      </c>
      <c r="K79" s="9">
        <v>1391.2</v>
      </c>
      <c r="L79" s="20">
        <f t="shared" si="15"/>
        <v>23882</v>
      </c>
      <c r="M79" s="35">
        <f t="shared" si="16"/>
        <v>6884.7</v>
      </c>
    </row>
    <row r="80" spans="1:13" ht="12.75">
      <c r="A80" s="2" t="s">
        <v>55</v>
      </c>
      <c r="B80" s="48">
        <v>633</v>
      </c>
      <c r="C80" s="49">
        <v>19933.4</v>
      </c>
      <c r="D80" s="48">
        <v>1112</v>
      </c>
      <c r="E80" s="49">
        <v>3705.4</v>
      </c>
      <c r="F80" s="33">
        <f t="shared" si="14"/>
        <v>1745</v>
      </c>
      <c r="G80" s="34">
        <f t="shared" si="13"/>
        <v>23638.800000000003</v>
      </c>
      <c r="H80" s="48">
        <v>2162</v>
      </c>
      <c r="I80" s="49">
        <v>5883.8</v>
      </c>
      <c r="J80" s="8">
        <v>24238</v>
      </c>
      <c r="K80" s="9">
        <v>1650.1</v>
      </c>
      <c r="L80" s="20">
        <f t="shared" si="15"/>
        <v>26400</v>
      </c>
      <c r="M80" s="35">
        <f t="shared" si="16"/>
        <v>7533.9</v>
      </c>
    </row>
    <row r="81" spans="1:13" ht="12.75">
      <c r="A81" s="2" t="s">
        <v>31</v>
      </c>
      <c r="B81" s="8">
        <v>702</v>
      </c>
      <c r="C81" s="9">
        <v>23729.4</v>
      </c>
      <c r="D81" s="8">
        <v>1282</v>
      </c>
      <c r="E81" s="9">
        <v>5109</v>
      </c>
      <c r="F81" s="33">
        <f aca="true" t="shared" si="17" ref="F81:G83">B81+D81</f>
        <v>1984</v>
      </c>
      <c r="G81" s="34">
        <f t="shared" si="17"/>
        <v>28838.4</v>
      </c>
      <c r="H81" s="8">
        <v>2314</v>
      </c>
      <c r="I81" s="9">
        <v>7076.8</v>
      </c>
      <c r="J81" s="8">
        <v>26078</v>
      </c>
      <c r="K81" s="9">
        <v>2676.1</v>
      </c>
      <c r="L81" s="33">
        <f aca="true" t="shared" si="18" ref="L81:M83">H81+J81</f>
        <v>28392</v>
      </c>
      <c r="M81" s="34">
        <f t="shared" si="18"/>
        <v>9752.9</v>
      </c>
    </row>
    <row r="82" spans="1:13" ht="12.75">
      <c r="A82" s="2" t="s">
        <v>32</v>
      </c>
      <c r="B82" s="48">
        <v>785</v>
      </c>
      <c r="C82" s="49">
        <v>25158.2</v>
      </c>
      <c r="D82" s="48">
        <v>1508</v>
      </c>
      <c r="E82" s="49">
        <v>5713.3</v>
      </c>
      <c r="F82" s="33">
        <f t="shared" si="17"/>
        <v>2293</v>
      </c>
      <c r="G82" s="34">
        <f t="shared" si="17"/>
        <v>30871.5</v>
      </c>
      <c r="H82" s="48">
        <v>2427</v>
      </c>
      <c r="I82" s="49">
        <v>7743.4</v>
      </c>
      <c r="J82" s="48">
        <v>27882</v>
      </c>
      <c r="K82" s="49">
        <v>3466</v>
      </c>
      <c r="L82" s="50">
        <f t="shared" si="18"/>
        <v>30309</v>
      </c>
      <c r="M82" s="51">
        <f t="shared" si="18"/>
        <v>11209.4</v>
      </c>
    </row>
    <row r="83" spans="1:13" ht="12.75">
      <c r="A83" s="2" t="s">
        <v>33</v>
      </c>
      <c r="B83" s="37">
        <v>861</v>
      </c>
      <c r="C83" s="4">
        <v>26873.6</v>
      </c>
      <c r="D83" s="37">
        <v>1660</v>
      </c>
      <c r="E83" s="4">
        <v>6277.7</v>
      </c>
      <c r="F83" s="38">
        <f t="shared" si="17"/>
        <v>2521</v>
      </c>
      <c r="G83" s="17">
        <f t="shared" si="17"/>
        <v>33151.299999999996</v>
      </c>
      <c r="H83" s="37">
        <v>2543</v>
      </c>
      <c r="I83" s="4">
        <v>8633.9</v>
      </c>
      <c r="J83" s="37">
        <v>29483</v>
      </c>
      <c r="K83" s="4">
        <v>3969</v>
      </c>
      <c r="L83" s="39">
        <f t="shared" si="18"/>
        <v>32026</v>
      </c>
      <c r="M83" s="16">
        <f t="shared" si="18"/>
        <v>12602.9</v>
      </c>
    </row>
    <row r="84" spans="1:13" ht="12.75">
      <c r="A84" s="36" t="s">
        <v>34</v>
      </c>
      <c r="B84" s="52">
        <v>893</v>
      </c>
      <c r="C84" s="53">
        <v>38469.01</v>
      </c>
      <c r="D84" s="52">
        <v>1854</v>
      </c>
      <c r="E84" s="53">
        <v>6889.51</v>
      </c>
      <c r="F84" s="38">
        <f aca="true" t="shared" si="19" ref="F84:G86">B84+D84</f>
        <v>2747</v>
      </c>
      <c r="G84" s="17">
        <f t="shared" si="19"/>
        <v>45358.520000000004</v>
      </c>
      <c r="H84" s="52">
        <v>2572</v>
      </c>
      <c r="I84" s="53">
        <v>10431.31</v>
      </c>
      <c r="J84" s="52">
        <v>30997</v>
      </c>
      <c r="K84" s="53">
        <v>4465.44</v>
      </c>
      <c r="L84" s="54">
        <f aca="true" t="shared" si="20" ref="L84:M86">H84+J84</f>
        <v>33569</v>
      </c>
      <c r="M84" s="46">
        <f t="shared" si="20"/>
        <v>14896.75</v>
      </c>
    </row>
    <row r="85" spans="1:13" ht="12.75">
      <c r="A85" s="36" t="s">
        <v>44</v>
      </c>
      <c r="B85" s="52">
        <v>927</v>
      </c>
      <c r="C85" s="53">
        <v>44286.7</v>
      </c>
      <c r="D85" s="52">
        <v>2014</v>
      </c>
      <c r="E85" s="53">
        <v>8557.8</v>
      </c>
      <c r="F85" s="38">
        <f t="shared" si="19"/>
        <v>2941</v>
      </c>
      <c r="G85" s="17">
        <f t="shared" si="19"/>
        <v>52844.5</v>
      </c>
      <c r="H85" s="52">
        <v>2627</v>
      </c>
      <c r="I85" s="53">
        <v>12696</v>
      </c>
      <c r="J85" s="52">
        <v>32629</v>
      </c>
      <c r="K85" s="53">
        <v>5382.6</v>
      </c>
      <c r="L85" s="54">
        <f t="shared" si="20"/>
        <v>35256</v>
      </c>
      <c r="M85" s="46">
        <f t="shared" si="20"/>
        <v>18078.6</v>
      </c>
    </row>
    <row r="86" spans="1:13" ht="12.75">
      <c r="A86" s="36" t="s">
        <v>45</v>
      </c>
      <c r="B86" s="52">
        <v>973</v>
      </c>
      <c r="C86" s="53">
        <v>54327.13</v>
      </c>
      <c r="D86" s="52">
        <v>2229</v>
      </c>
      <c r="E86" s="53">
        <v>8641.77</v>
      </c>
      <c r="F86" s="38">
        <f t="shared" si="19"/>
        <v>3202</v>
      </c>
      <c r="G86" s="17">
        <f t="shared" si="19"/>
        <v>62968.899999999994</v>
      </c>
      <c r="H86" s="52">
        <v>2731</v>
      </c>
      <c r="I86" s="53">
        <v>14053.48</v>
      </c>
      <c r="J86" s="52">
        <v>35216</v>
      </c>
      <c r="K86" s="53">
        <v>8824.86</v>
      </c>
      <c r="L86" s="54">
        <f t="shared" si="20"/>
        <v>37947</v>
      </c>
      <c r="M86" s="46">
        <f t="shared" si="20"/>
        <v>22878.34</v>
      </c>
    </row>
    <row r="87" spans="1:13" ht="12.75">
      <c r="A87" s="36" t="s">
        <v>46</v>
      </c>
      <c r="B87" s="52">
        <v>1028</v>
      </c>
      <c r="C87" s="53">
        <v>94020.91</v>
      </c>
      <c r="D87" s="52">
        <v>2532</v>
      </c>
      <c r="E87" s="53">
        <v>9034.69</v>
      </c>
      <c r="F87" s="38">
        <f>B87+D87</f>
        <v>3560</v>
      </c>
      <c r="G87" s="17">
        <f>C87+E87</f>
        <v>103055.6</v>
      </c>
      <c r="H87" s="52">
        <v>2840</v>
      </c>
      <c r="I87" s="53">
        <v>15364.89</v>
      </c>
      <c r="J87" s="52">
        <v>39343</v>
      </c>
      <c r="K87" s="53">
        <v>15517.14</v>
      </c>
      <c r="L87" s="54">
        <f>H87+J87</f>
        <v>42183</v>
      </c>
      <c r="M87" s="46">
        <f>I87+K87</f>
        <v>30882.03</v>
      </c>
    </row>
    <row r="88" spans="1:13" ht="12.75">
      <c r="A88" s="36"/>
      <c r="B88" s="52"/>
      <c r="C88" s="26"/>
      <c r="D88" s="52"/>
      <c r="E88" s="26"/>
      <c r="F88" s="38"/>
      <c r="G88" s="26"/>
      <c r="H88" s="52"/>
      <c r="I88" s="26"/>
      <c r="J88" s="52"/>
      <c r="K88" s="26"/>
      <c r="L88" s="54"/>
      <c r="M88" s="26"/>
    </row>
    <row r="89" spans="1:13" ht="12.75">
      <c r="A89" s="99"/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</row>
    <row r="90" spans="2:13" ht="12.75">
      <c r="B90" s="92" t="s">
        <v>29</v>
      </c>
      <c r="C90" s="93"/>
      <c r="D90" s="93"/>
      <c r="E90" s="93"/>
      <c r="F90" s="93"/>
      <c r="G90" s="93"/>
      <c r="H90" s="92" t="s">
        <v>30</v>
      </c>
      <c r="I90" s="93"/>
      <c r="J90" s="93"/>
      <c r="K90" s="93"/>
      <c r="L90" s="93"/>
      <c r="M90" s="93"/>
    </row>
    <row r="91" spans="2:13" ht="12.75">
      <c r="B91" s="101" t="s">
        <v>28</v>
      </c>
      <c r="C91" s="102"/>
      <c r="D91" s="102"/>
      <c r="E91" s="102"/>
      <c r="F91" s="102"/>
      <c r="G91" s="102"/>
      <c r="H91" s="103"/>
      <c r="I91" s="70"/>
      <c r="J91" s="70"/>
      <c r="K91" s="70"/>
      <c r="L91" s="70"/>
      <c r="M91" s="70"/>
    </row>
    <row r="92" spans="1:13" ht="12.75">
      <c r="A92" s="1" t="s">
        <v>2</v>
      </c>
      <c r="B92" s="81" t="s">
        <v>41</v>
      </c>
      <c r="C92" s="82"/>
      <c r="D92" s="82"/>
      <c r="E92" s="82"/>
      <c r="F92" s="82"/>
      <c r="G92" s="82"/>
      <c r="H92" s="98" t="s">
        <v>42</v>
      </c>
      <c r="I92" s="70"/>
      <c r="J92" s="70"/>
      <c r="K92" s="70"/>
      <c r="L92" s="70"/>
      <c r="M92" s="70"/>
    </row>
    <row r="93" spans="1:23" ht="14.25">
      <c r="A93" s="16"/>
      <c r="B93" s="73" t="s">
        <v>23</v>
      </c>
      <c r="C93" s="74"/>
      <c r="D93" s="73" t="s">
        <v>24</v>
      </c>
      <c r="E93" s="74"/>
      <c r="F93" s="75" t="s">
        <v>25</v>
      </c>
      <c r="G93" s="76"/>
      <c r="H93" s="73" t="s">
        <v>23</v>
      </c>
      <c r="I93" s="74"/>
      <c r="J93" s="73" t="s">
        <v>24</v>
      </c>
      <c r="K93" s="74"/>
      <c r="L93" s="71" t="s">
        <v>25</v>
      </c>
      <c r="M93" s="72"/>
      <c r="W93" s="9"/>
    </row>
    <row r="94" spans="1:23" ht="12.75">
      <c r="A94" s="14"/>
      <c r="B94" s="27"/>
      <c r="C94" s="28"/>
      <c r="D94" s="27"/>
      <c r="E94" s="28"/>
      <c r="F94" s="29"/>
      <c r="G94" s="30"/>
      <c r="H94" s="27"/>
      <c r="I94" s="28"/>
      <c r="J94" s="27"/>
      <c r="K94" s="28"/>
      <c r="L94" s="27"/>
      <c r="M94" s="28"/>
      <c r="W94" s="9"/>
    </row>
    <row r="95" spans="1:23" ht="12.75">
      <c r="A95" s="16"/>
      <c r="B95" s="18" t="s">
        <v>3</v>
      </c>
      <c r="C95" s="18" t="s">
        <v>4</v>
      </c>
      <c r="D95" s="18" t="s">
        <v>3</v>
      </c>
      <c r="E95" s="18" t="s">
        <v>4</v>
      </c>
      <c r="F95" s="31" t="s">
        <v>5</v>
      </c>
      <c r="G95" s="31" t="s">
        <v>6</v>
      </c>
      <c r="H95" s="18" t="s">
        <v>7</v>
      </c>
      <c r="I95" s="18" t="s">
        <v>6</v>
      </c>
      <c r="J95" s="18" t="s">
        <v>5</v>
      </c>
      <c r="K95" s="18" t="s">
        <v>6</v>
      </c>
      <c r="L95" s="18" t="s">
        <v>7</v>
      </c>
      <c r="M95" s="18" t="s">
        <v>6</v>
      </c>
      <c r="W95" s="9"/>
    </row>
    <row r="96" spans="1:23" ht="12.75">
      <c r="A96" s="14"/>
      <c r="B96" s="14"/>
      <c r="C96" s="19" t="s">
        <v>8</v>
      </c>
      <c r="D96" s="14"/>
      <c r="E96" s="19" t="s">
        <v>8</v>
      </c>
      <c r="F96" s="32"/>
      <c r="G96" s="15" t="s">
        <v>8</v>
      </c>
      <c r="H96" s="14"/>
      <c r="I96" s="19" t="s">
        <v>8</v>
      </c>
      <c r="J96" s="14"/>
      <c r="K96" s="19" t="s">
        <v>8</v>
      </c>
      <c r="L96" s="14"/>
      <c r="M96" s="19" t="s">
        <v>8</v>
      </c>
      <c r="W96" s="9"/>
    </row>
    <row r="97" spans="1:23" ht="12.75">
      <c r="A97" s="41" t="s">
        <v>9</v>
      </c>
      <c r="B97" s="20">
        <v>38</v>
      </c>
      <c r="C97" s="20">
        <v>39</v>
      </c>
      <c r="D97" s="20">
        <v>40</v>
      </c>
      <c r="E97" s="20">
        <v>41</v>
      </c>
      <c r="F97" s="33">
        <v>42</v>
      </c>
      <c r="G97" s="33">
        <v>43</v>
      </c>
      <c r="H97" s="20">
        <v>44</v>
      </c>
      <c r="I97" s="20">
        <v>45</v>
      </c>
      <c r="J97" s="20">
        <v>46</v>
      </c>
      <c r="K97" s="20">
        <v>47</v>
      </c>
      <c r="L97" s="20">
        <v>48</v>
      </c>
      <c r="M97" s="20">
        <v>49</v>
      </c>
      <c r="W97" s="9"/>
    </row>
    <row r="98" spans="1:23" ht="13.5" customHeight="1">
      <c r="A98" s="3"/>
      <c r="B98" s="12"/>
      <c r="C98" s="13"/>
      <c r="D98" s="12"/>
      <c r="E98" s="13"/>
      <c r="F98" s="43"/>
      <c r="G98" s="44"/>
      <c r="H98" s="12"/>
      <c r="I98" s="13"/>
      <c r="J98" s="45"/>
      <c r="K98" s="24"/>
      <c r="L98" s="24"/>
      <c r="M98" s="24"/>
      <c r="W98" s="9"/>
    </row>
    <row r="99" spans="1:23" ht="12.75">
      <c r="A99" s="2" t="s">
        <v>10</v>
      </c>
      <c r="B99" s="8">
        <v>3038</v>
      </c>
      <c r="C99" s="9">
        <v>2942.32</v>
      </c>
      <c r="D99" s="8">
        <v>21247</v>
      </c>
      <c r="E99" s="9">
        <v>1068.84</v>
      </c>
      <c r="F99" s="33">
        <f>B99+D99</f>
        <v>24285</v>
      </c>
      <c r="G99" s="34">
        <f aca="true" t="shared" si="21" ref="G99:G106">C99+E99</f>
        <v>4011.16</v>
      </c>
      <c r="H99" s="8">
        <v>499</v>
      </c>
      <c r="I99" s="9">
        <v>679.65</v>
      </c>
      <c r="J99" s="8">
        <v>6478</v>
      </c>
      <c r="K99" s="9">
        <v>313.76</v>
      </c>
      <c r="L99" s="20">
        <f>H99+J99</f>
        <v>6977</v>
      </c>
      <c r="M99" s="35">
        <f>I99+K99</f>
        <v>993.41</v>
      </c>
      <c r="W99" s="9"/>
    </row>
    <row r="100" spans="1:23" ht="12.75">
      <c r="A100" s="36" t="s">
        <v>49</v>
      </c>
      <c r="B100" s="48">
        <v>3247</v>
      </c>
      <c r="C100" s="49">
        <v>1492.8</v>
      </c>
      <c r="D100" s="48">
        <v>25452</v>
      </c>
      <c r="E100" s="49">
        <v>678.2</v>
      </c>
      <c r="F100" s="33">
        <f aca="true" t="shared" si="22" ref="F100:F106">B100+D100</f>
        <v>28699</v>
      </c>
      <c r="G100" s="34">
        <f t="shared" si="21"/>
        <v>2171</v>
      </c>
      <c r="H100" s="48">
        <v>533</v>
      </c>
      <c r="I100" s="49">
        <v>1851.6</v>
      </c>
      <c r="J100" s="8">
        <v>7072</v>
      </c>
      <c r="K100" s="9">
        <v>277.9</v>
      </c>
      <c r="L100" s="20">
        <f aca="true" t="shared" si="23" ref="L100:L106">H100+J100</f>
        <v>7605</v>
      </c>
      <c r="M100" s="35">
        <f aca="true" t="shared" si="24" ref="M100:M106">I100+K100</f>
        <v>2129.5</v>
      </c>
      <c r="W100" s="9"/>
    </row>
    <row r="101" spans="1:23" ht="12.75">
      <c r="A101" s="36" t="s">
        <v>50</v>
      </c>
      <c r="B101" s="48">
        <v>3647</v>
      </c>
      <c r="C101" s="49">
        <v>1801.1</v>
      </c>
      <c r="D101" s="48">
        <v>29670</v>
      </c>
      <c r="E101" s="49">
        <v>817.5</v>
      </c>
      <c r="F101" s="33">
        <f t="shared" si="22"/>
        <v>33317</v>
      </c>
      <c r="G101" s="34">
        <f t="shared" si="21"/>
        <v>2618.6</v>
      </c>
      <c r="H101" s="48">
        <v>615</v>
      </c>
      <c r="I101" s="49">
        <v>2199</v>
      </c>
      <c r="J101" s="8">
        <v>7784</v>
      </c>
      <c r="K101" s="9">
        <v>295.8</v>
      </c>
      <c r="L101" s="20">
        <f t="shared" si="23"/>
        <v>8399</v>
      </c>
      <c r="M101" s="35">
        <f t="shared" si="24"/>
        <v>2494.8</v>
      </c>
      <c r="W101" s="9"/>
    </row>
    <row r="102" spans="1:23" ht="12.75">
      <c r="A102" s="36" t="s">
        <v>51</v>
      </c>
      <c r="B102" s="48">
        <v>4104</v>
      </c>
      <c r="C102" s="49">
        <v>2186.5</v>
      </c>
      <c r="D102" s="48">
        <v>35631</v>
      </c>
      <c r="E102" s="49">
        <v>1385.6</v>
      </c>
      <c r="F102" s="33">
        <f t="shared" si="22"/>
        <v>39735</v>
      </c>
      <c r="G102" s="34">
        <f t="shared" si="21"/>
        <v>3572.1</v>
      </c>
      <c r="H102" s="48">
        <v>702</v>
      </c>
      <c r="I102" s="49">
        <v>2611.5</v>
      </c>
      <c r="J102" s="8">
        <v>8785</v>
      </c>
      <c r="K102" s="9">
        <v>935.9</v>
      </c>
      <c r="L102" s="20">
        <f t="shared" si="23"/>
        <v>9487</v>
      </c>
      <c r="M102" s="35">
        <f t="shared" si="24"/>
        <v>3547.4</v>
      </c>
      <c r="W102" s="9"/>
    </row>
    <row r="103" spans="1:23" ht="12.75">
      <c r="A103" s="36" t="s">
        <v>52</v>
      </c>
      <c r="B103" s="48">
        <v>4967</v>
      </c>
      <c r="C103" s="49">
        <v>3629.1</v>
      </c>
      <c r="D103" s="48">
        <v>45165</v>
      </c>
      <c r="E103" s="49">
        <v>1800.2</v>
      </c>
      <c r="F103" s="33">
        <f t="shared" si="22"/>
        <v>50132</v>
      </c>
      <c r="G103" s="34">
        <f t="shared" si="21"/>
        <v>5429.3</v>
      </c>
      <c r="H103" s="48">
        <v>854</v>
      </c>
      <c r="I103" s="49">
        <v>3206.5</v>
      </c>
      <c r="J103" s="8">
        <v>9875</v>
      </c>
      <c r="K103" s="9">
        <v>480.5</v>
      </c>
      <c r="L103" s="20">
        <f t="shared" si="23"/>
        <v>10729</v>
      </c>
      <c r="M103" s="35">
        <f t="shared" si="24"/>
        <v>3687</v>
      </c>
      <c r="W103" s="9"/>
    </row>
    <row r="104" spans="1:23" ht="12.75">
      <c r="A104" s="36" t="s">
        <v>53</v>
      </c>
      <c r="B104" s="48">
        <v>5910</v>
      </c>
      <c r="C104" s="49">
        <v>6528.9</v>
      </c>
      <c r="D104" s="48">
        <v>54365</v>
      </c>
      <c r="E104" s="49">
        <v>2963.7</v>
      </c>
      <c r="F104" s="33">
        <f t="shared" si="22"/>
        <v>60275</v>
      </c>
      <c r="G104" s="34">
        <f t="shared" si="21"/>
        <v>9492.599999999999</v>
      </c>
      <c r="H104" s="48">
        <v>1027</v>
      </c>
      <c r="I104" s="49">
        <v>3660.8</v>
      </c>
      <c r="J104" s="8">
        <v>11263</v>
      </c>
      <c r="K104" s="9">
        <v>722.7</v>
      </c>
      <c r="L104" s="20">
        <f t="shared" si="23"/>
        <v>12290</v>
      </c>
      <c r="M104" s="35">
        <f t="shared" si="24"/>
        <v>4383.5</v>
      </c>
      <c r="W104" s="9"/>
    </row>
    <row r="105" spans="1:23" ht="12.75">
      <c r="A105" s="2" t="s">
        <v>54</v>
      </c>
      <c r="B105" s="48">
        <v>6528</v>
      </c>
      <c r="C105" s="49">
        <v>7650.7</v>
      </c>
      <c r="D105" s="48">
        <v>60696</v>
      </c>
      <c r="E105" s="49">
        <v>3824.6</v>
      </c>
      <c r="F105" s="33">
        <f t="shared" si="22"/>
        <v>67224</v>
      </c>
      <c r="G105" s="34">
        <f t="shared" si="21"/>
        <v>11475.3</v>
      </c>
      <c r="H105" s="48">
        <v>1171</v>
      </c>
      <c r="I105" s="49">
        <v>4273.1</v>
      </c>
      <c r="J105" s="8">
        <v>12659</v>
      </c>
      <c r="K105" s="9">
        <v>930.7</v>
      </c>
      <c r="L105" s="20">
        <f t="shared" si="23"/>
        <v>13830</v>
      </c>
      <c r="M105" s="35">
        <f t="shared" si="24"/>
        <v>5203.8</v>
      </c>
      <c r="W105" s="9"/>
    </row>
    <row r="106" spans="1:23" ht="12.75">
      <c r="A106" s="2" t="s">
        <v>55</v>
      </c>
      <c r="B106" s="48">
        <v>6922</v>
      </c>
      <c r="C106" s="49">
        <v>9759.8</v>
      </c>
      <c r="D106" s="48">
        <v>65074</v>
      </c>
      <c r="E106" s="49">
        <v>5593.1</v>
      </c>
      <c r="F106" s="33">
        <f t="shared" si="22"/>
        <v>71996</v>
      </c>
      <c r="G106" s="34">
        <f t="shared" si="21"/>
        <v>15352.9</v>
      </c>
      <c r="H106" s="48">
        <v>1273</v>
      </c>
      <c r="I106" s="49">
        <v>5431.5</v>
      </c>
      <c r="J106" s="8">
        <v>14244</v>
      </c>
      <c r="K106" s="9">
        <v>2169.9</v>
      </c>
      <c r="L106" s="20">
        <f t="shared" si="23"/>
        <v>15517</v>
      </c>
      <c r="M106" s="35">
        <f t="shared" si="24"/>
        <v>7601.4</v>
      </c>
      <c r="W106" s="9"/>
    </row>
    <row r="107" spans="1:23" ht="12.75">
      <c r="A107" s="2" t="s">
        <v>31</v>
      </c>
      <c r="B107" s="8">
        <v>7258</v>
      </c>
      <c r="C107" s="9">
        <v>12340.7</v>
      </c>
      <c r="D107" s="8">
        <v>69446</v>
      </c>
      <c r="E107" s="9">
        <v>7615.9</v>
      </c>
      <c r="F107" s="33">
        <f aca="true" t="shared" si="25" ref="F107:G109">B107+D107</f>
        <v>76704</v>
      </c>
      <c r="G107" s="34">
        <f t="shared" si="25"/>
        <v>19956.6</v>
      </c>
      <c r="H107" s="8">
        <v>1328</v>
      </c>
      <c r="I107" s="9">
        <v>7132.9</v>
      </c>
      <c r="J107" s="8">
        <v>15542</v>
      </c>
      <c r="K107" s="9">
        <v>1511.7</v>
      </c>
      <c r="L107" s="20">
        <f aca="true" t="shared" si="26" ref="L107:M109">H107+J107</f>
        <v>16870</v>
      </c>
      <c r="M107" s="35">
        <f t="shared" si="26"/>
        <v>8644.6</v>
      </c>
      <c r="W107" s="9"/>
    </row>
    <row r="108" spans="1:23" ht="12.75">
      <c r="A108" s="2" t="s">
        <v>32</v>
      </c>
      <c r="B108" s="48">
        <v>7684</v>
      </c>
      <c r="C108" s="49">
        <v>13659.8</v>
      </c>
      <c r="D108" s="48">
        <v>74407</v>
      </c>
      <c r="E108" s="9">
        <v>9111</v>
      </c>
      <c r="F108" s="20">
        <f t="shared" si="25"/>
        <v>82091</v>
      </c>
      <c r="G108" s="35">
        <f t="shared" si="25"/>
        <v>22770.8</v>
      </c>
      <c r="H108" s="48">
        <v>1400</v>
      </c>
      <c r="I108" s="49">
        <v>7715.4</v>
      </c>
      <c r="J108" s="8">
        <v>17021</v>
      </c>
      <c r="K108" s="49">
        <v>1671</v>
      </c>
      <c r="L108" s="20">
        <f t="shared" si="26"/>
        <v>18421</v>
      </c>
      <c r="M108" s="35">
        <f t="shared" si="26"/>
        <v>9386.4</v>
      </c>
      <c r="W108" s="9"/>
    </row>
    <row r="109" spans="1:23" ht="12.75">
      <c r="A109" s="2" t="s">
        <v>33</v>
      </c>
      <c r="B109" s="37">
        <v>7900</v>
      </c>
      <c r="C109" s="4">
        <v>17998.3</v>
      </c>
      <c r="D109" s="37">
        <v>77637</v>
      </c>
      <c r="E109" s="4">
        <v>9691.1</v>
      </c>
      <c r="F109" s="38">
        <f t="shared" si="25"/>
        <v>85537</v>
      </c>
      <c r="G109" s="17">
        <f t="shared" si="25"/>
        <v>27689.4</v>
      </c>
      <c r="H109" s="37">
        <v>1463</v>
      </c>
      <c r="I109" s="4">
        <v>8138.9</v>
      </c>
      <c r="J109" s="37">
        <v>18154</v>
      </c>
      <c r="K109" s="4">
        <v>1943.9</v>
      </c>
      <c r="L109" s="39">
        <f t="shared" si="26"/>
        <v>19617</v>
      </c>
      <c r="M109" s="16">
        <f t="shared" si="26"/>
        <v>10082.8</v>
      </c>
      <c r="W109" s="9"/>
    </row>
    <row r="110" spans="1:13" ht="12.75">
      <c r="A110" s="36" t="s">
        <v>34</v>
      </c>
      <c r="B110" s="52">
        <v>7908</v>
      </c>
      <c r="C110" s="53">
        <v>19535.32</v>
      </c>
      <c r="D110" s="52">
        <v>81673</v>
      </c>
      <c r="E110" s="53">
        <v>17377.86</v>
      </c>
      <c r="F110" s="38">
        <f>B110+D110</f>
        <v>89581</v>
      </c>
      <c r="G110" s="17">
        <f>C110+E110</f>
        <v>36913.18</v>
      </c>
      <c r="H110" s="52">
        <v>1462</v>
      </c>
      <c r="I110" s="53">
        <v>9800.91</v>
      </c>
      <c r="J110" s="52">
        <v>19095</v>
      </c>
      <c r="K110" s="53">
        <v>4857.56</v>
      </c>
      <c r="L110" s="54">
        <f aca="true" t="shared" si="27" ref="L110:M112">H110+J110</f>
        <v>20557</v>
      </c>
      <c r="M110" s="46">
        <f t="shared" si="27"/>
        <v>14658.470000000001</v>
      </c>
    </row>
    <row r="111" spans="1:13" ht="12.75">
      <c r="A111" s="36" t="s">
        <v>44</v>
      </c>
      <c r="B111" s="52">
        <v>7961</v>
      </c>
      <c r="C111" s="53">
        <v>21016.6</v>
      </c>
      <c r="D111" s="52">
        <v>86675</v>
      </c>
      <c r="E111" s="53">
        <v>13205.2</v>
      </c>
      <c r="F111" s="38">
        <v>94636</v>
      </c>
      <c r="G111" s="17">
        <f>C111+E111</f>
        <v>34221.8</v>
      </c>
      <c r="H111" s="52">
        <v>1484</v>
      </c>
      <c r="I111" s="53">
        <v>10755.2</v>
      </c>
      <c r="J111" s="52">
        <v>20149</v>
      </c>
      <c r="K111" s="53">
        <v>2551.7</v>
      </c>
      <c r="L111" s="54">
        <f t="shared" si="27"/>
        <v>21633</v>
      </c>
      <c r="M111" s="46">
        <f t="shared" si="27"/>
        <v>13306.900000000001</v>
      </c>
    </row>
    <row r="112" spans="1:13" ht="12.75">
      <c r="A112" s="36" t="s">
        <v>45</v>
      </c>
      <c r="B112" s="52">
        <v>8109</v>
      </c>
      <c r="C112" s="53">
        <v>23068.28</v>
      </c>
      <c r="D112" s="52">
        <v>92535</v>
      </c>
      <c r="E112" s="53">
        <v>14162.13</v>
      </c>
      <c r="F112" s="38">
        <f>B112+D112</f>
        <v>100644</v>
      </c>
      <c r="G112" s="17">
        <f>C112+E112</f>
        <v>37230.409999999996</v>
      </c>
      <c r="H112" s="52">
        <v>1500</v>
      </c>
      <c r="I112" s="53">
        <v>11104.37</v>
      </c>
      <c r="J112" s="52">
        <v>21468</v>
      </c>
      <c r="K112" s="53">
        <v>2819.57</v>
      </c>
      <c r="L112" s="54">
        <f t="shared" si="27"/>
        <v>22968</v>
      </c>
      <c r="M112" s="46">
        <f t="shared" si="27"/>
        <v>13923.94</v>
      </c>
    </row>
    <row r="113" spans="1:13" ht="12.75">
      <c r="A113" s="36" t="s">
        <v>46</v>
      </c>
      <c r="B113" s="52">
        <v>8275</v>
      </c>
      <c r="C113" s="53">
        <v>29312</v>
      </c>
      <c r="D113" s="52">
        <v>100667</v>
      </c>
      <c r="E113" s="53">
        <v>18654.28</v>
      </c>
      <c r="F113" s="38">
        <f>B113+D113</f>
        <v>108942</v>
      </c>
      <c r="G113" s="17">
        <f>C113+E113</f>
        <v>47966.28</v>
      </c>
      <c r="H113" s="52">
        <v>1552</v>
      </c>
      <c r="I113" s="53">
        <v>49281.79</v>
      </c>
      <c r="J113" s="52">
        <v>23076</v>
      </c>
      <c r="K113" s="53">
        <v>3334.52</v>
      </c>
      <c r="L113" s="54">
        <f>H113+J113</f>
        <v>24628</v>
      </c>
      <c r="M113" s="46">
        <f>I113+K113</f>
        <v>52616.31</v>
      </c>
    </row>
    <row r="114" spans="1:13" ht="12.75">
      <c r="A114" s="36"/>
      <c r="B114" s="52"/>
      <c r="C114" s="26"/>
      <c r="D114" s="52"/>
      <c r="E114" s="26"/>
      <c r="F114" s="38"/>
      <c r="G114" s="26"/>
      <c r="H114" s="52"/>
      <c r="I114" s="26"/>
      <c r="J114" s="52"/>
      <c r="K114" s="26"/>
      <c r="L114" s="54"/>
      <c r="M114" s="26"/>
    </row>
    <row r="115" spans="1:13" ht="15.75">
      <c r="A115" s="88" t="s">
        <v>19</v>
      </c>
      <c r="B115" s="89"/>
      <c r="C115" s="89"/>
      <c r="D115" s="89"/>
      <c r="E115" s="89"/>
      <c r="F115" s="90"/>
      <c r="G115" s="90"/>
      <c r="H115" s="89"/>
      <c r="I115" s="89"/>
      <c r="J115" s="89"/>
      <c r="K115" s="89"/>
      <c r="L115" s="89"/>
      <c r="M115" s="89"/>
    </row>
    <row r="116" spans="23:27" ht="12.75">
      <c r="W116" s="8"/>
      <c r="X116" s="9"/>
      <c r="Y116" s="8"/>
      <c r="Z116" s="9"/>
      <c r="AA116" s="8"/>
    </row>
    <row r="117" spans="1:25" ht="14.25">
      <c r="A117" s="91" t="s">
        <v>62</v>
      </c>
      <c r="B117" s="78"/>
      <c r="C117" s="78"/>
      <c r="D117" s="78"/>
      <c r="E117" s="78"/>
      <c r="F117" s="76"/>
      <c r="G117" s="76"/>
      <c r="H117" s="78"/>
      <c r="I117" s="78"/>
      <c r="J117" s="78"/>
      <c r="K117" s="78"/>
      <c r="L117" s="78"/>
      <c r="M117" s="78"/>
      <c r="W117" s="8"/>
      <c r="X117" s="9"/>
      <c r="Y117" s="8"/>
    </row>
    <row r="118" spans="1:25" ht="14.25">
      <c r="A118" s="77" t="s">
        <v>26</v>
      </c>
      <c r="B118" s="78"/>
      <c r="C118" s="78"/>
      <c r="D118" s="78"/>
      <c r="E118" s="78"/>
      <c r="F118" s="76"/>
      <c r="G118" s="76"/>
      <c r="H118" s="78"/>
      <c r="I118" s="78"/>
      <c r="J118" s="78"/>
      <c r="K118" s="78"/>
      <c r="L118" s="78"/>
      <c r="M118" s="78"/>
      <c r="W118" s="8"/>
      <c r="X118" s="9"/>
      <c r="Y118" s="8"/>
    </row>
    <row r="119" spans="1:13" ht="12.75">
      <c r="A119" s="11"/>
      <c r="B119" s="11"/>
      <c r="C119" s="11"/>
      <c r="D119" s="11"/>
      <c r="E119" s="11"/>
      <c r="F119" s="21"/>
      <c r="G119" s="21"/>
      <c r="H119" s="11"/>
      <c r="I119" s="11"/>
      <c r="J119" s="11"/>
      <c r="K119" s="11"/>
      <c r="L119" s="11"/>
      <c r="M119" s="19" t="s">
        <v>59</v>
      </c>
    </row>
    <row r="120" spans="1:13" ht="12.75">
      <c r="A120" s="104" t="s">
        <v>1</v>
      </c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</row>
    <row r="121" spans="1:13" ht="12.75">
      <c r="A121" s="11"/>
      <c r="B121" s="24"/>
      <c r="C121" s="24"/>
      <c r="D121" s="24"/>
      <c r="E121" s="24"/>
      <c r="F121" s="25"/>
      <c r="G121" s="25"/>
      <c r="H121" s="24"/>
      <c r="I121" s="24"/>
      <c r="J121" s="24"/>
      <c r="K121" s="24"/>
      <c r="L121" s="24"/>
      <c r="M121" s="24"/>
    </row>
    <row r="122" spans="2:11" ht="12.75">
      <c r="B122" s="41" t="s">
        <v>16</v>
      </c>
      <c r="C122" s="16"/>
      <c r="D122" s="16"/>
      <c r="H122" s="41" t="s">
        <v>17</v>
      </c>
      <c r="I122" s="16"/>
      <c r="J122" s="20"/>
      <c r="K122" s="16"/>
    </row>
    <row r="123" spans="1:15" ht="12.75">
      <c r="A123" s="16"/>
      <c r="B123" s="41" t="s">
        <v>18</v>
      </c>
      <c r="C123" s="16"/>
      <c r="D123" s="16"/>
      <c r="E123" s="16"/>
      <c r="F123" s="17"/>
      <c r="G123" s="17"/>
      <c r="H123" s="20"/>
      <c r="I123" s="16"/>
      <c r="J123" s="16"/>
      <c r="K123" s="16"/>
      <c r="L123" s="16"/>
      <c r="M123" s="16"/>
      <c r="O123" s="53"/>
    </row>
    <row r="124" spans="1:13" ht="12.75">
      <c r="A124" s="1" t="s">
        <v>2</v>
      </c>
      <c r="B124" s="81" t="s">
        <v>35</v>
      </c>
      <c r="C124" s="82"/>
      <c r="D124" s="82"/>
      <c r="E124" s="82"/>
      <c r="F124" s="82"/>
      <c r="G124" s="82"/>
      <c r="H124" s="98" t="s">
        <v>43</v>
      </c>
      <c r="I124" s="70"/>
      <c r="J124" s="70"/>
      <c r="K124" s="70"/>
      <c r="L124" s="70"/>
      <c r="M124" s="70"/>
    </row>
    <row r="125" spans="1:13" ht="14.25">
      <c r="A125" s="16"/>
      <c r="B125" s="73" t="s">
        <v>23</v>
      </c>
      <c r="C125" s="74"/>
      <c r="D125" s="73" t="s">
        <v>24</v>
      </c>
      <c r="E125" s="74"/>
      <c r="F125" s="75" t="s">
        <v>25</v>
      </c>
      <c r="G125" s="76"/>
      <c r="H125" s="73" t="s">
        <v>23</v>
      </c>
      <c r="I125" s="74"/>
      <c r="J125" s="73" t="s">
        <v>24</v>
      </c>
      <c r="K125" s="74"/>
      <c r="L125" s="71" t="s">
        <v>25</v>
      </c>
      <c r="M125" s="72"/>
    </row>
    <row r="126" spans="1:13" ht="12.75">
      <c r="A126" s="14"/>
      <c r="B126" s="27"/>
      <c r="C126" s="28"/>
      <c r="D126" s="27"/>
      <c r="E126" s="28"/>
      <c r="F126" s="29"/>
      <c r="G126" s="30"/>
      <c r="H126" s="27"/>
      <c r="I126" s="28"/>
      <c r="J126" s="27"/>
      <c r="K126" s="28"/>
      <c r="L126" s="27"/>
      <c r="M126" s="28"/>
    </row>
    <row r="127" spans="1:13" ht="12.75">
      <c r="A127" s="16"/>
      <c r="B127" s="18" t="s">
        <v>3</v>
      </c>
      <c r="C127" s="18" t="s">
        <v>4</v>
      </c>
      <c r="D127" s="18" t="s">
        <v>3</v>
      </c>
      <c r="E127" s="18" t="s">
        <v>4</v>
      </c>
      <c r="F127" s="31" t="s">
        <v>5</v>
      </c>
      <c r="G127" s="31" t="s">
        <v>6</v>
      </c>
      <c r="H127" s="18" t="s">
        <v>7</v>
      </c>
      <c r="I127" s="18" t="s">
        <v>6</v>
      </c>
      <c r="J127" s="18" t="s">
        <v>5</v>
      </c>
      <c r="K127" s="18" t="s">
        <v>6</v>
      </c>
      <c r="L127" s="18" t="s">
        <v>7</v>
      </c>
      <c r="M127" s="18" t="s">
        <v>6</v>
      </c>
    </row>
    <row r="128" spans="1:13" ht="12.75">
      <c r="A128" s="14"/>
      <c r="B128" s="14"/>
      <c r="C128" s="19" t="s">
        <v>8</v>
      </c>
      <c r="D128" s="14"/>
      <c r="E128" s="19" t="s">
        <v>8</v>
      </c>
      <c r="F128" s="32"/>
      <c r="G128" s="15" t="s">
        <v>8</v>
      </c>
      <c r="H128" s="14"/>
      <c r="I128" s="19" t="s">
        <v>8</v>
      </c>
      <c r="J128" s="14"/>
      <c r="K128" s="19" t="s">
        <v>8</v>
      </c>
      <c r="L128" s="14"/>
      <c r="M128" s="19" t="s">
        <v>8</v>
      </c>
    </row>
    <row r="129" spans="1:13" ht="12.75">
      <c r="A129" s="41" t="s">
        <v>9</v>
      </c>
      <c r="B129" s="20">
        <v>50</v>
      </c>
      <c r="C129" s="20">
        <v>51</v>
      </c>
      <c r="D129" s="20">
        <v>52</v>
      </c>
      <c r="E129" s="20">
        <v>53</v>
      </c>
      <c r="F129" s="33">
        <v>54</v>
      </c>
      <c r="G129" s="33">
        <v>55</v>
      </c>
      <c r="H129" s="20">
        <v>56</v>
      </c>
      <c r="I129" s="20">
        <v>57</v>
      </c>
      <c r="J129" s="20">
        <v>58</v>
      </c>
      <c r="K129" s="20">
        <v>59</v>
      </c>
      <c r="L129" s="20">
        <v>60</v>
      </c>
      <c r="M129" s="20">
        <v>61</v>
      </c>
    </row>
    <row r="130" spans="1:13" ht="12.75">
      <c r="A130" s="27"/>
      <c r="B130" s="55"/>
      <c r="C130" s="56"/>
      <c r="D130" s="55"/>
      <c r="E130" s="56"/>
      <c r="F130" s="57"/>
      <c r="G130" s="58"/>
      <c r="H130" s="55"/>
      <c r="I130" s="56"/>
      <c r="J130" s="59"/>
      <c r="K130" s="28"/>
      <c r="L130" s="28"/>
      <c r="M130" s="28"/>
    </row>
    <row r="131" spans="1:23" ht="12.75">
      <c r="A131" s="2" t="s">
        <v>10</v>
      </c>
      <c r="B131" s="8">
        <v>7465</v>
      </c>
      <c r="C131" s="9">
        <v>1509.38</v>
      </c>
      <c r="D131" s="8">
        <v>41877</v>
      </c>
      <c r="E131" s="9">
        <v>994.12</v>
      </c>
      <c r="F131" s="33">
        <f>B131+D131</f>
        <v>49342</v>
      </c>
      <c r="G131" s="34">
        <f>C131+E131</f>
        <v>2503.5</v>
      </c>
      <c r="H131" s="8">
        <v>895</v>
      </c>
      <c r="I131" s="9">
        <v>227.21</v>
      </c>
      <c r="J131" s="8">
        <v>8598</v>
      </c>
      <c r="K131" s="9">
        <v>253.16</v>
      </c>
      <c r="L131" s="20">
        <f>H131+J131</f>
        <v>9493</v>
      </c>
      <c r="M131" s="35">
        <f>I131+K131</f>
        <v>480.37</v>
      </c>
      <c r="W131" s="9"/>
    </row>
    <row r="132" spans="1:13" ht="12.75">
      <c r="A132" s="36" t="s">
        <v>49</v>
      </c>
      <c r="B132" s="48">
        <v>8565</v>
      </c>
      <c r="C132" s="49">
        <v>5034.5</v>
      </c>
      <c r="D132" s="48">
        <v>48489</v>
      </c>
      <c r="E132" s="49">
        <v>1592.3</v>
      </c>
      <c r="F132" s="33">
        <f aca="true" t="shared" si="28" ref="F132:F138">B132+D132</f>
        <v>57054</v>
      </c>
      <c r="G132" s="34">
        <f aca="true" t="shared" si="29" ref="G132:G138">C132+E132</f>
        <v>6626.8</v>
      </c>
      <c r="H132" s="48">
        <v>951</v>
      </c>
      <c r="I132" s="49">
        <v>324.2</v>
      </c>
      <c r="J132" s="8">
        <v>9024</v>
      </c>
      <c r="K132" s="9">
        <v>268.2</v>
      </c>
      <c r="L132" s="20">
        <f aca="true" t="shared" si="30" ref="L132:L138">H132+J132</f>
        <v>9975</v>
      </c>
      <c r="M132" s="35">
        <f aca="true" t="shared" si="31" ref="M132:M138">I132+K132</f>
        <v>592.4</v>
      </c>
    </row>
    <row r="133" spans="1:13" ht="12.75">
      <c r="A133" s="36" t="s">
        <v>50</v>
      </c>
      <c r="B133" s="48">
        <v>9957</v>
      </c>
      <c r="C133" s="49">
        <v>5954</v>
      </c>
      <c r="D133" s="48">
        <v>55007</v>
      </c>
      <c r="E133" s="49">
        <v>2036.5</v>
      </c>
      <c r="F133" s="33">
        <f t="shared" si="28"/>
        <v>64964</v>
      </c>
      <c r="G133" s="34">
        <f t="shared" si="29"/>
        <v>7990.5</v>
      </c>
      <c r="H133" s="48">
        <v>1029</v>
      </c>
      <c r="I133" s="49">
        <v>380.8</v>
      </c>
      <c r="J133" s="8">
        <v>9458</v>
      </c>
      <c r="K133" s="9">
        <v>292.5</v>
      </c>
      <c r="L133" s="20">
        <f t="shared" si="30"/>
        <v>10487</v>
      </c>
      <c r="M133" s="35">
        <f t="shared" si="31"/>
        <v>673.3</v>
      </c>
    </row>
    <row r="134" spans="1:13" ht="12.75">
      <c r="A134" s="36" t="s">
        <v>51</v>
      </c>
      <c r="B134" s="48">
        <v>11541</v>
      </c>
      <c r="C134" s="49">
        <v>7540.3</v>
      </c>
      <c r="D134" s="48">
        <v>61918</v>
      </c>
      <c r="E134" s="49">
        <v>2736.6</v>
      </c>
      <c r="F134" s="33">
        <f t="shared" si="28"/>
        <v>73459</v>
      </c>
      <c r="G134" s="34">
        <f t="shared" si="29"/>
        <v>10276.9</v>
      </c>
      <c r="H134" s="48">
        <v>1099</v>
      </c>
      <c r="I134" s="49">
        <v>658</v>
      </c>
      <c r="J134" s="8">
        <v>9998</v>
      </c>
      <c r="K134" s="9">
        <v>1612.2</v>
      </c>
      <c r="L134" s="20">
        <f t="shared" si="30"/>
        <v>11097</v>
      </c>
      <c r="M134" s="35">
        <f t="shared" si="31"/>
        <v>2270.2</v>
      </c>
    </row>
    <row r="135" spans="1:13" ht="12.75">
      <c r="A135" s="36" t="s">
        <v>52</v>
      </c>
      <c r="B135" s="48">
        <v>15356</v>
      </c>
      <c r="C135" s="49">
        <v>10561.5</v>
      </c>
      <c r="D135" s="48">
        <v>74774</v>
      </c>
      <c r="E135" s="49">
        <v>3865.5</v>
      </c>
      <c r="F135" s="33">
        <f t="shared" si="28"/>
        <v>90130</v>
      </c>
      <c r="G135" s="34">
        <f t="shared" si="29"/>
        <v>14427</v>
      </c>
      <c r="H135" s="48">
        <v>1276</v>
      </c>
      <c r="I135" s="49">
        <v>958.8</v>
      </c>
      <c r="J135" s="8">
        <v>10833</v>
      </c>
      <c r="K135" s="9">
        <v>553.3</v>
      </c>
      <c r="L135" s="20">
        <f t="shared" si="30"/>
        <v>12109</v>
      </c>
      <c r="M135" s="35">
        <f t="shared" si="31"/>
        <v>1512.1</v>
      </c>
    </row>
    <row r="136" spans="1:13" ht="12.75">
      <c r="A136" s="36" t="s">
        <v>53</v>
      </c>
      <c r="B136" s="48">
        <v>19774</v>
      </c>
      <c r="C136" s="49">
        <v>14840.5</v>
      </c>
      <c r="D136" s="48">
        <v>89869</v>
      </c>
      <c r="E136" s="49">
        <v>5981.6</v>
      </c>
      <c r="F136" s="33">
        <f t="shared" si="28"/>
        <v>109643</v>
      </c>
      <c r="G136" s="34">
        <f t="shared" si="29"/>
        <v>20822.1</v>
      </c>
      <c r="H136" s="48">
        <v>1544</v>
      </c>
      <c r="I136" s="49">
        <v>1379.1</v>
      </c>
      <c r="J136" s="8">
        <v>11845</v>
      </c>
      <c r="K136" s="9">
        <v>698.6</v>
      </c>
      <c r="L136" s="20">
        <f t="shared" si="30"/>
        <v>13389</v>
      </c>
      <c r="M136" s="35">
        <f t="shared" si="31"/>
        <v>2077.7</v>
      </c>
    </row>
    <row r="137" spans="1:13" ht="12.75">
      <c r="A137" s="2" t="s">
        <v>54</v>
      </c>
      <c r="B137" s="37">
        <v>22445</v>
      </c>
      <c r="C137" s="49">
        <v>18043.7</v>
      </c>
      <c r="D137" s="48">
        <v>100590</v>
      </c>
      <c r="E137" s="49">
        <v>8022.6</v>
      </c>
      <c r="F137" s="33">
        <f t="shared" si="28"/>
        <v>123035</v>
      </c>
      <c r="G137" s="34">
        <f t="shared" si="29"/>
        <v>26066.300000000003</v>
      </c>
      <c r="H137" s="48">
        <v>1696</v>
      </c>
      <c r="I137" s="49">
        <v>1746.8</v>
      </c>
      <c r="J137" s="8">
        <v>12769</v>
      </c>
      <c r="K137" s="9">
        <v>862.9</v>
      </c>
      <c r="L137" s="20">
        <f t="shared" si="30"/>
        <v>14465</v>
      </c>
      <c r="M137" s="35">
        <f t="shared" si="31"/>
        <v>2609.7</v>
      </c>
    </row>
    <row r="138" spans="1:13" ht="12.75">
      <c r="A138" s="2" t="s">
        <v>55</v>
      </c>
      <c r="B138" s="48">
        <v>23723</v>
      </c>
      <c r="C138" s="49">
        <v>24046</v>
      </c>
      <c r="D138" s="48">
        <v>107928</v>
      </c>
      <c r="E138" s="49">
        <v>10240.7</v>
      </c>
      <c r="F138" s="33">
        <f t="shared" si="28"/>
        <v>131651</v>
      </c>
      <c r="G138" s="34">
        <f t="shared" si="29"/>
        <v>34286.7</v>
      </c>
      <c r="H138" s="48">
        <v>1837</v>
      </c>
      <c r="I138" s="49">
        <v>2121.3</v>
      </c>
      <c r="J138" s="8">
        <v>13794</v>
      </c>
      <c r="K138" s="9">
        <v>3071.9</v>
      </c>
      <c r="L138" s="20">
        <f t="shared" si="30"/>
        <v>15631</v>
      </c>
      <c r="M138" s="35">
        <f t="shared" si="31"/>
        <v>5193.200000000001</v>
      </c>
    </row>
    <row r="139" spans="1:23" ht="12.75">
      <c r="A139" s="2" t="s">
        <v>31</v>
      </c>
      <c r="B139" s="8">
        <v>24248</v>
      </c>
      <c r="C139" s="9">
        <v>32890.6</v>
      </c>
      <c r="D139" s="8">
        <v>113667</v>
      </c>
      <c r="E139" s="9">
        <v>12851.5</v>
      </c>
      <c r="F139" s="33">
        <f aca="true" t="shared" si="32" ref="F139:G141">B139+D139</f>
        <v>137915</v>
      </c>
      <c r="G139" s="34">
        <f t="shared" si="32"/>
        <v>45742.1</v>
      </c>
      <c r="H139" s="8">
        <v>1920</v>
      </c>
      <c r="I139" s="9">
        <v>2434.2</v>
      </c>
      <c r="J139" s="8">
        <v>15016</v>
      </c>
      <c r="K139" s="9">
        <v>3229.4</v>
      </c>
      <c r="L139" s="33">
        <f aca="true" t="shared" si="33" ref="L139:M141">H139+J139</f>
        <v>16936</v>
      </c>
      <c r="M139" s="34">
        <f t="shared" si="33"/>
        <v>5663.6</v>
      </c>
      <c r="W139" s="9"/>
    </row>
    <row r="140" spans="1:23" ht="12.75">
      <c r="A140" s="2" t="s">
        <v>32</v>
      </c>
      <c r="B140" s="48">
        <v>25042</v>
      </c>
      <c r="C140" s="49">
        <v>38888.7</v>
      </c>
      <c r="D140" s="48">
        <v>121039</v>
      </c>
      <c r="E140" s="49">
        <v>16011.3</v>
      </c>
      <c r="F140" s="33">
        <f t="shared" si="32"/>
        <v>146081</v>
      </c>
      <c r="G140" s="34">
        <f t="shared" si="32"/>
        <v>54900</v>
      </c>
      <c r="H140" s="48">
        <v>2050</v>
      </c>
      <c r="I140" s="49">
        <v>2987.5</v>
      </c>
      <c r="J140" s="48">
        <v>16394</v>
      </c>
      <c r="K140" s="49">
        <v>3478.8</v>
      </c>
      <c r="L140" s="33">
        <f t="shared" si="33"/>
        <v>18444</v>
      </c>
      <c r="M140" s="34">
        <f t="shared" si="33"/>
        <v>6466.3</v>
      </c>
      <c r="O140" s="10"/>
      <c r="W140" s="9"/>
    </row>
    <row r="141" spans="1:23" ht="12.75">
      <c r="A141" s="2" t="s">
        <v>33</v>
      </c>
      <c r="B141" s="52">
        <v>25884</v>
      </c>
      <c r="C141" s="53">
        <v>40445.1</v>
      </c>
      <c r="D141" s="52">
        <v>129697</v>
      </c>
      <c r="E141" s="53">
        <v>18348.8</v>
      </c>
      <c r="F141" s="38">
        <f t="shared" si="32"/>
        <v>155581</v>
      </c>
      <c r="G141" s="17">
        <f t="shared" si="32"/>
        <v>58793.899999999994</v>
      </c>
      <c r="H141" s="52">
        <v>2224</v>
      </c>
      <c r="I141" s="53">
        <v>4904.7</v>
      </c>
      <c r="J141" s="52">
        <v>1781</v>
      </c>
      <c r="K141" s="53">
        <v>4286.1</v>
      </c>
      <c r="L141" s="54">
        <f t="shared" si="33"/>
        <v>4005</v>
      </c>
      <c r="M141" s="46">
        <f t="shared" si="33"/>
        <v>9190.8</v>
      </c>
      <c r="W141" s="9"/>
    </row>
    <row r="142" spans="1:23" ht="12.75">
      <c r="A142" s="36" t="s">
        <v>34</v>
      </c>
      <c r="B142" s="52">
        <v>25848</v>
      </c>
      <c r="C142" s="53">
        <v>53479.82</v>
      </c>
      <c r="D142" s="52">
        <v>135665</v>
      </c>
      <c r="E142" s="53">
        <v>23873.24</v>
      </c>
      <c r="F142" s="38">
        <f aca="true" t="shared" si="34" ref="F142:G144">B142+D142</f>
        <v>161513</v>
      </c>
      <c r="G142" s="17">
        <f t="shared" si="34"/>
        <v>77353.06</v>
      </c>
      <c r="H142" s="52">
        <v>2304</v>
      </c>
      <c r="I142" s="53">
        <v>5524.75</v>
      </c>
      <c r="J142" s="52">
        <v>18971</v>
      </c>
      <c r="K142" s="53">
        <v>5110.37</v>
      </c>
      <c r="L142" s="54">
        <f aca="true" t="shared" si="35" ref="L142:M144">H142+J142</f>
        <v>21275</v>
      </c>
      <c r="M142" s="46">
        <f t="shared" si="35"/>
        <v>10635.119999999999</v>
      </c>
      <c r="W142" s="9"/>
    </row>
    <row r="143" spans="1:23" ht="12.75">
      <c r="A143" s="36" t="s">
        <v>44</v>
      </c>
      <c r="B143" s="52">
        <v>25872</v>
      </c>
      <c r="C143" s="53">
        <v>65010.1</v>
      </c>
      <c r="D143" s="52">
        <v>142134</v>
      </c>
      <c r="E143" s="53">
        <v>26659.1</v>
      </c>
      <c r="F143" s="38">
        <f t="shared" si="34"/>
        <v>168006</v>
      </c>
      <c r="G143" s="17">
        <f t="shared" si="34"/>
        <v>91669.2</v>
      </c>
      <c r="H143" s="52">
        <v>2361</v>
      </c>
      <c r="I143" s="53">
        <v>6016.1</v>
      </c>
      <c r="J143" s="52">
        <v>20196</v>
      </c>
      <c r="K143" s="53">
        <v>6487.8</v>
      </c>
      <c r="L143" s="54">
        <f t="shared" si="35"/>
        <v>22557</v>
      </c>
      <c r="M143" s="46">
        <f t="shared" si="35"/>
        <v>12503.900000000001</v>
      </c>
      <c r="W143" s="9"/>
    </row>
    <row r="144" spans="1:23" ht="12.75">
      <c r="A144" s="36" t="s">
        <v>45</v>
      </c>
      <c r="B144" s="52">
        <v>25997</v>
      </c>
      <c r="C144" s="53">
        <v>69998.38</v>
      </c>
      <c r="D144" s="52">
        <v>149597</v>
      </c>
      <c r="E144" s="53">
        <v>29463.56</v>
      </c>
      <c r="F144" s="38">
        <f t="shared" si="34"/>
        <v>175594</v>
      </c>
      <c r="G144" s="17">
        <f t="shared" si="34"/>
        <v>99461.94</v>
      </c>
      <c r="H144" s="52">
        <v>2404</v>
      </c>
      <c r="I144" s="53">
        <v>6261.71</v>
      </c>
      <c r="J144" s="52">
        <v>21708</v>
      </c>
      <c r="K144" s="53">
        <v>8011.68</v>
      </c>
      <c r="L144" s="54">
        <f t="shared" si="35"/>
        <v>24112</v>
      </c>
      <c r="M144" s="46">
        <f t="shared" si="35"/>
        <v>14273.39</v>
      </c>
      <c r="N144" s="53"/>
      <c r="W144" s="9"/>
    </row>
    <row r="145" spans="1:23" ht="12.75">
      <c r="A145" s="36" t="s">
        <v>46</v>
      </c>
      <c r="B145" s="52">
        <v>26035</v>
      </c>
      <c r="C145" s="53">
        <v>75578.01</v>
      </c>
      <c r="D145" s="52">
        <v>159503</v>
      </c>
      <c r="E145" s="53">
        <v>36235.66</v>
      </c>
      <c r="F145" s="38">
        <f>B145+D145</f>
        <v>185538</v>
      </c>
      <c r="G145" s="17">
        <f>C145+E145</f>
        <v>111813.67</v>
      </c>
      <c r="H145" s="52">
        <v>2494</v>
      </c>
      <c r="I145" s="53">
        <v>6593.22</v>
      </c>
      <c r="J145" s="52">
        <v>23463</v>
      </c>
      <c r="K145" s="53">
        <v>9282.27</v>
      </c>
      <c r="L145" s="54">
        <f>H145+J145</f>
        <v>25957</v>
      </c>
      <c r="M145" s="46">
        <f>I145+K145</f>
        <v>15875.490000000002</v>
      </c>
      <c r="N145" s="53"/>
      <c r="W145" s="9"/>
    </row>
    <row r="146" spans="1:23" ht="12.75">
      <c r="A146" s="106" t="s">
        <v>60</v>
      </c>
      <c r="B146" s="107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26"/>
      <c r="W146" s="9"/>
    </row>
    <row r="147" spans="1:23" ht="12.75" hidden="1">
      <c r="A147" s="69"/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W147" s="9"/>
    </row>
    <row r="148" spans="1:23" ht="12.75">
      <c r="A148" s="67" t="s">
        <v>0</v>
      </c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W148" s="9"/>
    </row>
    <row r="149" spans="1:23" ht="12.75">
      <c r="A149" s="2" t="s">
        <v>61</v>
      </c>
      <c r="K149" s="53"/>
      <c r="W149" s="9"/>
    </row>
    <row r="150" spans="1:23" ht="12.75">
      <c r="A150" s="22" t="s">
        <v>0</v>
      </c>
      <c r="B150" s="5"/>
      <c r="C150" s="5"/>
      <c r="W150" s="9"/>
    </row>
    <row r="151" spans="9:23" ht="12.75">
      <c r="I151" s="53"/>
      <c r="J151" s="6"/>
      <c r="K151" s="53"/>
      <c r="W151" s="9"/>
    </row>
    <row r="152" spans="9:23" ht="33.75" customHeight="1">
      <c r="I152" s="53"/>
      <c r="J152" s="6"/>
      <c r="K152" s="6"/>
      <c r="W152" s="9"/>
    </row>
    <row r="153" spans="8:23" ht="12.75">
      <c r="H153" s="16"/>
      <c r="I153" s="16"/>
      <c r="J153" s="16"/>
      <c r="K153" s="16"/>
      <c r="L153" s="16"/>
      <c r="M153" s="16"/>
      <c r="W153" s="9"/>
    </row>
    <row r="154" ht="12.75">
      <c r="W154" s="9"/>
    </row>
    <row r="155" spans="8:23" ht="12.75">
      <c r="H155" s="8"/>
      <c r="I155" s="9"/>
      <c r="J155" s="8"/>
      <c r="K155" s="9"/>
      <c r="L155" s="8"/>
      <c r="M155" s="9"/>
      <c r="W155" s="9"/>
    </row>
    <row r="156" spans="8:23" ht="12.75">
      <c r="H156" s="20"/>
      <c r="I156" s="35"/>
      <c r="J156" s="20"/>
      <c r="K156" s="35"/>
      <c r="L156" s="20"/>
      <c r="M156" s="9"/>
      <c r="W156" s="9"/>
    </row>
    <row r="157" spans="8:23" ht="12.75">
      <c r="H157" s="20"/>
      <c r="I157" s="35"/>
      <c r="J157" s="20"/>
      <c r="K157" s="35"/>
      <c r="L157" s="20"/>
      <c r="M157" s="9"/>
      <c r="W157" s="9"/>
    </row>
    <row r="158" spans="8:23" ht="12.75">
      <c r="H158" s="8"/>
      <c r="I158" s="7"/>
      <c r="J158" s="8"/>
      <c r="K158" s="9"/>
      <c r="L158" s="8"/>
      <c r="M158" s="9"/>
      <c r="W158" s="9"/>
    </row>
    <row r="159" spans="8:23" ht="12.75">
      <c r="H159" s="8"/>
      <c r="I159" s="9"/>
      <c r="J159" s="8"/>
      <c r="K159" s="9"/>
      <c r="L159" s="8"/>
      <c r="M159" s="9"/>
      <c r="W159" s="9"/>
    </row>
    <row r="160" spans="8:23" ht="12.75">
      <c r="H160" s="8"/>
      <c r="I160" s="9"/>
      <c r="J160" s="8"/>
      <c r="K160" s="9"/>
      <c r="L160" s="8"/>
      <c r="M160" s="9"/>
      <c r="W160" s="9"/>
    </row>
    <row r="161" spans="8:23" ht="12.75">
      <c r="H161" s="8"/>
      <c r="I161" s="9"/>
      <c r="J161" s="8"/>
      <c r="K161" s="9"/>
      <c r="L161" s="8"/>
      <c r="M161" s="9"/>
      <c r="W161" s="9"/>
    </row>
    <row r="162" spans="8:23" ht="12.75">
      <c r="H162" s="2" t="s">
        <v>0</v>
      </c>
      <c r="I162" s="60" t="s">
        <v>0</v>
      </c>
      <c r="W162" s="9"/>
    </row>
    <row r="163" ht="12.75">
      <c r="W163" s="9"/>
    </row>
    <row r="164" spans="8:23" ht="12.75">
      <c r="H164" s="60" t="s">
        <v>0</v>
      </c>
      <c r="I164" s="2" t="s">
        <v>0</v>
      </c>
      <c r="W164" s="8"/>
    </row>
    <row r="165" ht="12.75">
      <c r="W165" s="9"/>
    </row>
    <row r="166" spans="8:23" ht="12.75">
      <c r="H166" s="2" t="s">
        <v>0</v>
      </c>
      <c r="I166" s="2" t="s">
        <v>0</v>
      </c>
      <c r="W166" s="9"/>
    </row>
    <row r="167" ht="12.75">
      <c r="W167" s="9"/>
    </row>
    <row r="168" spans="8:23" ht="12.75">
      <c r="H168" s="53"/>
      <c r="I168" s="53"/>
      <c r="J168" s="53"/>
      <c r="K168" s="53"/>
      <c r="L168" s="53"/>
      <c r="W168" s="9"/>
    </row>
    <row r="169" spans="8:23" ht="12.75">
      <c r="H169" s="53"/>
      <c r="I169" s="53"/>
      <c r="J169" s="53"/>
      <c r="K169" s="53"/>
      <c r="L169" s="53"/>
      <c r="W169" s="9"/>
    </row>
    <row r="170" spans="8:23" ht="12.75">
      <c r="H170" s="53"/>
      <c r="I170" s="53"/>
      <c r="J170" s="53"/>
      <c r="K170" s="53"/>
      <c r="L170" s="53"/>
      <c r="W170" s="9"/>
    </row>
    <row r="171" spans="8:23" ht="12.75">
      <c r="H171" s="23" t="s">
        <v>0</v>
      </c>
      <c r="I171" s="61" t="s">
        <v>0</v>
      </c>
      <c r="J171" s="8"/>
      <c r="K171" s="9"/>
      <c r="L171" s="8"/>
      <c r="M171" s="9"/>
      <c r="W171" s="9"/>
    </row>
    <row r="172" spans="8:23" ht="12.75">
      <c r="H172" s="8"/>
      <c r="I172" s="9"/>
      <c r="J172" s="8"/>
      <c r="K172" s="9"/>
      <c r="L172" s="8"/>
      <c r="M172" s="9"/>
      <c r="W172" s="9"/>
    </row>
    <row r="173" spans="8:23" ht="12.75">
      <c r="H173" s="23" t="s">
        <v>0</v>
      </c>
      <c r="I173" s="61" t="s">
        <v>0</v>
      </c>
      <c r="J173" s="23" t="s">
        <v>0</v>
      </c>
      <c r="K173" s="9"/>
      <c r="L173" s="8"/>
      <c r="M173" s="9"/>
      <c r="W173" s="9"/>
    </row>
    <row r="174" spans="8:23" ht="12.75">
      <c r="H174" s="8"/>
      <c r="I174" s="9"/>
      <c r="J174" s="8"/>
      <c r="K174" s="9"/>
      <c r="L174" s="8"/>
      <c r="W174" s="9"/>
    </row>
    <row r="175" spans="8:23" ht="12.75">
      <c r="H175" s="8"/>
      <c r="I175" s="9"/>
      <c r="J175" s="23" t="s">
        <v>0</v>
      </c>
      <c r="K175" s="61" t="s">
        <v>0</v>
      </c>
      <c r="L175" s="23" t="s">
        <v>0</v>
      </c>
      <c r="W175" s="8"/>
    </row>
    <row r="176" spans="8:23" ht="12.75">
      <c r="H176" s="8"/>
      <c r="I176" s="9"/>
      <c r="J176" s="23" t="s">
        <v>0</v>
      </c>
      <c r="K176" s="61" t="s">
        <v>0</v>
      </c>
      <c r="L176" s="23" t="s">
        <v>0</v>
      </c>
      <c r="W176" s="9"/>
    </row>
    <row r="177" spans="8:12" ht="12.75">
      <c r="H177" s="8"/>
      <c r="I177" s="9"/>
      <c r="J177" s="8"/>
      <c r="K177" s="9"/>
      <c r="L177" s="8"/>
    </row>
    <row r="180" ht="12.75">
      <c r="I180" s="6"/>
    </row>
    <row r="181" spans="9:10" ht="12.75">
      <c r="I181" s="53"/>
      <c r="J181" s="53"/>
    </row>
    <row r="228" spans="6:7" ht="12.75">
      <c r="F228" s="7"/>
      <c r="G228" s="7"/>
    </row>
    <row r="231" ht="12.75">
      <c r="G231" s="7"/>
    </row>
    <row r="232" ht="12.75">
      <c r="G232" s="7"/>
    </row>
    <row r="233" spans="5:7" ht="12.75">
      <c r="E233" s="9"/>
      <c r="G233" s="7"/>
    </row>
    <row r="234" spans="5:7" ht="12.75">
      <c r="E234" s="9"/>
      <c r="G234" s="7"/>
    </row>
    <row r="235" spans="5:7" ht="12.75">
      <c r="E235" s="9"/>
      <c r="G235" s="7"/>
    </row>
    <row r="236" spans="5:7" ht="12.75">
      <c r="E236" s="9"/>
      <c r="F236" s="7"/>
      <c r="G236" s="7"/>
    </row>
    <row r="237" spans="5:6" ht="12.75">
      <c r="E237" s="9"/>
      <c r="F237" s="7"/>
    </row>
    <row r="238" spans="5:6" ht="12.75">
      <c r="E238" s="9"/>
      <c r="F238" s="7"/>
    </row>
    <row r="239" spans="5:6" ht="12.75">
      <c r="E239" s="9"/>
      <c r="F239" s="7"/>
    </row>
    <row r="240" ht="12.75">
      <c r="F240" s="7"/>
    </row>
    <row r="241" ht="12.75">
      <c r="F241" s="7"/>
    </row>
    <row r="242" ht="12.75">
      <c r="F242" s="7"/>
    </row>
    <row r="243" ht="12.75">
      <c r="F243" s="7"/>
    </row>
    <row r="244" ht="12.75">
      <c r="F244" s="7"/>
    </row>
    <row r="245" spans="3:6" ht="12.75">
      <c r="C245" s="62"/>
      <c r="D245" s="63"/>
      <c r="E245" s="62"/>
      <c r="F245" s="7"/>
    </row>
    <row r="246" spans="5:7" ht="12.75">
      <c r="E246" s="8"/>
      <c r="F246" s="7"/>
      <c r="G246" s="10"/>
    </row>
    <row r="249" spans="3:7" ht="12.75">
      <c r="C249" s="8"/>
      <c r="D249" s="9"/>
      <c r="E249" s="8"/>
      <c r="F249" s="7"/>
      <c r="G249" s="10"/>
    </row>
    <row r="250" spans="3:7" ht="12.75">
      <c r="C250" s="8"/>
      <c r="D250" s="9"/>
      <c r="E250" s="8"/>
      <c r="F250" s="7"/>
      <c r="G250" s="10"/>
    </row>
    <row r="266" spans="3:7" ht="12.75">
      <c r="C266" s="8"/>
      <c r="D266" s="9"/>
      <c r="E266" s="8"/>
      <c r="F266" s="7"/>
      <c r="G266" s="10"/>
    </row>
    <row r="267" spans="3:7" ht="12.75">
      <c r="C267" s="8"/>
      <c r="D267" s="9"/>
      <c r="E267" s="8"/>
      <c r="F267" s="7"/>
      <c r="G267" s="10"/>
    </row>
    <row r="268" spans="3:7" ht="12.75">
      <c r="C268" s="8"/>
      <c r="D268" s="9"/>
      <c r="E268" s="8"/>
      <c r="F268" s="7"/>
      <c r="G268" s="10"/>
    </row>
    <row r="269" spans="3:7" ht="12.75">
      <c r="C269" s="8"/>
      <c r="D269" s="9"/>
      <c r="E269" s="8"/>
      <c r="F269" s="7"/>
      <c r="G269" s="10"/>
    </row>
    <row r="273" spans="3:7" ht="12.75">
      <c r="C273" s="8"/>
      <c r="D273" s="9"/>
      <c r="E273" s="8"/>
      <c r="F273" s="7"/>
      <c r="G273" s="10"/>
    </row>
    <row r="274" spans="3:7" ht="12.75">
      <c r="C274" s="8"/>
      <c r="D274" s="9"/>
      <c r="E274" s="8"/>
      <c r="F274" s="7"/>
      <c r="G274" s="10"/>
    </row>
    <row r="275" spans="3:7" ht="12.75">
      <c r="C275" s="8"/>
      <c r="D275" s="9"/>
      <c r="E275" s="8"/>
      <c r="F275" s="7"/>
      <c r="G275" s="10"/>
    </row>
    <row r="276" spans="3:7" ht="12.75">
      <c r="C276" s="8"/>
      <c r="D276" s="9"/>
      <c r="E276" s="8"/>
      <c r="F276" s="7"/>
      <c r="G276" s="10"/>
    </row>
    <row r="277" spans="3:7" ht="12.75">
      <c r="C277" s="8"/>
      <c r="D277" s="9"/>
      <c r="E277" s="8"/>
      <c r="F277" s="7"/>
      <c r="G277" s="10"/>
    </row>
    <row r="278" spans="3:7" ht="12.75">
      <c r="C278" s="8"/>
      <c r="D278" s="9"/>
      <c r="E278" s="8"/>
      <c r="F278" s="7"/>
      <c r="G278" s="10"/>
    </row>
    <row r="279" spans="3:7" ht="12.75">
      <c r="C279" s="8"/>
      <c r="D279" s="9"/>
      <c r="E279" s="8"/>
      <c r="F279" s="7"/>
      <c r="G279" s="10"/>
    </row>
    <row r="280" spans="3:7" ht="12.75">
      <c r="C280" s="8"/>
      <c r="D280" s="9"/>
      <c r="E280" s="8"/>
      <c r="F280" s="7"/>
      <c r="G280" s="10"/>
    </row>
    <row r="281" spans="3:7" ht="12.75">
      <c r="C281" s="8"/>
      <c r="D281" s="9"/>
      <c r="E281" s="8"/>
      <c r="F281" s="7"/>
      <c r="G281" s="10"/>
    </row>
    <row r="282" spans="3:7" ht="12.75">
      <c r="C282" s="8"/>
      <c r="D282" s="9"/>
      <c r="E282" s="8"/>
      <c r="F282" s="7"/>
      <c r="G282" s="10"/>
    </row>
    <row r="283" spans="3:7" ht="12.75">
      <c r="C283" s="8"/>
      <c r="D283" s="9"/>
      <c r="E283" s="8"/>
      <c r="F283" s="7"/>
      <c r="G283" s="10"/>
    </row>
    <row r="284" spans="3:7" ht="12.75">
      <c r="C284" s="8"/>
      <c r="D284" s="9"/>
      <c r="E284" s="8"/>
      <c r="F284" s="7"/>
      <c r="G284" s="10"/>
    </row>
    <row r="285" spans="3:7" ht="12.75">
      <c r="C285" s="8"/>
      <c r="D285" s="9"/>
      <c r="E285" s="8"/>
      <c r="F285" s="7"/>
      <c r="G285" s="10"/>
    </row>
    <row r="286" spans="3:7" ht="12.75">
      <c r="C286" s="8"/>
      <c r="D286" s="9"/>
      <c r="E286" s="8"/>
      <c r="F286" s="7"/>
      <c r="G286" s="10"/>
    </row>
    <row r="287" spans="3:7" ht="12.75">
      <c r="C287" s="8"/>
      <c r="D287" s="9"/>
      <c r="E287" s="8"/>
      <c r="F287" s="7"/>
      <c r="G287" s="10"/>
    </row>
    <row r="288" spans="3:7" ht="12.75">
      <c r="C288" s="8"/>
      <c r="D288" s="9"/>
      <c r="E288" s="8"/>
      <c r="F288" s="7"/>
      <c r="G288" s="10"/>
    </row>
    <row r="289" spans="3:7" ht="12.75">
      <c r="C289" s="8"/>
      <c r="D289" s="9"/>
      <c r="E289" s="8"/>
      <c r="F289" s="7"/>
      <c r="G289" s="10"/>
    </row>
    <row r="290" spans="3:7" ht="12.75">
      <c r="C290" s="8"/>
      <c r="D290" s="9"/>
      <c r="E290" s="8"/>
      <c r="F290" s="7"/>
      <c r="G290" s="10"/>
    </row>
    <row r="291" spans="3:7" ht="12.75">
      <c r="C291" s="8"/>
      <c r="D291" s="8"/>
      <c r="E291" s="8"/>
      <c r="F291" s="10"/>
      <c r="G291" s="10"/>
    </row>
    <row r="292" spans="3:7" ht="12.75">
      <c r="C292" s="8"/>
      <c r="D292" s="9"/>
      <c r="E292" s="8"/>
      <c r="F292" s="7"/>
      <c r="G292" s="10"/>
    </row>
    <row r="293" spans="3:7" ht="12.75">
      <c r="C293" s="8"/>
      <c r="D293" s="9"/>
      <c r="E293" s="8"/>
      <c r="F293" s="7"/>
      <c r="G293" s="10"/>
    </row>
    <row r="294" spans="3:7" ht="12.75">
      <c r="C294" s="8"/>
      <c r="D294" s="9"/>
      <c r="E294" s="8"/>
      <c r="F294" s="7"/>
      <c r="G294" s="10"/>
    </row>
    <row r="295" spans="3:7" ht="12.75">
      <c r="C295" s="8"/>
      <c r="D295" s="9"/>
      <c r="E295" s="8"/>
      <c r="F295" s="7"/>
      <c r="G295" s="10"/>
    </row>
    <row r="296" spans="3:7" ht="12.75">
      <c r="C296" s="8"/>
      <c r="D296" s="9"/>
      <c r="E296" s="8"/>
      <c r="F296" s="7"/>
      <c r="G296" s="10"/>
    </row>
    <row r="297" spans="3:7" ht="12.75">
      <c r="C297" s="8"/>
      <c r="D297" s="9"/>
      <c r="E297" s="8"/>
      <c r="F297" s="7"/>
      <c r="G297" s="10"/>
    </row>
    <row r="298" spans="3:7" ht="12.75">
      <c r="C298" s="8"/>
      <c r="D298" s="9"/>
      <c r="E298" s="8"/>
      <c r="F298" s="7"/>
      <c r="G298" s="10"/>
    </row>
    <row r="299" spans="3:7" ht="12.75">
      <c r="C299" s="8"/>
      <c r="D299" s="9"/>
      <c r="E299" s="8"/>
      <c r="F299" s="7"/>
      <c r="G299" s="10"/>
    </row>
    <row r="300" spans="3:7" ht="12.75">
      <c r="C300" s="8"/>
      <c r="D300" s="9"/>
      <c r="E300" s="8"/>
      <c r="F300" s="7"/>
      <c r="G300" s="10"/>
    </row>
    <row r="301" spans="3:7" ht="12.75">
      <c r="C301" s="8"/>
      <c r="D301" s="9"/>
      <c r="E301" s="8"/>
      <c r="F301" s="7"/>
      <c r="G301" s="10"/>
    </row>
    <row r="302" spans="3:7" ht="12.75">
      <c r="C302" s="8"/>
      <c r="D302" s="8"/>
      <c r="E302" s="8"/>
      <c r="F302" s="10"/>
      <c r="G302" s="10"/>
    </row>
    <row r="303" spans="3:7" ht="12.75">
      <c r="C303" s="8"/>
      <c r="D303" s="9"/>
      <c r="E303" s="8"/>
      <c r="F303" s="7"/>
      <c r="G303" s="10"/>
    </row>
  </sheetData>
  <mergeCells count="63">
    <mergeCell ref="B37:C37"/>
    <mergeCell ref="A89:M89"/>
    <mergeCell ref="H92:M92"/>
    <mergeCell ref="B124:G124"/>
    <mergeCell ref="H124:M124"/>
    <mergeCell ref="B91:G91"/>
    <mergeCell ref="H91:M91"/>
    <mergeCell ref="A120:M120"/>
    <mergeCell ref="L93:M93"/>
    <mergeCell ref="A115:M115"/>
    <mergeCell ref="A68:M68"/>
    <mergeCell ref="B66:G66"/>
    <mergeCell ref="H66:M66"/>
    <mergeCell ref="A38:M38"/>
    <mergeCell ref="A60:M60"/>
    <mergeCell ref="A62:M62"/>
    <mergeCell ref="A63:M63"/>
    <mergeCell ref="L37:M37"/>
    <mergeCell ref="A59:M59"/>
    <mergeCell ref="B67:C67"/>
    <mergeCell ref="D67:E67"/>
    <mergeCell ref="F67:G67"/>
    <mergeCell ref="H67:I67"/>
    <mergeCell ref="J67:K67"/>
    <mergeCell ref="L67:M67"/>
    <mergeCell ref="H37:I37"/>
    <mergeCell ref="J37:K37"/>
    <mergeCell ref="A2:M2"/>
    <mergeCell ref="A4:M4"/>
    <mergeCell ref="A5:M5"/>
    <mergeCell ref="B7:M7"/>
    <mergeCell ref="B9:G9"/>
    <mergeCell ref="H9:M9"/>
    <mergeCell ref="B11:C11"/>
    <mergeCell ref="D11:E11"/>
    <mergeCell ref="F11:G11"/>
    <mergeCell ref="H11:I11"/>
    <mergeCell ref="J11:K11"/>
    <mergeCell ref="L11:M11"/>
    <mergeCell ref="B10:G10"/>
    <mergeCell ref="H10:M10"/>
    <mergeCell ref="D37:E37"/>
    <mergeCell ref="F37:G37"/>
    <mergeCell ref="B36:G36"/>
    <mergeCell ref="H93:I93"/>
    <mergeCell ref="B92:G92"/>
    <mergeCell ref="B93:C93"/>
    <mergeCell ref="D93:E93"/>
    <mergeCell ref="F93:G93"/>
    <mergeCell ref="B90:G90"/>
    <mergeCell ref="H90:M90"/>
    <mergeCell ref="J93:K93"/>
    <mergeCell ref="B125:C125"/>
    <mergeCell ref="D125:E125"/>
    <mergeCell ref="F125:G125"/>
    <mergeCell ref="H125:I125"/>
    <mergeCell ref="J125:K125"/>
    <mergeCell ref="A118:M118"/>
    <mergeCell ref="A117:M117"/>
    <mergeCell ref="A146:M146"/>
    <mergeCell ref="A148:M148"/>
    <mergeCell ref="A147:M147"/>
    <mergeCell ref="L125:M125"/>
  </mergeCells>
  <printOptions horizontalCentered="1"/>
  <pageMargins left="0.19" right="0.196850393700787" top="0.43" bottom="0.196850393700787" header="0" footer="0"/>
  <pageSetup horizontalDpi="300" verticalDpi="300" orientation="portrait" scale="78" r:id="rId1"/>
  <rowBreaks count="3" manualBreakCount="3">
    <brk id="58" max="12" man="1"/>
    <brk id="113" max="12" man="1"/>
    <brk id="22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 </cp:lastModifiedBy>
  <cp:lastPrinted>2009-05-25T11:17:49Z</cp:lastPrinted>
  <dcterms:created xsi:type="dcterms:W3CDTF">2000-09-21T10:10:14Z</dcterms:created>
  <dcterms:modified xsi:type="dcterms:W3CDTF">2009-06-21T07:15:24Z</dcterms:modified>
  <cp:category/>
  <cp:version/>
  <cp:contentType/>
  <cp:contentStatus/>
</cp:coreProperties>
</file>