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115" windowHeight="7395" activeTab="0"/>
  </bookViews>
  <sheets>
    <sheet name="india" sheetId="1" r:id="rId1"/>
    <sheet name="andhra pradesh" sheetId="2" r:id="rId2"/>
    <sheet name="arunachal pradesh" sheetId="3" r:id="rId3"/>
    <sheet name="assam" sheetId="4" r:id="rId4"/>
    <sheet name="gujarat" sheetId="5" r:id="rId5"/>
    <sheet name="nagaland" sheetId="6" r:id="rId6"/>
    <sheet name="rajasthan" sheetId="7" r:id="rId7"/>
    <sheet name="tamil nadu" sheetId="8" r:id="rId8"/>
    <sheet name="TRIPURA" sheetId="9" r:id="rId9"/>
    <sheet name="bihar" sheetId="10" r:id="rId10"/>
    <sheet name="chhatisgarh" sheetId="11" r:id="rId11"/>
    <sheet name="goa" sheetId="12" r:id="rId12"/>
    <sheet name="haryana" sheetId="13" r:id="rId13"/>
    <sheet name="himachal pradesh" sheetId="14" r:id="rId14"/>
    <sheet name="jammukashmir" sheetId="15" r:id="rId15"/>
    <sheet name="jharkhand" sheetId="16" r:id="rId16"/>
    <sheet name="karnataka" sheetId="17" r:id="rId17"/>
    <sheet name="kerala" sheetId="18" r:id="rId18"/>
    <sheet name="madhyapradesh" sheetId="19" r:id="rId19"/>
    <sheet name="maharashtra" sheetId="20" r:id="rId20"/>
    <sheet name="manipur" sheetId="21" r:id="rId21"/>
    <sheet name="meghalaya" sheetId="22" r:id="rId22"/>
    <sheet name="MIZORAM" sheetId="23" r:id="rId23"/>
    <sheet name="ODISHA" sheetId="24" r:id="rId24"/>
    <sheet name="PUNJAB" sheetId="25" r:id="rId25"/>
    <sheet name="SIKKIM" sheetId="26" r:id="rId26"/>
    <sheet name="uttar pradesh" sheetId="27" r:id="rId27"/>
    <sheet name="UTTARAKHAND" sheetId="28" r:id="rId28"/>
    <sheet name="WESTBENGAL" sheetId="29" r:id="rId29"/>
    <sheet name="ANDAMANNICOBAR" sheetId="30" r:id="rId30"/>
    <sheet name="CHANDIGARH" sheetId="31" r:id="rId31"/>
    <sheet name="DELHI" sheetId="32" r:id="rId32"/>
    <sheet name="DADRA&amp;NAGARHAVELI" sheetId="33" r:id="rId33"/>
    <sheet name="DAMAN DIU" sheetId="34" r:id="rId34"/>
    <sheet name="LAKSHADWEEP" sheetId="35" r:id="rId35"/>
    <sheet name="PUDUCHERRY" sheetId="36" r:id="rId36"/>
    <sheet name="Sheet2" sheetId="37" r:id="rId37"/>
    <sheet name="Sheet3" sheetId="38" r:id="rId38"/>
    <sheet name="Sheet1" sheetId="39" r:id="rId39"/>
  </sheets>
  <definedNames>
    <definedName name="_xlnm.Print_Area" localSheetId="1">'andhra pradesh'!$A$1:$Q$143</definedName>
    <definedName name="_xlnm.Print_Area" localSheetId="0">'india'!$A$1:$Q$139</definedName>
  </definedNames>
  <calcPr fullCalcOnLoad="1"/>
</workbook>
</file>

<file path=xl/sharedStrings.xml><?xml version="1.0" encoding="utf-8"?>
<sst xmlns="http://schemas.openxmlformats.org/spreadsheetml/2006/main" count="5948" uniqueCount="132">
  <si>
    <t>PETROLEUM AND NATURAL GAS</t>
  </si>
  <si>
    <t>ACCESS</t>
  </si>
  <si>
    <t>1)</t>
  </si>
  <si>
    <t>Crude oil reserves (Million tonnes)</t>
  </si>
  <si>
    <t>2)</t>
  </si>
  <si>
    <t>Natural Gas Reserves (Billion Cubic Metre)</t>
  </si>
  <si>
    <t>3)</t>
  </si>
  <si>
    <t>Total refining capacity (Million metric tonnes)</t>
  </si>
  <si>
    <t>i</t>
  </si>
  <si>
    <t>Public Sector Undertakings</t>
  </si>
  <si>
    <t>ii</t>
  </si>
  <si>
    <t>Private</t>
  </si>
  <si>
    <t>4)</t>
  </si>
  <si>
    <t>Oil Wells (Number)</t>
  </si>
  <si>
    <t>5)</t>
  </si>
  <si>
    <t>Gas Wells (Number)</t>
  </si>
  <si>
    <t>6)</t>
  </si>
  <si>
    <t>Retail outlets (Number)</t>
  </si>
  <si>
    <t>7)</t>
  </si>
  <si>
    <t>LPG distributors (Number)</t>
  </si>
  <si>
    <t>8)</t>
  </si>
  <si>
    <t>LPG consumers (Number)</t>
  </si>
  <si>
    <t>9)</t>
  </si>
  <si>
    <t xml:space="preserve">Oil Tanker Fleet </t>
  </si>
  <si>
    <t>Total</t>
  </si>
  <si>
    <t>Coastal trade</t>
  </si>
  <si>
    <t>a</t>
  </si>
  <si>
    <t>Number of tankers</t>
  </si>
  <si>
    <t>b</t>
  </si>
  <si>
    <t>Dead weight tonnage (In thousand tonnes)</t>
  </si>
  <si>
    <t>iii</t>
  </si>
  <si>
    <t>Overseas Trade</t>
  </si>
  <si>
    <t>10)</t>
  </si>
  <si>
    <t>Length of pipelines (Kilometers)</t>
  </si>
  <si>
    <t>Crude pipielines</t>
  </si>
  <si>
    <t>On shore</t>
  </si>
  <si>
    <t>Off shore</t>
  </si>
  <si>
    <t>Gas pipelines</t>
  </si>
  <si>
    <t>Product pipelines</t>
  </si>
  <si>
    <t>11)</t>
  </si>
  <si>
    <t>Production capacity</t>
  </si>
  <si>
    <t>Crude Oil (In million tonnes)</t>
  </si>
  <si>
    <t>Natural Gas (In billion cubic metres)</t>
  </si>
  <si>
    <t>12)</t>
  </si>
  <si>
    <t>Installed capacity of refineries of crude oil (1000 tonnes / annum)</t>
  </si>
  <si>
    <t>Public sector refineries</t>
  </si>
  <si>
    <t>Private refineries</t>
  </si>
  <si>
    <t>13)</t>
  </si>
  <si>
    <t xml:space="preserve">Oil and Gas Storage and disribution terminals </t>
  </si>
  <si>
    <t>Total Number</t>
  </si>
  <si>
    <t>Capacity (In million tonnes)</t>
  </si>
  <si>
    <t>QUALITY</t>
  </si>
  <si>
    <t>Persons employed in petroleum industry (Number)</t>
  </si>
  <si>
    <t>Exploration and production</t>
  </si>
  <si>
    <t>Refining</t>
  </si>
  <si>
    <t>Marketing</t>
  </si>
  <si>
    <t>iv</t>
  </si>
  <si>
    <t>Pipelines</t>
  </si>
  <si>
    <t>v</t>
  </si>
  <si>
    <t>Research and Development</t>
  </si>
  <si>
    <t>vi</t>
  </si>
  <si>
    <t>Others</t>
  </si>
  <si>
    <t>Gas Flared</t>
  </si>
  <si>
    <t>In Billion Cubic Metres</t>
  </si>
  <si>
    <t xml:space="preserve"> By Percentage</t>
  </si>
  <si>
    <t>FISCAL COST AND REVENUE</t>
  </si>
  <si>
    <t>Plan Outlay (PSUs) (Rupees in crore)</t>
  </si>
  <si>
    <t>Expenditure  (Rupees in crore)</t>
  </si>
  <si>
    <t>Utilisation (Percentage)</t>
  </si>
  <si>
    <t>Investment in Petroleum &amp; Natural Gas (Rupees in crore)</t>
  </si>
  <si>
    <t>Total investment</t>
  </si>
  <si>
    <t>Public investment</t>
  </si>
  <si>
    <t>Private investment</t>
  </si>
  <si>
    <t>UTILISATION</t>
  </si>
  <si>
    <t>Crude oil production (Million metric tonnes)</t>
  </si>
  <si>
    <t>Total production</t>
  </si>
  <si>
    <t>Crude oil processed</t>
  </si>
  <si>
    <t xml:space="preserve"> Percentage Capacity Utilisation</t>
  </si>
  <si>
    <t>Natural Gas production (Billion cubic metres)</t>
  </si>
  <si>
    <t>AFFORDABILITY</t>
  </si>
  <si>
    <t>Price of Natural gas (Rupees per thousand cubic metre)</t>
  </si>
  <si>
    <t>Consumer prices</t>
  </si>
  <si>
    <t>Producer prices</t>
  </si>
  <si>
    <t>Weighted average of crude oil price (Rupees per Million Tonnes)</t>
  </si>
  <si>
    <t>Basic price</t>
  </si>
  <si>
    <t>Royalty</t>
  </si>
  <si>
    <t>Cess</t>
  </si>
  <si>
    <t>Sales Tax</t>
  </si>
  <si>
    <t>Retail Selling prices (Rupees per litre)</t>
  </si>
  <si>
    <t>Motor spirit</t>
  </si>
  <si>
    <t>High speed diesel</t>
  </si>
  <si>
    <t>Superior kerosene oil</t>
  </si>
  <si>
    <t>LPG (Rupees per 14.2 kg cylinder)</t>
  </si>
  <si>
    <t>;</t>
  </si>
  <si>
    <t>-</t>
  </si>
  <si>
    <t>2006-07</t>
  </si>
  <si>
    <t>2007-08</t>
  </si>
  <si>
    <t>2008-09</t>
  </si>
  <si>
    <t>2009-10</t>
  </si>
  <si>
    <t>F</t>
  </si>
  <si>
    <t>NA</t>
  </si>
  <si>
    <t>Crude oil reserves (Million tonnes)^</t>
  </si>
  <si>
    <t>Natural Gas Reserves (Billion Cubic Metre)^</t>
  </si>
  <si>
    <t>^</t>
  </si>
  <si>
    <t>AFFORDIBILITY</t>
  </si>
  <si>
    <t>For North-Eastern States</t>
  </si>
  <si>
    <t>On -Shore and Off-shore Crude</t>
  </si>
  <si>
    <t>*</t>
  </si>
  <si>
    <t>PETROLEUM &amp; NATURAL GAS</t>
  </si>
  <si>
    <t>FISCAL COST &amp; REVENUE</t>
  </si>
  <si>
    <t>2010-11*</t>
  </si>
  <si>
    <t>Weighted Average Crude Oil Prices(Rs/MT)</t>
  </si>
  <si>
    <t>LPG consumers (in '000'Number)</t>
  </si>
  <si>
    <t>LPG consumers (in '000' Number)</t>
  </si>
  <si>
    <t>LPG consumers ( in '000' Number)</t>
  </si>
  <si>
    <t>LPG consumers (in'000' Number)</t>
  </si>
  <si>
    <t>LPG consumers (  in '000' Number)</t>
  </si>
  <si>
    <t>Total Refinery Capacity (Million tonnes)</t>
  </si>
  <si>
    <t>In Million Cubic Metres</t>
  </si>
  <si>
    <t>In PSU</t>
  </si>
  <si>
    <t>In Private</t>
  </si>
  <si>
    <t>Crude oil production ('000' tonnes)</t>
  </si>
  <si>
    <t>Crude oil processed('000'tonnes)</t>
  </si>
  <si>
    <t>*: Provisional</t>
  </si>
  <si>
    <t>NA: Not Available</t>
  </si>
  <si>
    <t>Off shore(Landfall point)and On-shore</t>
  </si>
  <si>
    <t>* Provisional</t>
  </si>
  <si>
    <t>* Provisional, ^: Assam includes natural gas reserves of Nagaland,Tripura &amp; Arunachal Pradesh</t>
  </si>
  <si>
    <t>*Provisional</t>
  </si>
  <si>
    <t>Rajasthan includes reserves of Bombay High Offshore and JVC for both crude oil &amp; natural gas.</t>
  </si>
  <si>
    <t>* Provisional_ NIL</t>
  </si>
  <si>
    <t>Consumer Prices of Natural Gas(Rs per thousand cubic metre)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</si>
</sst>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7"/>
      <name val="Times New Roman"/>
      <family val="1"/>
    </font>
    <font>
      <b/>
      <sz val="12"/>
      <color indexed="17"/>
      <name val="Calibri"/>
      <family val="2"/>
    </font>
    <font>
      <sz val="11"/>
      <color indexed="17"/>
      <name val="Calibri"/>
      <family val="2"/>
    </font>
    <font>
      <i/>
      <sz val="22"/>
      <color indexed="17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i/>
      <sz val="16"/>
      <color indexed="17"/>
      <name val="Calibri"/>
      <family val="2"/>
    </font>
    <font>
      <i/>
      <sz val="18"/>
      <color indexed="17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36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  <font>
      <i/>
      <sz val="18"/>
      <color theme="6" tint="-0.4999699890613556"/>
      <name val="Calibri"/>
      <family val="2"/>
    </font>
    <font>
      <i/>
      <sz val="22"/>
      <color theme="6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i/>
      <sz val="16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>
        <color theme="6" tint="-0.4999699890613556"/>
      </top>
      <bottom style="thin"/>
    </border>
    <border>
      <left/>
      <right/>
      <top style="thin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thin"/>
      <bottom style="medium"/>
    </border>
    <border>
      <left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thin"/>
      <bottom style="medium"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 style="thin"/>
      <bottom style="double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 style="thin"/>
      <bottom style="double"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 style="medium">
        <color theme="6" tint="-0.4999699890613556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6" tint="-0.4999699890613556"/>
      </right>
      <top style="thin"/>
      <bottom style="medium">
        <color theme="1"/>
      </bottom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 style="medium"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thin"/>
    </border>
    <border>
      <left style="medium">
        <color theme="6" tint="-0.4999699890613556"/>
      </left>
      <right/>
      <top style="medium"/>
      <bottom style="thin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/>
      <top style="medium"/>
      <bottom style="thin"/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1"/>
      </left>
      <right style="medium">
        <color theme="6" tint="-0.4999699890613556"/>
      </right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>
        <color theme="6" tint="-0.4999699890613556"/>
      </top>
      <bottom style="medium">
        <color theme="1"/>
      </bottom>
    </border>
    <border>
      <left style="medium"/>
      <right style="medium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>
        <color theme="1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1"/>
      </top>
      <bottom/>
    </border>
    <border>
      <left style="medium"/>
      <right style="medium"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/>
      <right style="medium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thin"/>
      <bottom style="thin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>
        <color theme="6" tint="-0.4999699890613556"/>
      </bottom>
    </border>
    <border>
      <left/>
      <right/>
      <top style="medium">
        <color theme="1"/>
      </top>
      <bottom style="medium">
        <color theme="6" tint="-0.4999699890613556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thin"/>
    </border>
    <border>
      <left style="medium">
        <color theme="6" tint="-0.4999699890613556"/>
      </left>
      <right style="medium">
        <color theme="1"/>
      </right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4" borderId="18" xfId="17" applyBorder="1" applyAlignment="1">
      <alignment horizontal="left"/>
    </xf>
    <xf numFmtId="0" fontId="0" fillId="4" borderId="12" xfId="17" applyBorder="1" applyAlignment="1">
      <alignment horizontal="left"/>
    </xf>
    <xf numFmtId="0" fontId="0" fillId="4" borderId="11" xfId="17" applyBorder="1" applyAlignment="1">
      <alignment horizontal="center"/>
    </xf>
    <xf numFmtId="0" fontId="0" fillId="4" borderId="12" xfId="17" applyBorder="1" applyAlignment="1">
      <alignment/>
    </xf>
    <xf numFmtId="0" fontId="0" fillId="4" borderId="11" xfId="17" applyBorder="1" applyAlignment="1">
      <alignment/>
    </xf>
    <xf numFmtId="0" fontId="0" fillId="4" borderId="20" xfId="17" applyBorder="1" applyAlignment="1">
      <alignment horizontal="left"/>
    </xf>
    <xf numFmtId="0" fontId="0" fillId="4" borderId="19" xfId="17" applyBorder="1" applyAlignment="1">
      <alignment horizontal="right"/>
    </xf>
    <xf numFmtId="0" fontId="0" fillId="4" borderId="21" xfId="17" applyBorder="1" applyAlignment="1">
      <alignment horizontal="right"/>
    </xf>
    <xf numFmtId="0" fontId="0" fillId="4" borderId="14" xfId="17" applyBorder="1" applyAlignment="1">
      <alignment horizontal="left"/>
    </xf>
    <xf numFmtId="0" fontId="0" fillId="4" borderId="0" xfId="17" applyBorder="1" applyAlignment="1">
      <alignment horizontal="right"/>
    </xf>
    <xf numFmtId="0" fontId="0" fillId="4" borderId="17" xfId="17" applyBorder="1" applyAlignment="1">
      <alignment horizontal="right"/>
    </xf>
    <xf numFmtId="0" fontId="0" fillId="4" borderId="13" xfId="17" applyBorder="1" applyAlignment="1">
      <alignment/>
    </xf>
    <xf numFmtId="0" fontId="0" fillId="4" borderId="15" xfId="17" applyBorder="1" applyAlignment="1">
      <alignment horizontal="center"/>
    </xf>
    <xf numFmtId="0" fontId="0" fillId="4" borderId="16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5" xfId="17" applyBorder="1" applyAlignment="1">
      <alignment/>
    </xf>
    <xf numFmtId="0" fontId="0" fillId="4" borderId="16" xfId="17" applyBorder="1" applyAlignment="1">
      <alignment/>
    </xf>
    <xf numFmtId="0" fontId="0" fillId="4" borderId="12" xfId="17" applyBorder="1" applyAlignment="1">
      <alignment horizontal="center"/>
    </xf>
    <xf numFmtId="0" fontId="0" fillId="4" borderId="20" xfId="17" applyBorder="1" applyAlignment="1">
      <alignment horizontal="right"/>
    </xf>
    <xf numFmtId="0" fontId="0" fillId="4" borderId="19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0" xfId="17" applyBorder="1" applyAlignment="1">
      <alignment/>
    </xf>
    <xf numFmtId="0" fontId="0" fillId="4" borderId="20" xfId="17" applyBorder="1" applyAlignment="1">
      <alignment horizontal="center"/>
    </xf>
    <xf numFmtId="0" fontId="0" fillId="4" borderId="13" xfId="17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0" fillId="10" borderId="12" xfId="23" applyBorder="1" applyAlignment="1">
      <alignment horizontal="left"/>
    </xf>
    <xf numFmtId="0" fontId="0" fillId="10" borderId="12" xfId="23" applyFont="1" applyBorder="1" applyAlignment="1">
      <alignment horizontal="left"/>
    </xf>
    <xf numFmtId="2" fontId="0" fillId="4" borderId="19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1" xfId="17" applyNumberFormat="1" applyBorder="1" applyAlignment="1">
      <alignment horizontal="right"/>
    </xf>
    <xf numFmtId="2" fontId="0" fillId="4" borderId="17" xfId="17" applyNumberFormat="1" applyBorder="1" applyAlignment="1">
      <alignment horizontal="right"/>
    </xf>
    <xf numFmtId="2" fontId="0" fillId="4" borderId="17" xfId="17" applyNumberFormat="1" applyBorder="1" applyAlignment="1">
      <alignment horizontal="center"/>
    </xf>
    <xf numFmtId="0" fontId="0" fillId="4" borderId="18" xfId="17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0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4" borderId="21" xfId="17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3" xfId="17" applyBorder="1" applyAlignment="1">
      <alignment horizontal="right" vertical="top"/>
    </xf>
    <xf numFmtId="0" fontId="50" fillId="0" borderId="0" xfId="0" applyFont="1" applyAlignment="1">
      <alignment/>
    </xf>
    <xf numFmtId="0" fontId="55" fillId="10" borderId="22" xfId="23" applyFont="1" applyBorder="1" applyAlignment="1">
      <alignment/>
    </xf>
    <xf numFmtId="0" fontId="50" fillId="0" borderId="12" xfId="0" applyFont="1" applyBorder="1" applyAlignment="1">
      <alignment horizontal="left"/>
    </xf>
    <xf numFmtId="0" fontId="50" fillId="4" borderId="18" xfId="17" applyFont="1" applyBorder="1" applyAlignment="1">
      <alignment horizontal="right" vertical="top"/>
    </xf>
    <xf numFmtId="0" fontId="50" fillId="4" borderId="11" xfId="17" applyFont="1" applyBorder="1" applyAlignment="1">
      <alignment horizontal="right" vertical="top"/>
    </xf>
    <xf numFmtId="0" fontId="50" fillId="0" borderId="0" xfId="0" applyFont="1" applyBorder="1" applyAlignment="1">
      <alignment horizontal="center"/>
    </xf>
    <xf numFmtId="0" fontId="50" fillId="4" borderId="18" xfId="17" applyFont="1" applyBorder="1" applyAlignment="1">
      <alignment horizontal="left"/>
    </xf>
    <xf numFmtId="0" fontId="50" fillId="4" borderId="12" xfId="17" applyFont="1" applyBorder="1" applyAlignment="1">
      <alignment horizontal="left"/>
    </xf>
    <xf numFmtId="0" fontId="50" fillId="4" borderId="11" xfId="17" applyFont="1" applyBorder="1" applyAlignment="1">
      <alignment horizontal="center"/>
    </xf>
    <xf numFmtId="0" fontId="50" fillId="4" borderId="12" xfId="17" applyFont="1" applyBorder="1" applyAlignment="1">
      <alignment horizontal="center"/>
    </xf>
    <xf numFmtId="0" fontId="50" fillId="4" borderId="11" xfId="17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0" fillId="4" borderId="20" xfId="17" applyFont="1" applyBorder="1" applyAlignment="1">
      <alignment horizontal="left"/>
    </xf>
    <xf numFmtId="0" fontId="50" fillId="4" borderId="14" xfId="17" applyFont="1" applyBorder="1" applyAlignment="1">
      <alignment horizontal="left"/>
    </xf>
    <xf numFmtId="0" fontId="50" fillId="4" borderId="13" xfId="17" applyFont="1" applyBorder="1" applyAlignment="1">
      <alignment/>
    </xf>
    <xf numFmtId="0" fontId="50" fillId="0" borderId="0" xfId="0" applyFont="1" applyBorder="1" applyAlignment="1">
      <alignment horizontal="right"/>
    </xf>
    <xf numFmtId="2" fontId="50" fillId="4" borderId="19" xfId="17" applyNumberFormat="1" applyFont="1" applyBorder="1" applyAlignment="1">
      <alignment horizontal="right"/>
    </xf>
    <xf numFmtId="2" fontId="50" fillId="4" borderId="0" xfId="17" applyNumberFormat="1" applyFont="1" applyBorder="1" applyAlignment="1">
      <alignment horizontal="right"/>
    </xf>
    <xf numFmtId="0" fontId="50" fillId="4" borderId="15" xfId="17" applyFont="1" applyBorder="1" applyAlignment="1">
      <alignment/>
    </xf>
    <xf numFmtId="0" fontId="50" fillId="0" borderId="17" xfId="0" applyFont="1" applyBorder="1" applyAlignment="1">
      <alignment horizontal="right"/>
    </xf>
    <xf numFmtId="2" fontId="50" fillId="4" borderId="21" xfId="17" applyNumberFormat="1" applyFont="1" applyBorder="1" applyAlignment="1">
      <alignment horizontal="right"/>
    </xf>
    <xf numFmtId="2" fontId="50" fillId="4" borderId="17" xfId="17" applyNumberFormat="1" applyFont="1" applyBorder="1" applyAlignment="1">
      <alignment horizontal="right"/>
    </xf>
    <xf numFmtId="0" fontId="50" fillId="4" borderId="16" xfId="17" applyFont="1" applyBorder="1" applyAlignment="1">
      <alignment horizontal="center"/>
    </xf>
    <xf numFmtId="0" fontId="50" fillId="4" borderId="17" xfId="17" applyFont="1" applyBorder="1" applyAlignment="1">
      <alignment horizontal="center"/>
    </xf>
    <xf numFmtId="0" fontId="50" fillId="4" borderId="16" xfId="17" applyFont="1" applyBorder="1" applyAlignment="1">
      <alignment/>
    </xf>
    <xf numFmtId="0" fontId="50" fillId="4" borderId="12" xfId="17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10" borderId="12" xfId="23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4" borderId="20" xfId="17" applyFont="1" applyBorder="1" applyAlignment="1">
      <alignment horizontal="right"/>
    </xf>
    <xf numFmtId="0" fontId="50" fillId="4" borderId="0" xfId="17" applyFont="1" applyBorder="1" applyAlignment="1">
      <alignment horizontal="right"/>
    </xf>
    <xf numFmtId="0" fontId="50" fillId="4" borderId="0" xfId="17" applyFont="1" applyBorder="1" applyAlignment="1">
      <alignment/>
    </xf>
    <xf numFmtId="0" fontId="50" fillId="4" borderId="19" xfId="17" applyFont="1" applyBorder="1" applyAlignment="1">
      <alignment horizontal="center"/>
    </xf>
    <xf numFmtId="0" fontId="50" fillId="4" borderId="0" xfId="17" applyFont="1" applyBorder="1" applyAlignment="1">
      <alignment horizontal="center"/>
    </xf>
    <xf numFmtId="0" fontId="50" fillId="4" borderId="15" xfId="17" applyFont="1" applyBorder="1" applyAlignment="1">
      <alignment horizontal="center"/>
    </xf>
    <xf numFmtId="0" fontId="50" fillId="4" borderId="19" xfId="17" applyFont="1" applyBorder="1" applyAlignment="1">
      <alignment horizontal="right"/>
    </xf>
    <xf numFmtId="0" fontId="50" fillId="4" borderId="21" xfId="17" applyFont="1" applyBorder="1" applyAlignment="1">
      <alignment horizontal="right"/>
    </xf>
    <xf numFmtId="0" fontId="50" fillId="4" borderId="17" xfId="17" applyFont="1" applyBorder="1" applyAlignment="1">
      <alignment horizontal="right"/>
    </xf>
    <xf numFmtId="0" fontId="50" fillId="4" borderId="17" xfId="17" applyFont="1" applyBorder="1" applyAlignment="1">
      <alignment/>
    </xf>
    <xf numFmtId="0" fontId="50" fillId="4" borderId="20" xfId="17" applyFont="1" applyBorder="1" applyAlignment="1">
      <alignment horizontal="center"/>
    </xf>
    <xf numFmtId="0" fontId="50" fillId="4" borderId="13" xfId="17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0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0" fillId="10" borderId="17" xfId="23" applyFont="1" applyBorder="1" applyAlignment="1">
      <alignment horizontal="left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/>
    </xf>
    <xf numFmtId="0" fontId="57" fillId="0" borderId="17" xfId="0" applyFont="1" applyBorder="1" applyAlignment="1">
      <alignment/>
    </xf>
    <xf numFmtId="0" fontId="50" fillId="4" borderId="18" xfId="17" applyFont="1" applyBorder="1" applyAlignment="1">
      <alignment horizontal="right"/>
    </xf>
    <xf numFmtId="0" fontId="50" fillId="4" borderId="11" xfId="17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0" fillId="10" borderId="26" xfId="23" applyBorder="1" applyAlignment="1">
      <alignment/>
    </xf>
    <xf numFmtId="0" fontId="51" fillId="10" borderId="26" xfId="23" applyFont="1" applyBorder="1" applyAlignment="1">
      <alignment/>
    </xf>
    <xf numFmtId="0" fontId="51" fillId="10" borderId="27" xfId="23" applyFont="1" applyBorder="1" applyAlignment="1">
      <alignment/>
    </xf>
    <xf numFmtId="0" fontId="55" fillId="10" borderId="10" xfId="23" applyFont="1" applyBorder="1" applyAlignment="1">
      <alignment horizontal="center"/>
    </xf>
    <xf numFmtId="0" fontId="51" fillId="10" borderId="12" xfId="23" applyFont="1" applyBorder="1" applyAlignment="1">
      <alignment horizontal="left"/>
    </xf>
    <xf numFmtId="0" fontId="55" fillId="10" borderId="12" xfId="23" applyFont="1" applyBorder="1" applyAlignment="1">
      <alignment horizontal="center"/>
    </xf>
    <xf numFmtId="0" fontId="0" fillId="10" borderId="12" xfId="23" applyBorder="1" applyAlignment="1">
      <alignment horizontal="right"/>
    </xf>
    <xf numFmtId="0" fontId="0" fillId="10" borderId="12" xfId="23" applyBorder="1" applyAlignment="1">
      <alignment/>
    </xf>
    <xf numFmtId="0" fontId="50" fillId="0" borderId="25" xfId="0" applyFont="1" applyBorder="1" applyAlignment="1">
      <alignment/>
    </xf>
    <xf numFmtId="0" fontId="50" fillId="0" borderId="24" xfId="0" applyFont="1" applyBorder="1" applyAlignment="1">
      <alignment horizontal="right"/>
    </xf>
    <xf numFmtId="0" fontId="50" fillId="0" borderId="23" xfId="0" applyFont="1" applyBorder="1" applyAlignment="1">
      <alignment horizontal="left"/>
    </xf>
    <xf numFmtId="0" fontId="50" fillId="0" borderId="25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6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28" xfId="0" applyFont="1" applyBorder="1" applyAlignment="1">
      <alignment horizontal="right"/>
    </xf>
    <xf numFmtId="0" fontId="50" fillId="0" borderId="30" xfId="0" applyFont="1" applyBorder="1" applyAlignment="1">
      <alignment horizontal="right"/>
    </xf>
    <xf numFmtId="0" fontId="50" fillId="0" borderId="30" xfId="0" applyFont="1" applyBorder="1" applyAlignment="1">
      <alignment horizontal="left"/>
    </xf>
    <xf numFmtId="0" fontId="50" fillId="0" borderId="30" xfId="0" applyFont="1" applyBorder="1" applyAlignment="1">
      <alignment horizontal="center"/>
    </xf>
    <xf numFmtId="0" fontId="0" fillId="0" borderId="28" xfId="0" applyBorder="1" applyAlignment="1">
      <alignment/>
    </xf>
    <xf numFmtId="0" fontId="50" fillId="0" borderId="28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5" fillId="0" borderId="28" xfId="0" applyFont="1" applyBorder="1" applyAlignment="1">
      <alignment/>
    </xf>
    <xf numFmtId="0" fontId="56" fillId="0" borderId="31" xfId="0" applyFont="1" applyBorder="1" applyAlignment="1">
      <alignment/>
    </xf>
    <xf numFmtId="0" fontId="0" fillId="10" borderId="32" xfId="23" applyBorder="1" applyAlignment="1">
      <alignment/>
    </xf>
    <xf numFmtId="0" fontId="0" fillId="10" borderId="33" xfId="23" applyBorder="1" applyAlignment="1">
      <alignment/>
    </xf>
    <xf numFmtId="0" fontId="52" fillId="0" borderId="34" xfId="0" applyFont="1" applyBorder="1" applyAlignment="1">
      <alignment horizontal="center" vertical="top" wrapText="1"/>
    </xf>
    <xf numFmtId="0" fontId="50" fillId="4" borderId="35" xfId="17" applyFont="1" applyBorder="1" applyAlignment="1">
      <alignment horizontal="right" vertical="top"/>
    </xf>
    <xf numFmtId="0" fontId="50" fillId="4" borderId="35" xfId="17" applyFont="1" applyBorder="1" applyAlignment="1">
      <alignment horizontal="right"/>
    </xf>
    <xf numFmtId="0" fontId="50" fillId="4" borderId="36" xfId="17" applyFont="1" applyBorder="1" applyAlignment="1">
      <alignment horizontal="right"/>
    </xf>
    <xf numFmtId="0" fontId="50" fillId="4" borderId="37" xfId="17" applyFont="1" applyBorder="1" applyAlignment="1">
      <alignment horizontal="right"/>
    </xf>
    <xf numFmtId="0" fontId="50" fillId="0" borderId="34" xfId="0" applyFont="1" applyBorder="1" applyAlignment="1">
      <alignment/>
    </xf>
    <xf numFmtId="0" fontId="50" fillId="0" borderId="34" xfId="0" applyFont="1" applyBorder="1" applyAlignment="1">
      <alignment horizontal="right"/>
    </xf>
    <xf numFmtId="0" fontId="50" fillId="0" borderId="34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4" borderId="36" xfId="17" applyFont="1" applyBorder="1" applyAlignment="1">
      <alignment horizontal="center"/>
    </xf>
    <xf numFmtId="0" fontId="50" fillId="4" borderId="39" xfId="17" applyFont="1" applyBorder="1" applyAlignment="1">
      <alignment horizontal="right"/>
    </xf>
    <xf numFmtId="0" fontId="50" fillId="4" borderId="39" xfId="17" applyFont="1" applyBorder="1" applyAlignment="1">
      <alignment/>
    </xf>
    <xf numFmtId="0" fontId="50" fillId="4" borderId="37" xfId="17" applyFont="1" applyBorder="1" applyAlignment="1">
      <alignment/>
    </xf>
    <xf numFmtId="0" fontId="50" fillId="4" borderId="37" xfId="17" applyFont="1" applyBorder="1" applyAlignment="1">
      <alignment horizontal="center"/>
    </xf>
    <xf numFmtId="0" fontId="50" fillId="4" borderId="39" xfId="17" applyFont="1" applyBorder="1" applyAlignment="1">
      <alignment horizontal="center"/>
    </xf>
    <xf numFmtId="0" fontId="58" fillId="0" borderId="0" xfId="0" applyFont="1" applyBorder="1" applyAlignment="1">
      <alignment/>
    </xf>
    <xf numFmtId="0" fontId="55" fillId="10" borderId="38" xfId="23" applyFont="1" applyBorder="1" applyAlignment="1">
      <alignment horizontal="center"/>
    </xf>
    <xf numFmtId="0" fontId="52" fillId="0" borderId="40" xfId="0" applyFont="1" applyBorder="1" applyAlignment="1">
      <alignment horizontal="center" vertical="top" wrapText="1"/>
    </xf>
    <xf numFmtId="0" fontId="50" fillId="4" borderId="36" xfId="17" applyFont="1" applyBorder="1" applyAlignment="1">
      <alignment/>
    </xf>
    <xf numFmtId="2" fontId="50" fillId="4" borderId="37" xfId="17" applyNumberFormat="1" applyFont="1" applyBorder="1" applyAlignment="1">
      <alignment horizontal="center"/>
    </xf>
    <xf numFmtId="0" fontId="0" fillId="10" borderId="38" xfId="23" applyBorder="1" applyAlignment="1">
      <alignment horizontal="center"/>
    </xf>
    <xf numFmtId="0" fontId="0" fillId="10" borderId="41" xfId="23" applyBorder="1" applyAlignment="1">
      <alignment/>
    </xf>
    <xf numFmtId="0" fontId="52" fillId="0" borderId="31" xfId="0" applyFont="1" applyBorder="1" applyAlignment="1">
      <alignment horizontal="center" vertical="top" wrapText="1"/>
    </xf>
    <xf numFmtId="0" fontId="50" fillId="4" borderId="42" xfId="17" applyFont="1" applyBorder="1" applyAlignment="1">
      <alignment/>
    </xf>
    <xf numFmtId="0" fontId="50" fillId="4" borderId="43" xfId="17" applyFont="1" applyBorder="1" applyAlignment="1">
      <alignment/>
    </xf>
    <xf numFmtId="0" fontId="50" fillId="4" borderId="44" xfId="17" applyFont="1" applyBorder="1" applyAlignment="1">
      <alignment/>
    </xf>
    <xf numFmtId="0" fontId="50" fillId="4" borderId="45" xfId="17" applyFont="1" applyBorder="1" applyAlignment="1">
      <alignment/>
    </xf>
    <xf numFmtId="0" fontId="50" fillId="4" borderId="42" xfId="17" applyFont="1" applyBorder="1" applyAlignment="1">
      <alignment horizontal="center"/>
    </xf>
    <xf numFmtId="0" fontId="50" fillId="4" borderId="31" xfId="17" applyFont="1" applyBorder="1" applyAlignment="1">
      <alignment horizontal="right"/>
    </xf>
    <xf numFmtId="0" fontId="50" fillId="0" borderId="31" xfId="0" applyFont="1" applyBorder="1" applyAlignment="1">
      <alignment/>
    </xf>
    <xf numFmtId="0" fontId="50" fillId="0" borderId="46" xfId="0" applyFont="1" applyBorder="1" applyAlignment="1">
      <alignment/>
    </xf>
    <xf numFmtId="0" fontId="50" fillId="4" borderId="31" xfId="17" applyFont="1" applyBorder="1" applyAlignment="1">
      <alignment horizontal="center"/>
    </xf>
    <xf numFmtId="0" fontId="50" fillId="4" borderId="47" xfId="17" applyFont="1" applyBorder="1" applyAlignment="1">
      <alignment horizontal="center"/>
    </xf>
    <xf numFmtId="0" fontId="50" fillId="4" borderId="31" xfId="17" applyFont="1" applyBorder="1" applyAlignment="1">
      <alignment/>
    </xf>
    <xf numFmtId="0" fontId="50" fillId="4" borderId="47" xfId="17" applyFont="1" applyBorder="1" applyAlignment="1">
      <alignment/>
    </xf>
    <xf numFmtId="0" fontId="55" fillId="10" borderId="48" xfId="23" applyFont="1" applyBorder="1" applyAlignment="1">
      <alignment horizontal="center"/>
    </xf>
    <xf numFmtId="0" fontId="55" fillId="10" borderId="46" xfId="23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4" borderId="42" xfId="17" applyFont="1" applyBorder="1" applyAlignment="1">
      <alignment horizontal="right"/>
    </xf>
    <xf numFmtId="0" fontId="50" fillId="4" borderId="43" xfId="17" applyFont="1" applyBorder="1" applyAlignment="1">
      <alignment horizontal="center"/>
    </xf>
    <xf numFmtId="0" fontId="50" fillId="4" borderId="44" xfId="17" applyFont="1" applyBorder="1" applyAlignment="1">
      <alignment horizontal="right"/>
    </xf>
    <xf numFmtId="0" fontId="50" fillId="4" borderId="45" xfId="17" applyFont="1" applyBorder="1" applyAlignment="1">
      <alignment horizontal="right"/>
    </xf>
    <xf numFmtId="0" fontId="50" fillId="10" borderId="49" xfId="23" applyFont="1" applyBorder="1" applyAlignment="1">
      <alignment horizontal="center" vertical="top" wrapText="1"/>
    </xf>
    <xf numFmtId="0" fontId="0" fillId="10" borderId="46" xfId="23" applyBorder="1" applyAlignment="1">
      <alignment/>
    </xf>
    <xf numFmtId="0" fontId="53" fillId="0" borderId="34" xfId="0" applyFont="1" applyBorder="1" applyAlignment="1">
      <alignment horizontal="center"/>
    </xf>
    <xf numFmtId="2" fontId="50" fillId="4" borderId="35" xfId="17" applyNumberFormat="1" applyFont="1" applyBorder="1" applyAlignment="1">
      <alignment horizontal="right" vertical="top"/>
    </xf>
    <xf numFmtId="0" fontId="50" fillId="0" borderId="38" xfId="0" applyFont="1" applyBorder="1" applyAlignment="1">
      <alignment/>
    </xf>
    <xf numFmtId="0" fontId="50" fillId="4" borderId="35" xfId="17" applyFont="1" applyBorder="1" applyAlignment="1">
      <alignment/>
    </xf>
    <xf numFmtId="0" fontId="50" fillId="4" borderId="38" xfId="17" applyFont="1" applyBorder="1" applyAlignment="1">
      <alignment/>
    </xf>
    <xf numFmtId="0" fontId="55" fillId="10" borderId="50" xfId="23" applyFont="1" applyBorder="1" applyAlignment="1">
      <alignment horizontal="center"/>
    </xf>
    <xf numFmtId="0" fontId="50" fillId="10" borderId="51" xfId="23" applyFont="1" applyBorder="1" applyAlignment="1">
      <alignment horizontal="center" vertical="top" wrapText="1"/>
    </xf>
    <xf numFmtId="0" fontId="0" fillId="10" borderId="38" xfId="23" applyBorder="1" applyAlignment="1">
      <alignment/>
    </xf>
    <xf numFmtId="0" fontId="0" fillId="0" borderId="0" xfId="0" applyAlignment="1">
      <alignment horizontal="right"/>
    </xf>
    <xf numFmtId="0" fontId="50" fillId="4" borderId="12" xfId="17" applyFont="1" applyBorder="1" applyAlignment="1">
      <alignment horizontal="right"/>
    </xf>
    <xf numFmtId="0" fontId="55" fillId="10" borderId="10" xfId="23" applyFont="1" applyBorder="1" applyAlignment="1">
      <alignment/>
    </xf>
    <xf numFmtId="0" fontId="56" fillId="0" borderId="0" xfId="0" applyFont="1" applyBorder="1" applyAlignment="1">
      <alignment/>
    </xf>
    <xf numFmtId="0" fontId="51" fillId="10" borderId="12" xfId="23" applyFont="1" applyBorder="1" applyAlignment="1">
      <alignment/>
    </xf>
    <xf numFmtId="0" fontId="50" fillId="0" borderId="52" xfId="0" applyFont="1" applyBorder="1" applyAlignment="1">
      <alignment/>
    </xf>
    <xf numFmtId="0" fontId="50" fillId="0" borderId="29" xfId="0" applyFont="1" applyBorder="1" applyAlignment="1">
      <alignment horizontal="left"/>
    </xf>
    <xf numFmtId="0" fontId="50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5" fillId="10" borderId="53" xfId="23" applyFont="1" applyBorder="1" applyAlignment="1">
      <alignment/>
    </xf>
    <xf numFmtId="0" fontId="51" fillId="10" borderId="26" xfId="23" applyFont="1" applyBorder="1" applyAlignment="1">
      <alignment/>
    </xf>
    <xf numFmtId="0" fontId="51" fillId="10" borderId="54" xfId="23" applyFont="1" applyBorder="1" applyAlignment="1">
      <alignment/>
    </xf>
    <xf numFmtId="0" fontId="51" fillId="10" borderId="55" xfId="23" applyFont="1" applyBorder="1" applyAlignment="1">
      <alignment/>
    </xf>
    <xf numFmtId="0" fontId="55" fillId="10" borderId="32" xfId="23" applyFont="1" applyBorder="1" applyAlignment="1">
      <alignment/>
    </xf>
    <xf numFmtId="0" fontId="55" fillId="10" borderId="56" xfId="23" applyFont="1" applyBorder="1" applyAlignment="1">
      <alignment/>
    </xf>
    <xf numFmtId="2" fontId="50" fillId="4" borderId="39" xfId="17" applyNumberFormat="1" applyFont="1" applyBorder="1" applyAlignment="1">
      <alignment horizontal="center"/>
    </xf>
    <xf numFmtId="0" fontId="50" fillId="4" borderId="40" xfId="17" applyFont="1" applyBorder="1" applyAlignment="1">
      <alignment horizontal="right"/>
    </xf>
    <xf numFmtId="0" fontId="50" fillId="0" borderId="57" xfId="0" applyFont="1" applyBorder="1" applyAlignment="1">
      <alignment horizontal="right"/>
    </xf>
    <xf numFmtId="0" fontId="50" fillId="4" borderId="58" xfId="17" applyFont="1" applyBorder="1" applyAlignment="1">
      <alignment horizontal="right"/>
    </xf>
    <xf numFmtId="0" fontId="50" fillId="4" borderId="59" xfId="17" applyFont="1" applyBorder="1" applyAlignment="1">
      <alignment horizontal="right"/>
    </xf>
    <xf numFmtId="0" fontId="50" fillId="4" borderId="60" xfId="17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7" fillId="0" borderId="0" xfId="0" applyFont="1" applyBorder="1" applyAlignment="1">
      <alignment/>
    </xf>
    <xf numFmtId="0" fontId="55" fillId="10" borderId="61" xfId="23" applyFont="1" applyBorder="1" applyAlignment="1">
      <alignment/>
    </xf>
    <xf numFmtId="0" fontId="55" fillId="10" borderId="62" xfId="23" applyFont="1" applyBorder="1" applyAlignment="1">
      <alignment/>
    </xf>
    <xf numFmtId="0" fontId="50" fillId="4" borderId="42" xfId="17" applyFont="1" applyBorder="1" applyAlignment="1">
      <alignment horizontal="right" vertical="top"/>
    </xf>
    <xf numFmtId="0" fontId="50" fillId="0" borderId="31" xfId="0" applyFont="1" applyBorder="1" applyAlignment="1">
      <alignment horizontal="right"/>
    </xf>
    <xf numFmtId="0" fontId="50" fillId="4" borderId="48" xfId="17" applyFont="1" applyBorder="1" applyAlignment="1">
      <alignment/>
    </xf>
    <xf numFmtId="2" fontId="50" fillId="4" borderId="31" xfId="17" applyNumberFormat="1" applyFont="1" applyBorder="1" applyAlignment="1">
      <alignment horizontal="center"/>
    </xf>
    <xf numFmtId="0" fontId="50" fillId="4" borderId="45" xfId="17" applyFont="1" applyBorder="1" applyAlignment="1">
      <alignment horizontal="center"/>
    </xf>
    <xf numFmtId="0" fontId="55" fillId="10" borderId="54" xfId="23" applyFont="1" applyBorder="1" applyAlignment="1">
      <alignment/>
    </xf>
    <xf numFmtId="0" fontId="50" fillId="4" borderId="60" xfId="17" applyFont="1" applyBorder="1" applyAlignment="1">
      <alignment/>
    </xf>
    <xf numFmtId="0" fontId="0" fillId="10" borderId="46" xfId="23" applyBorder="1" applyAlignment="1">
      <alignment horizontal="center"/>
    </xf>
    <xf numFmtId="2" fontId="50" fillId="4" borderId="63" xfId="17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4" borderId="35" xfId="17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4" borderId="35" xfId="17" applyBorder="1" applyAlignment="1">
      <alignment horizontal="center"/>
    </xf>
    <xf numFmtId="0" fontId="0" fillId="0" borderId="34" xfId="0" applyBorder="1" applyAlignment="1">
      <alignment/>
    </xf>
    <xf numFmtId="0" fontId="0" fillId="4" borderId="36" xfId="17" applyBorder="1" applyAlignment="1">
      <alignment/>
    </xf>
    <xf numFmtId="2" fontId="0" fillId="4" borderId="39" xfId="17" applyNumberFormat="1" applyBorder="1" applyAlignment="1">
      <alignment horizontal="center"/>
    </xf>
    <xf numFmtId="0" fontId="0" fillId="4" borderId="37" xfId="17" applyBorder="1" applyAlignment="1">
      <alignment horizontal="center"/>
    </xf>
    <xf numFmtId="0" fontId="0" fillId="0" borderId="31" xfId="0" applyBorder="1" applyAlignment="1">
      <alignment/>
    </xf>
    <xf numFmtId="0" fontId="51" fillId="0" borderId="31" xfId="0" applyFont="1" applyBorder="1" applyAlignment="1">
      <alignment horizontal="center" vertical="top" wrapText="1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4" borderId="42" xfId="17" applyBorder="1" applyAlignment="1">
      <alignment horizontal="right" vertical="top"/>
    </xf>
    <xf numFmtId="0" fontId="0" fillId="4" borderId="46" xfId="17" applyBorder="1" applyAlignment="1">
      <alignment horizontal="center"/>
    </xf>
    <xf numFmtId="0" fontId="0" fillId="4" borderId="48" xfId="17" applyBorder="1" applyAlignment="1">
      <alignment/>
    </xf>
    <xf numFmtId="2" fontId="0" fillId="4" borderId="31" xfId="17" applyNumberFormat="1" applyBorder="1" applyAlignment="1">
      <alignment horizontal="center"/>
    </xf>
    <xf numFmtId="0" fontId="0" fillId="4" borderId="47" xfId="17" applyBorder="1" applyAlignment="1">
      <alignment horizontal="center"/>
    </xf>
    <xf numFmtId="0" fontId="0" fillId="4" borderId="46" xfId="17" applyBorder="1" applyAlignment="1">
      <alignment/>
    </xf>
    <xf numFmtId="0" fontId="0" fillId="0" borderId="31" xfId="0" applyBorder="1" applyAlignment="1">
      <alignment horizontal="center"/>
    </xf>
    <xf numFmtId="2" fontId="0" fillId="4" borderId="35" xfId="17" applyNumberFormat="1" applyBorder="1" applyAlignment="1">
      <alignment horizontal="right" vertical="top"/>
    </xf>
    <xf numFmtId="0" fontId="0" fillId="4" borderId="35" xfId="17" applyBorder="1" applyAlignment="1">
      <alignment/>
    </xf>
    <xf numFmtId="0" fontId="0" fillId="4" borderId="39" xfId="17" applyBorder="1" applyAlignment="1">
      <alignment/>
    </xf>
    <xf numFmtId="0" fontId="0" fillId="4" borderId="37" xfId="17" applyBorder="1" applyAlignment="1">
      <alignment/>
    </xf>
    <xf numFmtId="0" fontId="0" fillId="0" borderId="64" xfId="0" applyBorder="1" applyAlignment="1">
      <alignment horizontal="left"/>
    </xf>
    <xf numFmtId="0" fontId="0" fillId="4" borderId="18" xfId="17" applyBorder="1" applyAlignment="1">
      <alignment horizontal="right"/>
    </xf>
    <xf numFmtId="0" fontId="0" fillId="4" borderId="12" xfId="17" applyBorder="1" applyAlignment="1">
      <alignment horizontal="right"/>
    </xf>
    <xf numFmtId="0" fontId="0" fillId="4" borderId="35" xfId="17" applyBorder="1" applyAlignment="1">
      <alignment horizontal="right"/>
    </xf>
    <xf numFmtId="0" fontId="0" fillId="4" borderId="46" xfId="17" applyBorder="1" applyAlignment="1">
      <alignment horizontal="right"/>
    </xf>
    <xf numFmtId="0" fontId="0" fillId="0" borderId="34" xfId="0" applyBorder="1" applyAlignment="1">
      <alignment horizontal="right"/>
    </xf>
    <xf numFmtId="0" fontId="0" fillId="4" borderId="65" xfId="17" applyBorder="1" applyAlignment="1">
      <alignment horizontal="right"/>
    </xf>
    <xf numFmtId="0" fontId="0" fillId="4" borderId="66" xfId="17" applyBorder="1" applyAlignment="1">
      <alignment horizontal="right"/>
    </xf>
    <xf numFmtId="0" fontId="0" fillId="4" borderId="67" xfId="17" applyBorder="1" applyAlignment="1">
      <alignment horizontal="right"/>
    </xf>
    <xf numFmtId="0" fontId="0" fillId="4" borderId="68" xfId="17" applyBorder="1" applyAlignment="1">
      <alignment horizontal="right"/>
    </xf>
    <xf numFmtId="0" fontId="0" fillId="4" borderId="69" xfId="17" applyBorder="1" applyAlignment="1">
      <alignment horizontal="right"/>
    </xf>
    <xf numFmtId="0" fontId="51" fillId="10" borderId="17" xfId="23" applyFont="1" applyBorder="1" applyAlignment="1">
      <alignment horizontal="left"/>
    </xf>
    <xf numFmtId="0" fontId="0" fillId="10" borderId="17" xfId="23" applyBorder="1" applyAlignment="1">
      <alignment horizontal="left"/>
    </xf>
    <xf numFmtId="0" fontId="0" fillId="4" borderId="11" xfId="17" applyBorder="1" applyAlignment="1">
      <alignment horizontal="right"/>
    </xf>
    <xf numFmtId="0" fontId="0" fillId="4" borderId="14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/>
    </xf>
    <xf numFmtId="0" fontId="55" fillId="10" borderId="70" xfId="23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6" xfId="17" applyBorder="1" applyAlignment="1">
      <alignment horizontal="right"/>
    </xf>
    <xf numFmtId="0" fontId="0" fillId="4" borderId="39" xfId="17" applyBorder="1" applyAlignment="1">
      <alignment horizontal="right"/>
    </xf>
    <xf numFmtId="0" fontId="0" fillId="4" borderId="37" xfId="17" applyBorder="1" applyAlignment="1">
      <alignment horizontal="right"/>
    </xf>
    <xf numFmtId="0" fontId="0" fillId="4" borderId="38" xfId="17" applyBorder="1" applyAlignment="1">
      <alignment horizontal="right"/>
    </xf>
    <xf numFmtId="0" fontId="0" fillId="0" borderId="38" xfId="0" applyBorder="1" applyAlignment="1">
      <alignment/>
    </xf>
    <xf numFmtId="0" fontId="0" fillId="4" borderId="36" xfId="17" applyBorder="1" applyAlignment="1">
      <alignment horizontal="center"/>
    </xf>
    <xf numFmtId="0" fontId="54" fillId="0" borderId="0" xfId="0" applyFont="1" applyBorder="1" applyAlignment="1">
      <alignment/>
    </xf>
    <xf numFmtId="0" fontId="0" fillId="10" borderId="40" xfId="23" applyBorder="1" applyAlignment="1">
      <alignment/>
    </xf>
    <xf numFmtId="0" fontId="0" fillId="4" borderId="48" xfId="17" applyBorder="1" applyAlignment="1">
      <alignment horizontal="right"/>
    </xf>
    <xf numFmtId="2" fontId="0" fillId="4" borderId="31" xfId="17" applyNumberFormat="1" applyBorder="1" applyAlignment="1">
      <alignment horizontal="right"/>
    </xf>
    <xf numFmtId="0" fontId="0" fillId="4" borderId="47" xfId="17" applyBorder="1" applyAlignment="1">
      <alignment horizontal="right"/>
    </xf>
    <xf numFmtId="0" fontId="0" fillId="4" borderId="42" xfId="17" applyBorder="1" applyAlignment="1">
      <alignment horizontal="right"/>
    </xf>
    <xf numFmtId="0" fontId="0" fillId="0" borderId="46" xfId="0" applyBorder="1" applyAlignment="1">
      <alignment/>
    </xf>
    <xf numFmtId="0" fontId="0" fillId="4" borderId="31" xfId="17" applyBorder="1" applyAlignment="1">
      <alignment/>
    </xf>
    <xf numFmtId="0" fontId="0" fillId="4" borderId="47" xfId="17" applyBorder="1" applyAlignment="1">
      <alignment/>
    </xf>
    <xf numFmtId="0" fontId="0" fillId="4" borderId="31" xfId="17" applyBorder="1" applyAlignment="1">
      <alignment horizontal="right"/>
    </xf>
    <xf numFmtId="0" fontId="0" fillId="4" borderId="31" xfId="17" applyBorder="1" applyAlignment="1">
      <alignment horizontal="center"/>
    </xf>
    <xf numFmtId="0" fontId="0" fillId="10" borderId="47" xfId="23" applyBorder="1" applyAlignment="1">
      <alignment horizontal="center"/>
    </xf>
    <xf numFmtId="2" fontId="0" fillId="4" borderId="57" xfId="17" applyNumberFormat="1" applyBorder="1" applyAlignment="1">
      <alignment horizontal="right"/>
    </xf>
    <xf numFmtId="0" fontId="0" fillId="4" borderId="60" xfId="17" applyBorder="1" applyAlignment="1">
      <alignment/>
    </xf>
    <xf numFmtId="0" fontId="0" fillId="0" borderId="57" xfId="0" applyBorder="1" applyAlignment="1">
      <alignment horizontal="right"/>
    </xf>
    <xf numFmtId="0" fontId="0" fillId="4" borderId="58" xfId="17" applyBorder="1" applyAlignment="1">
      <alignment horizontal="right"/>
    </xf>
    <xf numFmtId="0" fontId="0" fillId="4" borderId="59" xfId="17" applyBorder="1" applyAlignment="1">
      <alignment horizontal="right"/>
    </xf>
    <xf numFmtId="0" fontId="0" fillId="4" borderId="71" xfId="17" applyBorder="1" applyAlignment="1">
      <alignment horizontal="right"/>
    </xf>
    <xf numFmtId="2" fontId="0" fillId="4" borderId="39" xfId="17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4" borderId="39" xfId="17" applyBorder="1" applyAlignment="1">
      <alignment horizontal="center"/>
    </xf>
    <xf numFmtId="0" fontId="0" fillId="10" borderId="40" xfId="23" applyBorder="1" applyAlignment="1">
      <alignment horizontal="center"/>
    </xf>
    <xf numFmtId="0" fontId="0" fillId="4" borderId="60" xfId="17" applyBorder="1" applyAlignment="1">
      <alignment horizontal="right"/>
    </xf>
    <xf numFmtId="0" fontId="59" fillId="10" borderId="10" xfId="23" applyFont="1" applyBorder="1" applyAlignment="1">
      <alignment horizontal="center"/>
    </xf>
    <xf numFmtId="0" fontId="0" fillId="4" borderId="39" xfId="17" applyFont="1" applyBorder="1" applyAlignment="1">
      <alignment/>
    </xf>
    <xf numFmtId="0" fontId="0" fillId="10" borderId="46" xfId="23" applyFont="1" applyBorder="1" applyAlignment="1">
      <alignment horizontal="left"/>
    </xf>
    <xf numFmtId="0" fontId="0" fillId="10" borderId="46" xfId="23" applyBorder="1" applyAlignment="1">
      <alignment horizontal="left"/>
    </xf>
    <xf numFmtId="0" fontId="0" fillId="0" borderId="39" xfId="0" applyBorder="1" applyAlignment="1">
      <alignment/>
    </xf>
    <xf numFmtId="0" fontId="51" fillId="10" borderId="27" xfId="23" applyFont="1" applyBorder="1" applyAlignment="1">
      <alignment/>
    </xf>
    <xf numFmtId="0" fontId="55" fillId="10" borderId="33" xfId="23" applyFont="1" applyBorder="1" applyAlignment="1">
      <alignment/>
    </xf>
    <xf numFmtId="0" fontId="55" fillId="10" borderId="41" xfId="23" applyFont="1" applyBorder="1" applyAlignment="1">
      <alignment/>
    </xf>
    <xf numFmtId="0" fontId="0" fillId="0" borderId="59" xfId="0" applyBorder="1" applyAlignment="1">
      <alignment horizontal="right"/>
    </xf>
    <xf numFmtId="0" fontId="0" fillId="4" borderId="71" xfId="17" applyBorder="1" applyAlignment="1">
      <alignment horizontal="center"/>
    </xf>
    <xf numFmtId="0" fontId="55" fillId="10" borderId="26" xfId="23" applyFont="1" applyBorder="1" applyAlignment="1">
      <alignment/>
    </xf>
    <xf numFmtId="0" fontId="51" fillId="10" borderId="17" xfId="23" applyFont="1" applyBorder="1" applyAlignment="1">
      <alignment/>
    </xf>
    <xf numFmtId="0" fontId="55" fillId="10" borderId="40" xfId="23" applyFont="1" applyBorder="1" applyAlignment="1">
      <alignment/>
    </xf>
    <xf numFmtId="0" fontId="55" fillId="10" borderId="47" xfId="23" applyFont="1" applyBorder="1" applyAlignment="1">
      <alignment/>
    </xf>
    <xf numFmtId="0" fontId="0" fillId="10" borderId="27" xfId="23" applyBorder="1" applyAlignment="1">
      <alignment/>
    </xf>
    <xf numFmtId="0" fontId="51" fillId="0" borderId="72" xfId="0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51" fillId="10" borderId="41" xfId="23" applyFont="1" applyBorder="1" applyAlignment="1">
      <alignment/>
    </xf>
    <xf numFmtId="0" fontId="0" fillId="0" borderId="73" xfId="0" applyBorder="1" applyAlignment="1">
      <alignment horizontal="left"/>
    </xf>
    <xf numFmtId="0" fontId="52" fillId="0" borderId="50" xfId="0" applyFont="1" applyBorder="1" applyAlignment="1">
      <alignment horizontal="center" vertical="top" wrapText="1"/>
    </xf>
    <xf numFmtId="0" fontId="51" fillId="10" borderId="27" xfId="23" applyFont="1" applyBorder="1" applyAlignment="1">
      <alignment horizontal="right"/>
    </xf>
    <xf numFmtId="0" fontId="55" fillId="10" borderId="33" xfId="23" applyFont="1" applyBorder="1" applyAlignment="1">
      <alignment horizontal="right"/>
    </xf>
    <xf numFmtId="0" fontId="55" fillId="10" borderId="41" xfId="23" applyFont="1" applyBorder="1" applyAlignment="1">
      <alignment horizontal="right"/>
    </xf>
    <xf numFmtId="0" fontId="52" fillId="0" borderId="0" xfId="0" applyFont="1" applyBorder="1" applyAlignment="1">
      <alignment horizontal="right" vertical="top" wrapText="1"/>
    </xf>
    <xf numFmtId="0" fontId="0" fillId="0" borderId="23" xfId="0" applyBorder="1" applyAlignment="1">
      <alignment horizontal="right"/>
    </xf>
    <xf numFmtId="0" fontId="51" fillId="0" borderId="0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5" xfId="0" applyBorder="1" applyAlignment="1">
      <alignment horizontal="right"/>
    </xf>
    <xf numFmtId="0" fontId="59" fillId="10" borderId="10" xfId="23" applyFont="1" applyBorder="1" applyAlignment="1">
      <alignment horizontal="right"/>
    </xf>
    <xf numFmtId="0" fontId="0" fillId="10" borderId="12" xfId="23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51" fillId="10" borderId="27" xfId="23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4" borderId="71" xfId="17" applyBorder="1" applyAlignment="1">
      <alignment horizontal="right" vertical="top"/>
    </xf>
    <xf numFmtId="0" fontId="51" fillId="10" borderId="74" xfId="23" applyFont="1" applyBorder="1" applyAlignment="1">
      <alignment horizontal="center"/>
    </xf>
    <xf numFmtId="0" fontId="55" fillId="10" borderId="75" xfId="23" applyFont="1" applyBorder="1" applyAlignment="1">
      <alignment horizontal="center"/>
    </xf>
    <xf numFmtId="0" fontId="55" fillId="10" borderId="76" xfId="23" applyFont="1" applyBorder="1" applyAlignment="1">
      <alignment horizontal="center"/>
    </xf>
    <xf numFmtId="0" fontId="55" fillId="10" borderId="74" xfId="23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1" fontId="0" fillId="4" borderId="35" xfId="17" applyNumberFormat="1" applyBorder="1" applyAlignment="1">
      <alignment horizontal="right" vertical="top"/>
    </xf>
    <xf numFmtId="0" fontId="0" fillId="4" borderId="47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4" borderId="35" xfId="17" applyBorder="1" applyAlignment="1">
      <alignment/>
    </xf>
    <xf numFmtId="0" fontId="57" fillId="0" borderId="0" xfId="0" applyFont="1" applyBorder="1" applyAlignment="1">
      <alignment/>
    </xf>
    <xf numFmtId="0" fontId="52" fillId="33" borderId="3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4" borderId="18" xfId="17" applyFont="1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0" fontId="0" fillId="4" borderId="35" xfId="17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4" borderId="18" xfId="17" applyFont="1" applyBorder="1" applyAlignment="1">
      <alignment horizontal="right"/>
    </xf>
    <xf numFmtId="0" fontId="0" fillId="4" borderId="35" xfId="17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4" borderId="20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4" borderId="19" xfId="17" applyNumberFormat="1" applyFont="1" applyBorder="1" applyAlignment="1">
      <alignment horizontal="right"/>
    </xf>
    <xf numFmtId="1" fontId="0" fillId="4" borderId="39" xfId="17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" fontId="0" fillId="4" borderId="21" xfId="17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11" xfId="17" applyFont="1" applyBorder="1" applyAlignment="1">
      <alignment horizontal="right"/>
    </xf>
    <xf numFmtId="0" fontId="0" fillId="4" borderId="38" xfId="17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4" borderId="18" xfId="17" applyFont="1" applyBorder="1" applyAlignment="1">
      <alignment horizontal="left"/>
    </xf>
    <xf numFmtId="0" fontId="0" fillId="4" borderId="11" xfId="17" applyFont="1" applyBorder="1" applyAlignment="1">
      <alignment horizontal="left"/>
    </xf>
    <xf numFmtId="0" fontId="0" fillId="4" borderId="38" xfId="17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4" borderId="20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50" xfId="17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4" borderId="19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4" xfId="17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4" borderId="19" xfId="17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40" xfId="17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4" borderId="13" xfId="17" applyFont="1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0" fontId="0" fillId="4" borderId="0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4" borderId="37" xfId="17" applyFont="1" applyBorder="1" applyAlignment="1">
      <alignment/>
    </xf>
    <xf numFmtId="1" fontId="0" fillId="4" borderId="42" xfId="17" applyNumberFormat="1" applyFont="1" applyBorder="1" applyAlignment="1">
      <alignment horizontal="right" vertical="top"/>
    </xf>
    <xf numFmtId="1" fontId="0" fillId="4" borderId="35" xfId="17" applyNumberFormat="1" applyFont="1" applyBorder="1" applyAlignment="1">
      <alignment horizontal="right" vertical="top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4" borderId="42" xfId="17" applyFont="1" applyBorder="1" applyAlignment="1">
      <alignment/>
    </xf>
    <xf numFmtId="0" fontId="0" fillId="4" borderId="35" xfId="17" applyFont="1" applyBorder="1" applyAlignment="1">
      <alignment/>
    </xf>
    <xf numFmtId="0" fontId="0" fillId="4" borderId="43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4" borderId="44" xfId="17" applyFont="1" applyBorder="1" applyAlignment="1">
      <alignment/>
    </xf>
    <xf numFmtId="0" fontId="0" fillId="4" borderId="39" xfId="17" applyFont="1" applyBorder="1" applyAlignment="1">
      <alignment/>
    </xf>
    <xf numFmtId="0" fontId="0" fillId="4" borderId="45" xfId="17" applyFont="1" applyBorder="1" applyAlignment="1">
      <alignment/>
    </xf>
    <xf numFmtId="0" fontId="0" fillId="4" borderId="37" xfId="17" applyFont="1" applyBorder="1" applyAlignment="1">
      <alignment/>
    </xf>
    <xf numFmtId="0" fontId="0" fillId="4" borderId="38" xfId="17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4" borderId="42" xfId="17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50" xfId="17" applyFont="1" applyBorder="1" applyAlignment="1">
      <alignment/>
    </xf>
    <xf numFmtId="0" fontId="0" fillId="4" borderId="34" xfId="17" applyFont="1" applyBorder="1" applyAlignment="1">
      <alignment/>
    </xf>
    <xf numFmtId="0" fontId="0" fillId="4" borderId="40" xfId="17" applyFont="1" applyBorder="1" applyAlignment="1">
      <alignment/>
    </xf>
    <xf numFmtId="0" fontId="0" fillId="0" borderId="44" xfId="0" applyFont="1" applyBorder="1" applyAlignment="1">
      <alignment/>
    </xf>
    <xf numFmtId="0" fontId="0" fillId="4" borderId="77" xfId="17" applyFont="1" applyBorder="1" applyAlignment="1">
      <alignment horizontal="center"/>
    </xf>
    <xf numFmtId="0" fontId="0" fillId="4" borderId="78" xfId="17" applyFont="1" applyBorder="1" applyAlignment="1">
      <alignment horizontal="center"/>
    </xf>
    <xf numFmtId="0" fontId="0" fillId="4" borderId="31" xfId="17" applyFont="1" applyBorder="1" applyAlignment="1">
      <alignment horizontal="right"/>
    </xf>
    <xf numFmtId="0" fontId="0" fillId="10" borderId="12" xfId="23" applyBorder="1" applyAlignment="1">
      <alignment horizontal="left" wrapText="1"/>
    </xf>
    <xf numFmtId="0" fontId="0" fillId="10" borderId="0" xfId="23" applyBorder="1" applyAlignment="1">
      <alignment horizontal="right"/>
    </xf>
    <xf numFmtId="0" fontId="0" fillId="10" borderId="17" xfId="23" applyBorder="1" applyAlignment="1">
      <alignment horizontal="right"/>
    </xf>
    <xf numFmtId="0" fontId="0" fillId="10" borderId="14" xfId="23" applyFont="1" applyBorder="1" applyAlignment="1">
      <alignment horizontal="left" wrapText="1"/>
    </xf>
    <xf numFmtId="0" fontId="0" fillId="10" borderId="12" xfId="23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4" borderId="13" xfId="17" applyFont="1" applyBorder="1" applyAlignment="1">
      <alignment horizontal="right"/>
    </xf>
    <xf numFmtId="0" fontId="0" fillId="4" borderId="36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4" borderId="59" xfId="17" applyFont="1" applyBorder="1" applyAlignment="1">
      <alignment horizontal="right"/>
    </xf>
    <xf numFmtId="0" fontId="0" fillId="4" borderId="71" xfId="17" applyFont="1" applyBorder="1" applyAlignment="1">
      <alignment horizontal="right"/>
    </xf>
    <xf numFmtId="0" fontId="0" fillId="4" borderId="60" xfId="17" applyFont="1" applyBorder="1" applyAlignment="1">
      <alignment horizontal="right"/>
    </xf>
    <xf numFmtId="0" fontId="0" fillId="4" borderId="43" xfId="17" applyFont="1" applyBorder="1" applyAlignment="1">
      <alignment/>
    </xf>
    <xf numFmtId="0" fontId="0" fillId="4" borderId="36" xfId="17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4" borderId="63" xfId="17" applyFont="1" applyBorder="1" applyAlignment="1">
      <alignment/>
    </xf>
    <xf numFmtId="0" fontId="0" fillId="4" borderId="60" xfId="17" applyFont="1" applyBorder="1" applyAlignment="1">
      <alignment/>
    </xf>
    <xf numFmtId="0" fontId="0" fillId="0" borderId="0" xfId="0" applyFont="1" applyAlignment="1">
      <alignment horizontal="right"/>
    </xf>
    <xf numFmtId="0" fontId="0" fillId="4" borderId="42" xfId="17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7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4" borderId="43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4" borderId="0" xfId="17" applyFont="1" applyBorder="1" applyAlignment="1">
      <alignment horizontal="left"/>
    </xf>
    <xf numFmtId="0" fontId="0" fillId="4" borderId="13" xfId="17" applyFont="1" applyBorder="1" applyAlignment="1">
      <alignment horizontal="left"/>
    </xf>
    <xf numFmtId="0" fontId="0" fillId="4" borderId="36" xfId="17" applyFont="1" applyBorder="1" applyAlignment="1">
      <alignment horizontal="left"/>
    </xf>
    <xf numFmtId="0" fontId="0" fillId="4" borderId="0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2" fontId="0" fillId="4" borderId="37" xfId="17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4" borderId="43" xfId="17" applyFont="1" applyBorder="1" applyAlignment="1">
      <alignment horizontal="left"/>
    </xf>
    <xf numFmtId="0" fontId="0" fillId="4" borderId="44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13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20" xfId="17" applyFont="1" applyBorder="1" applyAlignment="1">
      <alignment horizontal="right"/>
    </xf>
    <xf numFmtId="0" fontId="0" fillId="4" borderId="43" xfId="17" applyFont="1" applyBorder="1" applyAlignment="1">
      <alignment horizontal="right"/>
    </xf>
    <xf numFmtId="0" fontId="0" fillId="4" borderId="21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4" borderId="73" xfId="17" applyFont="1" applyBorder="1" applyAlignment="1">
      <alignment horizontal="right"/>
    </xf>
    <xf numFmtId="0" fontId="0" fillId="4" borderId="66" xfId="17" applyFont="1" applyBorder="1" applyAlignment="1">
      <alignment horizontal="center"/>
    </xf>
    <xf numFmtId="0" fontId="0" fillId="4" borderId="67" xfId="17" applyFont="1" applyBorder="1" applyAlignment="1">
      <alignment/>
    </xf>
    <xf numFmtId="0" fontId="0" fillId="4" borderId="68" xfId="17" applyFont="1" applyBorder="1" applyAlignment="1">
      <alignment/>
    </xf>
    <xf numFmtId="0" fontId="52" fillId="0" borderId="80" xfId="0" applyFont="1" applyBorder="1" applyAlignment="1">
      <alignment horizontal="center" vertical="top" wrapText="1"/>
    </xf>
    <xf numFmtId="0" fontId="51" fillId="0" borderId="81" xfId="0" applyFont="1" applyBorder="1" applyAlignment="1">
      <alignment horizontal="center" vertical="top" wrapText="1"/>
    </xf>
    <xf numFmtId="0" fontId="52" fillId="0" borderId="82" xfId="0" applyFont="1" applyBorder="1" applyAlignment="1">
      <alignment horizontal="center" vertical="top" wrapText="1"/>
    </xf>
    <xf numFmtId="0" fontId="52" fillId="33" borderId="83" xfId="0" applyFont="1" applyFill="1" applyBorder="1" applyAlignment="1">
      <alignment horizontal="center"/>
    </xf>
    <xf numFmtId="0" fontId="50" fillId="0" borderId="84" xfId="0" applyFont="1" applyBorder="1" applyAlignment="1">
      <alignment/>
    </xf>
    <xf numFmtId="0" fontId="0" fillId="10" borderId="85" xfId="23" applyBorder="1" applyAlignment="1">
      <alignment/>
    </xf>
    <xf numFmtId="0" fontId="0" fillId="10" borderId="86" xfId="23" applyBorder="1" applyAlignment="1">
      <alignment/>
    </xf>
    <xf numFmtId="0" fontId="0" fillId="10" borderId="64" xfId="23" applyBorder="1" applyAlignment="1">
      <alignment horizontal="left"/>
    </xf>
    <xf numFmtId="0" fontId="0" fillId="4" borderId="65" xfId="17" applyFont="1" applyBorder="1" applyAlignment="1">
      <alignment horizontal="right"/>
    </xf>
    <xf numFmtId="0" fontId="0" fillId="4" borderId="67" xfId="17" applyFont="1" applyBorder="1" applyAlignment="1">
      <alignment horizontal="right"/>
    </xf>
    <xf numFmtId="0" fontId="0" fillId="4" borderId="68" xfId="17" applyFont="1" applyBorder="1" applyAlignment="1">
      <alignment horizontal="right"/>
    </xf>
    <xf numFmtId="0" fontId="55" fillId="0" borderId="57" xfId="0" applyFont="1" applyBorder="1" applyAlignment="1">
      <alignment/>
    </xf>
    <xf numFmtId="0" fontId="50" fillId="0" borderId="59" xfId="0" applyFont="1" applyBorder="1" applyAlignment="1">
      <alignment/>
    </xf>
    <xf numFmtId="0" fontId="50" fillId="0" borderId="87" xfId="0" applyFont="1" applyBorder="1" applyAlignment="1">
      <alignment/>
    </xf>
    <xf numFmtId="0" fontId="0" fillId="0" borderId="88" xfId="0" applyFont="1" applyBorder="1" applyAlignment="1">
      <alignment horizontal="right"/>
    </xf>
    <xf numFmtId="2" fontId="0" fillId="4" borderId="21" xfId="17" applyNumberFormat="1" applyFont="1" applyBorder="1" applyAlignment="1">
      <alignment horizontal="right"/>
    </xf>
    <xf numFmtId="2" fontId="0" fillId="4" borderId="37" xfId="17" applyNumberFormat="1" applyFont="1" applyBorder="1" applyAlignment="1">
      <alignment horizontal="right"/>
    </xf>
    <xf numFmtId="0" fontId="50" fillId="0" borderId="17" xfId="0" applyFont="1" applyBorder="1" applyAlignment="1">
      <alignment horizontal="left"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5" fillId="0" borderId="89" xfId="0" applyFont="1" applyBorder="1" applyAlignment="1">
      <alignment horizontal="left"/>
    </xf>
    <xf numFmtId="0" fontId="50" fillId="0" borderId="90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91" xfId="0" applyFont="1" applyBorder="1" applyAlignment="1">
      <alignment/>
    </xf>
    <xf numFmtId="0" fontId="0" fillId="0" borderId="17" xfId="0" applyBorder="1" applyAlignment="1">
      <alignment horizontal="left"/>
    </xf>
    <xf numFmtId="0" fontId="48" fillId="0" borderId="73" xfId="0" applyFon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69" xfId="0" applyBorder="1" applyAlignment="1">
      <alignment/>
    </xf>
    <xf numFmtId="0" fontId="57" fillId="0" borderId="0" xfId="0" applyFont="1" applyBorder="1" applyAlignment="1">
      <alignment/>
    </xf>
    <xf numFmtId="0" fontId="0" fillId="4" borderId="92" xfId="17" applyBorder="1" applyAlignment="1">
      <alignment horizontal="right"/>
    </xf>
    <xf numFmtId="0" fontId="0" fillId="4" borderId="93" xfId="17" applyBorder="1" applyAlignment="1">
      <alignment horizontal="right"/>
    </xf>
    <xf numFmtId="0" fontId="0" fillId="4" borderId="94" xfId="17" applyBorder="1" applyAlignment="1">
      <alignment horizontal="right"/>
    </xf>
    <xf numFmtId="0" fontId="0" fillId="4" borderId="95" xfId="17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1" xfId="0" applyBorder="1" applyAlignment="1">
      <alignment/>
    </xf>
    <xf numFmtId="0" fontId="52" fillId="0" borderId="96" xfId="0" applyFont="1" applyBorder="1" applyAlignment="1">
      <alignment horizontal="center" vertical="top" wrapText="1"/>
    </xf>
    <xf numFmtId="0" fontId="52" fillId="0" borderId="97" xfId="0" applyFont="1" applyBorder="1" applyAlignment="1">
      <alignment horizontal="center" vertical="top" wrapText="1"/>
    </xf>
    <xf numFmtId="0" fontId="48" fillId="0" borderId="89" xfId="0" applyFont="1" applyBorder="1" applyAlignment="1">
      <alignment horizontal="left"/>
    </xf>
    <xf numFmtId="0" fontId="48" fillId="0" borderId="90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/>
    </xf>
    <xf numFmtId="0" fontId="50" fillId="0" borderId="0" xfId="0" applyFont="1" applyFill="1" applyBorder="1" applyAlignment="1">
      <alignment horizontal="center"/>
    </xf>
    <xf numFmtId="0" fontId="52" fillId="0" borderId="99" xfId="0" applyFont="1" applyBorder="1" applyAlignment="1">
      <alignment horizontal="center" vertical="top" wrapText="1"/>
    </xf>
    <xf numFmtId="0" fontId="60" fillId="10" borderId="100" xfId="23" applyFont="1" applyBorder="1" applyAlignment="1">
      <alignment horizontal="left"/>
    </xf>
    <xf numFmtId="0" fontId="52" fillId="0" borderId="34" xfId="0" applyFont="1" applyBorder="1" applyAlignment="1">
      <alignment horizontal="center"/>
    </xf>
    <xf numFmtId="0" fontId="0" fillId="10" borderId="101" xfId="23" applyFont="1" applyBorder="1" applyAlignment="1">
      <alignment horizontal="right"/>
    </xf>
    <xf numFmtId="0" fontId="0" fillId="10" borderId="101" xfId="23" applyBorder="1" applyAlignment="1">
      <alignment horizontal="right"/>
    </xf>
    <xf numFmtId="0" fontId="0" fillId="4" borderId="102" xfId="17" applyBorder="1" applyAlignment="1">
      <alignment horizontal="right"/>
    </xf>
    <xf numFmtId="0" fontId="0" fillId="4" borderId="103" xfId="17" applyBorder="1" applyAlignment="1">
      <alignment horizontal="right"/>
    </xf>
    <xf numFmtId="0" fontId="0" fillId="4" borderId="104" xfId="17" applyBorder="1" applyAlignment="1">
      <alignment horizontal="right"/>
    </xf>
    <xf numFmtId="2" fontId="0" fillId="4" borderId="105" xfId="17" applyNumberFormat="1" applyBorder="1" applyAlignment="1">
      <alignment horizontal="right"/>
    </xf>
    <xf numFmtId="0" fontId="0" fillId="4" borderId="104" xfId="17" applyBorder="1" applyAlignment="1">
      <alignment/>
    </xf>
    <xf numFmtId="0" fontId="60" fillId="10" borderId="31" xfId="23" applyFont="1" applyBorder="1" applyAlignment="1">
      <alignment horizontal="left"/>
    </xf>
    <xf numFmtId="0" fontId="52" fillId="0" borderId="50" xfId="0" applyFont="1" applyBorder="1" applyAlignment="1">
      <alignment horizontal="center"/>
    </xf>
    <xf numFmtId="0" fontId="52" fillId="0" borderId="106" xfId="0" applyFont="1" applyBorder="1" applyAlignment="1">
      <alignment horizontal="center" vertical="top" wrapText="1"/>
    </xf>
    <xf numFmtId="0" fontId="52" fillId="0" borderId="107" xfId="0" applyFont="1" applyBorder="1" applyAlignment="1">
      <alignment horizontal="center" vertical="top" wrapText="1"/>
    </xf>
    <xf numFmtId="0" fontId="60" fillId="10" borderId="0" xfId="23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/>
    </xf>
    <xf numFmtId="0" fontId="48" fillId="0" borderId="64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0" fillId="4" borderId="34" xfId="17" applyBorder="1" applyAlignment="1">
      <alignment/>
    </xf>
    <xf numFmtId="0" fontId="0" fillId="0" borderId="64" xfId="0" applyBorder="1" applyAlignment="1">
      <alignment/>
    </xf>
    <xf numFmtId="0" fontId="0" fillId="0" borderId="90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101" xfId="0" applyBorder="1" applyAlignment="1">
      <alignment/>
    </xf>
    <xf numFmtId="0" fontId="0" fillId="0" borderId="104" xfId="0" applyBorder="1" applyAlignment="1">
      <alignment/>
    </xf>
    <xf numFmtId="1" fontId="0" fillId="4" borderId="108" xfId="17" applyNumberFormat="1" applyBorder="1" applyAlignment="1">
      <alignment horizontal="righ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9" xfId="0" applyBorder="1" applyAlignment="1">
      <alignment horizontal="left"/>
    </xf>
    <xf numFmtId="0" fontId="0" fillId="0" borderId="90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89" xfId="0" applyBorder="1" applyAlignment="1">
      <alignment horizontal="right"/>
    </xf>
    <xf numFmtId="0" fontId="48" fillId="0" borderId="57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4" borderId="91" xfId="17" applyBorder="1" applyAlignment="1">
      <alignment/>
    </xf>
    <xf numFmtId="1" fontId="0" fillId="4" borderId="98" xfId="17" applyNumberFormat="1" applyBorder="1" applyAlignment="1">
      <alignment horizontal="right"/>
    </xf>
    <xf numFmtId="0" fontId="0" fillId="0" borderId="89" xfId="0" applyBorder="1" applyAlignment="1">
      <alignment/>
    </xf>
    <xf numFmtId="0" fontId="0" fillId="0" borderId="0" xfId="0" applyFill="1" applyBorder="1" applyAlignment="1">
      <alignment horizontal="right"/>
    </xf>
    <xf numFmtId="0" fontId="48" fillId="0" borderId="64" xfId="0" applyFont="1" applyBorder="1" applyAlignment="1">
      <alignment/>
    </xf>
    <xf numFmtId="0" fontId="2" fillId="0" borderId="89" xfId="0" applyFont="1" applyBorder="1" applyAlignment="1">
      <alignment horizontal="left"/>
    </xf>
    <xf numFmtId="0" fontId="0" fillId="10" borderId="12" xfId="23" applyFont="1" applyBorder="1" applyAlignment="1">
      <alignment horizontal="left" wrapText="1"/>
    </xf>
    <xf numFmtId="0" fontId="48" fillId="0" borderId="110" xfId="0" applyFont="1" applyBorder="1" applyAlignment="1">
      <alignment horizontal="left"/>
    </xf>
    <xf numFmtId="9" fontId="0" fillId="0" borderId="0" xfId="57" applyFont="1" applyBorder="1" applyAlignment="1">
      <alignment horizontal="center"/>
    </xf>
    <xf numFmtId="0" fontId="55" fillId="10" borderId="22" xfId="23" applyFont="1" applyBorder="1" applyAlignment="1">
      <alignment horizontal="center"/>
    </xf>
    <xf numFmtId="0" fontId="55" fillId="10" borderId="70" xfId="23" applyFont="1" applyBorder="1" applyAlignment="1">
      <alignment horizontal="center"/>
    </xf>
    <xf numFmtId="0" fontId="55" fillId="10" borderId="14" xfId="23" applyFont="1" applyBorder="1" applyAlignment="1">
      <alignment horizontal="center"/>
    </xf>
    <xf numFmtId="0" fontId="55" fillId="10" borderId="50" xfId="23" applyFont="1" applyBorder="1" applyAlignment="1">
      <alignment horizontal="center"/>
    </xf>
    <xf numFmtId="0" fontId="55" fillId="10" borderId="111" xfId="23" applyFont="1" applyBorder="1" applyAlignment="1">
      <alignment horizontal="center"/>
    </xf>
    <xf numFmtId="0" fontId="55" fillId="10" borderId="61" xfId="23" applyFont="1" applyBorder="1" applyAlignment="1">
      <alignment horizontal="center"/>
    </xf>
    <xf numFmtId="0" fontId="50" fillId="10" borderId="112" xfId="23" applyFont="1" applyBorder="1" applyAlignment="1">
      <alignment horizontal="center" vertical="top" wrapText="1"/>
    </xf>
    <xf numFmtId="0" fontId="50" fillId="10" borderId="113" xfId="23" applyFont="1" applyBorder="1" applyAlignment="1">
      <alignment horizontal="center" vertical="top" wrapText="1"/>
    </xf>
    <xf numFmtId="0" fontId="50" fillId="10" borderId="51" xfId="23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55" fillId="10" borderId="25" xfId="23" applyFont="1" applyBorder="1" applyAlignment="1">
      <alignment horizontal="center"/>
    </xf>
    <xf numFmtId="0" fontId="50" fillId="10" borderId="114" xfId="23" applyFont="1" applyBorder="1" applyAlignment="1">
      <alignment horizontal="center" vertical="top" wrapText="1"/>
    </xf>
    <xf numFmtId="0" fontId="59" fillId="10" borderId="25" xfId="23" applyFont="1" applyBorder="1" applyAlignment="1">
      <alignment horizontal="center"/>
    </xf>
    <xf numFmtId="0" fontId="59" fillId="10" borderId="14" xfId="23" applyFont="1" applyBorder="1" applyAlignment="1">
      <alignment horizontal="center"/>
    </xf>
    <xf numFmtId="0" fontId="59" fillId="10" borderId="20" xfId="23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0" xfId="0" applyFont="1" applyBorder="1" applyAlignment="1">
      <alignment/>
    </xf>
    <xf numFmtId="0" fontId="59" fillId="10" borderId="50" xfId="23" applyFont="1" applyBorder="1" applyAlignment="1">
      <alignment horizontal="center"/>
    </xf>
    <xf numFmtId="0" fontId="48" fillId="0" borderId="89" xfId="0" applyFont="1" applyBorder="1" applyAlignment="1">
      <alignment horizontal="left"/>
    </xf>
    <xf numFmtId="0" fontId="48" fillId="0" borderId="90" xfId="0" applyFont="1" applyBorder="1" applyAlignment="1">
      <alignment horizontal="left"/>
    </xf>
    <xf numFmtId="0" fontId="59" fillId="10" borderId="0" xfId="23" applyFont="1" applyBorder="1" applyAlignment="1">
      <alignment horizontal="center"/>
    </xf>
    <xf numFmtId="0" fontId="48" fillId="0" borderId="74" xfId="0" applyFont="1" applyBorder="1" applyAlignment="1">
      <alignment horizontal="left"/>
    </xf>
    <xf numFmtId="0" fontId="48" fillId="0" borderId="75" xfId="0" applyFont="1" applyBorder="1" applyAlignment="1">
      <alignment horizontal="left"/>
    </xf>
    <xf numFmtId="0" fontId="59" fillId="10" borderId="25" xfId="23" applyFont="1" applyBorder="1" applyAlignment="1">
      <alignment horizontal="right"/>
    </xf>
    <xf numFmtId="0" fontId="59" fillId="10" borderId="14" xfId="23" applyFont="1" applyBorder="1" applyAlignment="1">
      <alignment horizontal="right"/>
    </xf>
    <xf numFmtId="0" fontId="59" fillId="10" borderId="20" xfId="23" applyFont="1" applyBorder="1" applyAlignment="1">
      <alignment horizontal="right"/>
    </xf>
    <xf numFmtId="0" fontId="50" fillId="10" borderId="112" xfId="23" applyFont="1" applyBorder="1" applyAlignment="1">
      <alignment horizontal="right" vertical="top" wrapText="1"/>
    </xf>
    <xf numFmtId="0" fontId="50" fillId="10" borderId="113" xfId="23" applyFont="1" applyBorder="1" applyAlignment="1">
      <alignment horizontal="right" vertical="top" wrapText="1"/>
    </xf>
    <xf numFmtId="0" fontId="50" fillId="10" borderId="114" xfId="23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Refinery Capacity
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15"/>
          <c:y val="0.44"/>
          <c:w val="0.655"/>
          <c:h val="0.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</c:f>
              <c:strCache>
                <c:ptCount val="1"/>
                <c:pt idx="0">
                  <c:v>Public Sector Undertakings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(india!$D$10:$F$10,india!$H$10:$I$10)</c:f>
              <c:numCache/>
            </c:numRef>
          </c:val>
          <c:shape val="cylinder"/>
        </c:ser>
        <c:ser>
          <c:idx val="1"/>
          <c:order val="1"/>
          <c:tx>
            <c:strRef>
              <c:f>india!$C$11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(india!$D$11:$F$11,india!$H$11:$I$11)</c:f>
              <c:numCache/>
            </c:numRef>
          </c:val>
          <c:shape val="cylinder"/>
        </c:ser>
        <c:shape val="cylinder"/>
        <c:axId val="33745926"/>
        <c:axId val="35277879"/>
      </c:bar3D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173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384"/>
          <c:w val="0.229"/>
          <c:h val="0.5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20925"/>
          <c:w val="0.8542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('andhra pradesh'!$D$7:$F$7,'andhra pradesh'!$H$7:$I$7)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0.0057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26075"/>
          <c:w val="0.6032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('arunachal pradesh'!$D$17:$F$17,'arunachal pradesh'!$H$17:$I$17)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('arunachal pradesh'!$D$19:$F$19,'arunachal pradesh'!$H$19:$I$19)</c:f>
              <c:numCache/>
            </c:numRef>
          </c:val>
          <c:shape val="box"/>
        </c:ser>
        <c:shape val="box"/>
        <c:axId val="2349514"/>
        <c:axId val="21145627"/>
      </c:bar3DChart>
      <c:catAx>
        <c:axId val="234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7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443"/>
          <c:w val="0.276"/>
          <c:h val="0.2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14"/>
          <c:w val="0.893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assam!$C$5</c:f>
              <c:strCache>
                <c:ptCount val="1"/>
                <c:pt idx="0">
                  <c:v>Crude oil reserves (Million tonnes)^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(assam!$D$5:$F$5,assam!$H$5:$I$5)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"/>
          <c:y val="0.217"/>
          <c:w val="0.85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assam!$C$7</c:f>
              <c:strCache>
                <c:ptCount val="1"/>
                <c:pt idx="0">
                  <c:v>Natural Gas Reserves (Billion Cubic Metre)^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(assam!$D$7:$F$7,assam!$H$7:$I$7)</c:f>
              <c:numCache/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2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22525"/>
          <c:w val="0.891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(gujarat!$D$5:$F$5,gujarat!$H$5:$I$5)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7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25"/>
          <c:y val="0.24725"/>
          <c:w val="0.848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(gujarat!$D$7:$F$7,gujarat!$H$7:$I$7)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8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145"/>
          <c:w val="0.6085"/>
          <c:h val="0.73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(nagaland!$D$17:$F$17,nagaland!$H$17:$I$17)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(nagaland!$D$19:$F$19,nagaland!$H$19:$I$19)</c:f>
              <c:numCache/>
            </c:numRef>
          </c:val>
          <c:shape val="box"/>
        </c:ser>
        <c:shape val="box"/>
        <c:axId val="59321564"/>
        <c:axId val="64132029"/>
      </c:bar3D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5325"/>
          <c:w val="0.27275"/>
          <c:h val="0.2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 Reserves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24725"/>
          <c:w val="0.526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rajasthan!$C$5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(rajasthan!$D$5:$F$5,rajasthan!$H$5:$I$5)</c:f>
              <c:numCache/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25"/>
          <c:y val="0.459"/>
          <c:w val="0.345"/>
          <c:h val="0.3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"/>
          <c:y val="0.20825"/>
          <c:w val="0.851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(rajasthan!$D$7:$F$7,rajasthan!$H$7:$I$7)</c:f>
              <c:numCache/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96"/>
          <c:w val="0.893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nadu'!$D$5:$F$5,'tamil nadu'!$H$5:$I$5)</c:f>
              <c:numCache/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01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Oil Wells and Gas Wells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22375"/>
          <c:w val="0.6675"/>
          <c:h val="0.7855"/>
        </c:manualLayout>
      </c:layout>
      <c:lineChart>
        <c:grouping val="standard"/>
        <c:varyColors val="0"/>
        <c:ser>
          <c:idx val="0"/>
          <c:order val="0"/>
          <c:tx>
            <c:v>oil wells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(india!$D$13:$F$13,india!$H$13:$I$13)</c:f>
              <c:numCache/>
            </c:numRef>
          </c:val>
          <c:smooth val="0"/>
        </c:ser>
        <c:ser>
          <c:idx val="1"/>
          <c:order val="1"/>
          <c:tx>
            <c:v>gas wells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(india!$D$15:$F$15,india!$H$15:$I$15)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26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6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2975"/>
          <c:w val="0.211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0.064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75"/>
          <c:y val="0.2395"/>
          <c:w val="0.853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nadu'!$D$7:$F$7,'tamil nadu'!$H$7:$I$7)</c:f>
              <c:numCache/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0.005"/>
              <c:y val="-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5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145"/>
          <c:w val="0.6085"/>
          <c:h val="0.73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(TRIPURA!$D$17:$F$17,TRIPURA!$H$17:$I$17)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(TRIPURA!$D$19:$F$19,TRIPURA!$H$19:$I$19)</c:f>
              <c:numCache/>
            </c:numRef>
          </c:val>
          <c:shape val="box"/>
        </c:ser>
        <c:shape val="box"/>
        <c:axId val="9969678"/>
        <c:axId val="22618239"/>
      </c:bar3DChart>
      <c:catAx>
        <c:axId val="996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5325"/>
          <c:w val="0.27275"/>
          <c:h val="0.2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8025"/>
          <c:w val="0.608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(bihar!$D$17:$F$17,bihar!$H$17:$I$17)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(bihar!$D$19:$F$19,bihar!$H$19:$I$19)</c:f>
              <c:numCache/>
            </c:numRef>
          </c:val>
          <c:shape val="box"/>
        </c:ser>
        <c:shape val="box"/>
        <c:axId val="2237560"/>
        <c:axId val="20138041"/>
      </c:bar3DChart>
      <c:catAx>
        <c:axId val="2237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8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3525"/>
          <c:w val="0.27275"/>
          <c:h val="0.31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6075"/>
          <c:w val="0.608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(chhatisgarh!$D$17:$F$17,chhatisgarh!$H$17:$I$17)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(chhatisgarh!$D$19:$F$19,chhatisgarh!$H$19:$I$19)</c:f>
              <c:numCache/>
            </c:numRef>
          </c:val>
          <c:shape val="box"/>
        </c:ser>
        <c:shape val="box"/>
        <c:axId val="47024642"/>
        <c:axId val="20568595"/>
      </c:bar3D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9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3"/>
          <c:w val="0.27275"/>
          <c:h val="0.2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9025"/>
          <c:w val="0.6085"/>
          <c:h val="0.634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(goa!$D$17:$F$17,goa!$H$17:$I$17)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(goa!$D$19:$F$19,goa!$H$19:$I$19)</c:f>
              <c:numCache/>
            </c:numRef>
          </c:val>
          <c:shape val="box"/>
        </c:ser>
        <c:shape val="box"/>
        <c:axId val="50899628"/>
        <c:axId val="55443469"/>
      </c:bar3D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86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365"/>
          <c:w val="0.27275"/>
          <c:h val="0.33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765"/>
          <c:w val="0.6085"/>
          <c:h val="0.651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(haryana!$D$17:$F$17,haryana!$H$17:$I$17)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(haryana!$D$19:$F$19,haryana!$H$19:$I$19)</c:f>
              <c:numCache/>
            </c:numRef>
          </c:val>
          <c:shape val="box"/>
        </c:ser>
        <c:shape val="box"/>
        <c:axId val="29229174"/>
        <c:axId val="61735975"/>
      </c:bar3D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8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3625"/>
          <c:w val="0.27275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('himachal pradesh'!$D$17:$F$17,'himachal pradesh'!$H$17:$I$17)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('himachal pradesh'!$D$19:$F$19,'himachal pradesh'!$H$19:$I$19)</c:f>
              <c:numCache/>
            </c:numRef>
          </c:val>
          <c:shape val="box"/>
        </c:ser>
        <c:shape val="box"/>
        <c:axId val="18752864"/>
        <c:axId val="34558049"/>
      </c:bar3D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3675"/>
          <c:w val="0.608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(jammukashmir!$D$17:$F$17,jammukashmir!$H$17:$I$17)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(jammukashmir!$D$19:$F$19,jammukashmir!$H$19:$I$19)</c:f>
              <c:numCache/>
            </c:numRef>
          </c:val>
          <c:shape val="box"/>
        </c:ser>
        <c:shape val="box"/>
        <c:axId val="42586986"/>
        <c:axId val="47738555"/>
      </c:bar3D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825"/>
          <c:w val="0.27275"/>
          <c:h val="0.2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(jharkhand!$D$17:$F$17,jharkhand!$H$17:$I$17)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(jharkhand!$D$19:$F$19,jharkhand!$H$19:$I$19)</c:f>
              <c:numCache/>
            </c:numRef>
          </c:val>
          <c:shape val="box"/>
        </c:ser>
        <c:shape val="box"/>
        <c:axId val="26993812"/>
        <c:axId val="41617717"/>
      </c:bar3D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22025"/>
          <c:w val="0.6032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(karnataka!$D$17:$F$17,karnataka!$H$17:$I$17)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(karnataka!$D$19:$F$19,karnataka!$H$19:$I$19)</c:f>
              <c:numCache/>
            </c:numRef>
          </c:val>
          <c:shape val="box"/>
        </c:ser>
        <c:shape val="box"/>
        <c:axId val="39015134"/>
        <c:axId val="15591887"/>
      </c:bar3D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44925"/>
          <c:w val="0.276"/>
          <c:h val="0.2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Production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96"/>
          <c:w val="0.526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Total 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(india!$D$91:$F$91,india!$H$91:$I$91)</c:f>
              <c:numCache/>
            </c:numRef>
          </c:val>
          <c:shape val="pyramid"/>
        </c:ser>
        <c:ser>
          <c:idx val="1"/>
          <c:order val="1"/>
          <c:tx>
            <c:strRef>
              <c:f>india!$C$98</c:f>
              <c:strCache>
                <c:ptCount val="1"/>
                <c:pt idx="0">
                  <c:v>Crude oil processed('000'tonnes)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(india!$D$98:$F$98,india!$H$98:$I$98)</c:f>
              <c:numCache/>
            </c:numRef>
          </c:val>
          <c:shape val="pyramid"/>
        </c:ser>
        <c:shape val="pyramid"/>
        <c:axId val="14878970"/>
        <c:axId val="66801867"/>
      </c:bar3D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Metric Tonnes</a:t>
                </a:r>
              </a:p>
            </c:rich>
          </c:tx>
          <c:layout>
            <c:manualLayout>
              <c:xMode val="factor"/>
              <c:yMode val="factor"/>
              <c:x val="-0.08125"/>
              <c:y val="0.09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78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"/>
          <c:w val="0.35275"/>
          <c:h val="0.5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075"/>
          <c:w val="0.6085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(kerala!$D$17:$F$17,kerala!$H$17:$I$17)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(kerala!$D$19:$F$19,kerala!$H$19:$I$19)</c:f>
              <c:numCache/>
            </c:numRef>
          </c:val>
          <c:shape val="box"/>
        </c:ser>
        <c:shape val="box"/>
        <c:axId val="6109256"/>
        <c:axId val="54983305"/>
      </c:bar3DChart>
      <c:catAx>
        <c:axId val="610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45"/>
          <c:w val="0.27275"/>
          <c:h val="0.27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(madhyapradesh!$D$17:$F$17,madhyapradesh!$H$17:$I$17)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(madhyapradesh!$D$19:$F$19,madhyapradesh!$H$19:$I$19)</c:f>
              <c:numCache/>
            </c:numRef>
          </c:val>
          <c:shape val="box"/>
        </c:ser>
        <c:shape val="box"/>
        <c:axId val="25087698"/>
        <c:axId val="24462691"/>
      </c:bar3D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62691"/>
        <c:crosses val="autoZero"/>
        <c:auto val="1"/>
        <c:lblOffset val="100"/>
        <c:tickLblSkip val="1"/>
        <c:noMultiLvlLbl val="0"/>
      </c:catAx>
      <c:valAx>
        <c:axId val="2446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3275"/>
          <c:w val="0.6085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(maharashtra!$D$17:$F$17,maharashtra!$H$17:$I$17)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(maharashtra!$D$19:$F$19,maharashtra!$H$19:$I$19)</c:f>
              <c:numCache/>
            </c:numRef>
          </c:val>
          <c:shape val="box"/>
        </c:ser>
        <c:shape val="box"/>
        <c:axId val="18837628"/>
        <c:axId val="35320925"/>
      </c:bar3D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625"/>
          <c:w val="0.27275"/>
          <c:h val="0.26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3675"/>
          <c:w val="0.608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(manipur!$D$17:$F$17,manipur!$H$17:$I$17)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(manipur!$D$19:$F$19,manipur!$H$19:$I$19)</c:f>
              <c:numCache/>
            </c:numRef>
          </c:val>
          <c:shape val="box"/>
        </c:ser>
        <c:shape val="box"/>
        <c:axId val="49452870"/>
        <c:axId val="42422647"/>
      </c:bar3D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825"/>
          <c:w val="0.27275"/>
          <c:h val="0.2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(meghalaya!$D$17:$F$17,meghalaya!$H$17:$I$17)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(meghalaya!$D$19:$F$19,meghalaya!$H$19:$I$19)</c:f>
              <c:numCache/>
            </c:numRef>
          </c:val>
          <c:shape val="box"/>
        </c:ser>
        <c:shape val="box"/>
        <c:axId val="46259504"/>
        <c:axId val="13682353"/>
      </c:bar3D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(MIZORAM!$D$17:$F$17,MIZORAM!$H$17:$I$17)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(MIZORAM!$D$19:$F$19,MIZORAM!$H$19:$I$19)</c:f>
              <c:numCache/>
            </c:numRef>
          </c:val>
          <c:shape val="box"/>
        </c:ser>
        <c:shape val="box"/>
        <c:axId val="56032314"/>
        <c:axId val="34528779"/>
      </c:bar3D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(ODISHA!$D$17:$F$17,ODISHA!$H$17:$I$17)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(ODISHA!$D$19:$F$19,ODISHA!$H$19:$I$19)</c:f>
              <c:numCache/>
            </c:numRef>
          </c:val>
          <c:shape val="box"/>
        </c:ser>
        <c:shape val="box"/>
        <c:axId val="42323556"/>
        <c:axId val="45367685"/>
      </c:bar3D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118"/>
          <c:y val="-0.006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(PUNJAB!$D$17:$F$17,PUNJAB!$H$17:$I$17)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(PUNJAB!$D$19:$F$19,PUNJAB!$H$19:$I$19)</c:f>
              <c:numCache/>
            </c:numRef>
          </c:val>
          <c:shape val="box"/>
        </c:ser>
        <c:shape val="box"/>
        <c:axId val="5655982"/>
        <c:axId val="50903839"/>
      </c:bar3DChart>
      <c:catAx>
        <c:axId val="5655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(SIKKIM!$D$17:$F$17,SIKKIM!$H$17:$I$17)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(SIKKIM!$D$19:$F$19,SIKKIM!$H$19:$I$19)</c:f>
              <c:numCache/>
            </c:numRef>
          </c:val>
          <c:shape val="box"/>
        </c:ser>
        <c:shape val="box"/>
        <c:axId val="55481368"/>
        <c:axId val="29570265"/>
      </c:bar3D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81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8"/>
          <c:w val="0.6085"/>
          <c:h val="0.68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('uttar pradesh'!$D$17:$F$17,'uttar pradesh'!$H$17:$I$17)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('uttar pradesh'!$D$19:$F$19,'uttar pradesh'!$H$19:$I$19)</c:f>
              <c:numCache/>
            </c:numRef>
          </c:val>
          <c:shape val="box"/>
        </c:ser>
        <c:shape val="box"/>
        <c:axId val="64805794"/>
        <c:axId val="46381235"/>
      </c:bar3D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9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575"/>
          <c:w val="0.27275"/>
          <c:h val="0.2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 (On Shore)</a:t>
            </a:r>
          </a:p>
        </c:rich>
      </c:tx>
      <c:layout>
        <c:manualLayout>
          <c:xMode val="factor"/>
          <c:yMode val="factor"/>
          <c:x val="-0.08925"/>
          <c:y val="-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3175"/>
          <c:w val="0.643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(india!$D$35:$F$35,india!$H$35:$I$35)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(india!$D$38:$F$38,india!$H$38:$I$38)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(india!$D$41:$F$41,india!$H$41:$I$41)</c:f>
              <c:numCache/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3"/>
              <c:y val="0.0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40225"/>
          <c:w val="0.27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1205"/>
          <c:y val="-0.006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(UTTARAKHAND!$D$17:$F$17,UTTARAKHAND!$H$17:$I$17)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(UTTARAKHAND!$D$19:$F$19,UTTARAKHAND!$H$19:$I$19)</c:f>
              <c:numCache/>
            </c:numRef>
          </c:val>
          <c:shape val="box"/>
        </c:ser>
        <c:shape val="box"/>
        <c:axId val="14777932"/>
        <c:axId val="65892525"/>
      </c:bar3D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77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745"/>
          <c:w val="0.6085"/>
          <c:h val="0.653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(WESTBENGAL!$D$17:$F$17,WESTBENGAL!$H$17:$I$17)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(WESTBENGAL!$D$19:$F$19,WESTBENGAL!$H$19:$I$19)</c:f>
              <c:numCache/>
            </c:numRef>
          </c:val>
          <c:shape val="box"/>
        </c:ser>
        <c:shape val="box"/>
        <c:axId val="56161814"/>
        <c:axId val="35694279"/>
      </c:bar3D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8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"/>
          <c:w val="0.27275"/>
          <c:h val="0.3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(ANDAMANNICOBAR!$D$17:$F$17,ANDAMANNICOBAR!$H$17:$I$17)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(ANDAMANNICOBAR!$D$19:$F$19,ANDAMANNICOBAR!$H$19:$I$19)</c:f>
              <c:numCache/>
            </c:numRef>
          </c:val>
          <c:shape val="box"/>
        </c:ser>
        <c:shape val="box"/>
        <c:axId val="52813056"/>
        <c:axId val="5555457"/>
      </c:bar3D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&amp;LPG Distributors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(CHANDIGARH!$D$17:$F$17,CHANDIGARH!$H$17:$I$17)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(CHANDIGARH!$D$19:$F$19,CHANDIGARH!$H$19:$I$19)</c:f>
              <c:numCache/>
            </c:numRef>
          </c:val>
          <c:shape val="box"/>
        </c:ser>
        <c:shape val="box"/>
        <c:axId val="49999114"/>
        <c:axId val="47338843"/>
      </c:bar3D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9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(DELHI!$D$17:$F$17,DELHI!$H$17:$I$17)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(DELHI!$D$19:$F$19,DELHI!$H$19:$I$19)</c:f>
              <c:numCache/>
            </c:numRef>
          </c:val>
          <c:shape val="box"/>
        </c:ser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145"/>
          <c:w val="0.6085"/>
          <c:h val="0.73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('DADRA&amp;NAGARHAVELI'!$D$17:$F$17,'DADRA&amp;NAGARHAVELI'!$H$17:$I$17)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('DADRA&amp;NAGARHAVELI'!$D$19:$F$19,'DADRA&amp;NAGARHAVELI'!$H$19:$I$19)</c:f>
              <c:numCache/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5325"/>
          <c:w val="0.27275"/>
          <c:h val="0.2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24225"/>
          <c:w val="0.597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('DAMAN DIU'!$D$17:$F$17,'DAMAN DIU'!$H$17:$I$17)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('DAMAN DIU'!$D$19:$F$19,'DAMAN DIU'!$H$19:$I$19)</c:f>
              <c:numCache/>
            </c:numRef>
          </c:val>
          <c:shape val="box"/>
        </c:ser>
        <c:shape val="box"/>
        <c:axId val="25835496"/>
        <c:axId val="31192873"/>
      </c:bar3D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8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447"/>
          <c:w val="0.278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4225"/>
          <c:w val="0.608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(LAKSHADWEEP!$D$17:$F$17,LAKSHADWEEP!$H$17:$I$17)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(LAKSHADWEEP!$D$19:$F$19,LAKSHADWEEP!$H$19:$I$19)</c:f>
              <c:numCache/>
            </c:numRef>
          </c:val>
          <c:shape val="box"/>
        </c:ser>
        <c:shape val="box"/>
        <c:axId val="12300402"/>
        <c:axId val="43594755"/>
      </c:bar3D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0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7"/>
          <c:w val="0.27275"/>
          <c:h val="0.2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3675"/>
          <c:w val="0.608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(PUDUCHERRY!$D$17:$F$17,PUDUCHERRY!$H$17:$I$17)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(PUDUCHERRY!$D$19:$F$19,PUDUCHERRY!$H$19:$I$19)</c:f>
              <c:numCache/>
            </c:numRef>
          </c:val>
          <c:shape val="box"/>
        </c:ser>
        <c:shape val="box"/>
        <c:axId val="56808476"/>
        <c:axId val="41514237"/>
      </c:bar3D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0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825"/>
          <c:w val="0.27275"/>
          <c:h val="0.2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Pipelines(Off Shore)</a:t>
            </a:r>
          </a:p>
        </c:rich>
      </c:tx>
      <c:layout>
        <c:manualLayout>
          <c:xMode val="factor"/>
          <c:yMode val="factor"/>
          <c:x val="-0.1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3675"/>
          <c:w val="0.619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(india!$D$36:$F$36,india!$H$36:$I$36)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(india!$D$42:$F$42,india!$H$42:$I$42)</c:f>
              <c:numCache/>
            </c:numRef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0675"/>
          <c:w val="0.2687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86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395"/>
          <c:w val="0.894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india!$C$5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(india!$D$5:$F$5,india!$H$5:$I$5)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Production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0275"/>
          <c:w val="0.683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india!$C$107</c:f>
              <c:strCache>
                <c:ptCount val="1"/>
                <c:pt idx="0">
                  <c:v>Off 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(india!$D$107:$F$107,india!$H$107:$I$107)</c:f>
              <c:numCache/>
            </c:numRef>
          </c:val>
          <c:shape val="pyramid"/>
        </c:ser>
        <c:ser>
          <c:idx val="1"/>
          <c:order val="1"/>
          <c:tx>
            <c:strRef>
              <c:f>india!$C$108</c:f>
              <c:strCache>
                <c:ptCount val="1"/>
                <c:pt idx="0">
                  <c:v>On 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(india!$D$108:$F$108,india!$H$108:$I$108)</c:f>
              <c:numCache/>
            </c:numRef>
          </c:val>
          <c:shape val="pyramid"/>
        </c:ser>
        <c:gapWidth val="55"/>
        <c:gapDepth val="55"/>
        <c:shape val="pyramid"/>
        <c:axId val="52516962"/>
        <c:axId val="2890611"/>
      </c:bar3D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 Cubic Metres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5325"/>
          <c:w val="0.1895"/>
          <c:h val="0.23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2415"/>
          <c:w val="0.858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(india!$D$7:$F$7,india!$H$7:$I$7)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275"/>
          <c:w val="0.893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('andhra pradesh'!$D$5:$F$5,'andhra pradesh'!$H$5:$I$5)</c:f>
              <c:numCache/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13</xdr:row>
      <xdr:rowOff>180975</xdr:rowOff>
    </xdr:from>
    <xdr:to>
      <xdr:col>15</xdr:col>
      <xdr:colOff>447675</xdr:colOff>
      <xdr:row>33</xdr:row>
      <xdr:rowOff>123825</xdr:rowOff>
    </xdr:to>
    <xdr:graphicFrame>
      <xdr:nvGraphicFramePr>
        <xdr:cNvPr id="1" name="Chart 5"/>
        <xdr:cNvGraphicFramePr/>
      </xdr:nvGraphicFramePr>
      <xdr:xfrm>
        <a:off x="10877550" y="3314700"/>
        <a:ext cx="40386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34</xdr:row>
      <xdr:rowOff>9525</xdr:rowOff>
    </xdr:from>
    <xdr:to>
      <xdr:col>15</xdr:col>
      <xdr:colOff>457200</xdr:colOff>
      <xdr:row>40</xdr:row>
      <xdr:rowOff>180975</xdr:rowOff>
    </xdr:to>
    <xdr:graphicFrame>
      <xdr:nvGraphicFramePr>
        <xdr:cNvPr id="2" name="Chart 7"/>
        <xdr:cNvGraphicFramePr/>
      </xdr:nvGraphicFramePr>
      <xdr:xfrm>
        <a:off x="10868025" y="4800600"/>
        <a:ext cx="4057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86</xdr:row>
      <xdr:rowOff>0</xdr:rowOff>
    </xdr:from>
    <xdr:to>
      <xdr:col>15</xdr:col>
      <xdr:colOff>285750</xdr:colOff>
      <xdr:row>98</xdr:row>
      <xdr:rowOff>66675</xdr:rowOff>
    </xdr:to>
    <xdr:graphicFrame>
      <xdr:nvGraphicFramePr>
        <xdr:cNvPr id="3" name="Chart 8"/>
        <xdr:cNvGraphicFramePr/>
      </xdr:nvGraphicFramePr>
      <xdr:xfrm>
        <a:off x="10915650" y="119824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41</xdr:row>
      <xdr:rowOff>66675</xdr:rowOff>
    </xdr:from>
    <xdr:to>
      <xdr:col>15</xdr:col>
      <xdr:colOff>523875</xdr:colOff>
      <xdr:row>64</xdr:row>
      <xdr:rowOff>171450</xdr:rowOff>
    </xdr:to>
    <xdr:graphicFrame>
      <xdr:nvGraphicFramePr>
        <xdr:cNvPr id="4" name="Chart 12"/>
        <xdr:cNvGraphicFramePr/>
      </xdr:nvGraphicFramePr>
      <xdr:xfrm>
        <a:off x="10848975" y="6257925"/>
        <a:ext cx="41433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65</xdr:row>
      <xdr:rowOff>161925</xdr:rowOff>
    </xdr:from>
    <xdr:to>
      <xdr:col>15</xdr:col>
      <xdr:colOff>571500</xdr:colOff>
      <xdr:row>76</xdr:row>
      <xdr:rowOff>57150</xdr:rowOff>
    </xdr:to>
    <xdr:graphicFrame>
      <xdr:nvGraphicFramePr>
        <xdr:cNvPr id="5" name="Chart 14"/>
        <xdr:cNvGraphicFramePr/>
      </xdr:nvGraphicFramePr>
      <xdr:xfrm>
        <a:off x="10868025" y="8191500"/>
        <a:ext cx="417195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</xdr:row>
      <xdr:rowOff>19050</xdr:rowOff>
    </xdr:from>
    <xdr:to>
      <xdr:col>15</xdr:col>
      <xdr:colOff>419100</xdr:colOff>
      <xdr:row>6</xdr:row>
      <xdr:rowOff>200025</xdr:rowOff>
    </xdr:to>
    <xdr:graphicFrame>
      <xdr:nvGraphicFramePr>
        <xdr:cNvPr id="6" name="Chart 19"/>
        <xdr:cNvGraphicFramePr/>
      </xdr:nvGraphicFramePr>
      <xdr:xfrm>
        <a:off x="10944225" y="600075"/>
        <a:ext cx="39433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104775</xdr:colOff>
      <xdr:row>100</xdr:row>
      <xdr:rowOff>85725</xdr:rowOff>
    </xdr:from>
    <xdr:to>
      <xdr:col>15</xdr:col>
      <xdr:colOff>200025</xdr:colOff>
      <xdr:row>129</xdr:row>
      <xdr:rowOff>38100</xdr:rowOff>
    </xdr:to>
    <xdr:graphicFrame>
      <xdr:nvGraphicFramePr>
        <xdr:cNvPr id="7" name="Chart 1"/>
        <xdr:cNvGraphicFramePr/>
      </xdr:nvGraphicFramePr>
      <xdr:xfrm>
        <a:off x="10915650" y="14487525"/>
        <a:ext cx="37528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47625</xdr:colOff>
      <xdr:row>0</xdr:row>
      <xdr:rowOff>47625</xdr:rowOff>
    </xdr:from>
    <xdr:ext cx="1266825" cy="628650"/>
    <xdr:sp>
      <xdr:nvSpPr>
        <xdr:cNvPr id="8" name="Rectangle 2"/>
        <xdr:cNvSpPr>
          <a:spLocks/>
        </xdr:cNvSpPr>
      </xdr:nvSpPr>
      <xdr:spPr>
        <a:xfrm>
          <a:off x="571500" y="47625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66675</xdr:colOff>
      <xdr:row>7</xdr:row>
      <xdr:rowOff>66675</xdr:rowOff>
    </xdr:from>
    <xdr:to>
      <xdr:col>15</xdr:col>
      <xdr:colOff>447675</xdr:colOff>
      <xdr:row>13</xdr:row>
      <xdr:rowOff>104775</xdr:rowOff>
    </xdr:to>
    <xdr:graphicFrame>
      <xdr:nvGraphicFramePr>
        <xdr:cNvPr id="9" name="Chart 10"/>
        <xdr:cNvGraphicFramePr/>
      </xdr:nvGraphicFramePr>
      <xdr:xfrm>
        <a:off x="10877550" y="1962150"/>
        <a:ext cx="4038600" cy="127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14001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twoCellAnchor>
    <xdr:from>
      <xdr:col>9</xdr:col>
      <xdr:colOff>133350</xdr:colOff>
      <xdr:row>2</xdr:row>
      <xdr:rowOff>38100</xdr:rowOff>
    </xdr:from>
    <xdr:to>
      <xdr:col>15</xdr:col>
      <xdr:colOff>438150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10953750" y="885825"/>
        <a:ext cx="39624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66675</xdr:rowOff>
    </xdr:from>
    <xdr:ext cx="3219450" cy="657225"/>
    <xdr:sp>
      <xdr:nvSpPr>
        <xdr:cNvPr id="1" name="Rectangle 2"/>
        <xdr:cNvSpPr>
          <a:spLocks/>
        </xdr:cNvSpPr>
      </xdr:nvSpPr>
      <xdr:spPr>
        <a:xfrm>
          <a:off x="590550" y="6667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9</xdr:col>
      <xdr:colOff>171450</xdr:colOff>
      <xdr:row>1</xdr:row>
      <xdr:rowOff>190500</xdr:rowOff>
    </xdr:from>
    <xdr:to>
      <xdr:col>15</xdr:col>
      <xdr:colOff>476250</xdr:colOff>
      <xdr:row>17</xdr:row>
      <xdr:rowOff>95250</xdr:rowOff>
    </xdr:to>
    <xdr:graphicFrame>
      <xdr:nvGraphicFramePr>
        <xdr:cNvPr id="2" name="Chart 3"/>
        <xdr:cNvGraphicFramePr/>
      </xdr:nvGraphicFramePr>
      <xdr:xfrm>
        <a:off x="11010900" y="771525"/>
        <a:ext cx="39624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066800" cy="657225"/>
    <xdr:sp>
      <xdr:nvSpPr>
        <xdr:cNvPr id="1" name="Rectangle 2"/>
        <xdr:cNvSpPr>
          <a:spLocks/>
        </xdr:cNvSpPr>
      </xdr:nvSpPr>
      <xdr:spPr>
        <a:xfrm>
          <a:off x="628650" y="3810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66675</xdr:colOff>
      <xdr:row>1</xdr:row>
      <xdr:rowOff>28575</xdr:rowOff>
    </xdr:from>
    <xdr:to>
      <xdr:col>15</xdr:col>
      <xdr:colOff>371475</xdr:colOff>
      <xdr:row>15</xdr:row>
      <xdr:rowOff>180975</xdr:rowOff>
    </xdr:to>
    <xdr:graphicFrame>
      <xdr:nvGraphicFramePr>
        <xdr:cNvPr id="2" name="Chart 3"/>
        <xdr:cNvGraphicFramePr/>
      </xdr:nvGraphicFramePr>
      <xdr:xfrm>
        <a:off x="10887075" y="609600"/>
        <a:ext cx="396240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21240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9</xdr:col>
      <xdr:colOff>95250</xdr:colOff>
      <xdr:row>4</xdr:row>
      <xdr:rowOff>0</xdr:rowOff>
    </xdr:from>
    <xdr:to>
      <xdr:col>15</xdr:col>
      <xdr:colOff>400050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10915650" y="1266825"/>
        <a:ext cx="39624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47625</xdr:rowOff>
    </xdr:from>
    <xdr:ext cx="4210050" cy="657225"/>
    <xdr:sp>
      <xdr:nvSpPr>
        <xdr:cNvPr id="1" name="Rectangle 1"/>
        <xdr:cNvSpPr>
          <a:spLocks/>
        </xdr:cNvSpPr>
      </xdr:nvSpPr>
      <xdr:spPr>
        <a:xfrm>
          <a:off x="600075" y="476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  <xdr:twoCellAnchor>
    <xdr:from>
      <xdr:col>9</xdr:col>
      <xdr:colOff>114300</xdr:colOff>
      <xdr:row>3</xdr:row>
      <xdr:rowOff>142875</xdr:rowOff>
    </xdr:from>
    <xdr:to>
      <xdr:col>15</xdr:col>
      <xdr:colOff>419100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10934700" y="12001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47625</xdr:rowOff>
    </xdr:from>
    <xdr:ext cx="4086225" cy="657225"/>
    <xdr:sp>
      <xdr:nvSpPr>
        <xdr:cNvPr id="1" name="Rectangle 1"/>
        <xdr:cNvSpPr>
          <a:spLocks/>
        </xdr:cNvSpPr>
      </xdr:nvSpPr>
      <xdr:spPr>
        <a:xfrm>
          <a:off x="685800" y="4762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JAMMU</a:t>
          </a: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&amp; KASHMIR</a:t>
          </a:r>
        </a:p>
      </xdr:txBody>
    </xdr:sp>
    <xdr:clientData/>
  </xdr:oneCellAnchor>
  <xdr:twoCellAnchor>
    <xdr:from>
      <xdr:col>9</xdr:col>
      <xdr:colOff>114300</xdr:colOff>
      <xdr:row>4</xdr:row>
      <xdr:rowOff>0</xdr:rowOff>
    </xdr:from>
    <xdr:to>
      <xdr:col>15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34700" y="1266825"/>
        <a:ext cx="39624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19050</xdr:rowOff>
    </xdr:from>
    <xdr:ext cx="2590800" cy="657225"/>
    <xdr:sp>
      <xdr:nvSpPr>
        <xdr:cNvPr id="1" name="Rectangle 2"/>
        <xdr:cNvSpPr>
          <a:spLocks/>
        </xdr:cNvSpPr>
      </xdr:nvSpPr>
      <xdr:spPr>
        <a:xfrm>
          <a:off x="685800" y="190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9</xdr:col>
      <xdr:colOff>66675</xdr:colOff>
      <xdr:row>3</xdr:row>
      <xdr:rowOff>190500</xdr:rowOff>
    </xdr:from>
    <xdr:to>
      <xdr:col>15</xdr:col>
      <xdr:colOff>371475</xdr:colOff>
      <xdr:row>20</xdr:row>
      <xdr:rowOff>95250</xdr:rowOff>
    </xdr:to>
    <xdr:graphicFrame>
      <xdr:nvGraphicFramePr>
        <xdr:cNvPr id="2" name="Chart 3"/>
        <xdr:cNvGraphicFramePr/>
      </xdr:nvGraphicFramePr>
      <xdr:xfrm>
        <a:off x="10896600" y="1247775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0</xdr:row>
      <xdr:rowOff>19050</xdr:rowOff>
    </xdr:from>
    <xdr:ext cx="2600325" cy="657225"/>
    <xdr:sp>
      <xdr:nvSpPr>
        <xdr:cNvPr id="1" name="Rectangle 1"/>
        <xdr:cNvSpPr>
          <a:spLocks/>
        </xdr:cNvSpPr>
      </xdr:nvSpPr>
      <xdr:spPr>
        <a:xfrm>
          <a:off x="676275" y="190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47625</xdr:colOff>
      <xdr:row>15</xdr:row>
      <xdr:rowOff>123825</xdr:rowOff>
    </xdr:from>
    <xdr:to>
      <xdr:col>15</xdr:col>
      <xdr:colOff>304800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0868025" y="1990725"/>
        <a:ext cx="39147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0</xdr:row>
      <xdr:rowOff>38100</xdr:rowOff>
    </xdr:from>
    <xdr:ext cx="1676400" cy="657225"/>
    <xdr:sp>
      <xdr:nvSpPr>
        <xdr:cNvPr id="1" name="Rectangle 1"/>
        <xdr:cNvSpPr>
          <a:spLocks/>
        </xdr:cNvSpPr>
      </xdr:nvSpPr>
      <xdr:spPr>
        <a:xfrm>
          <a:off x="638175" y="381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123825</xdr:colOff>
      <xdr:row>4</xdr:row>
      <xdr:rowOff>95250</xdr:rowOff>
    </xdr:from>
    <xdr:to>
      <xdr:col>15</xdr:col>
      <xdr:colOff>428625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0801350" y="1362075"/>
        <a:ext cx="39624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38100</xdr:rowOff>
    </xdr:from>
    <xdr:ext cx="3886200" cy="657225"/>
    <xdr:sp>
      <xdr:nvSpPr>
        <xdr:cNvPr id="1" name="Rectangle 1"/>
        <xdr:cNvSpPr>
          <a:spLocks/>
        </xdr:cNvSpPr>
      </xdr:nvSpPr>
      <xdr:spPr>
        <a:xfrm>
          <a:off x="561975" y="381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twoCellAnchor>
    <xdr:from>
      <xdr:col>9</xdr:col>
      <xdr:colOff>47625</xdr:colOff>
      <xdr:row>3</xdr:row>
      <xdr:rowOff>133350</xdr:rowOff>
    </xdr:from>
    <xdr:to>
      <xdr:col>15</xdr:col>
      <xdr:colOff>352425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10858500" y="1190625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3810000" cy="657225"/>
    <xdr:sp>
      <xdr:nvSpPr>
        <xdr:cNvPr id="1" name="Rectangle 1"/>
        <xdr:cNvSpPr>
          <a:spLocks/>
        </xdr:cNvSpPr>
      </xdr:nvSpPr>
      <xdr:spPr>
        <a:xfrm>
          <a:off x="552450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219075</xdr:colOff>
      <xdr:row>1</xdr:row>
      <xdr:rowOff>57150</xdr:rowOff>
    </xdr:from>
    <xdr:to>
      <xdr:col>15</xdr:col>
      <xdr:colOff>466725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11039475" y="638175"/>
        <a:ext cx="390525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16</xdr:row>
      <xdr:rowOff>85725</xdr:rowOff>
    </xdr:from>
    <xdr:to>
      <xdr:col>15</xdr:col>
      <xdr:colOff>457200</xdr:colOff>
      <xdr:row>47</xdr:row>
      <xdr:rowOff>95250</xdr:rowOff>
    </xdr:to>
    <xdr:graphicFrame>
      <xdr:nvGraphicFramePr>
        <xdr:cNvPr id="3" name="Chart 5"/>
        <xdr:cNvGraphicFramePr/>
      </xdr:nvGraphicFramePr>
      <xdr:xfrm>
        <a:off x="11001375" y="2190750"/>
        <a:ext cx="39338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38100</xdr:rowOff>
    </xdr:from>
    <xdr:ext cx="3248025" cy="657225"/>
    <xdr:sp>
      <xdr:nvSpPr>
        <xdr:cNvPr id="1" name="Rectangle 1"/>
        <xdr:cNvSpPr>
          <a:spLocks/>
        </xdr:cNvSpPr>
      </xdr:nvSpPr>
      <xdr:spPr>
        <a:xfrm>
          <a:off x="876300" y="38100"/>
          <a:ext cx="3248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76200</xdr:colOff>
      <xdr:row>4</xdr:row>
      <xdr:rowOff>114300</xdr:rowOff>
    </xdr:from>
    <xdr:to>
      <xdr:col>15</xdr:col>
      <xdr:colOff>381000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10896600" y="1381125"/>
        <a:ext cx="39624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47625</xdr:rowOff>
    </xdr:from>
    <xdr:ext cx="2105025" cy="657225"/>
    <xdr:sp>
      <xdr:nvSpPr>
        <xdr:cNvPr id="1" name="Rectangle 1"/>
        <xdr:cNvSpPr>
          <a:spLocks/>
        </xdr:cNvSpPr>
      </xdr:nvSpPr>
      <xdr:spPr>
        <a:xfrm>
          <a:off x="581025" y="47625"/>
          <a:ext cx="2105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MANIPUR</a:t>
          </a:r>
        </a:p>
      </xdr:txBody>
    </xdr:sp>
    <xdr:clientData/>
  </xdr:oneCellAnchor>
  <xdr:twoCellAnchor>
    <xdr:from>
      <xdr:col>9</xdr:col>
      <xdr:colOff>95250</xdr:colOff>
      <xdr:row>4</xdr:row>
      <xdr:rowOff>0</xdr:rowOff>
    </xdr:from>
    <xdr:to>
      <xdr:col>15</xdr:col>
      <xdr:colOff>400050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15650" y="1266825"/>
        <a:ext cx="39624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28575</xdr:rowOff>
    </xdr:from>
    <xdr:ext cx="2667000" cy="657225"/>
    <xdr:sp>
      <xdr:nvSpPr>
        <xdr:cNvPr id="1" name="Rectangle 1"/>
        <xdr:cNvSpPr>
          <a:spLocks/>
        </xdr:cNvSpPr>
      </xdr:nvSpPr>
      <xdr:spPr>
        <a:xfrm>
          <a:off x="561975" y="28575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twoCellAnchor>
    <xdr:from>
      <xdr:col>9</xdr:col>
      <xdr:colOff>95250</xdr:colOff>
      <xdr:row>3</xdr:row>
      <xdr:rowOff>200025</xdr:rowOff>
    </xdr:from>
    <xdr:to>
      <xdr:col>15</xdr:col>
      <xdr:colOff>400050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10915650" y="125730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28575</xdr:rowOff>
    </xdr:from>
    <xdr:ext cx="2181225" cy="657225"/>
    <xdr:sp>
      <xdr:nvSpPr>
        <xdr:cNvPr id="1" name="Rectangle 1"/>
        <xdr:cNvSpPr>
          <a:spLocks/>
        </xdr:cNvSpPr>
      </xdr:nvSpPr>
      <xdr:spPr>
        <a:xfrm>
          <a:off x="809625" y="28575"/>
          <a:ext cx="2181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MIZORAM</a:t>
          </a:r>
        </a:p>
      </xdr:txBody>
    </xdr:sp>
    <xdr:clientData/>
  </xdr:oneCellAnchor>
  <xdr:twoCellAnchor>
    <xdr:from>
      <xdr:col>9</xdr:col>
      <xdr:colOff>104775</xdr:colOff>
      <xdr:row>3</xdr:row>
      <xdr:rowOff>104775</xdr:rowOff>
    </xdr:from>
    <xdr:to>
      <xdr:col>15</xdr:col>
      <xdr:colOff>409575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10925175" y="11620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0</xdr:row>
      <xdr:rowOff>28575</xdr:rowOff>
    </xdr:from>
    <xdr:ext cx="1704975" cy="657225"/>
    <xdr:sp>
      <xdr:nvSpPr>
        <xdr:cNvPr id="1" name="Rectangle 1"/>
        <xdr:cNvSpPr>
          <a:spLocks/>
        </xdr:cNvSpPr>
      </xdr:nvSpPr>
      <xdr:spPr>
        <a:xfrm>
          <a:off x="1047750" y="28575"/>
          <a:ext cx="1704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38100</xdr:colOff>
      <xdr:row>3</xdr:row>
      <xdr:rowOff>104775</xdr:rowOff>
    </xdr:from>
    <xdr:to>
      <xdr:col>15</xdr:col>
      <xdr:colOff>342900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10858500" y="11620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0</xdr:row>
      <xdr:rowOff>28575</xdr:rowOff>
    </xdr:from>
    <xdr:ext cx="1724025" cy="657225"/>
    <xdr:sp>
      <xdr:nvSpPr>
        <xdr:cNvPr id="1" name="Rectangle 1"/>
        <xdr:cNvSpPr>
          <a:spLocks/>
        </xdr:cNvSpPr>
      </xdr:nvSpPr>
      <xdr:spPr>
        <a:xfrm>
          <a:off x="1038225" y="28575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9</xdr:col>
      <xdr:colOff>85725</xdr:colOff>
      <xdr:row>4</xdr:row>
      <xdr:rowOff>0</xdr:rowOff>
    </xdr:from>
    <xdr:to>
      <xdr:col>15</xdr:col>
      <xdr:colOff>390525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10906125" y="1266825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0</xdr:row>
      <xdr:rowOff>28575</xdr:rowOff>
    </xdr:from>
    <xdr:ext cx="1552575" cy="657225"/>
    <xdr:sp>
      <xdr:nvSpPr>
        <xdr:cNvPr id="1" name="Rectangle 1"/>
        <xdr:cNvSpPr>
          <a:spLocks/>
        </xdr:cNvSpPr>
      </xdr:nvSpPr>
      <xdr:spPr>
        <a:xfrm>
          <a:off x="1123950" y="28575"/>
          <a:ext cx="1552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twoCellAnchor>
    <xdr:from>
      <xdr:col>9</xdr:col>
      <xdr:colOff>123825</xdr:colOff>
      <xdr:row>3</xdr:row>
      <xdr:rowOff>85725</xdr:rowOff>
    </xdr:from>
    <xdr:to>
      <xdr:col>15</xdr:col>
      <xdr:colOff>428625</xdr:colOff>
      <xdr:row>19</xdr:row>
      <xdr:rowOff>190500</xdr:rowOff>
    </xdr:to>
    <xdr:graphicFrame>
      <xdr:nvGraphicFramePr>
        <xdr:cNvPr id="2" name="Chart 2"/>
        <xdr:cNvGraphicFramePr/>
      </xdr:nvGraphicFramePr>
      <xdr:xfrm>
        <a:off x="10944225" y="114300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19050</xdr:rowOff>
    </xdr:from>
    <xdr:ext cx="3400425" cy="657225"/>
    <xdr:sp>
      <xdr:nvSpPr>
        <xdr:cNvPr id="1" name="Rectangle 2"/>
        <xdr:cNvSpPr>
          <a:spLocks/>
        </xdr:cNvSpPr>
      </xdr:nvSpPr>
      <xdr:spPr>
        <a:xfrm>
          <a:off x="571500" y="190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twoCellAnchor>
    <xdr:from>
      <xdr:col>9</xdr:col>
      <xdr:colOff>104775</xdr:colOff>
      <xdr:row>4</xdr:row>
      <xdr:rowOff>0</xdr:rowOff>
    </xdr:from>
    <xdr:to>
      <xdr:col>15</xdr:col>
      <xdr:colOff>409575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12087225" y="1266825"/>
        <a:ext cx="39624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28575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47675" y="28575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9</xdr:col>
      <xdr:colOff>76200</xdr:colOff>
      <xdr:row>3</xdr:row>
      <xdr:rowOff>104775</xdr:rowOff>
    </xdr:from>
    <xdr:to>
      <xdr:col>15</xdr:col>
      <xdr:colOff>381000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10896600" y="11620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19050</xdr:rowOff>
    </xdr:from>
    <xdr:ext cx="2933700" cy="657225"/>
    <xdr:sp>
      <xdr:nvSpPr>
        <xdr:cNvPr id="1" name="Rectangle 1"/>
        <xdr:cNvSpPr>
          <a:spLocks/>
        </xdr:cNvSpPr>
      </xdr:nvSpPr>
      <xdr:spPr>
        <a:xfrm>
          <a:off x="809625" y="190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142875</xdr:colOff>
      <xdr:row>5</xdr:row>
      <xdr:rowOff>76200</xdr:rowOff>
    </xdr:from>
    <xdr:to>
      <xdr:col>15</xdr:col>
      <xdr:colOff>447675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2125325" y="1543050"/>
        <a:ext cx="39624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66675</xdr:rowOff>
    </xdr:from>
    <xdr:ext cx="4533900" cy="657225"/>
    <xdr:sp>
      <xdr:nvSpPr>
        <xdr:cNvPr id="1" name="Rectangle 2"/>
        <xdr:cNvSpPr>
          <a:spLocks/>
        </xdr:cNvSpPr>
      </xdr:nvSpPr>
      <xdr:spPr>
        <a:xfrm>
          <a:off x="561975" y="66675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twoCellAnchor>
    <xdr:from>
      <xdr:col>9</xdr:col>
      <xdr:colOff>85725</xdr:colOff>
      <xdr:row>1</xdr:row>
      <xdr:rowOff>238125</xdr:rowOff>
    </xdr:from>
    <xdr:to>
      <xdr:col>15</xdr:col>
      <xdr:colOff>342900</xdr:colOff>
      <xdr:row>17</xdr:row>
      <xdr:rowOff>142875</xdr:rowOff>
    </xdr:to>
    <xdr:graphicFrame>
      <xdr:nvGraphicFramePr>
        <xdr:cNvPr id="2" name="Chart 4"/>
        <xdr:cNvGraphicFramePr/>
      </xdr:nvGraphicFramePr>
      <xdr:xfrm>
        <a:off x="10906125" y="819150"/>
        <a:ext cx="39147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47625</xdr:rowOff>
    </xdr:from>
    <xdr:ext cx="6381750" cy="657225"/>
    <xdr:sp>
      <xdr:nvSpPr>
        <xdr:cNvPr id="1" name="Rectangle 1"/>
        <xdr:cNvSpPr>
          <a:spLocks/>
        </xdr:cNvSpPr>
      </xdr:nvSpPr>
      <xdr:spPr>
        <a:xfrm>
          <a:off x="542925" y="47625"/>
          <a:ext cx="6381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ANDAMAN &amp; NICOBAR</a:t>
          </a: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ISLANDS</a:t>
          </a:r>
        </a:p>
      </xdr:txBody>
    </xdr:sp>
    <xdr:clientData/>
  </xdr:oneCellAnchor>
  <xdr:twoCellAnchor>
    <xdr:from>
      <xdr:col>9</xdr:col>
      <xdr:colOff>133350</xdr:colOff>
      <xdr:row>3</xdr:row>
      <xdr:rowOff>28575</xdr:rowOff>
    </xdr:from>
    <xdr:to>
      <xdr:col>15</xdr:col>
      <xdr:colOff>438150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0953750" y="10858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0</xdr:row>
      <xdr:rowOff>19050</xdr:rowOff>
    </xdr:from>
    <xdr:ext cx="2847975" cy="657225"/>
    <xdr:sp>
      <xdr:nvSpPr>
        <xdr:cNvPr id="1" name="Rectangle 1"/>
        <xdr:cNvSpPr>
          <a:spLocks/>
        </xdr:cNvSpPr>
      </xdr:nvSpPr>
      <xdr:spPr>
        <a:xfrm>
          <a:off x="733425" y="19050"/>
          <a:ext cx="2847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CHANDIGARH</a:t>
          </a:r>
        </a:p>
      </xdr:txBody>
    </xdr:sp>
    <xdr:clientData/>
  </xdr:oneCellAnchor>
  <xdr:twoCellAnchor>
    <xdr:from>
      <xdr:col>9</xdr:col>
      <xdr:colOff>114300</xdr:colOff>
      <xdr:row>3</xdr:row>
      <xdr:rowOff>66675</xdr:rowOff>
    </xdr:from>
    <xdr:to>
      <xdr:col>15</xdr:col>
      <xdr:colOff>419100</xdr:colOff>
      <xdr:row>19</xdr:row>
      <xdr:rowOff>171450</xdr:rowOff>
    </xdr:to>
    <xdr:graphicFrame>
      <xdr:nvGraphicFramePr>
        <xdr:cNvPr id="2" name="Chart 2"/>
        <xdr:cNvGraphicFramePr/>
      </xdr:nvGraphicFramePr>
      <xdr:xfrm>
        <a:off x="10934700" y="11239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304925" cy="657225"/>
    <xdr:sp>
      <xdr:nvSpPr>
        <xdr:cNvPr id="1" name="Rectangle 1"/>
        <xdr:cNvSpPr>
          <a:spLocks/>
        </xdr:cNvSpPr>
      </xdr:nvSpPr>
      <xdr:spPr>
        <a:xfrm>
          <a:off x="628650" y="38100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9</xdr:col>
      <xdr:colOff>133350</xdr:colOff>
      <xdr:row>3</xdr:row>
      <xdr:rowOff>104775</xdr:rowOff>
    </xdr:from>
    <xdr:to>
      <xdr:col>15</xdr:col>
      <xdr:colOff>438150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10953750" y="116205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57150</xdr:rowOff>
    </xdr:from>
    <xdr:ext cx="5153025" cy="657225"/>
    <xdr:sp>
      <xdr:nvSpPr>
        <xdr:cNvPr id="1" name="Rectangle 1"/>
        <xdr:cNvSpPr>
          <a:spLocks/>
        </xdr:cNvSpPr>
      </xdr:nvSpPr>
      <xdr:spPr>
        <a:xfrm>
          <a:off x="571500" y="57150"/>
          <a:ext cx="5153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DADRA &amp; NAGAR HAVELI</a:t>
          </a:r>
        </a:p>
      </xdr:txBody>
    </xdr:sp>
    <xdr:clientData/>
  </xdr:oneCellAnchor>
  <xdr:twoCellAnchor>
    <xdr:from>
      <xdr:col>9</xdr:col>
      <xdr:colOff>85725</xdr:colOff>
      <xdr:row>1</xdr:row>
      <xdr:rowOff>228600</xdr:rowOff>
    </xdr:from>
    <xdr:to>
      <xdr:col>15</xdr:col>
      <xdr:colOff>390525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10906125" y="809625"/>
        <a:ext cx="39624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28575</xdr:rowOff>
    </xdr:from>
    <xdr:ext cx="2990850" cy="657225"/>
    <xdr:sp>
      <xdr:nvSpPr>
        <xdr:cNvPr id="1" name="Rectangle 1"/>
        <xdr:cNvSpPr>
          <a:spLocks/>
        </xdr:cNvSpPr>
      </xdr:nvSpPr>
      <xdr:spPr>
        <a:xfrm>
          <a:off x="609600" y="285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DAMAN &amp; DIU</a:t>
          </a:r>
        </a:p>
      </xdr:txBody>
    </xdr:sp>
    <xdr:clientData/>
  </xdr:oneCellAnchor>
  <xdr:twoCellAnchor>
    <xdr:from>
      <xdr:col>9</xdr:col>
      <xdr:colOff>142875</xdr:colOff>
      <xdr:row>3</xdr:row>
      <xdr:rowOff>104775</xdr:rowOff>
    </xdr:from>
    <xdr:to>
      <xdr:col>15</xdr:col>
      <xdr:colOff>304800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10963275" y="1162050"/>
        <a:ext cx="3819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3105150" cy="657225"/>
    <xdr:sp>
      <xdr:nvSpPr>
        <xdr:cNvPr id="1" name="Rectangle 1"/>
        <xdr:cNvSpPr>
          <a:spLocks/>
        </xdr:cNvSpPr>
      </xdr:nvSpPr>
      <xdr:spPr>
        <a:xfrm>
          <a:off x="552450" y="285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LAKSHADWEEP</a:t>
          </a:r>
        </a:p>
      </xdr:txBody>
    </xdr:sp>
    <xdr:clientData/>
  </xdr:oneCellAnchor>
  <xdr:twoCellAnchor>
    <xdr:from>
      <xdr:col>9</xdr:col>
      <xdr:colOff>85725</xdr:colOff>
      <xdr:row>3</xdr:row>
      <xdr:rowOff>47625</xdr:rowOff>
    </xdr:from>
    <xdr:to>
      <xdr:col>15</xdr:col>
      <xdr:colOff>390525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10906125" y="1104900"/>
        <a:ext cx="3962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28575</xdr:rowOff>
    </xdr:from>
    <xdr:ext cx="2838450" cy="657225"/>
    <xdr:sp>
      <xdr:nvSpPr>
        <xdr:cNvPr id="1" name="Rectangle 1"/>
        <xdr:cNvSpPr>
          <a:spLocks/>
        </xdr:cNvSpPr>
      </xdr:nvSpPr>
      <xdr:spPr>
        <a:xfrm>
          <a:off x="666750" y="2857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twoCellAnchor>
    <xdr:from>
      <xdr:col>9</xdr:col>
      <xdr:colOff>114300</xdr:colOff>
      <xdr:row>4</xdr:row>
      <xdr:rowOff>0</xdr:rowOff>
    </xdr:from>
    <xdr:to>
      <xdr:col>15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34700" y="1266825"/>
        <a:ext cx="39624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28575</xdr:rowOff>
    </xdr:from>
    <xdr:ext cx="1581150" cy="657225"/>
    <xdr:sp>
      <xdr:nvSpPr>
        <xdr:cNvPr id="1" name="Rectangle 2"/>
        <xdr:cNvSpPr>
          <a:spLocks/>
        </xdr:cNvSpPr>
      </xdr:nvSpPr>
      <xdr:spPr>
        <a:xfrm>
          <a:off x="714375" y="2857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152400</xdr:colOff>
      <xdr:row>1</xdr:row>
      <xdr:rowOff>95250</xdr:rowOff>
    </xdr:from>
    <xdr:to>
      <xdr:col>15</xdr:col>
      <xdr:colOff>400050</xdr:colOff>
      <xdr:row>16</xdr:row>
      <xdr:rowOff>38100</xdr:rowOff>
    </xdr:to>
    <xdr:graphicFrame>
      <xdr:nvGraphicFramePr>
        <xdr:cNvPr id="2" name="Chart 3"/>
        <xdr:cNvGraphicFramePr/>
      </xdr:nvGraphicFramePr>
      <xdr:xfrm>
        <a:off x="11049000" y="676275"/>
        <a:ext cx="39052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16</xdr:row>
      <xdr:rowOff>104775</xdr:rowOff>
    </xdr:from>
    <xdr:to>
      <xdr:col>15</xdr:col>
      <xdr:colOff>342900</xdr:colOff>
      <xdr:row>47</xdr:row>
      <xdr:rowOff>123825</xdr:rowOff>
    </xdr:to>
    <xdr:graphicFrame>
      <xdr:nvGraphicFramePr>
        <xdr:cNvPr id="3" name="Chart 6"/>
        <xdr:cNvGraphicFramePr/>
      </xdr:nvGraphicFramePr>
      <xdr:xfrm>
        <a:off x="11039475" y="2171700"/>
        <a:ext cx="385762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0</xdr:row>
      <xdr:rowOff>28575</xdr:rowOff>
    </xdr:from>
    <xdr:ext cx="1981200" cy="657225"/>
    <xdr:sp>
      <xdr:nvSpPr>
        <xdr:cNvPr id="1" name="Rectangle 2"/>
        <xdr:cNvSpPr>
          <a:spLocks/>
        </xdr:cNvSpPr>
      </xdr:nvSpPr>
      <xdr:spPr>
        <a:xfrm>
          <a:off x="51435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142875</xdr:colOff>
      <xdr:row>1</xdr:row>
      <xdr:rowOff>123825</xdr:rowOff>
    </xdr:from>
    <xdr:to>
      <xdr:col>15</xdr:col>
      <xdr:colOff>66675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10344150" y="704850"/>
        <a:ext cx="38100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16</xdr:row>
      <xdr:rowOff>95250</xdr:rowOff>
    </xdr:from>
    <xdr:to>
      <xdr:col>15</xdr:col>
      <xdr:colOff>57150</xdr:colOff>
      <xdr:row>46</xdr:row>
      <xdr:rowOff>161925</xdr:rowOff>
    </xdr:to>
    <xdr:graphicFrame>
      <xdr:nvGraphicFramePr>
        <xdr:cNvPr id="3" name="Chart 6"/>
        <xdr:cNvGraphicFramePr/>
      </xdr:nvGraphicFramePr>
      <xdr:xfrm>
        <a:off x="10363200" y="2162175"/>
        <a:ext cx="378142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0</xdr:row>
      <xdr:rowOff>19050</xdr:rowOff>
    </xdr:from>
    <xdr:ext cx="2419350" cy="657225"/>
    <xdr:sp>
      <xdr:nvSpPr>
        <xdr:cNvPr id="1" name="Rectangle 2"/>
        <xdr:cNvSpPr>
          <a:spLocks/>
        </xdr:cNvSpPr>
      </xdr:nvSpPr>
      <xdr:spPr>
        <a:xfrm>
          <a:off x="600075" y="19050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twoCellAnchor>
    <xdr:from>
      <xdr:col>9</xdr:col>
      <xdr:colOff>171450</xdr:colOff>
      <xdr:row>2</xdr:row>
      <xdr:rowOff>180975</xdr:rowOff>
    </xdr:from>
    <xdr:to>
      <xdr:col>15</xdr:col>
      <xdr:colOff>476250</xdr:colOff>
      <xdr:row>20</xdr:row>
      <xdr:rowOff>85725</xdr:rowOff>
    </xdr:to>
    <xdr:graphicFrame>
      <xdr:nvGraphicFramePr>
        <xdr:cNvPr id="2" name="Chart 3"/>
        <xdr:cNvGraphicFramePr/>
      </xdr:nvGraphicFramePr>
      <xdr:xfrm>
        <a:off x="11077575" y="1028700"/>
        <a:ext cx="39624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0</xdr:row>
      <xdr:rowOff>19050</xdr:rowOff>
    </xdr:from>
    <xdr:ext cx="2476500" cy="657225"/>
    <xdr:sp>
      <xdr:nvSpPr>
        <xdr:cNvPr id="1" name="Rectangle 2"/>
        <xdr:cNvSpPr>
          <a:spLocks/>
        </xdr:cNvSpPr>
      </xdr:nvSpPr>
      <xdr:spPr>
        <a:xfrm>
          <a:off x="561975" y="190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9</xdr:col>
      <xdr:colOff>76200</xdr:colOff>
      <xdr:row>1</xdr:row>
      <xdr:rowOff>28575</xdr:rowOff>
    </xdr:from>
    <xdr:to>
      <xdr:col>15</xdr:col>
      <xdr:colOff>285750</xdr:colOff>
      <xdr:row>6</xdr:row>
      <xdr:rowOff>190500</xdr:rowOff>
    </xdr:to>
    <xdr:graphicFrame>
      <xdr:nvGraphicFramePr>
        <xdr:cNvPr id="2" name="Chart 4"/>
        <xdr:cNvGraphicFramePr/>
      </xdr:nvGraphicFramePr>
      <xdr:xfrm>
        <a:off x="10982325" y="609600"/>
        <a:ext cx="3867150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15</xdr:row>
      <xdr:rowOff>85725</xdr:rowOff>
    </xdr:from>
    <xdr:to>
      <xdr:col>15</xdr:col>
      <xdr:colOff>323850</xdr:colOff>
      <xdr:row>22</xdr:row>
      <xdr:rowOff>152400</xdr:rowOff>
    </xdr:to>
    <xdr:graphicFrame>
      <xdr:nvGraphicFramePr>
        <xdr:cNvPr id="3" name="Chart 6"/>
        <xdr:cNvGraphicFramePr/>
      </xdr:nvGraphicFramePr>
      <xdr:xfrm>
        <a:off x="11029950" y="1952625"/>
        <a:ext cx="385762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19050</xdr:rowOff>
    </xdr:from>
    <xdr:ext cx="2695575" cy="657225"/>
    <xdr:sp>
      <xdr:nvSpPr>
        <xdr:cNvPr id="1" name="Rectangle 2"/>
        <xdr:cNvSpPr>
          <a:spLocks/>
        </xdr:cNvSpPr>
      </xdr:nvSpPr>
      <xdr:spPr>
        <a:xfrm>
          <a:off x="466725" y="190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9</xdr:col>
      <xdr:colOff>76200</xdr:colOff>
      <xdr:row>1</xdr:row>
      <xdr:rowOff>47625</xdr:rowOff>
    </xdr:from>
    <xdr:to>
      <xdr:col>15</xdr:col>
      <xdr:colOff>323850</xdr:colOff>
      <xdr:row>16</xdr:row>
      <xdr:rowOff>114300</xdr:rowOff>
    </xdr:to>
    <xdr:graphicFrame>
      <xdr:nvGraphicFramePr>
        <xdr:cNvPr id="2" name="Chart 3"/>
        <xdr:cNvGraphicFramePr/>
      </xdr:nvGraphicFramePr>
      <xdr:xfrm>
        <a:off x="10982325" y="628650"/>
        <a:ext cx="39052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17</xdr:row>
      <xdr:rowOff>28575</xdr:rowOff>
    </xdr:from>
    <xdr:to>
      <xdr:col>15</xdr:col>
      <xdr:colOff>304800</xdr:colOff>
      <xdr:row>47</xdr:row>
      <xdr:rowOff>133350</xdr:rowOff>
    </xdr:to>
    <xdr:graphicFrame>
      <xdr:nvGraphicFramePr>
        <xdr:cNvPr id="3" name="Chart 6"/>
        <xdr:cNvGraphicFramePr/>
      </xdr:nvGraphicFramePr>
      <xdr:xfrm>
        <a:off x="10953750" y="2295525"/>
        <a:ext cx="3914775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28575</xdr:rowOff>
    </xdr:from>
    <xdr:ext cx="1885950" cy="657225"/>
    <xdr:sp>
      <xdr:nvSpPr>
        <xdr:cNvPr id="1" name="Rectangle 1"/>
        <xdr:cNvSpPr>
          <a:spLocks/>
        </xdr:cNvSpPr>
      </xdr:nvSpPr>
      <xdr:spPr>
        <a:xfrm>
          <a:off x="647700" y="2857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TRIPURA</a:t>
          </a:r>
        </a:p>
      </xdr:txBody>
    </xdr:sp>
    <xdr:clientData/>
  </xdr:oneCellAnchor>
  <xdr:twoCellAnchor>
    <xdr:from>
      <xdr:col>9</xdr:col>
      <xdr:colOff>38100</xdr:colOff>
      <xdr:row>3</xdr:row>
      <xdr:rowOff>66675</xdr:rowOff>
    </xdr:from>
    <xdr:to>
      <xdr:col>15</xdr:col>
      <xdr:colOff>342900</xdr:colOff>
      <xdr:row>20</xdr:row>
      <xdr:rowOff>180975</xdr:rowOff>
    </xdr:to>
    <xdr:graphicFrame>
      <xdr:nvGraphicFramePr>
        <xdr:cNvPr id="2" name="Chart 2"/>
        <xdr:cNvGraphicFramePr/>
      </xdr:nvGraphicFramePr>
      <xdr:xfrm>
        <a:off x="10858500" y="1123950"/>
        <a:ext cx="39624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showGridLines="0" tabSelected="1" zoomScalePageLayoutView="0" workbookViewId="0" topLeftCell="B1">
      <selection activeCell="D139" sqref="D139"/>
    </sheetView>
  </sheetViews>
  <sheetFormatPr defaultColWidth="9.140625" defaultRowHeight="15"/>
  <cols>
    <col min="1" max="1" width="12.00390625" style="72" hidden="1" customWidth="1"/>
    <col min="2" max="2" width="7.8515625" style="150" customWidth="1"/>
    <col min="3" max="3" width="41.00390625" style="72" customWidth="1"/>
    <col min="4" max="6" width="21.140625" style="72" customWidth="1"/>
    <col min="7" max="7" width="7.8515625" style="72" customWidth="1"/>
    <col min="8" max="8" width="21.140625" style="72" customWidth="1"/>
    <col min="9" max="9" width="20.8515625" style="72" customWidth="1"/>
    <col min="10" max="16384" width="9.140625" style="72" customWidth="1"/>
  </cols>
  <sheetData>
    <row r="1" spans="1:3" ht="45.75" customHeight="1" thickBot="1">
      <c r="A1" s="127"/>
      <c r="B1" s="160"/>
      <c r="C1" s="133"/>
    </row>
    <row r="2" spans="1:9" ht="21" customHeight="1">
      <c r="A2" s="133"/>
      <c r="B2" s="148"/>
      <c r="C2" s="134"/>
      <c r="D2" s="135" t="s">
        <v>108</v>
      </c>
      <c r="E2" s="135"/>
      <c r="F2" s="161"/>
      <c r="H2" s="553"/>
      <c r="I2" s="554"/>
    </row>
    <row r="3" spans="1:9" ht="16.5" customHeight="1">
      <c r="A3" s="133"/>
      <c r="B3" s="148"/>
      <c r="C3" s="2"/>
      <c r="D3" s="548" t="s">
        <v>95</v>
      </c>
      <c r="E3" s="548" t="s">
        <v>96</v>
      </c>
      <c r="F3" s="548" t="s">
        <v>97</v>
      </c>
      <c r="H3" s="548" t="s">
        <v>98</v>
      </c>
      <c r="I3" s="398" t="s">
        <v>110</v>
      </c>
    </row>
    <row r="4" spans="1:9" ht="16.5" customHeight="1" thickBot="1">
      <c r="A4" s="133"/>
      <c r="B4" s="148"/>
      <c r="C4" s="136" t="s">
        <v>1</v>
      </c>
      <c r="D4" s="136"/>
      <c r="E4" s="136"/>
      <c r="F4" s="162"/>
      <c r="H4" s="184"/>
      <c r="I4" s="162"/>
    </row>
    <row r="5" spans="1:9" ht="16.5" thickBot="1">
      <c r="A5" s="120" t="s">
        <v>2</v>
      </c>
      <c r="B5" s="399"/>
      <c r="C5" s="57" t="s">
        <v>3</v>
      </c>
      <c r="D5" s="401">
        <v>725</v>
      </c>
      <c r="E5" s="402">
        <v>770</v>
      </c>
      <c r="F5" s="403">
        <v>773</v>
      </c>
      <c r="H5" s="457">
        <v>775</v>
      </c>
      <c r="I5" s="458">
        <v>757</v>
      </c>
    </row>
    <row r="6" spans="1:23" ht="16.5" thickBot="1">
      <c r="A6" s="122"/>
      <c r="B6" s="399"/>
      <c r="C6" s="404"/>
      <c r="D6" s="405"/>
      <c r="E6" s="406"/>
      <c r="F6" s="407"/>
      <c r="G6" s="77"/>
      <c r="H6" s="459"/>
      <c r="I6" s="460"/>
      <c r="W6" s="115"/>
    </row>
    <row r="7" spans="1:9" ht="16.5" thickBot="1">
      <c r="A7" s="120" t="s">
        <v>4</v>
      </c>
      <c r="B7" s="399"/>
      <c r="C7" s="480" t="s">
        <v>5</v>
      </c>
      <c r="D7" s="408">
        <v>1055</v>
      </c>
      <c r="E7" s="408">
        <v>1090</v>
      </c>
      <c r="F7" s="409">
        <v>1115</v>
      </c>
      <c r="H7" s="461">
        <v>1149</v>
      </c>
      <c r="I7" s="462">
        <v>1241</v>
      </c>
    </row>
    <row r="8" spans="1:9" ht="16.5" thickBot="1">
      <c r="A8" s="122"/>
      <c r="B8" s="399"/>
      <c r="C8" s="404"/>
      <c r="D8" s="410"/>
      <c r="E8" s="410"/>
      <c r="F8" s="411"/>
      <c r="H8" s="459"/>
      <c r="I8" s="460"/>
    </row>
    <row r="9" spans="1:9" ht="15.75">
      <c r="A9" s="142" t="s">
        <v>6</v>
      </c>
      <c r="B9" s="399"/>
      <c r="C9" s="483" t="s">
        <v>117</v>
      </c>
      <c r="D9" s="412">
        <v>132</v>
      </c>
      <c r="E9" s="412">
        <v>149</v>
      </c>
      <c r="F9" s="413">
        <v>149</v>
      </c>
      <c r="G9" s="115"/>
      <c r="H9" s="463">
        <v>176</v>
      </c>
      <c r="I9" s="464">
        <v>183</v>
      </c>
    </row>
    <row r="10" spans="1:9" ht="15.75">
      <c r="A10" s="1" t="s">
        <v>8</v>
      </c>
      <c r="B10" s="414"/>
      <c r="C10" s="481" t="s">
        <v>9</v>
      </c>
      <c r="D10" s="416">
        <v>99</v>
      </c>
      <c r="E10" s="416">
        <v>105</v>
      </c>
      <c r="F10" s="417">
        <v>105</v>
      </c>
      <c r="H10" s="465">
        <v>105</v>
      </c>
      <c r="I10" s="466">
        <v>112</v>
      </c>
    </row>
    <row r="11" spans="1:9" ht="16.5" thickBot="1">
      <c r="A11" s="121" t="s">
        <v>10</v>
      </c>
      <c r="B11" s="414"/>
      <c r="C11" s="482" t="s">
        <v>11</v>
      </c>
      <c r="D11" s="419">
        <v>33</v>
      </c>
      <c r="E11" s="69">
        <v>44</v>
      </c>
      <c r="F11" s="395">
        <v>44</v>
      </c>
      <c r="H11" s="467">
        <v>71</v>
      </c>
      <c r="I11" s="468">
        <v>71</v>
      </c>
    </row>
    <row r="12" spans="1:9" ht="16.5" thickBot="1">
      <c r="A12" s="122"/>
      <c r="B12" s="399"/>
      <c r="C12" s="404"/>
      <c r="D12" s="420"/>
      <c r="E12" s="421"/>
      <c r="F12" s="422"/>
      <c r="G12" s="77"/>
      <c r="H12" s="459"/>
      <c r="I12" s="460"/>
    </row>
    <row r="13" spans="1:9" ht="16.5" thickBot="1">
      <c r="A13" s="120" t="s">
        <v>12</v>
      </c>
      <c r="B13" s="399"/>
      <c r="C13" s="57" t="s">
        <v>13</v>
      </c>
      <c r="D13" s="408">
        <v>5523</v>
      </c>
      <c r="E13" s="423">
        <v>5672</v>
      </c>
      <c r="F13" s="424">
        <v>5863</v>
      </c>
      <c r="H13" s="461">
        <v>6111</v>
      </c>
      <c r="I13" s="469">
        <v>6346</v>
      </c>
    </row>
    <row r="14" spans="1:9" ht="16.5" thickBot="1">
      <c r="A14" s="122"/>
      <c r="B14" s="399"/>
      <c r="C14" s="404"/>
      <c r="D14" s="410"/>
      <c r="E14" s="425"/>
      <c r="F14" s="426"/>
      <c r="G14" s="77"/>
      <c r="H14" s="459"/>
      <c r="I14" s="460"/>
    </row>
    <row r="15" spans="1:23" ht="16.5" thickBot="1">
      <c r="A15" s="120" t="s">
        <v>14</v>
      </c>
      <c r="B15" s="399"/>
      <c r="C15" s="57" t="s">
        <v>15</v>
      </c>
      <c r="D15" s="408">
        <v>840</v>
      </c>
      <c r="E15" s="423">
        <v>860</v>
      </c>
      <c r="F15" s="424">
        <v>881</v>
      </c>
      <c r="H15" s="461">
        <v>901</v>
      </c>
      <c r="I15" s="469">
        <v>954</v>
      </c>
      <c r="K15" s="72" t="s">
        <v>93</v>
      </c>
      <c r="W15" s="118"/>
    </row>
    <row r="16" spans="1:9" ht="16.5" thickBot="1">
      <c r="A16" s="122"/>
      <c r="B16" s="399"/>
      <c r="C16" s="404"/>
      <c r="D16" s="410"/>
      <c r="E16" s="425"/>
      <c r="F16" s="426"/>
      <c r="G16" s="77"/>
      <c r="H16" s="459"/>
      <c r="I16" s="460"/>
    </row>
    <row r="17" spans="1:9" ht="16.5" thickBot="1">
      <c r="A17" s="120" t="s">
        <v>16</v>
      </c>
      <c r="B17" s="399"/>
      <c r="C17" s="57" t="s">
        <v>17</v>
      </c>
      <c r="D17" s="408">
        <v>32140</v>
      </c>
      <c r="E17" s="423">
        <v>34101</v>
      </c>
      <c r="F17" s="424">
        <v>35066</v>
      </c>
      <c r="H17" s="461">
        <v>36462</v>
      </c>
      <c r="I17" s="469">
        <v>38964</v>
      </c>
    </row>
    <row r="18" spans="1:9" ht="16.5" thickBot="1">
      <c r="A18" s="122"/>
      <c r="B18" s="399"/>
      <c r="C18" s="404"/>
      <c r="D18" s="420"/>
      <c r="E18" s="427"/>
      <c r="F18" s="428"/>
      <c r="G18" s="77"/>
      <c r="H18" s="470"/>
      <c r="I18" s="460"/>
    </row>
    <row r="19" spans="1:9" ht="16.5" hidden="1" thickBot="1">
      <c r="A19" s="120" t="s">
        <v>18</v>
      </c>
      <c r="B19" s="429"/>
      <c r="C19" s="400" t="s">
        <v>19</v>
      </c>
      <c r="D19" s="430"/>
      <c r="E19" s="431"/>
      <c r="F19" s="432"/>
      <c r="G19" s="81"/>
      <c r="H19" s="471"/>
      <c r="I19" s="469"/>
    </row>
    <row r="20" spans="1:9" ht="16.5" hidden="1" thickBot="1">
      <c r="A20" s="83"/>
      <c r="B20" s="399"/>
      <c r="C20" s="404"/>
      <c r="D20" s="420"/>
      <c r="E20" s="427"/>
      <c r="F20" s="428"/>
      <c r="G20" s="77"/>
      <c r="H20" s="470"/>
      <c r="I20" s="472"/>
    </row>
    <row r="21" spans="1:9" ht="16.5" hidden="1" thickBot="1">
      <c r="A21" s="120" t="s">
        <v>20</v>
      </c>
      <c r="B21" s="429"/>
      <c r="C21" s="400" t="s">
        <v>21</v>
      </c>
      <c r="D21" s="430"/>
      <c r="E21" s="431"/>
      <c r="F21" s="432"/>
      <c r="G21" s="81"/>
      <c r="H21" s="471"/>
      <c r="I21" s="469"/>
    </row>
    <row r="22" spans="1:9" ht="16.5" hidden="1" thickBot="1">
      <c r="A22" s="83"/>
      <c r="B22" s="399"/>
      <c r="C22" s="404"/>
      <c r="D22" s="420"/>
      <c r="E22" s="427"/>
      <c r="F22" s="428"/>
      <c r="G22" s="77"/>
      <c r="H22" s="470"/>
      <c r="I22" s="472"/>
    </row>
    <row r="23" spans="1:9" ht="16.5" hidden="1" thickBot="1">
      <c r="A23" s="120" t="s">
        <v>22</v>
      </c>
      <c r="B23" s="429"/>
      <c r="C23" s="58" t="s">
        <v>23</v>
      </c>
      <c r="D23" s="433"/>
      <c r="E23" s="434"/>
      <c r="F23" s="435"/>
      <c r="G23" s="101"/>
      <c r="H23" s="459"/>
      <c r="I23" s="460"/>
    </row>
    <row r="24" spans="1:9" ht="16.5" hidden="1" thickBot="1">
      <c r="A24" s="1" t="s">
        <v>8</v>
      </c>
      <c r="B24" s="414"/>
      <c r="C24" s="415" t="s">
        <v>24</v>
      </c>
      <c r="D24" s="436"/>
      <c r="E24" s="437"/>
      <c r="F24" s="438"/>
      <c r="G24" s="105"/>
      <c r="H24" s="465"/>
      <c r="I24" s="473"/>
    </row>
    <row r="25" spans="1:9" ht="16.5" hidden="1" thickBot="1">
      <c r="A25" s="1" t="s">
        <v>10</v>
      </c>
      <c r="B25" s="414"/>
      <c r="C25" s="439" t="s">
        <v>25</v>
      </c>
      <c r="D25" s="440"/>
      <c r="E25" s="441"/>
      <c r="F25" s="442"/>
      <c r="G25" s="107"/>
      <c r="H25" s="465"/>
      <c r="I25" s="474"/>
    </row>
    <row r="26" spans="1:9" ht="16.5" hidden="1" thickBot="1">
      <c r="A26" s="132" t="s">
        <v>26</v>
      </c>
      <c r="B26" s="443"/>
      <c r="C26" s="415" t="s">
        <v>27</v>
      </c>
      <c r="D26" s="444"/>
      <c r="E26" s="437"/>
      <c r="F26" s="442"/>
      <c r="G26" s="107"/>
      <c r="H26" s="465"/>
      <c r="I26" s="474"/>
    </row>
    <row r="27" spans="1:9" ht="16.5" hidden="1" thickBot="1">
      <c r="A27" s="132" t="s">
        <v>28</v>
      </c>
      <c r="B27" s="443"/>
      <c r="C27" s="415" t="s">
        <v>29</v>
      </c>
      <c r="D27" s="444"/>
      <c r="E27" s="437"/>
      <c r="F27" s="442"/>
      <c r="G27" s="107"/>
      <c r="H27" s="465"/>
      <c r="I27" s="474"/>
    </row>
    <row r="28" spans="1:9" ht="16.5" hidden="1" thickBot="1">
      <c r="A28" s="1" t="s">
        <v>30</v>
      </c>
      <c r="B28" s="414"/>
      <c r="C28" s="439" t="s">
        <v>31</v>
      </c>
      <c r="D28" s="440"/>
      <c r="E28" s="441"/>
      <c r="F28" s="442"/>
      <c r="G28" s="107"/>
      <c r="H28" s="465"/>
      <c r="I28" s="474"/>
    </row>
    <row r="29" spans="1:9" ht="16.5" hidden="1" thickBot="1">
      <c r="A29" s="132" t="s">
        <v>26</v>
      </c>
      <c r="B29" s="443"/>
      <c r="C29" s="415" t="s">
        <v>27</v>
      </c>
      <c r="D29" s="444"/>
      <c r="E29" s="437"/>
      <c r="F29" s="442"/>
      <c r="G29" s="107"/>
      <c r="H29" s="465"/>
      <c r="I29" s="474"/>
    </row>
    <row r="30" spans="1:9" ht="16.5" hidden="1" thickBot="1">
      <c r="A30" s="143" t="s">
        <v>28</v>
      </c>
      <c r="B30" s="445"/>
      <c r="C30" s="418" t="s">
        <v>29</v>
      </c>
      <c r="D30" s="69"/>
      <c r="E30" s="446"/>
      <c r="F30" s="447"/>
      <c r="G30" s="96"/>
      <c r="H30" s="467"/>
      <c r="I30" s="475"/>
    </row>
    <row r="31" spans="1:9" ht="16.5" hidden="1" thickBot="1">
      <c r="A31" s="83"/>
      <c r="B31" s="399"/>
      <c r="C31" s="439"/>
      <c r="D31" s="406"/>
      <c r="E31" s="448"/>
      <c r="F31" s="428"/>
      <c r="G31" s="77"/>
      <c r="H31" s="476"/>
      <c r="I31" s="472"/>
    </row>
    <row r="32" spans="1:9" ht="16.5" thickBot="1">
      <c r="A32" s="144" t="s">
        <v>32</v>
      </c>
      <c r="B32" s="449"/>
      <c r="C32" s="58" t="s">
        <v>33</v>
      </c>
      <c r="D32" s="433"/>
      <c r="E32" s="434"/>
      <c r="F32" s="435"/>
      <c r="G32" s="77"/>
      <c r="H32" s="459"/>
      <c r="I32" s="460"/>
    </row>
    <row r="33" spans="1:9" ht="15.75">
      <c r="A33" s="392"/>
      <c r="B33" s="449"/>
      <c r="C33" s="450" t="s">
        <v>24</v>
      </c>
      <c r="D33" s="412">
        <v>47612</v>
      </c>
      <c r="E33" s="451">
        <v>49281</v>
      </c>
      <c r="F33" s="413">
        <v>53432</v>
      </c>
      <c r="G33" s="77"/>
      <c r="H33" s="477">
        <v>57209</v>
      </c>
      <c r="I33" s="478">
        <v>59208</v>
      </c>
    </row>
    <row r="34" spans="1:9" ht="15.75">
      <c r="A34" s="1" t="s">
        <v>8</v>
      </c>
      <c r="B34" s="414"/>
      <c r="C34" s="439" t="s">
        <v>34</v>
      </c>
      <c r="D34" s="440"/>
      <c r="E34" s="452"/>
      <c r="F34" s="453"/>
      <c r="H34" s="479"/>
      <c r="I34" s="466"/>
    </row>
    <row r="35" spans="1:9" ht="15.75">
      <c r="A35" s="132" t="s">
        <v>26</v>
      </c>
      <c r="B35" s="443"/>
      <c r="C35" s="415" t="s">
        <v>35</v>
      </c>
      <c r="D35" s="454">
        <v>16441</v>
      </c>
      <c r="E35" s="437">
        <v>16816</v>
      </c>
      <c r="F35" s="455">
        <v>17766</v>
      </c>
      <c r="H35" s="465">
        <v>18821</v>
      </c>
      <c r="I35" s="466">
        <v>19300</v>
      </c>
    </row>
    <row r="36" spans="1:9" ht="15.75">
      <c r="A36" s="132" t="s">
        <v>28</v>
      </c>
      <c r="B36" s="443"/>
      <c r="C36" s="415" t="s">
        <v>36</v>
      </c>
      <c r="D36" s="454">
        <v>2794</v>
      </c>
      <c r="E36" s="437">
        <v>2813</v>
      </c>
      <c r="F36" s="455">
        <v>2898</v>
      </c>
      <c r="H36" s="465">
        <v>2941</v>
      </c>
      <c r="I36" s="466">
        <v>3069</v>
      </c>
    </row>
    <row r="37" spans="1:9" ht="15.75">
      <c r="A37" s="1" t="s">
        <v>10</v>
      </c>
      <c r="B37" s="414"/>
      <c r="C37" s="439" t="s">
        <v>37</v>
      </c>
      <c r="D37" s="452"/>
      <c r="E37" s="437"/>
      <c r="F37" s="455"/>
      <c r="H37" s="465"/>
      <c r="I37" s="466"/>
    </row>
    <row r="38" spans="1:9" ht="15.75">
      <c r="A38" s="132" t="s">
        <v>26</v>
      </c>
      <c r="B38" s="443"/>
      <c r="C38" s="415" t="s">
        <v>35</v>
      </c>
      <c r="D38" s="454">
        <v>11086</v>
      </c>
      <c r="E38" s="437">
        <v>12081</v>
      </c>
      <c r="F38" s="349">
        <v>13916</v>
      </c>
      <c r="H38" s="465">
        <v>15423</v>
      </c>
      <c r="I38" s="466">
        <v>16293</v>
      </c>
    </row>
    <row r="39" spans="1:9" ht="15.75">
      <c r="A39" s="132" t="s">
        <v>28</v>
      </c>
      <c r="B39" s="443"/>
      <c r="C39" s="415" t="s">
        <v>36</v>
      </c>
      <c r="D39" s="454">
        <v>3000</v>
      </c>
      <c r="E39" s="437">
        <v>3122</v>
      </c>
      <c r="F39" s="349">
        <v>3433</v>
      </c>
      <c r="H39" s="465">
        <v>3745</v>
      </c>
      <c r="I39" s="466">
        <v>3841</v>
      </c>
    </row>
    <row r="40" spans="1:9" ht="15.75">
      <c r="A40" s="1" t="s">
        <v>30</v>
      </c>
      <c r="B40" s="414"/>
      <c r="C40" s="439" t="s">
        <v>38</v>
      </c>
      <c r="D40" s="452"/>
      <c r="E40" s="437"/>
      <c r="F40" s="349"/>
      <c r="H40" s="465"/>
      <c r="I40" s="466"/>
    </row>
    <row r="41" spans="1:9" ht="15.75">
      <c r="A41" s="132" t="s">
        <v>26</v>
      </c>
      <c r="B41" s="443"/>
      <c r="C41" s="415" t="s">
        <v>35</v>
      </c>
      <c r="D41" s="454">
        <v>13559</v>
      </c>
      <c r="E41" s="437">
        <v>13694</v>
      </c>
      <c r="F41" s="349">
        <v>14654</v>
      </c>
      <c r="H41" s="465">
        <v>15492</v>
      </c>
      <c r="I41" s="466">
        <v>15903</v>
      </c>
    </row>
    <row r="42" spans="1:9" ht="16.5" thickBot="1">
      <c r="A42" s="143" t="s">
        <v>28</v>
      </c>
      <c r="B42" s="443"/>
      <c r="C42" s="418" t="s">
        <v>36</v>
      </c>
      <c r="D42" s="70">
        <v>733</v>
      </c>
      <c r="E42" s="446">
        <v>755</v>
      </c>
      <c r="F42" s="456">
        <v>765</v>
      </c>
      <c r="H42" s="467">
        <v>786</v>
      </c>
      <c r="I42" s="468">
        <v>801</v>
      </c>
    </row>
    <row r="43" spans="1:9" ht="16.5" thickBot="1">
      <c r="A43" s="83"/>
      <c r="C43" s="77"/>
      <c r="D43" s="77"/>
      <c r="E43" s="77"/>
      <c r="F43" s="170"/>
      <c r="G43" s="77"/>
      <c r="H43" s="192"/>
      <c r="I43" s="168"/>
    </row>
    <row r="44" spans="1:9" ht="16.5" hidden="1" thickBot="1">
      <c r="A44" s="144" t="s">
        <v>39</v>
      </c>
      <c r="B44" s="154"/>
      <c r="C44" s="100" t="s">
        <v>40</v>
      </c>
      <c r="D44" s="74"/>
      <c r="E44" s="74"/>
      <c r="F44" s="171"/>
      <c r="G44" s="101"/>
      <c r="H44" s="193"/>
      <c r="I44" s="210"/>
    </row>
    <row r="45" spans="1:9" ht="16.5" hidden="1" thickBot="1">
      <c r="A45" s="1" t="s">
        <v>8</v>
      </c>
      <c r="B45" s="149"/>
      <c r="C45" s="88" t="s">
        <v>41</v>
      </c>
      <c r="D45" s="103"/>
      <c r="E45" s="104"/>
      <c r="F45" s="172"/>
      <c r="G45" s="107"/>
      <c r="H45" s="194"/>
      <c r="I45" s="181"/>
    </row>
    <row r="46" spans="1:9" ht="16.5" hidden="1" thickBot="1">
      <c r="A46" s="121" t="s">
        <v>10</v>
      </c>
      <c r="B46" s="155"/>
      <c r="C46" s="92" t="s">
        <v>42</v>
      </c>
      <c r="D46" s="110"/>
      <c r="E46" s="111"/>
      <c r="F46" s="176"/>
      <c r="G46" s="96"/>
      <c r="H46" s="195"/>
      <c r="I46" s="175"/>
    </row>
    <row r="47" spans="1:9" ht="16.5" hidden="1" thickBot="1">
      <c r="A47" s="77"/>
      <c r="B47" s="149"/>
      <c r="C47" s="99"/>
      <c r="D47" s="99"/>
      <c r="E47" s="99"/>
      <c r="F47" s="170"/>
      <c r="G47" s="77"/>
      <c r="H47" s="192"/>
      <c r="I47" s="168"/>
    </row>
    <row r="48" spans="1:9" ht="16.5" hidden="1" thickBot="1">
      <c r="A48" s="120" t="s">
        <v>43</v>
      </c>
      <c r="B48" s="151"/>
      <c r="C48" s="100" t="s">
        <v>44</v>
      </c>
      <c r="D48" s="74"/>
      <c r="E48" s="74"/>
      <c r="F48" s="171"/>
      <c r="G48" s="101"/>
      <c r="H48" s="193"/>
      <c r="I48" s="210"/>
    </row>
    <row r="49" spans="1:9" ht="16.5" hidden="1" thickBot="1">
      <c r="A49" s="1" t="s">
        <v>8</v>
      </c>
      <c r="B49" s="149"/>
      <c r="C49" s="88" t="s">
        <v>24</v>
      </c>
      <c r="D49" s="103"/>
      <c r="E49" s="104"/>
      <c r="F49" s="172"/>
      <c r="G49" s="107"/>
      <c r="H49" s="196"/>
      <c r="I49" s="181"/>
    </row>
    <row r="50" spans="1:9" ht="16.5" hidden="1" thickBot="1">
      <c r="A50" s="1" t="s">
        <v>10</v>
      </c>
      <c r="B50" s="149"/>
      <c r="C50" s="88" t="s">
        <v>45</v>
      </c>
      <c r="D50" s="109"/>
      <c r="E50" s="104"/>
      <c r="F50" s="177"/>
      <c r="G50" s="107"/>
      <c r="H50" s="194"/>
      <c r="I50" s="174"/>
    </row>
    <row r="51" spans="1:9" ht="16.5" hidden="1" thickBot="1">
      <c r="A51" s="121" t="s">
        <v>30</v>
      </c>
      <c r="B51" s="155"/>
      <c r="C51" s="92" t="s">
        <v>46</v>
      </c>
      <c r="D51" s="110"/>
      <c r="E51" s="111"/>
      <c r="F51" s="176"/>
      <c r="G51" s="96"/>
      <c r="H51" s="195"/>
      <c r="I51" s="175"/>
    </row>
    <row r="52" spans="1:9" ht="16.5" hidden="1" thickBot="1">
      <c r="A52" s="83"/>
      <c r="C52" s="99"/>
      <c r="D52" s="99"/>
      <c r="E52" s="99"/>
      <c r="F52" s="170"/>
      <c r="G52" s="77"/>
      <c r="H52" s="192"/>
      <c r="I52" s="168"/>
    </row>
    <row r="53" spans="1:9" ht="16.5" hidden="1" thickBot="1">
      <c r="A53" s="120" t="s">
        <v>47</v>
      </c>
      <c r="B53" s="151"/>
      <c r="C53" s="100" t="s">
        <v>48</v>
      </c>
      <c r="D53" s="74"/>
      <c r="E53" s="74"/>
      <c r="F53" s="171"/>
      <c r="G53" s="101"/>
      <c r="H53" s="193"/>
      <c r="I53" s="210"/>
    </row>
    <row r="54" spans="1:9" ht="16.5" hidden="1" thickBot="1">
      <c r="A54" s="1" t="s">
        <v>8</v>
      </c>
      <c r="B54" s="149"/>
      <c r="C54" s="88" t="s">
        <v>49</v>
      </c>
      <c r="D54" s="103"/>
      <c r="E54" s="104"/>
      <c r="F54" s="172"/>
      <c r="G54" s="107"/>
      <c r="H54" s="196"/>
      <c r="I54" s="181"/>
    </row>
    <row r="55" spans="1:9" ht="16.5" hidden="1" thickBot="1">
      <c r="A55" s="121" t="s">
        <v>10</v>
      </c>
      <c r="B55" s="155"/>
      <c r="C55" s="92" t="s">
        <v>50</v>
      </c>
      <c r="D55" s="110"/>
      <c r="E55" s="111"/>
      <c r="F55" s="175"/>
      <c r="G55" s="112"/>
      <c r="H55" s="197"/>
      <c r="I55" s="175"/>
    </row>
    <row r="56" spans="1:9" ht="16.5" hidden="1" thickBot="1">
      <c r="A56" s="83"/>
      <c r="C56" s="83"/>
      <c r="D56" s="178"/>
      <c r="E56" s="83"/>
      <c r="F56" s="168"/>
      <c r="H56" s="192"/>
      <c r="I56" s="168"/>
    </row>
    <row r="57" spans="1:9" ht="16.5" hidden="1" thickBot="1">
      <c r="A57" s="83"/>
      <c r="C57" s="83"/>
      <c r="D57" s="83"/>
      <c r="E57" s="83"/>
      <c r="F57" s="168"/>
      <c r="H57" s="192"/>
      <c r="I57" s="168"/>
    </row>
    <row r="58" spans="1:9" ht="15.75" hidden="1">
      <c r="A58" s="647" t="s">
        <v>0</v>
      </c>
      <c r="B58" s="648"/>
      <c r="C58" s="649"/>
      <c r="D58" s="649"/>
      <c r="E58" s="649"/>
      <c r="F58" s="650"/>
      <c r="H58" s="198"/>
      <c r="I58" s="213"/>
    </row>
    <row r="59" spans="1:9" ht="16.5" customHeight="1" thickBot="1">
      <c r="A59" s="137"/>
      <c r="B59" s="156"/>
      <c r="C59" s="138" t="s">
        <v>51</v>
      </c>
      <c r="D59" s="139"/>
      <c r="E59" s="139"/>
      <c r="F59" s="179"/>
      <c r="H59" s="199"/>
      <c r="I59" s="179"/>
    </row>
    <row r="60" spans="1:9" ht="16.5" thickBot="1">
      <c r="A60" s="120" t="s">
        <v>2</v>
      </c>
      <c r="C60" s="484" t="s">
        <v>52</v>
      </c>
      <c r="D60" s="485"/>
      <c r="E60" s="485"/>
      <c r="F60" s="486"/>
      <c r="G60" s="77"/>
      <c r="H60" s="200"/>
      <c r="I60" s="210"/>
    </row>
    <row r="61" spans="1:9" ht="15.75">
      <c r="A61" s="145" t="s">
        <v>8</v>
      </c>
      <c r="B61" s="149"/>
      <c r="C61" s="487" t="s">
        <v>53</v>
      </c>
      <c r="D61" s="488">
        <v>38948</v>
      </c>
      <c r="E61" s="489">
        <v>33935</v>
      </c>
      <c r="F61" s="490">
        <v>33612</v>
      </c>
      <c r="H61" s="503">
        <v>33351</v>
      </c>
      <c r="I61" s="504">
        <v>3984</v>
      </c>
    </row>
    <row r="62" spans="1:9" ht="15.75">
      <c r="A62" s="1" t="s">
        <v>10</v>
      </c>
      <c r="B62" s="149"/>
      <c r="C62" s="487" t="s">
        <v>54</v>
      </c>
      <c r="D62" s="488">
        <v>28151</v>
      </c>
      <c r="E62" s="491">
        <v>30128</v>
      </c>
      <c r="F62" s="492">
        <v>32745</v>
      </c>
      <c r="H62" s="465">
        <v>34036</v>
      </c>
      <c r="I62" s="466">
        <v>31836</v>
      </c>
    </row>
    <row r="63" spans="1:9" ht="15.75">
      <c r="A63" s="146" t="s">
        <v>30</v>
      </c>
      <c r="B63" s="157"/>
      <c r="C63" s="487" t="s">
        <v>55</v>
      </c>
      <c r="D63" s="488">
        <v>42970</v>
      </c>
      <c r="E63" s="491">
        <v>44995</v>
      </c>
      <c r="F63" s="492">
        <v>42183</v>
      </c>
      <c r="H63" s="465">
        <v>41387</v>
      </c>
      <c r="I63" s="466">
        <v>44464</v>
      </c>
    </row>
    <row r="64" spans="1:9" ht="15.75">
      <c r="A64" s="146" t="s">
        <v>56</v>
      </c>
      <c r="B64" s="157"/>
      <c r="C64" s="487" t="s">
        <v>57</v>
      </c>
      <c r="D64" s="488">
        <v>7510</v>
      </c>
      <c r="E64" s="491">
        <v>8933</v>
      </c>
      <c r="F64" s="492">
        <v>4598</v>
      </c>
      <c r="H64" s="465">
        <v>4563</v>
      </c>
      <c r="I64" s="466">
        <v>5536</v>
      </c>
    </row>
    <row r="65" spans="1:9" ht="15.75">
      <c r="A65" s="146" t="s">
        <v>58</v>
      </c>
      <c r="B65" s="157"/>
      <c r="C65" s="487" t="s">
        <v>59</v>
      </c>
      <c r="D65" s="488">
        <v>2029</v>
      </c>
      <c r="E65" s="491">
        <v>1964</v>
      </c>
      <c r="F65" s="492">
        <v>2076</v>
      </c>
      <c r="H65" s="465">
        <v>2122</v>
      </c>
      <c r="I65" s="466">
        <v>2007</v>
      </c>
    </row>
    <row r="66" spans="1:9" ht="16.5" thickBot="1">
      <c r="A66" s="147" t="s">
        <v>60</v>
      </c>
      <c r="B66" s="157"/>
      <c r="C66" s="493" t="s">
        <v>61</v>
      </c>
      <c r="D66" s="494">
        <v>15707</v>
      </c>
      <c r="E66" s="495">
        <v>20001</v>
      </c>
      <c r="F66" s="496">
        <v>23759</v>
      </c>
      <c r="H66" s="467">
        <v>24395</v>
      </c>
      <c r="I66" s="468">
        <v>24102</v>
      </c>
    </row>
    <row r="67" spans="1:9" ht="16.5" thickBot="1">
      <c r="A67" s="122"/>
      <c r="C67" s="497"/>
      <c r="D67" s="497"/>
      <c r="E67" s="497"/>
      <c r="F67" s="498"/>
      <c r="G67" s="115"/>
      <c r="H67" s="505"/>
      <c r="I67" s="506"/>
    </row>
    <row r="68" spans="1:9" ht="16.5" thickBot="1">
      <c r="A68" s="120" t="s">
        <v>4</v>
      </c>
      <c r="C68" s="484" t="s">
        <v>62</v>
      </c>
      <c r="D68" s="485"/>
      <c r="E68" s="485"/>
      <c r="F68" s="486"/>
      <c r="G68" s="77"/>
      <c r="H68" s="507"/>
      <c r="I68" s="460"/>
    </row>
    <row r="69" spans="1:9" ht="15.75">
      <c r="A69" s="145" t="s">
        <v>8</v>
      </c>
      <c r="B69" s="149"/>
      <c r="C69" s="487" t="s">
        <v>118</v>
      </c>
      <c r="D69" s="488">
        <v>956</v>
      </c>
      <c r="E69" s="489">
        <v>924</v>
      </c>
      <c r="F69" s="490">
        <v>1099</v>
      </c>
      <c r="H69" s="503">
        <v>990</v>
      </c>
      <c r="I69" s="504">
        <v>968</v>
      </c>
    </row>
    <row r="70" spans="1:9" ht="16.5" thickBot="1">
      <c r="A70" s="121" t="s">
        <v>10</v>
      </c>
      <c r="B70" s="149"/>
      <c r="C70" s="499" t="s">
        <v>64</v>
      </c>
      <c r="D70" s="500">
        <v>3.01</v>
      </c>
      <c r="E70" s="501">
        <v>2.89</v>
      </c>
      <c r="F70" s="502">
        <v>3.29</v>
      </c>
      <c r="H70" s="508">
        <v>2.08</v>
      </c>
      <c r="I70" s="509">
        <v>1.85</v>
      </c>
    </row>
    <row r="71" spans="1:9" ht="16.5" thickBot="1">
      <c r="A71" s="83"/>
      <c r="C71" s="77"/>
      <c r="D71" s="77"/>
      <c r="E71" s="77"/>
      <c r="F71" s="77"/>
      <c r="G71" s="149"/>
      <c r="H71" s="83"/>
      <c r="I71" s="552"/>
    </row>
    <row r="72" spans="1:9" ht="16.5" hidden="1" thickBot="1">
      <c r="A72" s="83"/>
      <c r="C72" s="77"/>
      <c r="D72" s="77"/>
      <c r="E72" s="77"/>
      <c r="F72" s="170"/>
      <c r="G72" s="77"/>
      <c r="H72" s="192"/>
      <c r="I72" s="168"/>
    </row>
    <row r="73" spans="1:9" ht="15.75" hidden="1">
      <c r="A73" s="647" t="s">
        <v>0</v>
      </c>
      <c r="B73" s="648"/>
      <c r="C73" s="649"/>
      <c r="D73" s="649"/>
      <c r="E73" s="649"/>
      <c r="F73" s="650"/>
      <c r="H73" s="198"/>
      <c r="I73" s="213"/>
    </row>
    <row r="74" spans="1:9" ht="16.5" customHeight="1" thickBot="1">
      <c r="A74" s="137"/>
      <c r="B74" s="156"/>
      <c r="C74" s="388" t="s">
        <v>109</v>
      </c>
      <c r="D74" s="389"/>
      <c r="E74" s="389"/>
      <c r="F74" s="390"/>
      <c r="H74" s="391"/>
      <c r="I74" s="390"/>
    </row>
    <row r="75" spans="1:9" ht="16.5" thickBot="1">
      <c r="A75" s="120" t="s">
        <v>2</v>
      </c>
      <c r="C75" s="57" t="s">
        <v>66</v>
      </c>
      <c r="D75" s="408">
        <v>36863.7</v>
      </c>
      <c r="E75" s="408">
        <v>35724.549999999996</v>
      </c>
      <c r="F75" s="409">
        <v>46540</v>
      </c>
      <c r="G75" s="510"/>
      <c r="H75" s="511" t="s">
        <v>100</v>
      </c>
      <c r="I75" s="409" t="s">
        <v>100</v>
      </c>
    </row>
    <row r="76" spans="1:9" ht="16.5" thickBot="1">
      <c r="A76" s="122"/>
      <c r="C76" s="404"/>
      <c r="D76" s="410"/>
      <c r="E76" s="512"/>
      <c r="F76" s="411"/>
      <c r="G76" s="510"/>
      <c r="H76" s="513"/>
      <c r="I76" s="514"/>
    </row>
    <row r="77" spans="1:9" ht="16.5" thickBot="1">
      <c r="A77" s="120" t="s">
        <v>4</v>
      </c>
      <c r="C77" s="555" t="s">
        <v>67</v>
      </c>
      <c r="D77" s="556">
        <v>31105.14</v>
      </c>
      <c r="E77" s="556">
        <v>32759.44</v>
      </c>
      <c r="F77" s="557">
        <v>56463.23</v>
      </c>
      <c r="G77" s="510"/>
      <c r="H77" s="558" t="s">
        <v>100</v>
      </c>
      <c r="I77" s="557" t="s">
        <v>100</v>
      </c>
    </row>
    <row r="78" spans="1:9" ht="16.5" thickBot="1">
      <c r="A78" s="122"/>
      <c r="B78" s="83"/>
      <c r="C78" s="404"/>
      <c r="D78"/>
      <c r="E78"/>
      <c r="F78"/>
      <c r="G78" s="510"/>
      <c r="H78"/>
      <c r="I78"/>
    </row>
    <row r="79" spans="1:9" ht="16.5" thickBot="1">
      <c r="A79" s="122"/>
      <c r="C79" s="549"/>
      <c r="D79" s="550" t="s">
        <v>95</v>
      </c>
      <c r="E79" s="550" t="s">
        <v>96</v>
      </c>
      <c r="F79" s="550" t="s">
        <v>97</v>
      </c>
      <c r="G79" s="510"/>
      <c r="H79" s="550" t="s">
        <v>98</v>
      </c>
      <c r="I79" s="551" t="s">
        <v>110</v>
      </c>
    </row>
    <row r="80" spans="1:9" ht="16.5" thickBot="1">
      <c r="A80" s="120" t="s">
        <v>6</v>
      </c>
      <c r="C80" s="291" t="s">
        <v>68</v>
      </c>
      <c r="D80" s="563">
        <v>84.37877912417908</v>
      </c>
      <c r="E80" s="563">
        <v>91.70007739775589</v>
      </c>
      <c r="F80" s="564">
        <v>121.32193811774819</v>
      </c>
      <c r="G80" s="510"/>
      <c r="H80" s="523" t="s">
        <v>100</v>
      </c>
      <c r="I80" s="395" t="s">
        <v>100</v>
      </c>
    </row>
    <row r="81" spans="1:9" ht="16.5" thickBot="1">
      <c r="A81" s="122"/>
      <c r="C81" s="404"/>
      <c r="D81" s="420"/>
      <c r="E81" s="515"/>
      <c r="F81" s="516"/>
      <c r="G81" s="439"/>
      <c r="H81" s="517"/>
      <c r="I81" s="518"/>
    </row>
    <row r="82" spans="1:9" ht="16.5" thickBot="1">
      <c r="A82" s="120" t="s">
        <v>12</v>
      </c>
      <c r="C82" s="58" t="s">
        <v>69</v>
      </c>
      <c r="D82" s="433"/>
      <c r="E82" s="519"/>
      <c r="F82" s="520"/>
      <c r="G82" s="439"/>
      <c r="H82" s="517"/>
      <c r="I82" s="518"/>
    </row>
    <row r="83" spans="1:21" ht="15.75">
      <c r="A83" s="145" t="s">
        <v>8</v>
      </c>
      <c r="B83" s="149"/>
      <c r="C83" s="439" t="s">
        <v>70</v>
      </c>
      <c r="D83" s="452">
        <v>50150.409999999996</v>
      </c>
      <c r="E83" s="441">
        <v>63025.46</v>
      </c>
      <c r="F83" s="453" t="s">
        <v>100</v>
      </c>
      <c r="G83" s="450"/>
      <c r="H83" s="521" t="s">
        <v>100</v>
      </c>
      <c r="I83" s="413" t="s">
        <v>100</v>
      </c>
      <c r="U83" s="119"/>
    </row>
    <row r="84" spans="1:9" ht="15.75">
      <c r="A84" s="1" t="s">
        <v>10</v>
      </c>
      <c r="B84" s="149"/>
      <c r="C84" s="415" t="s">
        <v>71</v>
      </c>
      <c r="D84" s="454">
        <v>28467.589999999997</v>
      </c>
      <c r="E84" s="437">
        <v>33819.25</v>
      </c>
      <c r="F84" s="455" t="s">
        <v>100</v>
      </c>
      <c r="G84" s="510"/>
      <c r="H84" s="522" t="s">
        <v>100</v>
      </c>
      <c r="I84" s="455" t="s">
        <v>100</v>
      </c>
    </row>
    <row r="85" spans="1:9" ht="16.5" thickBot="1">
      <c r="A85" s="121" t="s">
        <v>30</v>
      </c>
      <c r="B85" s="149"/>
      <c r="C85" s="418" t="s">
        <v>72</v>
      </c>
      <c r="D85" s="70">
        <v>21682.82</v>
      </c>
      <c r="E85" s="446">
        <v>29206.21</v>
      </c>
      <c r="F85" s="395" t="s">
        <v>100</v>
      </c>
      <c r="G85" s="510"/>
      <c r="H85" s="523" t="s">
        <v>100</v>
      </c>
      <c r="I85" s="395" t="s">
        <v>100</v>
      </c>
    </row>
    <row r="86" spans="1:9" ht="16.5" thickBot="1">
      <c r="A86" s="83"/>
      <c r="C86" s="117"/>
      <c r="D86" s="117"/>
      <c r="E86" s="117"/>
      <c r="F86" s="170"/>
      <c r="G86" s="77"/>
      <c r="H86" s="201"/>
      <c r="I86" s="168"/>
    </row>
    <row r="87" spans="1:9" ht="16.5" hidden="1" thickBot="1">
      <c r="A87" s="83"/>
      <c r="C87" s="83"/>
      <c r="D87" s="83"/>
      <c r="E87" s="83"/>
      <c r="F87" s="170"/>
      <c r="G87" s="77"/>
      <c r="H87" s="201"/>
      <c r="I87" s="168"/>
    </row>
    <row r="88" spans="1:9" ht="15.75" hidden="1">
      <c r="A88" s="647" t="s">
        <v>0</v>
      </c>
      <c r="B88" s="648"/>
      <c r="C88" s="649"/>
      <c r="D88" s="649"/>
      <c r="E88" s="649"/>
      <c r="F88" s="650"/>
      <c r="H88" s="198"/>
      <c r="I88" s="213"/>
    </row>
    <row r="89" spans="1:9" ht="16.5" customHeight="1" thickBot="1">
      <c r="A89" s="137"/>
      <c r="B89" s="156"/>
      <c r="C89" s="138" t="s">
        <v>73</v>
      </c>
      <c r="D89" s="139"/>
      <c r="E89" s="139"/>
      <c r="F89" s="179"/>
      <c r="H89" s="199"/>
      <c r="I89" s="179"/>
    </row>
    <row r="90" spans="1:9" ht="16.5" thickBot="1">
      <c r="A90" s="120" t="s">
        <v>2</v>
      </c>
      <c r="C90" s="484" t="s">
        <v>121</v>
      </c>
      <c r="D90" s="485"/>
      <c r="E90" s="485"/>
      <c r="F90" s="486"/>
      <c r="G90" s="77"/>
      <c r="H90" s="532"/>
      <c r="I90" s="460"/>
    </row>
    <row r="91" spans="1:9" ht="15.75">
      <c r="A91" s="1" t="s">
        <v>8</v>
      </c>
      <c r="B91" s="149"/>
      <c r="C91" s="524" t="s">
        <v>75</v>
      </c>
      <c r="D91" s="525">
        <v>33988</v>
      </c>
      <c r="E91" s="526">
        <v>34118</v>
      </c>
      <c r="F91" s="527">
        <v>33508</v>
      </c>
      <c r="G91" s="115"/>
      <c r="H91" s="533">
        <v>33690</v>
      </c>
      <c r="I91" s="527">
        <v>37712</v>
      </c>
    </row>
    <row r="92" spans="1:9" ht="15.75">
      <c r="A92" s="1" t="s">
        <v>10</v>
      </c>
      <c r="B92" s="149"/>
      <c r="C92" s="497" t="s">
        <v>36</v>
      </c>
      <c r="D92" s="528">
        <v>22662</v>
      </c>
      <c r="E92" s="529">
        <v>22905</v>
      </c>
      <c r="F92" s="530">
        <v>22232</v>
      </c>
      <c r="H92" s="534">
        <v>21869</v>
      </c>
      <c r="I92" s="530">
        <v>21284</v>
      </c>
    </row>
    <row r="93" spans="1:9" ht="15.75">
      <c r="A93" s="1"/>
      <c r="B93" s="149"/>
      <c r="C93" s="487" t="s">
        <v>119</v>
      </c>
      <c r="D93" s="488">
        <v>17993</v>
      </c>
      <c r="E93" s="491">
        <v>18020</v>
      </c>
      <c r="F93" s="492">
        <v>17801</v>
      </c>
      <c r="H93" s="465">
        <v>17340</v>
      </c>
      <c r="I93" s="466">
        <v>17002</v>
      </c>
    </row>
    <row r="94" spans="1:9" ht="15.75">
      <c r="A94" s="1"/>
      <c r="B94" s="149"/>
      <c r="C94" s="487" t="s">
        <v>120</v>
      </c>
      <c r="D94" s="488">
        <v>4669</v>
      </c>
      <c r="E94" s="491">
        <v>4885</v>
      </c>
      <c r="F94" s="492">
        <v>4431</v>
      </c>
      <c r="H94" s="465">
        <v>4529</v>
      </c>
      <c r="I94" s="466">
        <v>4282</v>
      </c>
    </row>
    <row r="95" spans="1:11" ht="15.75">
      <c r="A95" s="146" t="s">
        <v>30</v>
      </c>
      <c r="B95" s="157"/>
      <c r="C95" s="497" t="s">
        <v>35</v>
      </c>
      <c r="D95" s="528">
        <v>11326</v>
      </c>
      <c r="E95" s="529">
        <v>11213</v>
      </c>
      <c r="F95" s="530">
        <v>11276</v>
      </c>
      <c r="H95" s="534">
        <v>11821</v>
      </c>
      <c r="I95" s="530">
        <v>16428</v>
      </c>
      <c r="K95" s="83"/>
    </row>
    <row r="96" spans="1:11" ht="15.75">
      <c r="A96" s="146"/>
      <c r="B96" s="157"/>
      <c r="C96" s="487" t="s">
        <v>119</v>
      </c>
      <c r="D96" s="488">
        <v>11165</v>
      </c>
      <c r="E96" s="491">
        <v>11021</v>
      </c>
      <c r="F96" s="492">
        <v>11033</v>
      </c>
      <c r="H96" s="535">
        <v>11087</v>
      </c>
      <c r="I96" s="492">
        <v>11028</v>
      </c>
      <c r="K96" s="83"/>
    </row>
    <row r="97" spans="1:11" ht="15.75">
      <c r="A97" s="146"/>
      <c r="B97" s="157"/>
      <c r="C97" s="487" t="s">
        <v>120</v>
      </c>
      <c r="D97" s="488">
        <v>161</v>
      </c>
      <c r="E97" s="491">
        <v>192</v>
      </c>
      <c r="F97" s="492">
        <v>243</v>
      </c>
      <c r="H97" s="535">
        <v>734</v>
      </c>
      <c r="I97" s="492">
        <v>5400</v>
      </c>
      <c r="K97" s="83"/>
    </row>
    <row r="98" spans="1:9" ht="15.75">
      <c r="A98" s="146" t="s">
        <v>56</v>
      </c>
      <c r="B98" s="157"/>
      <c r="C98" s="524" t="s">
        <v>122</v>
      </c>
      <c r="D98" s="528">
        <v>146551</v>
      </c>
      <c r="E98" s="529">
        <v>156103</v>
      </c>
      <c r="F98" s="530">
        <v>160772</v>
      </c>
      <c r="H98" s="534">
        <v>192768</v>
      </c>
      <c r="I98" s="530">
        <v>206154</v>
      </c>
    </row>
    <row r="99" spans="1:9" ht="15.75">
      <c r="A99" s="146"/>
      <c r="B99" s="157"/>
      <c r="C99" s="487" t="s">
        <v>119</v>
      </c>
      <c r="D99" s="488">
        <v>108173</v>
      </c>
      <c r="E99" s="491">
        <v>112541</v>
      </c>
      <c r="F99" s="492">
        <v>112222</v>
      </c>
      <c r="H99" s="465">
        <v>112116</v>
      </c>
      <c r="I99" s="466">
        <v>115461</v>
      </c>
    </row>
    <row r="100" spans="1:9" ht="15.75">
      <c r="A100" s="146"/>
      <c r="B100" s="157"/>
      <c r="C100" s="487" t="s">
        <v>120</v>
      </c>
      <c r="D100" s="488">
        <v>38378</v>
      </c>
      <c r="E100" s="491">
        <v>43562</v>
      </c>
      <c r="F100" s="492">
        <v>48550</v>
      </c>
      <c r="H100" s="465">
        <v>80652</v>
      </c>
      <c r="I100" s="466">
        <v>90693</v>
      </c>
    </row>
    <row r="101" spans="1:9" ht="15.75">
      <c r="A101" s="146"/>
      <c r="B101" s="157"/>
      <c r="C101" s="524" t="s">
        <v>77</v>
      </c>
      <c r="D101" s="488"/>
      <c r="E101" s="491"/>
      <c r="F101" s="492"/>
      <c r="H101" s="465"/>
      <c r="I101" s="466"/>
    </row>
    <row r="102" spans="1:9" ht="15.75">
      <c r="A102" s="146"/>
      <c r="B102" s="157"/>
      <c r="C102" s="487" t="s">
        <v>119</v>
      </c>
      <c r="D102" s="488">
        <v>108.8</v>
      </c>
      <c r="E102" s="491">
        <v>106.7</v>
      </c>
      <c r="F102" s="492">
        <v>106.4</v>
      </c>
      <c r="H102" s="465">
        <v>106.32</v>
      </c>
      <c r="I102" s="466">
        <v>103.2</v>
      </c>
    </row>
    <row r="103" spans="1:11" ht="16.5" thickBot="1">
      <c r="A103" s="147" t="s">
        <v>58</v>
      </c>
      <c r="B103" s="157"/>
      <c r="C103" s="562" t="s">
        <v>120</v>
      </c>
      <c r="D103" s="494">
        <v>116.3</v>
      </c>
      <c r="E103" s="495">
        <v>100.1</v>
      </c>
      <c r="F103" s="531">
        <v>111.61</v>
      </c>
      <c r="H103" s="467">
        <v>114.4</v>
      </c>
      <c r="I103" s="468">
        <v>128.64</v>
      </c>
      <c r="K103" s="99"/>
    </row>
    <row r="104" spans="1:9" ht="16.5" thickBot="1">
      <c r="A104" s="122"/>
      <c r="C104" s="77"/>
      <c r="D104" s="77"/>
      <c r="E104" s="77"/>
      <c r="F104" s="170"/>
      <c r="G104" s="115"/>
      <c r="H104" s="201"/>
      <c r="I104" s="210"/>
    </row>
    <row r="105" spans="1:9" ht="16.5" thickBot="1">
      <c r="A105" s="120" t="s">
        <v>4</v>
      </c>
      <c r="C105" s="484" t="s">
        <v>78</v>
      </c>
      <c r="D105" s="485"/>
      <c r="E105" s="485"/>
      <c r="F105" s="486"/>
      <c r="G105" s="497"/>
      <c r="H105" s="507"/>
      <c r="I105" s="460"/>
    </row>
    <row r="106" spans="1:9" ht="15.75">
      <c r="A106" s="145" t="s">
        <v>8</v>
      </c>
      <c r="B106" s="149"/>
      <c r="C106" s="497" t="s">
        <v>75</v>
      </c>
      <c r="D106" s="528">
        <v>31.747</v>
      </c>
      <c r="E106" s="536">
        <v>32.417</v>
      </c>
      <c r="F106" s="464">
        <v>32.845</v>
      </c>
      <c r="G106" s="537"/>
      <c r="H106" s="463">
        <v>47.496</v>
      </c>
      <c r="I106" s="464">
        <v>52.222</v>
      </c>
    </row>
    <row r="107" spans="1:9" ht="15.75">
      <c r="A107" s="1" t="s">
        <v>10</v>
      </c>
      <c r="B107" s="149"/>
      <c r="C107" s="487" t="s">
        <v>36</v>
      </c>
      <c r="D107" s="488">
        <v>22.475</v>
      </c>
      <c r="E107" s="491">
        <v>23.318</v>
      </c>
      <c r="F107" s="492">
        <v>24.082</v>
      </c>
      <c r="G107" s="538"/>
      <c r="H107" s="465">
        <v>38.811</v>
      </c>
      <c r="I107" s="466">
        <v>43.645</v>
      </c>
    </row>
    <row r="108" spans="1:9" ht="16.5" thickBot="1">
      <c r="A108" s="121" t="s">
        <v>30</v>
      </c>
      <c r="B108" s="149"/>
      <c r="C108" s="493" t="s">
        <v>35</v>
      </c>
      <c r="D108" s="494">
        <v>9.272</v>
      </c>
      <c r="E108" s="495">
        <v>9.099</v>
      </c>
      <c r="F108" s="496">
        <v>8.763</v>
      </c>
      <c r="G108" s="538"/>
      <c r="H108" s="467">
        <v>8.685</v>
      </c>
      <c r="I108" s="468">
        <v>8.577</v>
      </c>
    </row>
    <row r="109" spans="1:9" ht="16.5" thickBot="1">
      <c r="A109" s="83"/>
      <c r="C109" s="77"/>
      <c r="D109" s="77"/>
      <c r="E109" s="77"/>
      <c r="F109" s="170"/>
      <c r="G109" s="77"/>
      <c r="H109" s="192"/>
      <c r="I109" s="168"/>
    </row>
    <row r="110" spans="1:9" ht="16.5" hidden="1" thickBot="1">
      <c r="A110" s="647" t="s">
        <v>0</v>
      </c>
      <c r="B110" s="651"/>
      <c r="C110" s="648"/>
      <c r="D110" s="648"/>
      <c r="E110" s="648"/>
      <c r="F110" s="652"/>
      <c r="H110" s="198"/>
      <c r="I110" s="213"/>
    </row>
    <row r="111" spans="1:9" ht="15.75" customHeight="1" hidden="1">
      <c r="A111" s="653" t="s">
        <v>73</v>
      </c>
      <c r="B111" s="654"/>
      <c r="C111" s="654"/>
      <c r="D111" s="654"/>
      <c r="E111" s="654"/>
      <c r="F111" s="655"/>
      <c r="H111" s="206"/>
      <c r="I111" s="214"/>
    </row>
    <row r="112" spans="1:9" ht="16.5" customHeight="1" hidden="1" thickBot="1">
      <c r="A112" s="121"/>
      <c r="B112" s="149"/>
      <c r="C112" s="2"/>
      <c r="D112" s="54">
        <v>2007</v>
      </c>
      <c r="E112" s="54">
        <v>2008</v>
      </c>
      <c r="F112" s="163">
        <v>2009</v>
      </c>
      <c r="G112" s="54"/>
      <c r="H112" s="185">
        <v>2010</v>
      </c>
      <c r="I112" s="208">
        <v>2011</v>
      </c>
    </row>
    <row r="113" spans="1:9" ht="15.75" customHeight="1" hidden="1">
      <c r="A113" s="120" t="s">
        <v>2</v>
      </c>
      <c r="B113" s="151"/>
      <c r="C113" s="100" t="s">
        <v>74</v>
      </c>
      <c r="D113" s="74"/>
      <c r="E113" s="74"/>
      <c r="F113" s="171"/>
      <c r="G113" s="77"/>
      <c r="H113" s="193"/>
      <c r="I113" s="210"/>
    </row>
    <row r="114" spans="1:9" ht="16.5" customHeight="1" hidden="1" thickBot="1">
      <c r="A114" s="1" t="s">
        <v>8</v>
      </c>
      <c r="B114" s="149"/>
      <c r="C114" s="88" t="s">
        <v>75</v>
      </c>
      <c r="D114" s="104">
        <v>33.988</v>
      </c>
      <c r="E114" s="114">
        <v>34.118</v>
      </c>
      <c r="F114" s="181">
        <v>33.508</v>
      </c>
      <c r="H114" s="187">
        <v>33.69</v>
      </c>
      <c r="I114" s="181">
        <v>37.712</v>
      </c>
    </row>
    <row r="115" spans="1:9" ht="15.75" customHeight="1" hidden="1">
      <c r="A115" s="1" t="s">
        <v>10</v>
      </c>
      <c r="B115" s="149"/>
      <c r="C115" s="88" t="s">
        <v>36</v>
      </c>
      <c r="D115" s="104">
        <v>22.662</v>
      </c>
      <c r="E115" s="108">
        <v>22.9</v>
      </c>
      <c r="F115" s="177">
        <v>22.23</v>
      </c>
      <c r="H115" s="188">
        <v>21.869</v>
      </c>
      <c r="I115" s="174">
        <v>21.284</v>
      </c>
    </row>
    <row r="116" spans="1:9" ht="16.5" customHeight="1" hidden="1" thickBot="1">
      <c r="A116" s="146" t="s">
        <v>30</v>
      </c>
      <c r="B116" s="157"/>
      <c r="C116" s="88" t="s">
        <v>35</v>
      </c>
      <c r="D116" s="104">
        <v>11.33</v>
      </c>
      <c r="E116" s="108">
        <v>11.21</v>
      </c>
      <c r="F116" s="177">
        <v>11.27</v>
      </c>
      <c r="H116" s="188">
        <v>11.821</v>
      </c>
      <c r="I116" s="174">
        <v>16.428</v>
      </c>
    </row>
    <row r="117" spans="1:9" ht="15.75" customHeight="1" hidden="1">
      <c r="A117" s="146" t="s">
        <v>56</v>
      </c>
      <c r="B117" s="157"/>
      <c r="C117" s="88" t="s">
        <v>76</v>
      </c>
      <c r="D117" s="104">
        <v>146.551</v>
      </c>
      <c r="E117" s="108">
        <v>156.103</v>
      </c>
      <c r="F117" s="177">
        <v>160.772</v>
      </c>
      <c r="H117" s="188">
        <v>192.768</v>
      </c>
      <c r="I117" s="174">
        <v>206.154</v>
      </c>
    </row>
    <row r="118" spans="1:9" ht="16.5" customHeight="1" hidden="1" thickBot="1">
      <c r="A118" s="147" t="s">
        <v>58</v>
      </c>
      <c r="B118" s="158"/>
      <c r="C118" s="92" t="s">
        <v>77</v>
      </c>
      <c r="D118" s="111">
        <v>225.1</v>
      </c>
      <c r="E118" s="95">
        <v>206.8</v>
      </c>
      <c r="F118" s="182">
        <v>173.36892421692215</v>
      </c>
      <c r="H118" s="189">
        <f>(106.32+114.4)</f>
        <v>220.72</v>
      </c>
      <c r="I118" s="175">
        <f>(103.2+128.64)</f>
        <v>231.83999999999997</v>
      </c>
    </row>
    <row r="119" spans="1:9" ht="15.75" customHeight="1" hidden="1">
      <c r="A119" s="122"/>
      <c r="C119" s="77"/>
      <c r="D119" s="77"/>
      <c r="E119" s="77"/>
      <c r="F119" s="170"/>
      <c r="G119" s="115"/>
      <c r="H119" s="201"/>
      <c r="I119" s="210"/>
    </row>
    <row r="120" spans="1:9" ht="15.75" customHeight="1" hidden="1">
      <c r="A120" s="120" t="s">
        <v>4</v>
      </c>
      <c r="B120" s="151"/>
      <c r="C120" s="100" t="s">
        <v>78</v>
      </c>
      <c r="D120" s="74"/>
      <c r="E120" s="74"/>
      <c r="F120" s="171"/>
      <c r="G120" s="77"/>
      <c r="H120" s="200"/>
      <c r="I120" s="210"/>
    </row>
    <row r="121" spans="1:9" ht="15.75" customHeight="1" hidden="1">
      <c r="A121" s="145" t="s">
        <v>8</v>
      </c>
      <c r="B121" s="149"/>
      <c r="C121" s="88" t="s">
        <v>75</v>
      </c>
      <c r="D121" s="104">
        <v>31.747</v>
      </c>
      <c r="E121" s="114">
        <v>32.417</v>
      </c>
      <c r="F121" s="172">
        <v>32.85</v>
      </c>
      <c r="H121" s="187">
        <v>47.496</v>
      </c>
      <c r="I121" s="181">
        <v>52.222</v>
      </c>
    </row>
    <row r="122" spans="1:9" ht="16.5" customHeight="1" hidden="1" thickBot="1">
      <c r="A122" s="1" t="s">
        <v>10</v>
      </c>
      <c r="B122" s="149"/>
      <c r="C122" s="88" t="s">
        <v>36</v>
      </c>
      <c r="D122" s="104">
        <v>22.475</v>
      </c>
      <c r="E122" s="108">
        <v>23.318</v>
      </c>
      <c r="F122" s="177">
        <v>24.09</v>
      </c>
      <c r="H122" s="188">
        <v>38.811</v>
      </c>
      <c r="I122" s="174">
        <v>43.645</v>
      </c>
    </row>
    <row r="123" spans="1:9" ht="15.75" customHeight="1" hidden="1">
      <c r="A123" s="121" t="s">
        <v>30</v>
      </c>
      <c r="B123" s="155"/>
      <c r="C123" s="92" t="s">
        <v>35</v>
      </c>
      <c r="D123" s="111">
        <v>9.272</v>
      </c>
      <c r="E123" s="95">
        <v>9.099</v>
      </c>
      <c r="F123" s="175">
        <v>8.76</v>
      </c>
      <c r="H123" s="189">
        <v>8.685</v>
      </c>
      <c r="I123" s="175">
        <v>8.577</v>
      </c>
    </row>
    <row r="124" spans="1:9" ht="16.5" hidden="1" thickBot="1">
      <c r="A124" s="120" t="s">
        <v>6</v>
      </c>
      <c r="B124" s="151"/>
      <c r="C124" s="100" t="s">
        <v>88</v>
      </c>
      <c r="D124" s="74"/>
      <c r="E124" s="74"/>
      <c r="F124" s="171"/>
      <c r="G124" s="101"/>
      <c r="H124" s="193"/>
      <c r="I124" s="210"/>
    </row>
    <row r="125" spans="1:9" ht="15.75" hidden="1">
      <c r="A125" s="145" t="s">
        <v>8</v>
      </c>
      <c r="B125" s="149"/>
      <c r="C125" s="88" t="s">
        <v>89</v>
      </c>
      <c r="D125" s="109"/>
      <c r="E125" s="104"/>
      <c r="F125" s="172"/>
      <c r="G125" s="107"/>
      <c r="H125" s="196"/>
      <c r="I125" s="181"/>
    </row>
    <row r="126" spans="1:9" ht="15.75" hidden="1">
      <c r="A126" s="1" t="s">
        <v>10</v>
      </c>
      <c r="B126" s="149"/>
      <c r="C126" s="88" t="s">
        <v>90</v>
      </c>
      <c r="D126" s="109"/>
      <c r="E126" s="104"/>
      <c r="F126" s="177"/>
      <c r="G126" s="107"/>
      <c r="H126" s="196"/>
      <c r="I126" s="174"/>
    </row>
    <row r="127" spans="1:9" ht="15.75" hidden="1">
      <c r="A127" s="1" t="s">
        <v>30</v>
      </c>
      <c r="B127" s="149"/>
      <c r="C127" s="88" t="s">
        <v>91</v>
      </c>
      <c r="D127" s="109"/>
      <c r="E127" s="104"/>
      <c r="F127" s="177"/>
      <c r="G127" s="107"/>
      <c r="H127" s="196"/>
      <c r="I127" s="174"/>
    </row>
    <row r="128" spans="1:9" ht="16.5" hidden="1" thickBot="1">
      <c r="A128" s="121" t="s">
        <v>56</v>
      </c>
      <c r="B128" s="155"/>
      <c r="C128" s="92" t="s">
        <v>92</v>
      </c>
      <c r="D128" s="110"/>
      <c r="E128" s="111"/>
      <c r="F128" s="176"/>
      <c r="G128" s="96"/>
      <c r="H128" s="197"/>
      <c r="I128" s="175"/>
    </row>
    <row r="129" spans="1:9" ht="16.5" customHeight="1" thickBot="1">
      <c r="A129" s="121"/>
      <c r="B129" s="149"/>
      <c r="C129" s="138" t="s">
        <v>104</v>
      </c>
      <c r="D129" s="140"/>
      <c r="E129" s="140"/>
      <c r="F129" s="183"/>
      <c r="G129"/>
      <c r="H129" s="207"/>
      <c r="I129" s="215"/>
    </row>
    <row r="130" spans="1:9" ht="30.75" thickBot="1">
      <c r="A130" s="120" t="s">
        <v>2</v>
      </c>
      <c r="C130" s="644" t="s">
        <v>131</v>
      </c>
      <c r="D130" s="485"/>
      <c r="E130" s="485"/>
      <c r="F130" s="486"/>
      <c r="G130" s="537"/>
      <c r="H130" s="532"/>
      <c r="I130" s="460"/>
    </row>
    <row r="131" spans="1:9" ht="15.75">
      <c r="A131" s="1" t="s">
        <v>8</v>
      </c>
      <c r="B131" s="149"/>
      <c r="C131" s="415" t="s">
        <v>125</v>
      </c>
      <c r="D131" s="539">
        <v>3200</v>
      </c>
      <c r="E131" s="489">
        <v>3200</v>
      </c>
      <c r="F131" s="490">
        <v>3200</v>
      </c>
      <c r="G131" s="537"/>
      <c r="H131" s="540">
        <v>3200</v>
      </c>
      <c r="I131" s="490">
        <v>3200</v>
      </c>
    </row>
    <row r="132" spans="1:9" ht="16.5" thickBot="1">
      <c r="A132" s="121" t="s">
        <v>10</v>
      </c>
      <c r="B132" s="149"/>
      <c r="C132" s="493" t="s">
        <v>105</v>
      </c>
      <c r="D132" s="541">
        <v>1920</v>
      </c>
      <c r="E132" s="495">
        <v>1920</v>
      </c>
      <c r="F132" s="496">
        <v>1920</v>
      </c>
      <c r="G132" s="537"/>
      <c r="H132" s="542">
        <v>1920</v>
      </c>
      <c r="I132" s="496">
        <v>1920</v>
      </c>
    </row>
    <row r="133" spans="1:9" ht="16.5" thickBot="1">
      <c r="A133" s="122"/>
      <c r="C133" s="497"/>
      <c r="D133" s="497"/>
      <c r="E133" s="497"/>
      <c r="F133" s="498"/>
      <c r="G133" s="538"/>
      <c r="H133" s="505"/>
      <c r="I133" s="460"/>
    </row>
    <row r="134" spans="1:9" ht="16.5" thickBot="1">
      <c r="A134" s="120" t="s">
        <v>4</v>
      </c>
      <c r="C134" s="484" t="s">
        <v>111</v>
      </c>
      <c r="D134" s="485"/>
      <c r="E134" s="485"/>
      <c r="F134" s="486"/>
      <c r="G134" s="538"/>
      <c r="H134" s="507"/>
      <c r="I134" s="460"/>
    </row>
    <row r="135" spans="1:9" ht="16.5" thickBot="1">
      <c r="A135" s="121" t="s">
        <v>30</v>
      </c>
      <c r="B135" s="149"/>
      <c r="C135" s="543" t="s">
        <v>106</v>
      </c>
      <c r="D135" s="544">
        <v>16725</v>
      </c>
      <c r="E135" s="545">
        <v>25913</v>
      </c>
      <c r="F135" s="546">
        <v>29796</v>
      </c>
      <c r="G135" s="538"/>
      <c r="H135" s="547">
        <v>25530</v>
      </c>
      <c r="I135" s="546">
        <v>30614</v>
      </c>
    </row>
    <row r="136" spans="3:9" ht="15.75">
      <c r="C136" s="125" t="s">
        <v>123</v>
      </c>
      <c r="G136" s="150"/>
      <c r="I136" s="552"/>
    </row>
    <row r="137" spans="1:9" ht="16.5" thickBot="1">
      <c r="A137" s="125" t="s">
        <v>107</v>
      </c>
      <c r="B137" s="159"/>
      <c r="C137" s="559" t="s">
        <v>124</v>
      </c>
      <c r="D137" s="560"/>
      <c r="E137" s="560"/>
      <c r="F137" s="560"/>
      <c r="G137" s="150"/>
      <c r="H137" s="560"/>
      <c r="I137" s="561"/>
    </row>
    <row r="138" ht="15.75">
      <c r="B138" s="83"/>
    </row>
    <row r="139" ht="15.75">
      <c r="B139" s="83"/>
    </row>
    <row r="140" ht="15.75">
      <c r="B140" s="83"/>
    </row>
    <row r="141" ht="15.75">
      <c r="B141" s="83"/>
    </row>
  </sheetData>
  <sheetProtection/>
  <mergeCells count="5">
    <mergeCell ref="A88:F88"/>
    <mergeCell ref="A73:F73"/>
    <mergeCell ref="A58:F58"/>
    <mergeCell ref="A110:F110"/>
    <mergeCell ref="A111:F111"/>
  </mergeCells>
  <printOptions/>
  <pageMargins left="0.7" right="0.7" top="0.75" bottom="0.75" header="0.3" footer="0.3"/>
  <pageSetup fitToWidth="3" horizontalDpi="600" verticalDpi="600" orientation="portrait" scale="68" r:id="rId2"/>
  <rowBreaks count="2" manualBreakCount="2">
    <brk id="71" max="15" man="1"/>
    <brk id="72" max="255" man="1"/>
  </rowBreaks>
  <colBreaks count="1" manualBreakCount="1">
    <brk id="6" max="1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B2">
      <selection activeCell="D119" sqref="D119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4" t="s">
        <v>95</v>
      </c>
      <c r="E3" s="590" t="s">
        <v>96</v>
      </c>
      <c r="F3" s="163" t="s">
        <v>97</v>
      </c>
      <c r="G3" s="9"/>
      <c r="H3" s="590" t="s">
        <v>98</v>
      </c>
      <c r="I3" s="208" t="s">
        <v>110</v>
      </c>
    </row>
    <row r="4" spans="1:9" ht="16.5" customHeight="1" thickBot="1">
      <c r="A4" s="241"/>
      <c r="C4" s="228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1283</v>
      </c>
      <c r="E17" s="281">
        <v>1401</v>
      </c>
      <c r="F17" s="282">
        <v>1466</v>
      </c>
      <c r="G17" s="216"/>
      <c r="H17" s="283">
        <v>1549</v>
      </c>
      <c r="I17" s="282">
        <v>1653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305</v>
      </c>
      <c r="E19" s="281">
        <v>309</v>
      </c>
      <c r="F19" s="282">
        <v>310</v>
      </c>
      <c r="G19" s="216"/>
      <c r="H19" s="283">
        <v>337</v>
      </c>
      <c r="I19" s="282">
        <v>426</v>
      </c>
    </row>
    <row r="20" spans="1:9" ht="15.75" hidden="1" thickBot="1">
      <c r="A20" s="298" t="s">
        <v>22</v>
      </c>
      <c r="B20" s="312"/>
      <c r="C20" s="57" t="s">
        <v>23</v>
      </c>
      <c r="D20" s="4"/>
      <c r="E20" s="4"/>
      <c r="F20" s="344"/>
      <c r="H20" s="331"/>
      <c r="I20" s="323"/>
    </row>
    <row r="21" spans="1:9" ht="15.75" hidden="1" thickBot="1">
      <c r="A21" s="297" t="s">
        <v>8</v>
      </c>
      <c r="B21" s="310"/>
      <c r="C21" s="13" t="s">
        <v>24</v>
      </c>
      <c r="D21" s="48"/>
      <c r="E21" s="38"/>
      <c r="F21" s="258"/>
      <c r="H21" s="332"/>
      <c r="I21" s="258"/>
    </row>
    <row r="22" spans="1:9" ht="15.75" hidden="1" thickBot="1">
      <c r="A22" s="297" t="s">
        <v>10</v>
      </c>
      <c r="B22" s="310"/>
      <c r="C22" s="7" t="s">
        <v>25</v>
      </c>
      <c r="D22" s="49"/>
      <c r="E22" s="43"/>
      <c r="F22" s="345"/>
      <c r="H22" s="332"/>
      <c r="I22" s="277"/>
    </row>
    <row r="23" spans="1:9" ht="15.75" hidden="1" thickBot="1">
      <c r="A23" s="301" t="s">
        <v>26</v>
      </c>
      <c r="B23" s="313"/>
      <c r="C23" s="13" t="s">
        <v>27</v>
      </c>
      <c r="D23" s="35"/>
      <c r="E23" s="38"/>
      <c r="F23" s="345"/>
      <c r="H23" s="332"/>
      <c r="I23" s="277"/>
    </row>
    <row r="24" spans="1:9" ht="15.75" hidden="1" thickBot="1">
      <c r="A24" s="301" t="s">
        <v>28</v>
      </c>
      <c r="B24" s="313"/>
      <c r="C24" s="13" t="s">
        <v>29</v>
      </c>
      <c r="D24" s="35"/>
      <c r="E24" s="38"/>
      <c r="F24" s="345"/>
      <c r="H24" s="332"/>
      <c r="I24" s="277"/>
    </row>
    <row r="25" spans="1:9" ht="15.75" hidden="1" thickBot="1">
      <c r="A25" s="297" t="s">
        <v>30</v>
      </c>
      <c r="B25" s="310"/>
      <c r="C25" s="7" t="s">
        <v>31</v>
      </c>
      <c r="D25" s="49"/>
      <c r="E25" s="43"/>
      <c r="F25" s="345"/>
      <c r="H25" s="332"/>
      <c r="I25" s="277"/>
    </row>
    <row r="26" spans="1:9" ht="15.75" hidden="1" thickBot="1">
      <c r="A26" s="301" t="s">
        <v>26</v>
      </c>
      <c r="B26" s="313"/>
      <c r="C26" s="13" t="s">
        <v>27</v>
      </c>
      <c r="D26" s="35"/>
      <c r="E26" s="38"/>
      <c r="F26" s="345"/>
      <c r="H26" s="332"/>
      <c r="I26" s="277"/>
    </row>
    <row r="27" spans="1:9" ht="15.75" hidden="1" thickBot="1">
      <c r="A27" s="302" t="s">
        <v>28</v>
      </c>
      <c r="B27" s="314"/>
      <c r="C27" s="15" t="s">
        <v>29</v>
      </c>
      <c r="D27" s="36"/>
      <c r="E27" s="39"/>
      <c r="F27" s="260"/>
      <c r="H27" s="333"/>
      <c r="I27" s="278"/>
    </row>
    <row r="28" spans="3:9" ht="15.75" hidden="1" thickBot="1">
      <c r="C28" s="7"/>
      <c r="D28" s="7"/>
      <c r="E28" s="7"/>
      <c r="F28" s="255"/>
      <c r="H28" s="261"/>
      <c r="I28" s="257"/>
    </row>
    <row r="29" spans="1:9" ht="15.75" hidden="1" thickBot="1">
      <c r="A29" s="303" t="s">
        <v>32</v>
      </c>
      <c r="B29" s="315"/>
      <c r="C29" s="57" t="s">
        <v>33</v>
      </c>
      <c r="D29" s="4"/>
      <c r="E29" s="4"/>
      <c r="F29" s="344"/>
      <c r="H29" s="331"/>
      <c r="I29" s="323"/>
    </row>
    <row r="30" spans="1:9" ht="15.75" hidden="1" thickBot="1">
      <c r="A30" s="297" t="s">
        <v>8</v>
      </c>
      <c r="B30" s="310"/>
      <c r="C30" s="7" t="s">
        <v>34</v>
      </c>
      <c r="D30" s="52"/>
      <c r="E30" s="43"/>
      <c r="F30" s="324"/>
      <c r="H30" s="334"/>
      <c r="I30" s="258"/>
    </row>
    <row r="31" spans="1:9" ht="15.75" hidden="1" thickBot="1">
      <c r="A31" s="301" t="s">
        <v>26</v>
      </c>
      <c r="B31" s="313"/>
      <c r="C31" s="13" t="s">
        <v>35</v>
      </c>
      <c r="D31" s="35"/>
      <c r="E31" s="38"/>
      <c r="F31" s="345"/>
      <c r="H31" s="334"/>
      <c r="I31" s="277"/>
    </row>
    <row r="32" spans="1:9" ht="15.75" hidden="1" thickBot="1">
      <c r="A32" s="301" t="s">
        <v>28</v>
      </c>
      <c r="B32" s="313"/>
      <c r="C32" s="13" t="s">
        <v>36</v>
      </c>
      <c r="D32" s="35"/>
      <c r="E32" s="38"/>
      <c r="F32" s="345"/>
      <c r="H32" s="334"/>
      <c r="I32" s="277"/>
    </row>
    <row r="33" spans="1:9" ht="15.75" hidden="1" thickBot="1">
      <c r="A33" s="297" t="s">
        <v>10</v>
      </c>
      <c r="B33" s="310"/>
      <c r="C33" s="7" t="s">
        <v>37</v>
      </c>
      <c r="D33" s="49"/>
      <c r="E33" s="43"/>
      <c r="F33" s="345"/>
      <c r="H33" s="334"/>
      <c r="I33" s="277"/>
    </row>
    <row r="34" spans="1:9" ht="15.75" hidden="1" thickBot="1">
      <c r="A34" s="301" t="s">
        <v>26</v>
      </c>
      <c r="B34" s="313"/>
      <c r="C34" s="13" t="s">
        <v>35</v>
      </c>
      <c r="D34" s="35"/>
      <c r="E34" s="38"/>
      <c r="F34" s="345"/>
      <c r="H34" s="332"/>
      <c r="I34" s="277"/>
    </row>
    <row r="35" spans="1:9" ht="15.75" hidden="1" thickBot="1">
      <c r="A35" s="301" t="s">
        <v>28</v>
      </c>
      <c r="B35" s="313"/>
      <c r="C35" s="13" t="s">
        <v>36</v>
      </c>
      <c r="D35" s="35"/>
      <c r="E35" s="38"/>
      <c r="F35" s="345"/>
      <c r="H35" s="332"/>
      <c r="I35" s="277"/>
    </row>
    <row r="36" spans="1:9" ht="15.75" hidden="1" thickBot="1">
      <c r="A36" s="297" t="s">
        <v>30</v>
      </c>
      <c r="B36" s="310"/>
      <c r="C36" s="7" t="s">
        <v>38</v>
      </c>
      <c r="D36" s="49"/>
      <c r="E36" s="43"/>
      <c r="F36" s="345"/>
      <c r="H36" s="332"/>
      <c r="I36" s="277"/>
    </row>
    <row r="37" spans="1:9" ht="15.75" hidden="1" thickBot="1">
      <c r="A37" s="301" t="s">
        <v>26</v>
      </c>
      <c r="B37" s="313"/>
      <c r="C37" s="13" t="s">
        <v>35</v>
      </c>
      <c r="D37" s="35"/>
      <c r="E37" s="38"/>
      <c r="F37" s="345"/>
      <c r="H37" s="332"/>
      <c r="I37" s="277"/>
    </row>
    <row r="38" spans="1:9" ht="15.75" hidden="1" thickBot="1">
      <c r="A38" s="302" t="s">
        <v>28</v>
      </c>
      <c r="B38" s="314"/>
      <c r="C38" s="15" t="s">
        <v>36</v>
      </c>
      <c r="D38" s="36"/>
      <c r="E38" s="39"/>
      <c r="F38" s="260"/>
      <c r="H38" s="333"/>
      <c r="I38" s="278"/>
    </row>
    <row r="39" spans="3:9" ht="15.75" hidden="1" thickBot="1">
      <c r="C39" s="7"/>
      <c r="D39" s="7"/>
      <c r="E39" s="7"/>
      <c r="F39" s="255"/>
      <c r="H39" s="261"/>
      <c r="I39" s="257"/>
    </row>
    <row r="40" spans="1:9" ht="15.75" hidden="1" thickBot="1">
      <c r="A40" s="303" t="s">
        <v>39</v>
      </c>
      <c r="B40" s="315"/>
      <c r="C40" s="57" t="s">
        <v>40</v>
      </c>
      <c r="D40" s="4"/>
      <c r="E40" s="4"/>
      <c r="F40" s="344"/>
      <c r="H40" s="331"/>
      <c r="I40" s="323"/>
    </row>
    <row r="41" spans="1:9" ht="15.75" hidden="1" thickBot="1">
      <c r="A41" s="297" t="s">
        <v>8</v>
      </c>
      <c r="B41" s="310"/>
      <c r="C41" s="13" t="s">
        <v>41</v>
      </c>
      <c r="D41" s="48"/>
      <c r="E41" s="71"/>
      <c r="F41" s="324"/>
      <c r="H41" s="335"/>
      <c r="I41" s="258"/>
    </row>
    <row r="42" spans="1:9" ht="15.75" hidden="1" thickBot="1">
      <c r="A42" s="300" t="s">
        <v>10</v>
      </c>
      <c r="B42" s="311"/>
      <c r="C42" s="15" t="s">
        <v>42</v>
      </c>
      <c r="D42" s="36"/>
      <c r="E42" s="67"/>
      <c r="F42" s="260"/>
      <c r="H42" s="272"/>
      <c r="I42" s="278"/>
    </row>
    <row r="43" spans="1:9" ht="15.75" hidden="1" thickBot="1">
      <c r="A43" s="22"/>
      <c r="B43" s="310"/>
      <c r="C43" s="16"/>
      <c r="D43" s="16"/>
      <c r="E43" s="16"/>
      <c r="F43" s="255"/>
      <c r="H43" s="261"/>
      <c r="I43" s="257"/>
    </row>
    <row r="44" spans="1:9" ht="15.75" thickBot="1">
      <c r="A44" s="298" t="s">
        <v>43</v>
      </c>
      <c r="C44" s="57" t="s">
        <v>44</v>
      </c>
      <c r="D44" s="4"/>
      <c r="E44" s="4"/>
      <c r="F44" s="344"/>
      <c r="H44" s="331"/>
      <c r="I44" s="323"/>
    </row>
    <row r="45" spans="1:9" ht="15">
      <c r="A45" s="297" t="s">
        <v>8</v>
      </c>
      <c r="B45" s="310"/>
      <c r="C45" s="7" t="s">
        <v>24</v>
      </c>
      <c r="D45" s="52">
        <v>6000</v>
      </c>
      <c r="E45" s="43">
        <v>6000</v>
      </c>
      <c r="F45" s="324">
        <v>6000</v>
      </c>
      <c r="G45" s="22"/>
      <c r="H45" s="335">
        <v>6000</v>
      </c>
      <c r="I45" s="324">
        <v>6000</v>
      </c>
    </row>
    <row r="46" spans="1:9" ht="15">
      <c r="A46" s="297" t="s">
        <v>10</v>
      </c>
      <c r="B46" s="310"/>
      <c r="C46" s="13" t="s">
        <v>45</v>
      </c>
      <c r="D46" s="35">
        <v>6000</v>
      </c>
      <c r="E46" s="38">
        <v>6000</v>
      </c>
      <c r="F46" s="320">
        <v>6000</v>
      </c>
      <c r="G46" s="216"/>
      <c r="H46" s="334">
        <v>6000</v>
      </c>
      <c r="I46" s="277">
        <v>6000</v>
      </c>
    </row>
    <row r="47" spans="1:9" ht="15.75" thickBot="1">
      <c r="A47" s="300" t="s">
        <v>30</v>
      </c>
      <c r="B47" s="310"/>
      <c r="C47" s="15" t="s">
        <v>46</v>
      </c>
      <c r="D47" s="69"/>
      <c r="E47" s="70"/>
      <c r="F47" s="260"/>
      <c r="H47" s="272"/>
      <c r="I47" s="278"/>
    </row>
    <row r="48" spans="3:7" ht="15" hidden="1">
      <c r="C48" s="16"/>
      <c r="D48" s="16"/>
      <c r="E48" s="16"/>
      <c r="F48" s="7"/>
      <c r="G48" s="7"/>
    </row>
    <row r="49" spans="1:9" ht="15.75" hidden="1" thickBot="1">
      <c r="A49" s="298" t="s">
        <v>47</v>
      </c>
      <c r="B49" s="312"/>
      <c r="C49" s="57" t="s">
        <v>48</v>
      </c>
      <c r="D49" s="4"/>
      <c r="E49" s="4"/>
      <c r="F49" s="8"/>
      <c r="G49" s="8"/>
      <c r="H49" s="5"/>
      <c r="I49" s="17"/>
    </row>
    <row r="50" spans="1:9" ht="15" hidden="1">
      <c r="A50" s="297" t="s">
        <v>8</v>
      </c>
      <c r="B50" s="310"/>
      <c r="C50" s="13" t="s">
        <v>49</v>
      </c>
      <c r="D50" s="48"/>
      <c r="E50" s="38"/>
      <c r="F50" s="53"/>
      <c r="G50" s="43"/>
      <c r="H50" s="51"/>
      <c r="I50" s="40"/>
    </row>
    <row r="51" spans="1:9" ht="15.75" hidden="1" thickBot="1">
      <c r="A51" s="300" t="s">
        <v>10</v>
      </c>
      <c r="B51" s="311"/>
      <c r="C51" s="15" t="s">
        <v>50</v>
      </c>
      <c r="D51" s="36"/>
      <c r="E51" s="39"/>
      <c r="F51" s="46"/>
      <c r="G51" s="50"/>
      <c r="H51" s="50"/>
      <c r="I51" s="46"/>
    </row>
    <row r="52" ht="15" hidden="1">
      <c r="D52" s="56"/>
    </row>
    <row r="53" ht="15.75" hidden="1" thickBot="1"/>
    <row r="54" spans="1:9" ht="21" hidden="1">
      <c r="A54" s="659" t="s">
        <v>0</v>
      </c>
      <c r="B54" s="660"/>
      <c r="C54" s="660"/>
      <c r="D54" s="660"/>
      <c r="E54" s="660"/>
      <c r="F54" s="660"/>
      <c r="G54" s="660"/>
      <c r="H54" s="660"/>
      <c r="I54" s="661"/>
    </row>
    <row r="55" spans="1:9" ht="16.5" hidden="1" thickBot="1">
      <c r="A55" s="653" t="s">
        <v>51</v>
      </c>
      <c r="B55" s="654"/>
      <c r="C55" s="654"/>
      <c r="D55" s="654"/>
      <c r="E55" s="654"/>
      <c r="F55" s="654"/>
      <c r="G55" s="654"/>
      <c r="H55" s="654"/>
      <c r="I55" s="658"/>
    </row>
    <row r="56" spans="1:9" ht="17.25" hidden="1" thickBot="1" thickTop="1">
      <c r="A56" s="1"/>
      <c r="B56" s="149"/>
      <c r="C56" s="2"/>
      <c r="D56" s="54">
        <v>2006</v>
      </c>
      <c r="E56" s="54">
        <v>2007</v>
      </c>
      <c r="F56" s="54">
        <v>2008</v>
      </c>
      <c r="G56" s="54"/>
      <c r="H56" s="54">
        <v>2009</v>
      </c>
      <c r="I56" s="55">
        <v>2010</v>
      </c>
    </row>
    <row r="57" spans="1:9" ht="15.75" hidden="1" thickBot="1">
      <c r="A57" s="298" t="s">
        <v>2</v>
      </c>
      <c r="B57" s="312"/>
      <c r="C57" s="58" t="s">
        <v>52</v>
      </c>
      <c r="D57" s="4"/>
      <c r="E57" s="4"/>
      <c r="F57" s="8"/>
      <c r="G57" s="8"/>
      <c r="H57" s="8"/>
      <c r="I57" s="17"/>
    </row>
    <row r="58" spans="1:9" ht="15" hidden="1">
      <c r="A58" s="304" t="s">
        <v>8</v>
      </c>
      <c r="B58" s="310"/>
      <c r="C58" s="13" t="s">
        <v>53</v>
      </c>
      <c r="D58" s="48"/>
      <c r="E58" s="38"/>
      <c r="F58" s="53"/>
      <c r="G58" s="43"/>
      <c r="H58" s="43"/>
      <c r="I58" s="40"/>
    </row>
    <row r="59" spans="1:9" ht="15" hidden="1">
      <c r="A59" s="297" t="s">
        <v>10</v>
      </c>
      <c r="B59" s="310"/>
      <c r="C59" s="13" t="s">
        <v>54</v>
      </c>
      <c r="D59" s="35"/>
      <c r="E59" s="38"/>
      <c r="F59" s="41"/>
      <c r="G59" s="43"/>
      <c r="H59" s="43"/>
      <c r="I59" s="45"/>
    </row>
    <row r="60" spans="1:9" ht="15" hidden="1">
      <c r="A60" s="305" t="s">
        <v>30</v>
      </c>
      <c r="B60" s="317"/>
      <c r="C60" s="13" t="s">
        <v>55</v>
      </c>
      <c r="D60" s="35"/>
      <c r="E60" s="38"/>
      <c r="F60" s="41"/>
      <c r="G60" s="43"/>
      <c r="H60" s="43"/>
      <c r="I60" s="45"/>
    </row>
    <row r="61" spans="1:9" ht="15" hidden="1">
      <c r="A61" s="305" t="s">
        <v>56</v>
      </c>
      <c r="B61" s="317"/>
      <c r="C61" s="13" t="s">
        <v>57</v>
      </c>
      <c r="D61" s="35"/>
      <c r="E61" s="38"/>
      <c r="F61" s="41"/>
      <c r="G61" s="43"/>
      <c r="H61" s="43"/>
      <c r="I61" s="45"/>
    </row>
    <row r="62" spans="1:9" ht="15" hidden="1">
      <c r="A62" s="305" t="s">
        <v>58</v>
      </c>
      <c r="B62" s="317"/>
      <c r="C62" s="13" t="s">
        <v>59</v>
      </c>
      <c r="D62" s="35"/>
      <c r="E62" s="38"/>
      <c r="F62" s="41"/>
      <c r="G62" s="43"/>
      <c r="H62" s="43"/>
      <c r="I62" s="45"/>
    </row>
    <row r="63" spans="1:9" ht="15.75" hidden="1" thickBot="1">
      <c r="A63" s="306" t="s">
        <v>60</v>
      </c>
      <c r="B63" s="318"/>
      <c r="C63" s="15" t="s">
        <v>61</v>
      </c>
      <c r="D63" s="36"/>
      <c r="E63" s="39"/>
      <c r="F63" s="42"/>
      <c r="G63" s="44"/>
      <c r="H63" s="44"/>
      <c r="I63" s="46"/>
    </row>
    <row r="64" spans="1:9" ht="15.75" hidden="1" thickBot="1">
      <c r="A64" s="298" t="s">
        <v>4</v>
      </c>
      <c r="B64" s="312"/>
      <c r="C64" s="57" t="s">
        <v>62</v>
      </c>
      <c r="D64" s="4"/>
      <c r="E64" s="4"/>
      <c r="F64" s="8"/>
      <c r="G64" s="8"/>
      <c r="H64" s="8"/>
      <c r="I64" s="17"/>
    </row>
    <row r="65" spans="1:9" ht="15" hidden="1">
      <c r="A65" s="304" t="s">
        <v>8</v>
      </c>
      <c r="B65" s="310"/>
      <c r="C65" s="13" t="s">
        <v>63</v>
      </c>
      <c r="D65" s="48"/>
      <c r="E65" s="38"/>
      <c r="F65" s="53"/>
      <c r="G65" s="43"/>
      <c r="H65" s="43"/>
      <c r="I65" s="40"/>
    </row>
    <row r="66" spans="1:9" ht="15.75" hidden="1" thickBot="1">
      <c r="A66" s="300" t="s">
        <v>10</v>
      </c>
      <c r="B66" s="311"/>
      <c r="C66" s="15" t="s">
        <v>64</v>
      </c>
      <c r="D66" s="36"/>
      <c r="E66" s="39"/>
      <c r="F66" s="42"/>
      <c r="G66" s="44"/>
      <c r="H66" s="44"/>
      <c r="I66" s="46"/>
    </row>
    <row r="67" spans="3:9" ht="15.75" hidden="1" thickBot="1">
      <c r="C67" s="7"/>
      <c r="D67" s="7"/>
      <c r="E67" s="7"/>
      <c r="F67" s="7"/>
      <c r="G67" s="7"/>
      <c r="I67" s="9"/>
    </row>
    <row r="68" spans="3:9" ht="15" hidden="1">
      <c r="C68" s="7"/>
      <c r="D68" s="7"/>
      <c r="E68" s="7"/>
      <c r="F68" s="7"/>
      <c r="G68" s="7"/>
      <c r="I68" s="9"/>
    </row>
    <row r="69" spans="1:9" ht="21" hidden="1">
      <c r="A69" s="659" t="s">
        <v>0</v>
      </c>
      <c r="B69" s="660"/>
      <c r="C69" s="660"/>
      <c r="D69" s="660"/>
      <c r="E69" s="660"/>
      <c r="F69" s="660"/>
      <c r="G69" s="660"/>
      <c r="H69" s="660"/>
      <c r="I69" s="661"/>
    </row>
    <row r="70" spans="1:9" ht="16.5" hidden="1" thickBot="1">
      <c r="A70" s="653" t="s">
        <v>65</v>
      </c>
      <c r="B70" s="654"/>
      <c r="C70" s="654"/>
      <c r="D70" s="654"/>
      <c r="E70" s="654"/>
      <c r="F70" s="654"/>
      <c r="G70" s="654"/>
      <c r="H70" s="654"/>
      <c r="I70" s="658"/>
    </row>
    <row r="71" spans="1:9" ht="17.25" hidden="1" thickBot="1" thickTop="1">
      <c r="A71" s="1"/>
      <c r="B71" s="149"/>
      <c r="C71" s="2"/>
      <c r="D71" s="54">
        <v>2006</v>
      </c>
      <c r="E71" s="54">
        <v>2007</v>
      </c>
      <c r="F71" s="54">
        <v>2008</v>
      </c>
      <c r="G71" s="54"/>
      <c r="H71" s="54">
        <v>2009</v>
      </c>
      <c r="I71" s="55">
        <v>2010</v>
      </c>
    </row>
    <row r="72" spans="1:9" ht="15.75" hidden="1" thickBot="1">
      <c r="A72" s="298" t="s">
        <v>2</v>
      </c>
      <c r="B72" s="312"/>
      <c r="C72" s="4" t="s">
        <v>66</v>
      </c>
      <c r="D72" s="29"/>
      <c r="E72" s="30"/>
      <c r="F72" s="33"/>
      <c r="G72" s="32"/>
      <c r="H72" s="47"/>
      <c r="I72" s="33"/>
    </row>
    <row r="73" spans="3:9" ht="15.75" hidden="1" thickBot="1">
      <c r="C73" s="16"/>
      <c r="D73" s="16"/>
      <c r="E73" s="16"/>
      <c r="H73" s="7"/>
      <c r="I73" s="9"/>
    </row>
    <row r="74" spans="1:9" ht="15.75" hidden="1" thickBot="1">
      <c r="A74" s="298" t="s">
        <v>4</v>
      </c>
      <c r="B74" s="312"/>
      <c r="C74" s="4" t="s">
        <v>67</v>
      </c>
      <c r="D74" s="29"/>
      <c r="E74" s="30"/>
      <c r="F74" s="33"/>
      <c r="G74" s="32"/>
      <c r="H74" s="47"/>
      <c r="I74" s="33"/>
    </row>
    <row r="75" spans="3:9" ht="15.75" hidden="1" thickBot="1">
      <c r="C75" s="16"/>
      <c r="D75" s="16"/>
      <c r="E75" s="16"/>
      <c r="H75" s="7"/>
      <c r="I75" s="9"/>
    </row>
    <row r="76" spans="1:9" ht="15.75" hidden="1" thickBot="1">
      <c r="A76" s="298" t="s">
        <v>6</v>
      </c>
      <c r="B76" s="312"/>
      <c r="C76" s="4" t="s">
        <v>68</v>
      </c>
      <c r="D76" s="29"/>
      <c r="E76" s="30"/>
      <c r="F76" s="31"/>
      <c r="G76" s="47"/>
      <c r="H76" s="47"/>
      <c r="I76" s="33"/>
    </row>
    <row r="77" spans="3:9" ht="15.75" hidden="1" thickBot="1">
      <c r="C77" s="16"/>
      <c r="D77" s="16"/>
      <c r="E77" s="16"/>
      <c r="F77" s="7"/>
      <c r="G77" s="7"/>
      <c r="H77" s="7"/>
      <c r="I77" s="9"/>
    </row>
    <row r="78" spans="1:9" ht="15.75" hidden="1" thickBot="1">
      <c r="A78" s="298" t="s">
        <v>12</v>
      </c>
      <c r="B78" s="312"/>
      <c r="C78" s="57" t="s">
        <v>69</v>
      </c>
      <c r="D78" s="27"/>
      <c r="E78" s="4"/>
      <c r="F78" s="8"/>
      <c r="G78" s="8"/>
      <c r="H78" s="8"/>
      <c r="I78" s="17"/>
    </row>
    <row r="79" spans="1:9" ht="15" hidden="1">
      <c r="A79" s="304" t="s">
        <v>8</v>
      </c>
      <c r="B79" s="310"/>
      <c r="C79" s="13" t="s">
        <v>70</v>
      </c>
      <c r="D79" s="35"/>
      <c r="E79" s="38"/>
      <c r="F79" s="53"/>
      <c r="G79" s="43"/>
      <c r="H79" s="43"/>
      <c r="I79" s="40"/>
    </row>
    <row r="80" spans="1:9" ht="15" hidden="1">
      <c r="A80" s="297" t="s">
        <v>10</v>
      </c>
      <c r="B80" s="310"/>
      <c r="C80" s="13" t="s">
        <v>71</v>
      </c>
      <c r="D80" s="35"/>
      <c r="E80" s="38"/>
      <c r="F80" s="41"/>
      <c r="G80" s="43"/>
      <c r="H80" s="43"/>
      <c r="I80" s="45"/>
    </row>
    <row r="81" spans="1:9" ht="15.75" hidden="1" thickBot="1">
      <c r="A81" s="300" t="s">
        <v>30</v>
      </c>
      <c r="B81" s="311"/>
      <c r="C81" s="15" t="s">
        <v>72</v>
      </c>
      <c r="D81" s="36"/>
      <c r="E81" s="39"/>
      <c r="F81" s="42"/>
      <c r="G81" s="44"/>
      <c r="H81" s="44"/>
      <c r="I81" s="46"/>
    </row>
    <row r="82" spans="3:8" ht="15" hidden="1">
      <c r="C82" s="25"/>
      <c r="D82" s="25"/>
      <c r="E82" s="25"/>
      <c r="F82" s="7"/>
      <c r="G82" s="7"/>
      <c r="H82" s="7"/>
    </row>
    <row r="83" spans="6:8" ht="15.75" hidden="1" thickBot="1">
      <c r="F83" s="7"/>
      <c r="G83" s="7"/>
      <c r="H83" s="7"/>
    </row>
    <row r="84" spans="1:9" ht="16.5" thickBot="1">
      <c r="A84" s="1"/>
      <c r="C84" s="228" t="s">
        <v>73</v>
      </c>
      <c r="D84" s="353"/>
      <c r="E84" s="353"/>
      <c r="F84" s="354"/>
      <c r="G84" s="9"/>
      <c r="H84" s="355"/>
      <c r="I84" s="354"/>
    </row>
    <row r="85" spans="1:9" ht="15.75" thickBot="1">
      <c r="A85" s="298" t="s">
        <v>2</v>
      </c>
      <c r="C85" s="58" t="s">
        <v>74</v>
      </c>
      <c r="D85" s="4"/>
      <c r="E85" s="4"/>
      <c r="F85" s="344"/>
      <c r="H85" s="331"/>
      <c r="I85" s="323"/>
    </row>
    <row r="86" spans="1:9" ht="15" hidden="1">
      <c r="A86" s="297" t="s">
        <v>8</v>
      </c>
      <c r="B86" s="310"/>
      <c r="C86" s="13" t="s">
        <v>75</v>
      </c>
      <c r="D86" s="48"/>
      <c r="E86" s="38"/>
      <c r="F86" s="324"/>
      <c r="H86" s="332"/>
      <c r="I86" s="258"/>
    </row>
    <row r="87" spans="1:9" ht="15" hidden="1">
      <c r="A87" s="297" t="s">
        <v>10</v>
      </c>
      <c r="B87" s="310"/>
      <c r="C87" s="13" t="s">
        <v>36</v>
      </c>
      <c r="D87" s="35"/>
      <c r="E87" s="38"/>
      <c r="F87" s="345"/>
      <c r="H87" s="335"/>
      <c r="I87" s="277"/>
    </row>
    <row r="88" spans="1:11" ht="15" hidden="1">
      <c r="A88" s="305" t="s">
        <v>30</v>
      </c>
      <c r="B88" s="317"/>
      <c r="C88" s="13" t="s">
        <v>35</v>
      </c>
      <c r="D88" s="35"/>
      <c r="E88" s="38"/>
      <c r="F88" s="345"/>
      <c r="H88" s="335"/>
      <c r="I88" s="277"/>
      <c r="K88" s="28"/>
    </row>
    <row r="89" spans="1:9" ht="15">
      <c r="A89" s="305" t="s">
        <v>56</v>
      </c>
      <c r="B89" s="317"/>
      <c r="C89" s="13" t="s">
        <v>76</v>
      </c>
      <c r="D89" s="35">
        <v>5469</v>
      </c>
      <c r="E89" s="38">
        <v>5634</v>
      </c>
      <c r="F89" s="320">
        <v>5940</v>
      </c>
      <c r="G89" s="216"/>
      <c r="H89" s="334">
        <v>6184</v>
      </c>
      <c r="I89" s="277">
        <v>6207</v>
      </c>
    </row>
    <row r="90" spans="1:11" ht="15.75" thickBot="1">
      <c r="A90" s="306" t="s">
        <v>58</v>
      </c>
      <c r="B90" s="317"/>
      <c r="C90" s="13" t="s">
        <v>77</v>
      </c>
      <c r="D90" s="35">
        <v>91.2</v>
      </c>
      <c r="E90" s="38">
        <v>93.9</v>
      </c>
      <c r="F90" s="320">
        <v>99</v>
      </c>
      <c r="G90" s="216"/>
      <c r="H90" s="328">
        <v>103.1</v>
      </c>
      <c r="I90" s="277">
        <v>103.5</v>
      </c>
      <c r="K90" s="16"/>
    </row>
    <row r="91" spans="1:11" ht="15.75" thickBot="1">
      <c r="A91" s="239"/>
      <c r="B91" s="317"/>
      <c r="C91" s="602" t="s">
        <v>113</v>
      </c>
      <c r="D91" s="603">
        <v>2254</v>
      </c>
      <c r="E91" s="604">
        <v>2408</v>
      </c>
      <c r="F91" s="605">
        <v>2574</v>
      </c>
      <c r="G91" s="216"/>
      <c r="H91" s="606">
        <v>2918</v>
      </c>
      <c r="I91" s="607">
        <v>3287</v>
      </c>
      <c r="K91" s="16"/>
    </row>
    <row r="92" spans="3:9" ht="15.75" thickBot="1">
      <c r="C92" s="594" t="s">
        <v>126</v>
      </c>
      <c r="D92" s="586"/>
      <c r="E92" s="586"/>
      <c r="F92" s="595"/>
      <c r="G92" s="22"/>
      <c r="H92" s="588"/>
      <c r="I92" s="596"/>
    </row>
    <row r="93" spans="1:9" ht="15.75" hidden="1" thickBot="1">
      <c r="A93" s="298" t="s">
        <v>4</v>
      </c>
      <c r="B93" s="316"/>
      <c r="C93" s="291" t="s">
        <v>78</v>
      </c>
      <c r="D93" s="573"/>
      <c r="E93" s="573"/>
      <c r="F93" s="238"/>
      <c r="G93" s="8"/>
      <c r="H93" s="238"/>
      <c r="I93" s="577"/>
    </row>
    <row r="94" spans="1:9" ht="15" hidden="1">
      <c r="A94" s="304" t="s">
        <v>8</v>
      </c>
      <c r="B94" s="310"/>
      <c r="C94" s="13" t="s">
        <v>75</v>
      </c>
      <c r="D94" s="48"/>
      <c r="E94" s="38"/>
      <c r="F94" s="53"/>
      <c r="G94" s="43"/>
      <c r="H94" s="43"/>
      <c r="I94" s="40"/>
    </row>
    <row r="95" spans="1:9" ht="15" hidden="1">
      <c r="A95" s="297" t="s">
        <v>10</v>
      </c>
      <c r="B95" s="310"/>
      <c r="C95" s="13" t="s">
        <v>36</v>
      </c>
      <c r="D95" s="35"/>
      <c r="E95" s="38"/>
      <c r="F95" s="41"/>
      <c r="G95" s="43"/>
      <c r="H95" s="43"/>
      <c r="I95" s="45"/>
    </row>
    <row r="96" spans="1:9" ht="15.75" hidden="1" thickBot="1">
      <c r="A96" s="300" t="s">
        <v>30</v>
      </c>
      <c r="B96" s="311"/>
      <c r="C96" s="15" t="s">
        <v>35</v>
      </c>
      <c r="D96" s="36"/>
      <c r="E96" s="39"/>
      <c r="F96" s="42"/>
      <c r="G96" s="44"/>
      <c r="H96" s="50"/>
      <c r="I96" s="46"/>
    </row>
    <row r="97" spans="3:7" ht="15" hidden="1">
      <c r="C97" s="7"/>
      <c r="D97" s="7"/>
      <c r="E97" s="7"/>
      <c r="F97" s="7"/>
      <c r="G97" s="7"/>
    </row>
    <row r="98" spans="3:7" ht="15.75" hidden="1" thickBot="1">
      <c r="C98" s="7"/>
      <c r="D98" s="7"/>
      <c r="E98" s="7"/>
      <c r="F98" s="7"/>
      <c r="G98" s="7"/>
    </row>
    <row r="99" spans="1:9" ht="21" hidden="1">
      <c r="A99" s="659" t="s">
        <v>0</v>
      </c>
      <c r="B99" s="660"/>
      <c r="C99" s="660"/>
      <c r="D99" s="660"/>
      <c r="E99" s="660"/>
      <c r="F99" s="660"/>
      <c r="G99" s="660"/>
      <c r="H99" s="660"/>
      <c r="I99" s="661"/>
    </row>
    <row r="100" spans="1:9" ht="16.5" hidden="1" thickBot="1">
      <c r="A100" s="653" t="s">
        <v>79</v>
      </c>
      <c r="B100" s="654"/>
      <c r="C100" s="654"/>
      <c r="D100" s="654"/>
      <c r="E100" s="654"/>
      <c r="F100" s="654"/>
      <c r="G100" s="654"/>
      <c r="H100" s="654"/>
      <c r="I100" s="658"/>
    </row>
    <row r="101" spans="1:9" ht="17.25" hidden="1" thickBot="1" thickTop="1">
      <c r="A101" s="1"/>
      <c r="B101" s="149"/>
      <c r="C101" s="2"/>
      <c r="D101" s="54">
        <v>2006</v>
      </c>
      <c r="E101" s="54">
        <v>2007</v>
      </c>
      <c r="F101" s="54">
        <v>2008</v>
      </c>
      <c r="G101" s="54"/>
      <c r="H101" s="54">
        <v>2009</v>
      </c>
      <c r="I101" s="55">
        <v>2010</v>
      </c>
    </row>
    <row r="102" spans="1:9" ht="15.75" hidden="1" thickBot="1">
      <c r="A102" s="298" t="s">
        <v>2</v>
      </c>
      <c r="B102" s="312"/>
      <c r="C102" s="57" t="s">
        <v>80</v>
      </c>
      <c r="D102" s="4"/>
      <c r="E102" s="4"/>
      <c r="F102" s="8"/>
      <c r="G102" s="8"/>
      <c r="H102" s="5"/>
      <c r="I102" s="17"/>
    </row>
    <row r="103" spans="1:9" ht="15" hidden="1">
      <c r="A103" s="304" t="s">
        <v>8</v>
      </c>
      <c r="B103" s="310"/>
      <c r="C103" s="13" t="s">
        <v>81</v>
      </c>
      <c r="D103" s="35"/>
      <c r="E103" s="38"/>
      <c r="F103" s="53"/>
      <c r="G103" s="43"/>
      <c r="H103" s="43"/>
      <c r="I103" s="40"/>
    </row>
    <row r="104" spans="1:9" ht="15.75" hidden="1" thickBot="1">
      <c r="A104" s="300" t="s">
        <v>10</v>
      </c>
      <c r="B104" s="311"/>
      <c r="C104" s="15" t="s">
        <v>82</v>
      </c>
      <c r="D104" s="36"/>
      <c r="E104" s="39"/>
      <c r="F104" s="42"/>
      <c r="G104" s="44"/>
      <c r="H104" s="44"/>
      <c r="I104" s="46"/>
    </row>
    <row r="105" spans="3:8" ht="15.75" hidden="1" thickBot="1">
      <c r="C105" s="26"/>
      <c r="D105" s="26"/>
      <c r="E105" s="26"/>
      <c r="F105" s="26"/>
      <c r="G105" s="26"/>
      <c r="H105" s="26"/>
    </row>
    <row r="106" spans="1:9" ht="15.75" hidden="1" thickBot="1">
      <c r="A106" s="298" t="s">
        <v>4</v>
      </c>
      <c r="B106" s="312"/>
      <c r="C106" s="57" t="s">
        <v>83</v>
      </c>
      <c r="D106" s="4"/>
      <c r="E106" s="4"/>
      <c r="F106" s="5"/>
      <c r="G106" s="5"/>
      <c r="H106" s="8"/>
      <c r="I106" s="17"/>
    </row>
    <row r="107" spans="1:9" ht="15" hidden="1">
      <c r="A107" s="304" t="s">
        <v>8</v>
      </c>
      <c r="B107" s="310"/>
      <c r="C107" s="13" t="s">
        <v>84</v>
      </c>
      <c r="D107" s="35"/>
      <c r="E107" s="38"/>
      <c r="F107" s="53"/>
      <c r="G107" s="43"/>
      <c r="H107" s="51"/>
      <c r="I107" s="40"/>
    </row>
    <row r="108" spans="1:9" ht="15" hidden="1">
      <c r="A108" s="297" t="s">
        <v>10</v>
      </c>
      <c r="B108" s="310"/>
      <c r="C108" s="13" t="s">
        <v>85</v>
      </c>
      <c r="D108" s="35"/>
      <c r="E108" s="38"/>
      <c r="F108" s="41"/>
      <c r="G108" s="43"/>
      <c r="H108" s="51"/>
      <c r="I108" s="45"/>
    </row>
    <row r="109" spans="1:9" ht="15" hidden="1">
      <c r="A109" s="297" t="s">
        <v>30</v>
      </c>
      <c r="B109" s="310"/>
      <c r="C109" s="13" t="s">
        <v>86</v>
      </c>
      <c r="D109" s="35"/>
      <c r="E109" s="38"/>
      <c r="F109" s="41"/>
      <c r="G109" s="43"/>
      <c r="H109" s="51"/>
      <c r="I109" s="45"/>
    </row>
    <row r="110" spans="1:9" ht="15.75" hidden="1" thickBot="1">
      <c r="A110" s="300" t="s">
        <v>56</v>
      </c>
      <c r="B110" s="311"/>
      <c r="C110" s="15" t="s">
        <v>87</v>
      </c>
      <c r="D110" s="36"/>
      <c r="E110" s="39"/>
      <c r="F110" s="42"/>
      <c r="G110" s="44"/>
      <c r="H110" s="50"/>
      <c r="I110" s="46"/>
    </row>
    <row r="111" spans="3:7" ht="15.75" hidden="1" thickBot="1">
      <c r="C111" s="7"/>
      <c r="D111" s="7"/>
      <c r="E111" s="7"/>
      <c r="F111" s="7"/>
      <c r="G111" s="7"/>
    </row>
    <row r="112" spans="1:9" ht="15.75" hidden="1" thickBot="1">
      <c r="A112" s="298" t="s">
        <v>6</v>
      </c>
      <c r="B112" s="312"/>
      <c r="C112" s="57" t="s">
        <v>88</v>
      </c>
      <c r="D112" s="4"/>
      <c r="E112" s="4"/>
      <c r="F112" s="8"/>
      <c r="G112" s="8"/>
      <c r="H112" s="5"/>
      <c r="I112" s="17"/>
    </row>
    <row r="113" spans="1:9" ht="15" hidden="1">
      <c r="A113" s="304" t="s">
        <v>8</v>
      </c>
      <c r="B113" s="310"/>
      <c r="C113" s="13" t="s">
        <v>89</v>
      </c>
      <c r="D113" s="35"/>
      <c r="E113" s="38"/>
      <c r="F113" s="53"/>
      <c r="G113" s="43"/>
      <c r="H113" s="51"/>
      <c r="I113" s="40"/>
    </row>
    <row r="114" spans="1:9" ht="15" hidden="1">
      <c r="A114" s="297" t="s">
        <v>10</v>
      </c>
      <c r="B114" s="310"/>
      <c r="C114" s="13" t="s">
        <v>90</v>
      </c>
      <c r="D114" s="35"/>
      <c r="E114" s="38"/>
      <c r="F114" s="41"/>
      <c r="G114" s="43"/>
      <c r="H114" s="51"/>
      <c r="I114" s="45"/>
    </row>
    <row r="115" spans="1:9" ht="15" hidden="1">
      <c r="A115" s="297" t="s">
        <v>30</v>
      </c>
      <c r="B115" s="310"/>
      <c r="C115" s="13" t="s">
        <v>91</v>
      </c>
      <c r="D115" s="35"/>
      <c r="E115" s="38"/>
      <c r="F115" s="41"/>
      <c r="G115" s="43"/>
      <c r="H115" s="51"/>
      <c r="I115" s="45"/>
    </row>
    <row r="116" spans="1:9" ht="15.75" hidden="1" thickBot="1">
      <c r="A116" s="300" t="s">
        <v>56</v>
      </c>
      <c r="B116" s="310"/>
      <c r="C116" s="15" t="s">
        <v>92</v>
      </c>
      <c r="D116" s="36"/>
      <c r="E116" s="39"/>
      <c r="F116" s="42"/>
      <c r="G116" s="44"/>
      <c r="H116" s="50"/>
      <c r="I116" s="46"/>
    </row>
    <row r="117" spans="1:8" ht="15">
      <c r="A117" s="22"/>
      <c r="B117" s="7"/>
      <c r="C117" s="22"/>
      <c r="D117" s="22"/>
      <c r="E117" s="22"/>
      <c r="F117" s="22"/>
      <c r="G117" s="22"/>
      <c r="H117" s="22"/>
    </row>
    <row r="118" spans="1:8" ht="15">
      <c r="A118" s="22"/>
      <c r="B118" s="7"/>
      <c r="C118" s="22"/>
      <c r="D118" s="22"/>
      <c r="E118" s="22"/>
      <c r="F118" s="22"/>
      <c r="G118" s="22"/>
      <c r="H118" s="22"/>
    </row>
    <row r="119" spans="2:8" ht="15">
      <c r="B119" s="9"/>
      <c r="C119" s="22"/>
      <c r="D119" s="22"/>
      <c r="E119" s="22"/>
      <c r="F119" s="22"/>
      <c r="G119" s="22"/>
      <c r="H119" s="22"/>
    </row>
    <row r="120" spans="2:8" ht="15">
      <c r="B120" s="9"/>
      <c r="C120" s="22"/>
      <c r="D120" s="22"/>
      <c r="E120" s="22"/>
      <c r="F120" s="22"/>
      <c r="G120" s="22"/>
      <c r="H120" s="22"/>
    </row>
    <row r="121" spans="2:8" ht="15">
      <c r="B121" s="9"/>
      <c r="C121" s="22"/>
      <c r="D121" s="22"/>
      <c r="E121" s="22"/>
      <c r="F121" s="22"/>
      <c r="G121" s="22"/>
      <c r="H121" s="22"/>
    </row>
  </sheetData>
  <sheetProtection/>
  <mergeCells count="7">
    <mergeCell ref="A99:I99"/>
    <mergeCell ref="A100:I100"/>
    <mergeCell ref="A69:I69"/>
    <mergeCell ref="A1:C1"/>
    <mergeCell ref="A54:I54"/>
    <mergeCell ref="A55:I55"/>
    <mergeCell ref="A70:I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3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8" width="21.140625" style="0" customWidth="1"/>
    <col min="9" max="9" width="21.421875" style="0" customWidth="1"/>
  </cols>
  <sheetData>
    <row r="1" spans="1:3" ht="45.75" customHeight="1" thickBot="1">
      <c r="A1" s="129"/>
      <c r="B1" s="241"/>
      <c r="C1" s="129"/>
    </row>
    <row r="2" spans="1:9" ht="21" customHeight="1">
      <c r="A2" s="241"/>
      <c r="B2" s="261"/>
      <c r="C2" s="243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B3" s="9"/>
      <c r="C3" s="262"/>
      <c r="D3" s="54" t="s">
        <v>95</v>
      </c>
      <c r="E3" s="590" t="s">
        <v>96</v>
      </c>
      <c r="F3" s="163" t="s">
        <v>97</v>
      </c>
      <c r="G3" s="185"/>
      <c r="H3" s="598" t="s">
        <v>98</v>
      </c>
      <c r="I3" s="600" t="s">
        <v>110</v>
      </c>
    </row>
    <row r="4" spans="1:9" ht="16.5" customHeight="1" thickBot="1">
      <c r="A4" s="241"/>
      <c r="B4" s="241"/>
      <c r="C4" s="227" t="s">
        <v>1</v>
      </c>
      <c r="D4" s="362"/>
      <c r="E4" s="362"/>
      <c r="F4" s="162"/>
      <c r="H4" s="184"/>
      <c r="I4" s="162"/>
    </row>
    <row r="5" spans="1:9" ht="15.75" thickBot="1">
      <c r="A5" s="3" t="s">
        <v>2</v>
      </c>
      <c r="B5" s="253"/>
      <c r="C5" s="263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253"/>
      <c r="C7" s="263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65"/>
      <c r="F13" s="256"/>
      <c r="H13" s="273"/>
      <c r="I13" s="276"/>
    </row>
    <row r="14" spans="3:9" ht="15" hidden="1">
      <c r="C14" s="264"/>
      <c r="D14" s="6"/>
      <c r="E14" s="68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/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253"/>
      <c r="C17" s="263" t="s">
        <v>17</v>
      </c>
      <c r="D17" s="280">
        <v>471</v>
      </c>
      <c r="E17" s="281">
        <v>498</v>
      </c>
      <c r="F17" s="282">
        <v>507</v>
      </c>
      <c r="G17" s="216"/>
      <c r="H17" s="283">
        <v>546</v>
      </c>
      <c r="I17" s="282">
        <v>632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151</v>
      </c>
      <c r="E19" s="281">
        <v>153</v>
      </c>
      <c r="F19" s="282">
        <v>152</v>
      </c>
      <c r="G19" s="216"/>
      <c r="H19" s="283">
        <v>154</v>
      </c>
      <c r="I19" s="282">
        <v>183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3" t="s">
        <v>20</v>
      </c>
      <c r="B21" s="253"/>
      <c r="C21" s="263" t="s">
        <v>115</v>
      </c>
      <c r="D21" s="280">
        <v>987</v>
      </c>
      <c r="E21" s="292">
        <v>1074</v>
      </c>
      <c r="F21" s="282">
        <v>1113</v>
      </c>
      <c r="G21" s="216"/>
      <c r="H21" s="330">
        <v>1192</v>
      </c>
      <c r="I21" s="322">
        <v>1276</v>
      </c>
    </row>
    <row r="22" spans="2:9" ht="15.75" thickBot="1">
      <c r="B22" s="156"/>
      <c r="C22" s="574" t="s">
        <v>126</v>
      </c>
      <c r="D22" s="369"/>
      <c r="E22" s="369"/>
      <c r="F22" s="575"/>
      <c r="G22" s="310"/>
      <c r="H22" s="575"/>
      <c r="I22" s="579"/>
    </row>
    <row r="23" spans="1:9" ht="15.75" hidden="1" thickBot="1">
      <c r="A23" s="3" t="s">
        <v>22</v>
      </c>
      <c r="B23" s="576"/>
      <c r="C23" s="291" t="s">
        <v>23</v>
      </c>
      <c r="D23" s="573"/>
      <c r="E23" s="573"/>
      <c r="F23" s="238"/>
      <c r="G23" s="238"/>
      <c r="H23" s="576"/>
      <c r="I23" s="57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14" t="s">
        <v>10</v>
      </c>
      <c r="B45" s="238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22"/>
      <c r="C46" s="16"/>
      <c r="D46" s="16"/>
      <c r="E46" s="16"/>
      <c r="F46" s="7"/>
      <c r="G46" s="7"/>
    </row>
    <row r="47" spans="1:9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14" t="s">
        <v>30</v>
      </c>
      <c r="B50" s="238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14" t="s">
        <v>10</v>
      </c>
      <c r="B54" s="238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77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23" t="s">
        <v>30</v>
      </c>
      <c r="B63" s="239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23" t="s">
        <v>56</v>
      </c>
      <c r="B64" s="239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23" t="s">
        <v>58</v>
      </c>
      <c r="B65" s="239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24" t="s">
        <v>60</v>
      </c>
      <c r="B66" s="240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14" t="s">
        <v>10</v>
      </c>
      <c r="B70" s="238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77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14" t="s">
        <v>30</v>
      </c>
      <c r="B85" s="238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.75" hidden="1" thickBot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77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23" t="s">
        <v>30</v>
      </c>
      <c r="B94" s="239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23" t="s">
        <v>56</v>
      </c>
      <c r="B95" s="239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24" t="s">
        <v>58</v>
      </c>
      <c r="B96" s="240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14" t="s">
        <v>30</v>
      </c>
      <c r="B101" s="238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.75" thickBot="1">
      <c r="C103" s="7"/>
      <c r="D103" s="7"/>
      <c r="E103" s="7"/>
      <c r="F103" s="7"/>
      <c r="G103" s="7"/>
    </row>
    <row r="104" spans="1:9" ht="15.75" thickBot="1">
      <c r="A104" s="298" t="s">
        <v>2</v>
      </c>
      <c r="B104" s="9"/>
      <c r="D104" s="16"/>
      <c r="E104" s="16"/>
      <c r="F104" s="7"/>
      <c r="G104" s="7"/>
      <c r="H104" s="9"/>
      <c r="I104" s="9"/>
    </row>
    <row r="105" spans="1:9" ht="15" hidden="1">
      <c r="A105" s="21" t="s">
        <v>8</v>
      </c>
      <c r="B105" s="7"/>
      <c r="C105" s="13" t="s">
        <v>81</v>
      </c>
      <c r="D105" s="35"/>
      <c r="E105" s="38"/>
      <c r="F105" s="41"/>
      <c r="G105" s="43"/>
      <c r="H105" s="43"/>
      <c r="I105" s="45"/>
    </row>
    <row r="106" spans="1:9" ht="15.75" hidden="1" thickBot="1">
      <c r="A106" s="14" t="s">
        <v>10</v>
      </c>
      <c r="B106" s="238"/>
      <c r="C106" s="15" t="s">
        <v>82</v>
      </c>
      <c r="D106" s="36"/>
      <c r="E106" s="39"/>
      <c r="F106" s="42"/>
      <c r="G106" s="44"/>
      <c r="H106" s="44"/>
      <c r="I106" s="46"/>
    </row>
    <row r="107" spans="3:8" ht="15.75" hidden="1" thickBot="1">
      <c r="C107" s="26"/>
      <c r="D107" s="26"/>
      <c r="E107" s="26"/>
      <c r="F107" s="26"/>
      <c r="G107" s="26"/>
      <c r="H107" s="26"/>
    </row>
    <row r="108" spans="1:9" ht="15.75" hidden="1" thickBot="1">
      <c r="A108" s="3" t="s">
        <v>4</v>
      </c>
      <c r="B108" s="5"/>
      <c r="C108" s="57" t="s">
        <v>83</v>
      </c>
      <c r="D108" s="4"/>
      <c r="E108" s="4"/>
      <c r="F108" s="5"/>
      <c r="G108" s="5"/>
      <c r="H108" s="8"/>
      <c r="I108" s="17"/>
    </row>
    <row r="109" spans="1:9" ht="15" hidden="1">
      <c r="A109" s="21" t="s">
        <v>8</v>
      </c>
      <c r="B109" s="7"/>
      <c r="C109" s="13" t="s">
        <v>84</v>
      </c>
      <c r="D109" s="35"/>
      <c r="E109" s="38"/>
      <c r="F109" s="53"/>
      <c r="G109" s="43"/>
      <c r="H109" s="51"/>
      <c r="I109" s="40"/>
    </row>
    <row r="110" spans="1:9" ht="15" hidden="1">
      <c r="A110" s="12" t="s">
        <v>10</v>
      </c>
      <c r="B110" s="7"/>
      <c r="C110" s="13" t="s">
        <v>85</v>
      </c>
      <c r="D110" s="35"/>
      <c r="E110" s="38"/>
      <c r="F110" s="41"/>
      <c r="G110" s="43"/>
      <c r="H110" s="51"/>
      <c r="I110" s="45"/>
    </row>
    <row r="111" spans="1:9" ht="15" hidden="1">
      <c r="A111" s="12" t="s">
        <v>30</v>
      </c>
      <c r="B111" s="7"/>
      <c r="C111" s="13" t="s">
        <v>86</v>
      </c>
      <c r="D111" s="35"/>
      <c r="E111" s="38"/>
      <c r="F111" s="41"/>
      <c r="G111" s="43"/>
      <c r="H111" s="51"/>
      <c r="I111" s="45"/>
    </row>
    <row r="112" spans="1:9" ht="15.75" hidden="1" thickBot="1">
      <c r="A112" s="14" t="s">
        <v>56</v>
      </c>
      <c r="B112" s="238"/>
      <c r="C112" s="15" t="s">
        <v>87</v>
      </c>
      <c r="D112" s="36"/>
      <c r="E112" s="39"/>
      <c r="F112" s="42"/>
      <c r="G112" s="44"/>
      <c r="H112" s="50"/>
      <c r="I112" s="46"/>
    </row>
    <row r="113" spans="3:7" ht="15.75" hidden="1" thickBot="1">
      <c r="C113" s="7"/>
      <c r="D113" s="7"/>
      <c r="E113" s="7"/>
      <c r="F113" s="7"/>
      <c r="G113" s="7"/>
    </row>
    <row r="114" spans="1:9" ht="15.75" hidden="1" thickBot="1">
      <c r="A114" s="3" t="s">
        <v>6</v>
      </c>
      <c r="B114" s="5"/>
      <c r="C114" s="57" t="s">
        <v>88</v>
      </c>
      <c r="D114" s="4"/>
      <c r="E114" s="4"/>
      <c r="F114" s="8"/>
      <c r="G114" s="8"/>
      <c r="H114" s="5"/>
      <c r="I114" s="17"/>
    </row>
    <row r="115" spans="1:9" ht="15" hidden="1">
      <c r="A115" s="21" t="s">
        <v>8</v>
      </c>
      <c r="B115" s="7"/>
      <c r="C115" s="13" t="s">
        <v>89</v>
      </c>
      <c r="D115" s="35"/>
      <c r="E115" s="38"/>
      <c r="F115" s="53"/>
      <c r="G115" s="43"/>
      <c r="H115" s="51"/>
      <c r="I115" s="40"/>
    </row>
    <row r="116" spans="1:9" ht="15" hidden="1">
      <c r="A116" s="12" t="s">
        <v>10</v>
      </c>
      <c r="B116" s="7"/>
      <c r="C116" s="13" t="s">
        <v>90</v>
      </c>
      <c r="D116" s="35"/>
      <c r="E116" s="38"/>
      <c r="F116" s="41"/>
      <c r="G116" s="43"/>
      <c r="H116" s="51"/>
      <c r="I116" s="45"/>
    </row>
    <row r="117" spans="1:9" ht="15" hidden="1">
      <c r="A117" s="12" t="s">
        <v>30</v>
      </c>
      <c r="B117" s="7"/>
      <c r="C117" s="13" t="s">
        <v>91</v>
      </c>
      <c r="D117" s="35"/>
      <c r="E117" s="38"/>
      <c r="F117" s="41"/>
      <c r="G117" s="43"/>
      <c r="H117" s="51"/>
      <c r="I117" s="45"/>
    </row>
    <row r="118" spans="1:9" ht="15.75" hidden="1" thickBot="1">
      <c r="A118" s="14" t="s">
        <v>56</v>
      </c>
      <c r="B118" s="238"/>
      <c r="C118" s="15" t="s">
        <v>92</v>
      </c>
      <c r="D118" s="36"/>
      <c r="E118" s="39"/>
      <c r="F118" s="42"/>
      <c r="G118" s="44"/>
      <c r="H118" s="50"/>
      <c r="I118" s="46"/>
    </row>
    <row r="119" spans="1:8" ht="15">
      <c r="A119" s="22"/>
      <c r="B119" s="22"/>
      <c r="C119" s="22"/>
      <c r="D119" s="22"/>
      <c r="E119" s="22"/>
      <c r="F119" s="22"/>
      <c r="G119" s="22"/>
      <c r="H119" s="22"/>
    </row>
    <row r="120" spans="1:8" ht="15">
      <c r="A120" s="22"/>
      <c r="B120" s="22"/>
      <c r="C120" s="22"/>
      <c r="D120" s="22"/>
      <c r="E120" s="22"/>
      <c r="F120" s="22"/>
      <c r="G120" s="22"/>
      <c r="H120" s="22"/>
    </row>
    <row r="121" spans="3:8" ht="15">
      <c r="C121" s="22"/>
      <c r="D121" s="22"/>
      <c r="E121" s="22"/>
      <c r="F121" s="22"/>
      <c r="G121" s="22"/>
      <c r="H121" s="22"/>
    </row>
    <row r="122" spans="3:8" ht="15">
      <c r="C122" s="22"/>
      <c r="D122" s="22"/>
      <c r="E122" s="22"/>
      <c r="F122" s="22"/>
      <c r="G122" s="22"/>
      <c r="H122" s="22"/>
    </row>
    <row r="123" spans="3:8" ht="15">
      <c r="C123" s="22"/>
      <c r="D123" s="22"/>
      <c r="E123" s="22"/>
      <c r="F123" s="22"/>
      <c r="G123" s="22"/>
      <c r="H123" s="22"/>
    </row>
  </sheetData>
  <sheetProtection/>
  <mergeCells count="6">
    <mergeCell ref="A89:I89"/>
    <mergeCell ref="A73:I73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B2" s="156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B3" s="9"/>
      <c r="C3" s="363"/>
      <c r="D3" s="590" t="s">
        <v>95</v>
      </c>
      <c r="E3" s="590" t="s">
        <v>96</v>
      </c>
      <c r="F3" s="163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B4" s="9"/>
      <c r="C4" s="227" t="s">
        <v>1</v>
      </c>
      <c r="D4" s="353"/>
      <c r="E4" s="353"/>
      <c r="F4" s="354"/>
      <c r="G4" s="9"/>
      <c r="H4" s="355"/>
      <c r="I4" s="354"/>
    </row>
    <row r="5" spans="1:9" ht="15.75" thickBot="1">
      <c r="A5" s="3" t="s">
        <v>2</v>
      </c>
      <c r="B5" s="253"/>
      <c r="C5" s="263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253"/>
      <c r="C7" s="263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65"/>
      <c r="F13" s="256"/>
      <c r="H13" s="273"/>
      <c r="I13" s="276"/>
    </row>
    <row r="14" spans="3:9" ht="15" hidden="1">
      <c r="C14" s="264"/>
      <c r="D14" s="6"/>
      <c r="E14" s="68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/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253"/>
      <c r="C17" s="263" t="s">
        <v>17</v>
      </c>
      <c r="D17" s="280">
        <v>89</v>
      </c>
      <c r="E17" s="281">
        <v>91</v>
      </c>
      <c r="F17" s="282">
        <v>92</v>
      </c>
      <c r="G17" s="216"/>
      <c r="H17" s="283">
        <v>96</v>
      </c>
      <c r="I17" s="282">
        <v>100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53</v>
      </c>
      <c r="E19" s="281">
        <v>53</v>
      </c>
      <c r="F19" s="282">
        <v>53</v>
      </c>
      <c r="G19" s="216"/>
      <c r="H19" s="283">
        <v>53</v>
      </c>
      <c r="I19" s="282">
        <v>53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3" t="s">
        <v>20</v>
      </c>
      <c r="B21" s="253"/>
      <c r="C21" s="279" t="s">
        <v>113</v>
      </c>
      <c r="D21" s="285">
        <v>391</v>
      </c>
      <c r="E21" s="286">
        <v>411</v>
      </c>
      <c r="F21" s="287">
        <v>426</v>
      </c>
      <c r="G21" s="216"/>
      <c r="H21" s="288">
        <v>436</v>
      </c>
      <c r="I21" s="289">
        <v>467</v>
      </c>
    </row>
    <row r="22" spans="2:9" ht="15.75" thickBot="1">
      <c r="B22" s="156"/>
      <c r="C22" s="574" t="s">
        <v>126</v>
      </c>
      <c r="D22" s="369"/>
      <c r="E22" s="369"/>
      <c r="F22" s="575"/>
      <c r="G22" s="310"/>
      <c r="H22" s="575"/>
      <c r="I22" s="579"/>
    </row>
    <row r="23" spans="1:9" ht="15.75" hidden="1" thickBot="1">
      <c r="A23" s="3" t="s">
        <v>22</v>
      </c>
      <c r="B23" s="576"/>
      <c r="C23" s="57" t="s">
        <v>23</v>
      </c>
      <c r="D23" s="4"/>
      <c r="E23" s="4"/>
      <c r="F23" s="8"/>
      <c r="G23" s="238"/>
      <c r="H23" s="5"/>
      <c r="I23" s="1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14" t="s">
        <v>10</v>
      </c>
      <c r="B45" s="238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22"/>
      <c r="C46" s="16"/>
      <c r="D46" s="16"/>
      <c r="E46" s="16"/>
      <c r="F46" s="7"/>
      <c r="G46" s="7"/>
    </row>
    <row r="47" spans="1:9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14" t="s">
        <v>30</v>
      </c>
      <c r="B50" s="238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14" t="s">
        <v>10</v>
      </c>
      <c r="B54" s="238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77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23" t="s">
        <v>30</v>
      </c>
      <c r="B63" s="239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23" t="s">
        <v>56</v>
      </c>
      <c r="B64" s="239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23" t="s">
        <v>58</v>
      </c>
      <c r="B65" s="239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24" t="s">
        <v>60</v>
      </c>
      <c r="B66" s="240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14" t="s">
        <v>10</v>
      </c>
      <c r="B70" s="238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77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14" t="s">
        <v>30</v>
      </c>
      <c r="B85" s="238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77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23" t="s">
        <v>30</v>
      </c>
      <c r="B94" s="239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23" t="s">
        <v>56</v>
      </c>
      <c r="B95" s="239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24" t="s">
        <v>58</v>
      </c>
      <c r="B96" s="240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14" t="s">
        <v>30</v>
      </c>
      <c r="B101" s="238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77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14" t="s">
        <v>10</v>
      </c>
      <c r="B109" s="238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14" t="s">
        <v>56</v>
      </c>
      <c r="B115" s="238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14" t="s">
        <v>56</v>
      </c>
      <c r="B121" s="238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2"/>
      <c r="C122" s="22"/>
      <c r="D122" s="22"/>
      <c r="E122" s="22"/>
      <c r="F122" s="22"/>
      <c r="G122" s="22"/>
      <c r="H122" s="22"/>
    </row>
    <row r="123" spans="1:8" ht="15">
      <c r="A123" s="22"/>
      <c r="B123" s="22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B2">
      <selection activeCell="D100" sqref="D100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C4" s="368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1354</v>
      </c>
      <c r="E17" s="281">
        <v>1459</v>
      </c>
      <c r="F17" s="282">
        <v>1531</v>
      </c>
      <c r="G17" s="216"/>
      <c r="H17" s="283">
        <v>1606</v>
      </c>
      <c r="I17" s="282">
        <v>1721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282</v>
      </c>
      <c r="E19" s="281">
        <v>277</v>
      </c>
      <c r="F19" s="282">
        <v>280</v>
      </c>
      <c r="G19" s="216"/>
      <c r="H19" s="283">
        <v>291</v>
      </c>
      <c r="I19" s="282">
        <v>300</v>
      </c>
    </row>
    <row r="20" spans="3:9" ht="15.75" thickBot="1">
      <c r="C20" s="16"/>
      <c r="D20" s="13"/>
      <c r="E20" s="13"/>
      <c r="F20" s="284"/>
      <c r="G20" s="216"/>
      <c r="H20" s="266"/>
      <c r="I20" s="284"/>
    </row>
    <row r="21" spans="1:9" ht="15.75" hidden="1" thickBot="1">
      <c r="A21" s="298" t="s">
        <v>22</v>
      </c>
      <c r="B21" s="312"/>
      <c r="C21" s="57" t="s">
        <v>23</v>
      </c>
      <c r="D21" s="364"/>
      <c r="E21" s="364"/>
      <c r="F21" s="367"/>
      <c r="G21" s="216"/>
      <c r="H21" s="366"/>
      <c r="I21" s="367"/>
    </row>
    <row r="22" spans="1:9" ht="15.75" hidden="1" thickBot="1">
      <c r="A22" s="297" t="s">
        <v>8</v>
      </c>
      <c r="B22" s="310"/>
      <c r="C22" s="13" t="s">
        <v>24</v>
      </c>
      <c r="D22" s="48"/>
      <c r="E22" s="38"/>
      <c r="F22" s="319"/>
      <c r="G22" s="216"/>
      <c r="H22" s="334"/>
      <c r="I22" s="319"/>
    </row>
    <row r="23" spans="1:9" ht="15.75" hidden="1" thickBot="1">
      <c r="A23" s="297" t="s">
        <v>10</v>
      </c>
      <c r="B23" s="310"/>
      <c r="C23" s="7" t="s">
        <v>25</v>
      </c>
      <c r="D23" s="35"/>
      <c r="E23" s="38"/>
      <c r="F23" s="320"/>
      <c r="G23" s="216"/>
      <c r="H23" s="334"/>
      <c r="I23" s="320"/>
    </row>
    <row r="24" spans="1:9" ht="15.75" hidden="1" thickBot="1">
      <c r="A24" s="301" t="s">
        <v>26</v>
      </c>
      <c r="B24" s="313"/>
      <c r="C24" s="13" t="s">
        <v>27</v>
      </c>
      <c r="D24" s="35"/>
      <c r="E24" s="38"/>
      <c r="F24" s="320"/>
      <c r="G24" s="216"/>
      <c r="H24" s="334"/>
      <c r="I24" s="320"/>
    </row>
    <row r="25" spans="1:9" ht="15.75" hidden="1" thickBot="1">
      <c r="A25" s="301" t="s">
        <v>28</v>
      </c>
      <c r="B25" s="313"/>
      <c r="C25" s="13" t="s">
        <v>29</v>
      </c>
      <c r="D25" s="35"/>
      <c r="E25" s="38"/>
      <c r="F25" s="320"/>
      <c r="G25" s="216"/>
      <c r="H25" s="334"/>
      <c r="I25" s="320"/>
    </row>
    <row r="26" spans="1:9" ht="15.75" hidden="1" thickBot="1">
      <c r="A26" s="297" t="s">
        <v>30</v>
      </c>
      <c r="B26" s="310"/>
      <c r="C26" s="7" t="s">
        <v>31</v>
      </c>
      <c r="D26" s="35"/>
      <c r="E26" s="38"/>
      <c r="F26" s="320"/>
      <c r="G26" s="216"/>
      <c r="H26" s="334"/>
      <c r="I26" s="320"/>
    </row>
    <row r="27" spans="1:9" ht="15.75" hidden="1" thickBot="1">
      <c r="A27" s="301" t="s">
        <v>26</v>
      </c>
      <c r="B27" s="313"/>
      <c r="C27" s="13" t="s">
        <v>27</v>
      </c>
      <c r="D27" s="35"/>
      <c r="E27" s="38"/>
      <c r="F27" s="320"/>
      <c r="G27" s="216"/>
      <c r="H27" s="334"/>
      <c r="I27" s="320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321"/>
      <c r="G28" s="216"/>
      <c r="H28" s="329"/>
      <c r="I28" s="321"/>
    </row>
    <row r="29" spans="3:9" ht="15.75" hidden="1" thickBot="1">
      <c r="C29" s="7"/>
      <c r="D29" s="13"/>
      <c r="E29" s="13"/>
      <c r="F29" s="284"/>
      <c r="G29" s="216"/>
      <c r="H29" s="266"/>
      <c r="I29" s="284"/>
    </row>
    <row r="30" spans="1:9" ht="15.75" hidden="1" thickBot="1">
      <c r="A30" s="303" t="s">
        <v>32</v>
      </c>
      <c r="B30" s="315"/>
      <c r="C30" s="57" t="s">
        <v>33</v>
      </c>
      <c r="D30" s="364"/>
      <c r="E30" s="364"/>
      <c r="F30" s="367"/>
      <c r="G30" s="216"/>
      <c r="H30" s="366"/>
      <c r="I30" s="367"/>
    </row>
    <row r="31" spans="1:9" ht="15.75" hidden="1" thickBot="1">
      <c r="A31" s="297" t="s">
        <v>8</v>
      </c>
      <c r="B31" s="310"/>
      <c r="C31" s="7" t="s">
        <v>34</v>
      </c>
      <c r="D31" s="48"/>
      <c r="E31" s="38"/>
      <c r="F31" s="319"/>
      <c r="G31" s="216"/>
      <c r="H31" s="334"/>
      <c r="I31" s="319"/>
    </row>
    <row r="32" spans="1:9" ht="15.75" hidden="1" thickBot="1">
      <c r="A32" s="301" t="s">
        <v>26</v>
      </c>
      <c r="B32" s="313"/>
      <c r="C32" s="13" t="s">
        <v>35</v>
      </c>
      <c r="D32" s="35"/>
      <c r="E32" s="38"/>
      <c r="F32" s="320"/>
      <c r="G32" s="216"/>
      <c r="H32" s="334"/>
      <c r="I32" s="320"/>
    </row>
    <row r="33" spans="1:9" ht="15.75" hidden="1" thickBot="1">
      <c r="A33" s="301" t="s">
        <v>28</v>
      </c>
      <c r="B33" s="313"/>
      <c r="C33" s="13" t="s">
        <v>36</v>
      </c>
      <c r="D33" s="35"/>
      <c r="E33" s="38"/>
      <c r="F33" s="320"/>
      <c r="G33" s="216"/>
      <c r="H33" s="334"/>
      <c r="I33" s="320"/>
    </row>
    <row r="34" spans="1:9" ht="15.75" hidden="1" thickBot="1">
      <c r="A34" s="297" t="s">
        <v>10</v>
      </c>
      <c r="B34" s="310"/>
      <c r="C34" s="7" t="s">
        <v>37</v>
      </c>
      <c r="D34" s="35"/>
      <c r="E34" s="38"/>
      <c r="F34" s="320"/>
      <c r="G34" s="216"/>
      <c r="H34" s="334"/>
      <c r="I34" s="320"/>
    </row>
    <row r="35" spans="1:9" ht="15.75" hidden="1" thickBot="1">
      <c r="A35" s="301" t="s">
        <v>26</v>
      </c>
      <c r="B35" s="313"/>
      <c r="C35" s="13" t="s">
        <v>35</v>
      </c>
      <c r="D35" s="35"/>
      <c r="E35" s="38"/>
      <c r="F35" s="320"/>
      <c r="G35" s="216"/>
      <c r="H35" s="334"/>
      <c r="I35" s="320"/>
    </row>
    <row r="36" spans="1:9" ht="15.75" hidden="1" thickBot="1">
      <c r="A36" s="301" t="s">
        <v>28</v>
      </c>
      <c r="B36" s="313"/>
      <c r="C36" s="13" t="s">
        <v>36</v>
      </c>
      <c r="D36" s="35"/>
      <c r="E36" s="38"/>
      <c r="F36" s="320"/>
      <c r="G36" s="216"/>
      <c r="H36" s="334"/>
      <c r="I36" s="320"/>
    </row>
    <row r="37" spans="1:9" ht="15.75" hidden="1" thickBot="1">
      <c r="A37" s="297" t="s">
        <v>30</v>
      </c>
      <c r="B37" s="310"/>
      <c r="C37" s="7" t="s">
        <v>38</v>
      </c>
      <c r="D37" s="35"/>
      <c r="E37" s="38"/>
      <c r="F37" s="320"/>
      <c r="G37" s="216"/>
      <c r="H37" s="334"/>
      <c r="I37" s="320"/>
    </row>
    <row r="38" spans="1:9" ht="15.75" hidden="1" thickBot="1">
      <c r="A38" s="301" t="s">
        <v>26</v>
      </c>
      <c r="B38" s="313"/>
      <c r="C38" s="13" t="s">
        <v>35</v>
      </c>
      <c r="D38" s="35"/>
      <c r="E38" s="38"/>
      <c r="F38" s="320"/>
      <c r="G38" s="216"/>
      <c r="H38" s="334"/>
      <c r="I38" s="320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321"/>
      <c r="G39" s="216"/>
      <c r="H39" s="329"/>
      <c r="I39" s="321"/>
    </row>
    <row r="40" spans="3:9" ht="15.75" hidden="1" thickBot="1">
      <c r="C40" s="7"/>
      <c r="D40" s="13"/>
      <c r="E40" s="13"/>
      <c r="F40" s="284"/>
      <c r="G40" s="216"/>
      <c r="H40" s="266"/>
      <c r="I40" s="284"/>
    </row>
    <row r="41" spans="1:9" ht="15.75" hidden="1" thickBot="1">
      <c r="A41" s="303" t="s">
        <v>39</v>
      </c>
      <c r="B41" s="315"/>
      <c r="C41" s="57" t="s">
        <v>40</v>
      </c>
      <c r="D41" s="364"/>
      <c r="E41" s="364"/>
      <c r="F41" s="367"/>
      <c r="G41" s="216"/>
      <c r="H41" s="366"/>
      <c r="I41" s="367"/>
    </row>
    <row r="42" spans="1:9" ht="15.75" hidden="1" thickBot="1">
      <c r="A42" s="297" t="s">
        <v>8</v>
      </c>
      <c r="B42" s="310"/>
      <c r="C42" s="13" t="s">
        <v>41</v>
      </c>
      <c r="D42" s="48"/>
      <c r="E42" s="71"/>
      <c r="F42" s="319"/>
      <c r="G42" s="216"/>
      <c r="H42" s="334"/>
      <c r="I42" s="319"/>
    </row>
    <row r="43" spans="1:9" ht="15.75" hidden="1" thickBot="1">
      <c r="A43" s="300" t="s">
        <v>10</v>
      </c>
      <c r="B43" s="311"/>
      <c r="C43" s="15" t="s">
        <v>42</v>
      </c>
      <c r="D43" s="36"/>
      <c r="E43" s="67"/>
      <c r="F43" s="321"/>
      <c r="G43" s="216"/>
      <c r="H43" s="329"/>
      <c r="I43" s="321"/>
    </row>
    <row r="44" spans="1:9" ht="15.75" hidden="1" thickBot="1">
      <c r="A44" s="22"/>
      <c r="B44" s="310"/>
      <c r="C44" s="16"/>
      <c r="D44" s="13"/>
      <c r="E44" s="13"/>
      <c r="F44" s="284"/>
      <c r="G44" s="216"/>
      <c r="H44" s="266"/>
      <c r="I44" s="284"/>
    </row>
    <row r="45" spans="1:9" ht="15.75" thickBot="1">
      <c r="A45" s="298" t="s">
        <v>43</v>
      </c>
      <c r="C45" s="57" t="s">
        <v>44</v>
      </c>
      <c r="D45" s="364"/>
      <c r="E45" s="364"/>
      <c r="F45" s="367"/>
      <c r="G45" s="216"/>
      <c r="H45" s="366"/>
      <c r="I45" s="367"/>
    </row>
    <row r="46" spans="1:9" ht="15">
      <c r="A46" s="297" t="s">
        <v>8</v>
      </c>
      <c r="B46" s="310"/>
      <c r="C46" s="7" t="s">
        <v>24</v>
      </c>
      <c r="D46" s="49">
        <v>7299</v>
      </c>
      <c r="E46" s="43">
        <v>12000</v>
      </c>
      <c r="F46" s="345">
        <v>12000</v>
      </c>
      <c r="G46" s="22"/>
      <c r="H46" s="335">
        <v>12000</v>
      </c>
      <c r="I46" s="345">
        <v>15000</v>
      </c>
    </row>
    <row r="47" spans="1:9" ht="15">
      <c r="A47" s="297" t="s">
        <v>10</v>
      </c>
      <c r="B47" s="310"/>
      <c r="C47" s="13" t="s">
        <v>45</v>
      </c>
      <c r="D47" s="35">
        <v>7299</v>
      </c>
      <c r="E47" s="38">
        <v>12000</v>
      </c>
      <c r="F47" s="320">
        <v>12000</v>
      </c>
      <c r="G47" s="216"/>
      <c r="H47" s="334">
        <v>12000</v>
      </c>
      <c r="I47" s="320">
        <v>15000</v>
      </c>
    </row>
    <row r="48" spans="1:9" ht="15.75" thickBot="1">
      <c r="A48" s="300" t="s">
        <v>30</v>
      </c>
      <c r="B48" s="310"/>
      <c r="C48" s="15" t="s">
        <v>46</v>
      </c>
      <c r="D48" s="69" t="s">
        <v>94</v>
      </c>
      <c r="E48" s="70" t="s">
        <v>94</v>
      </c>
      <c r="F48" s="395" t="s">
        <v>94</v>
      </c>
      <c r="H48" s="394" t="s">
        <v>94</v>
      </c>
      <c r="I48" s="395" t="s">
        <v>94</v>
      </c>
    </row>
    <row r="49" spans="1:9" ht="15.75" hidden="1" thickBot="1">
      <c r="A49" s="298" t="s">
        <v>47</v>
      </c>
      <c r="B49" s="316"/>
      <c r="C49" s="57" t="s">
        <v>48</v>
      </c>
      <c r="D49" s="4"/>
      <c r="E49" s="4"/>
      <c r="F49" s="8"/>
      <c r="G49" s="8"/>
      <c r="H49" s="5"/>
      <c r="I49" s="17"/>
    </row>
    <row r="50" spans="1:9" ht="15" hidden="1">
      <c r="A50" s="297" t="s">
        <v>8</v>
      </c>
      <c r="B50" s="310"/>
      <c r="C50" s="13" t="s">
        <v>49</v>
      </c>
      <c r="D50" s="48"/>
      <c r="E50" s="38"/>
      <c r="F50" s="53"/>
      <c r="G50" s="43"/>
      <c r="H50" s="51"/>
      <c r="I50" s="40"/>
    </row>
    <row r="51" spans="1:9" ht="15.75" hidden="1" thickBot="1">
      <c r="A51" s="300" t="s">
        <v>10</v>
      </c>
      <c r="B51" s="311"/>
      <c r="C51" s="15" t="s">
        <v>50</v>
      </c>
      <c r="D51" s="36"/>
      <c r="E51" s="39"/>
      <c r="F51" s="46"/>
      <c r="G51" s="50"/>
      <c r="H51" s="50"/>
      <c r="I51" s="46"/>
    </row>
    <row r="52" ht="15" hidden="1">
      <c r="D52" s="56"/>
    </row>
    <row r="53" ht="15.75" hidden="1" thickBot="1"/>
    <row r="54" spans="1:9" ht="21" hidden="1">
      <c r="A54" s="659" t="s">
        <v>0</v>
      </c>
      <c r="B54" s="660"/>
      <c r="C54" s="660"/>
      <c r="D54" s="660"/>
      <c r="E54" s="660"/>
      <c r="F54" s="660"/>
      <c r="G54" s="660"/>
      <c r="H54" s="660"/>
      <c r="I54" s="661"/>
    </row>
    <row r="55" spans="1:9" ht="16.5" hidden="1" thickBot="1">
      <c r="A55" s="653" t="s">
        <v>51</v>
      </c>
      <c r="B55" s="654"/>
      <c r="C55" s="654"/>
      <c r="D55" s="654"/>
      <c r="E55" s="654"/>
      <c r="F55" s="654"/>
      <c r="G55" s="654"/>
      <c r="H55" s="654"/>
      <c r="I55" s="658"/>
    </row>
    <row r="56" spans="1:9" ht="17.25" hidden="1" thickBot="1" thickTop="1">
      <c r="A56" s="1"/>
      <c r="B56" s="149"/>
      <c r="C56" s="2"/>
      <c r="D56" s="54">
        <v>2006</v>
      </c>
      <c r="E56" s="54">
        <v>2007</v>
      </c>
      <c r="F56" s="54">
        <v>2008</v>
      </c>
      <c r="G56" s="54"/>
      <c r="H56" s="54">
        <v>2009</v>
      </c>
      <c r="I56" s="55">
        <v>2010</v>
      </c>
    </row>
    <row r="57" spans="1:9" ht="15.75" hidden="1" thickBot="1">
      <c r="A57" s="298" t="s">
        <v>2</v>
      </c>
      <c r="B57" s="312"/>
      <c r="C57" s="58" t="s">
        <v>52</v>
      </c>
      <c r="D57" s="4"/>
      <c r="E57" s="4"/>
      <c r="F57" s="8"/>
      <c r="G57" s="8"/>
      <c r="H57" s="8"/>
      <c r="I57" s="17"/>
    </row>
    <row r="58" spans="1:9" ht="15" hidden="1">
      <c r="A58" s="304" t="s">
        <v>8</v>
      </c>
      <c r="B58" s="310"/>
      <c r="C58" s="13" t="s">
        <v>53</v>
      </c>
      <c r="D58" s="48"/>
      <c r="E58" s="38"/>
      <c r="F58" s="53"/>
      <c r="G58" s="43"/>
      <c r="H58" s="43"/>
      <c r="I58" s="40"/>
    </row>
    <row r="59" spans="1:9" ht="15" hidden="1">
      <c r="A59" s="297" t="s">
        <v>10</v>
      </c>
      <c r="B59" s="310"/>
      <c r="C59" s="13" t="s">
        <v>54</v>
      </c>
      <c r="D59" s="35"/>
      <c r="E59" s="38"/>
      <c r="F59" s="41"/>
      <c r="G59" s="43"/>
      <c r="H59" s="43"/>
      <c r="I59" s="45"/>
    </row>
    <row r="60" spans="1:9" ht="15" hidden="1">
      <c r="A60" s="305" t="s">
        <v>30</v>
      </c>
      <c r="B60" s="317"/>
      <c r="C60" s="13" t="s">
        <v>55</v>
      </c>
      <c r="D60" s="35"/>
      <c r="E60" s="38"/>
      <c r="F60" s="41"/>
      <c r="G60" s="43"/>
      <c r="H60" s="43"/>
      <c r="I60" s="45"/>
    </row>
    <row r="61" spans="1:9" ht="15" hidden="1">
      <c r="A61" s="305" t="s">
        <v>56</v>
      </c>
      <c r="B61" s="317"/>
      <c r="C61" s="13" t="s">
        <v>57</v>
      </c>
      <c r="D61" s="35"/>
      <c r="E61" s="38"/>
      <c r="F61" s="41"/>
      <c r="G61" s="43"/>
      <c r="H61" s="43"/>
      <c r="I61" s="45"/>
    </row>
    <row r="62" spans="1:9" ht="15" hidden="1">
      <c r="A62" s="305" t="s">
        <v>58</v>
      </c>
      <c r="B62" s="317"/>
      <c r="C62" s="13" t="s">
        <v>59</v>
      </c>
      <c r="D62" s="35"/>
      <c r="E62" s="38"/>
      <c r="F62" s="41"/>
      <c r="G62" s="43"/>
      <c r="H62" s="43"/>
      <c r="I62" s="45"/>
    </row>
    <row r="63" spans="1:9" ht="15.75" hidden="1" thickBot="1">
      <c r="A63" s="306" t="s">
        <v>60</v>
      </c>
      <c r="B63" s="318"/>
      <c r="C63" s="15" t="s">
        <v>61</v>
      </c>
      <c r="D63" s="36"/>
      <c r="E63" s="39"/>
      <c r="F63" s="42"/>
      <c r="G63" s="44"/>
      <c r="H63" s="44"/>
      <c r="I63" s="46"/>
    </row>
    <row r="64" spans="3:8" ht="15.75" hidden="1" thickBot="1">
      <c r="C64" s="22"/>
      <c r="D64" s="22"/>
      <c r="E64" s="22"/>
      <c r="F64" s="22"/>
      <c r="G64" s="22"/>
      <c r="H64" s="22"/>
    </row>
    <row r="65" spans="1:9" ht="15.75" hidden="1" thickBot="1">
      <c r="A65" s="298" t="s">
        <v>4</v>
      </c>
      <c r="B65" s="312"/>
      <c r="C65" s="57" t="s">
        <v>62</v>
      </c>
      <c r="D65" s="4"/>
      <c r="E65" s="4"/>
      <c r="F65" s="8"/>
      <c r="G65" s="8"/>
      <c r="H65" s="8"/>
      <c r="I65" s="17"/>
    </row>
    <row r="66" spans="1:9" ht="15" hidden="1">
      <c r="A66" s="304" t="s">
        <v>8</v>
      </c>
      <c r="B66" s="310"/>
      <c r="C66" s="13" t="s">
        <v>63</v>
      </c>
      <c r="D66" s="48"/>
      <c r="E66" s="38"/>
      <c r="F66" s="53"/>
      <c r="G66" s="43"/>
      <c r="H66" s="43"/>
      <c r="I66" s="40"/>
    </row>
    <row r="67" spans="1:9" ht="15.75" hidden="1" thickBot="1">
      <c r="A67" s="300" t="s">
        <v>10</v>
      </c>
      <c r="B67" s="311"/>
      <c r="C67" s="15" t="s">
        <v>64</v>
      </c>
      <c r="D67" s="36"/>
      <c r="E67" s="39"/>
      <c r="F67" s="42"/>
      <c r="G67" s="44"/>
      <c r="H67" s="44"/>
      <c r="I67" s="46"/>
    </row>
    <row r="68" spans="3:9" ht="15" hidden="1">
      <c r="C68" s="7"/>
      <c r="D68" s="7"/>
      <c r="E68" s="7"/>
      <c r="F68" s="7"/>
      <c r="G68" s="7"/>
      <c r="I68" s="9"/>
    </row>
    <row r="69" spans="3:9" ht="16.5" customHeight="1" thickBot="1">
      <c r="C69" s="228" t="s">
        <v>73</v>
      </c>
      <c r="D69" s="359"/>
      <c r="E69" s="359"/>
      <c r="F69" s="360"/>
      <c r="G69" s="9"/>
      <c r="H69" s="361"/>
      <c r="I69" s="360"/>
    </row>
    <row r="70" spans="1:9" ht="15.75" thickBot="1">
      <c r="A70" s="298" t="s">
        <v>2</v>
      </c>
      <c r="C70" s="58" t="s">
        <v>74</v>
      </c>
      <c r="D70" s="4"/>
      <c r="E70" s="4"/>
      <c r="F70" s="344"/>
      <c r="H70" s="331"/>
      <c r="I70" s="323"/>
    </row>
    <row r="71" spans="1:9" ht="15">
      <c r="A71" s="305" t="s">
        <v>56</v>
      </c>
      <c r="B71" s="317"/>
      <c r="C71" s="13" t="s">
        <v>76</v>
      </c>
      <c r="D71" s="35">
        <v>9435</v>
      </c>
      <c r="E71" s="38">
        <v>12821</v>
      </c>
      <c r="F71" s="320">
        <v>13070</v>
      </c>
      <c r="G71" s="216"/>
      <c r="H71" s="334">
        <v>13615</v>
      </c>
      <c r="I71" s="277">
        <v>13661</v>
      </c>
    </row>
    <row r="72" spans="1:11" ht="15.75" thickBot="1">
      <c r="A72" s="306" t="s">
        <v>58</v>
      </c>
      <c r="B72" s="317"/>
      <c r="C72" s="339" t="s">
        <v>77</v>
      </c>
      <c r="D72" s="340">
        <v>129.3</v>
      </c>
      <c r="E72" s="341">
        <v>106.8</v>
      </c>
      <c r="F72" s="347">
        <v>108.9</v>
      </c>
      <c r="G72" s="216"/>
      <c r="H72" s="337">
        <v>113.5</v>
      </c>
      <c r="I72" s="338">
        <v>113.8</v>
      </c>
      <c r="K72" s="16"/>
    </row>
    <row r="73" spans="1:11" ht="15.75" thickBot="1">
      <c r="A73" s="239"/>
      <c r="B73" s="317"/>
      <c r="C73" s="57" t="s">
        <v>113</v>
      </c>
      <c r="D73" s="280">
        <v>3088</v>
      </c>
      <c r="E73" s="292">
        <v>3290</v>
      </c>
      <c r="F73" s="282">
        <v>3425</v>
      </c>
      <c r="G73" s="216"/>
      <c r="H73" s="330">
        <v>3645</v>
      </c>
      <c r="I73" s="322">
        <v>3905</v>
      </c>
      <c r="K73" s="16"/>
    </row>
    <row r="74" spans="3:9" ht="15.75" thickBot="1">
      <c r="C74" s="615" t="s">
        <v>126</v>
      </c>
      <c r="D74" s="575"/>
      <c r="E74" s="575"/>
      <c r="F74" s="613"/>
      <c r="G74" s="22"/>
      <c r="H74" s="618"/>
      <c r="I74" s="579"/>
    </row>
    <row r="75" spans="1:9" ht="15.75" hidden="1" thickBot="1">
      <c r="A75" s="298" t="s">
        <v>4</v>
      </c>
      <c r="B75" s="316"/>
      <c r="C75" s="57" t="s">
        <v>78</v>
      </c>
      <c r="D75" s="4"/>
      <c r="E75" s="4"/>
      <c r="F75" s="8"/>
      <c r="G75" s="8"/>
      <c r="H75" s="238"/>
      <c r="I75" s="577"/>
    </row>
    <row r="76" spans="1:9" ht="15" hidden="1">
      <c r="A76" s="304" t="s">
        <v>8</v>
      </c>
      <c r="B76" s="310"/>
      <c r="C76" s="13" t="s">
        <v>75</v>
      </c>
      <c r="D76" s="48"/>
      <c r="E76" s="38"/>
      <c r="F76" s="53"/>
      <c r="G76" s="43"/>
      <c r="H76" s="43"/>
      <c r="I76" s="40"/>
    </row>
    <row r="77" spans="1:9" ht="15" hidden="1">
      <c r="A77" s="297" t="s">
        <v>10</v>
      </c>
      <c r="B77" s="310"/>
      <c r="C77" s="13" t="s">
        <v>36</v>
      </c>
      <c r="D77" s="35"/>
      <c r="E77" s="38"/>
      <c r="F77" s="41"/>
      <c r="G77" s="43"/>
      <c r="H77" s="43"/>
      <c r="I77" s="45"/>
    </row>
    <row r="78" spans="1:9" ht="15.75" hidden="1" thickBot="1">
      <c r="A78" s="300" t="s">
        <v>30</v>
      </c>
      <c r="B78" s="311"/>
      <c r="C78" s="15" t="s">
        <v>35</v>
      </c>
      <c r="D78" s="36"/>
      <c r="E78" s="39"/>
      <c r="F78" s="42"/>
      <c r="G78" s="44"/>
      <c r="H78" s="50"/>
      <c r="I78" s="46"/>
    </row>
    <row r="79" spans="3:7" ht="15" hidden="1">
      <c r="C79" s="7"/>
      <c r="D79" s="7"/>
      <c r="E79" s="7"/>
      <c r="F79" s="7"/>
      <c r="G79" s="7"/>
    </row>
    <row r="80" spans="3:7" ht="15.75" hidden="1" thickBot="1">
      <c r="C80" s="7"/>
      <c r="D80" s="7"/>
      <c r="E80" s="7"/>
      <c r="F80" s="7"/>
      <c r="G80" s="7"/>
    </row>
    <row r="81" spans="1:9" ht="21" hidden="1">
      <c r="A81" s="659" t="s">
        <v>0</v>
      </c>
      <c r="B81" s="660"/>
      <c r="C81" s="660"/>
      <c r="D81" s="660"/>
      <c r="E81" s="660"/>
      <c r="F81" s="660"/>
      <c r="G81" s="660"/>
      <c r="H81" s="660"/>
      <c r="I81" s="661"/>
    </row>
    <row r="82" spans="1:9" ht="16.5" hidden="1" thickBot="1">
      <c r="A82" s="653" t="s">
        <v>79</v>
      </c>
      <c r="B82" s="654"/>
      <c r="C82" s="654"/>
      <c r="D82" s="654"/>
      <c r="E82" s="654"/>
      <c r="F82" s="654"/>
      <c r="G82" s="654"/>
      <c r="H82" s="654"/>
      <c r="I82" s="658"/>
    </row>
    <row r="83" spans="1:9" ht="17.25" hidden="1" thickBot="1" thickTop="1">
      <c r="A83" s="1"/>
      <c r="B83" s="149"/>
      <c r="C83" s="2"/>
      <c r="D83" s="54">
        <v>2006</v>
      </c>
      <c r="E83" s="54">
        <v>2007</v>
      </c>
      <c r="F83" s="54">
        <v>2008</v>
      </c>
      <c r="G83" s="54"/>
      <c r="H83" s="54">
        <v>2009</v>
      </c>
      <c r="I83" s="55">
        <v>2010</v>
      </c>
    </row>
    <row r="84" spans="1:9" ht="15.75" hidden="1" thickBot="1">
      <c r="A84" s="298" t="s">
        <v>2</v>
      </c>
      <c r="B84" s="312"/>
      <c r="C84" s="57" t="s">
        <v>80</v>
      </c>
      <c r="D84" s="4"/>
      <c r="E84" s="4"/>
      <c r="F84" s="8"/>
      <c r="G84" s="8"/>
      <c r="H84" s="5"/>
      <c r="I84" s="17"/>
    </row>
    <row r="85" spans="1:9" ht="15" hidden="1">
      <c r="A85" s="304" t="s">
        <v>8</v>
      </c>
      <c r="B85" s="310"/>
      <c r="C85" s="13" t="s">
        <v>81</v>
      </c>
      <c r="D85" s="35"/>
      <c r="E85" s="38"/>
      <c r="F85" s="53"/>
      <c r="G85" s="43"/>
      <c r="H85" s="43"/>
      <c r="I85" s="40"/>
    </row>
    <row r="86" spans="1:9" ht="15.75" hidden="1" thickBot="1">
      <c r="A86" s="300" t="s">
        <v>10</v>
      </c>
      <c r="B86" s="311"/>
      <c r="C86" s="15" t="s">
        <v>82</v>
      </c>
      <c r="D86" s="36"/>
      <c r="E86" s="39"/>
      <c r="F86" s="42"/>
      <c r="G86" s="44"/>
      <c r="H86" s="44"/>
      <c r="I86" s="46"/>
    </row>
    <row r="87" spans="3:8" ht="15.75" hidden="1" thickBot="1">
      <c r="C87" s="26"/>
      <c r="D87" s="26"/>
      <c r="E87" s="26"/>
      <c r="F87" s="26"/>
      <c r="G87" s="26"/>
      <c r="H87" s="26"/>
    </row>
    <row r="88" spans="1:9" ht="15.75" hidden="1" thickBot="1">
      <c r="A88" s="298" t="s">
        <v>4</v>
      </c>
      <c r="B88" s="312"/>
      <c r="C88" s="57" t="s">
        <v>83</v>
      </c>
      <c r="D88" s="4"/>
      <c r="E88" s="4"/>
      <c r="F88" s="5"/>
      <c r="G88" s="5"/>
      <c r="H88" s="8"/>
      <c r="I88" s="17"/>
    </row>
    <row r="89" spans="1:9" ht="15" hidden="1">
      <c r="A89" s="304" t="s">
        <v>8</v>
      </c>
      <c r="B89" s="310"/>
      <c r="C89" s="13" t="s">
        <v>84</v>
      </c>
      <c r="D89" s="35"/>
      <c r="E89" s="38"/>
      <c r="F89" s="53"/>
      <c r="G89" s="43"/>
      <c r="H89" s="51"/>
      <c r="I89" s="40"/>
    </row>
    <row r="90" spans="1:9" ht="15" hidden="1">
      <c r="A90" s="297" t="s">
        <v>10</v>
      </c>
      <c r="B90" s="310"/>
      <c r="C90" s="13" t="s">
        <v>85</v>
      </c>
      <c r="D90" s="35"/>
      <c r="E90" s="38"/>
      <c r="F90" s="41"/>
      <c r="G90" s="43"/>
      <c r="H90" s="51"/>
      <c r="I90" s="45"/>
    </row>
    <row r="91" spans="1:9" ht="15" hidden="1">
      <c r="A91" s="297" t="s">
        <v>30</v>
      </c>
      <c r="B91" s="310"/>
      <c r="C91" s="13" t="s">
        <v>86</v>
      </c>
      <c r="D91" s="35"/>
      <c r="E91" s="38"/>
      <c r="F91" s="41"/>
      <c r="G91" s="43"/>
      <c r="H91" s="51"/>
      <c r="I91" s="45"/>
    </row>
    <row r="92" spans="1:9" ht="15.75" hidden="1" thickBot="1">
      <c r="A92" s="300" t="s">
        <v>56</v>
      </c>
      <c r="B92" s="311"/>
      <c r="C92" s="15" t="s">
        <v>87</v>
      </c>
      <c r="D92" s="36"/>
      <c r="E92" s="39"/>
      <c r="F92" s="42"/>
      <c r="G92" s="44"/>
      <c r="H92" s="50"/>
      <c r="I92" s="46"/>
    </row>
    <row r="93" spans="3:7" ht="15.75" hidden="1" thickBot="1">
      <c r="C93" s="7"/>
      <c r="D93" s="7"/>
      <c r="E93" s="7"/>
      <c r="F93" s="7"/>
      <c r="G93" s="7"/>
    </row>
    <row r="94" spans="1:9" ht="15.75" hidden="1" thickBot="1">
      <c r="A94" s="298" t="s">
        <v>6</v>
      </c>
      <c r="B94" s="312"/>
      <c r="C94" s="57" t="s">
        <v>88</v>
      </c>
      <c r="D94" s="4"/>
      <c r="E94" s="4"/>
      <c r="F94" s="8"/>
      <c r="G94" s="8"/>
      <c r="H94" s="5"/>
      <c r="I94" s="17"/>
    </row>
    <row r="95" spans="1:9" ht="15" hidden="1">
      <c r="A95" s="304" t="s">
        <v>8</v>
      </c>
      <c r="B95" s="310"/>
      <c r="C95" s="13" t="s">
        <v>89</v>
      </c>
      <c r="D95" s="35"/>
      <c r="E95" s="38"/>
      <c r="F95" s="53"/>
      <c r="G95" s="43"/>
      <c r="H95" s="51"/>
      <c r="I95" s="40"/>
    </row>
    <row r="96" spans="1:9" ht="15" hidden="1">
      <c r="A96" s="297" t="s">
        <v>10</v>
      </c>
      <c r="B96" s="310"/>
      <c r="C96" s="13" t="s">
        <v>90</v>
      </c>
      <c r="D96" s="35"/>
      <c r="E96" s="38"/>
      <c r="F96" s="41"/>
      <c r="G96" s="43"/>
      <c r="H96" s="51"/>
      <c r="I96" s="45"/>
    </row>
    <row r="97" spans="1:9" ht="15" hidden="1">
      <c r="A97" s="297" t="s">
        <v>30</v>
      </c>
      <c r="B97" s="310"/>
      <c r="C97" s="13" t="s">
        <v>91</v>
      </c>
      <c r="D97" s="35"/>
      <c r="E97" s="38"/>
      <c r="F97" s="41"/>
      <c r="G97" s="43"/>
      <c r="H97" s="51"/>
      <c r="I97" s="45"/>
    </row>
    <row r="98" spans="1:9" ht="15.75" hidden="1" thickBot="1">
      <c r="A98" s="300" t="s">
        <v>56</v>
      </c>
      <c r="B98" s="310"/>
      <c r="C98" s="15" t="s">
        <v>92</v>
      </c>
      <c r="D98" s="36"/>
      <c r="E98" s="39"/>
      <c r="F98" s="42"/>
      <c r="G98" s="44"/>
      <c r="H98" s="50"/>
      <c r="I98" s="46"/>
    </row>
    <row r="99" spans="1:8" ht="15">
      <c r="A99" s="22"/>
      <c r="B99" s="7"/>
      <c r="C99" s="22"/>
      <c r="D99" s="22"/>
      <c r="E99" s="22"/>
      <c r="F99" s="22"/>
      <c r="G99" s="22"/>
      <c r="H99" s="22"/>
    </row>
    <row r="100" spans="2:8" ht="15">
      <c r="B100" s="9"/>
      <c r="C100" s="22"/>
      <c r="D100" s="22"/>
      <c r="E100" s="22"/>
      <c r="F100" s="22"/>
      <c r="G100" s="22"/>
      <c r="H100" s="22"/>
    </row>
    <row r="101" spans="2:8" ht="15">
      <c r="B101" s="9"/>
      <c r="C101" s="22"/>
      <c r="D101" s="22"/>
      <c r="E101" s="22"/>
      <c r="F101" s="22"/>
      <c r="G101" s="22"/>
      <c r="H101" s="22"/>
    </row>
    <row r="102" spans="3:8" ht="15">
      <c r="C102" s="22"/>
      <c r="D102" s="22"/>
      <c r="E102" s="22"/>
      <c r="F102" s="22"/>
      <c r="G102" s="22"/>
      <c r="H102" s="22"/>
    </row>
  </sheetData>
  <sheetProtection/>
  <mergeCells count="5">
    <mergeCell ref="A81:I81"/>
    <mergeCell ref="A82:I82"/>
    <mergeCell ref="A1:C1"/>
    <mergeCell ref="A54:I54"/>
    <mergeCell ref="A55:I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B2" s="26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B3" s="9"/>
      <c r="C3" s="262"/>
      <c r="D3" s="590" t="s">
        <v>95</v>
      </c>
      <c r="E3" s="590" t="s">
        <v>96</v>
      </c>
      <c r="F3" s="163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B4" s="9"/>
      <c r="C4" s="368" t="s">
        <v>1</v>
      </c>
      <c r="D4" s="353"/>
      <c r="E4" s="353"/>
      <c r="F4" s="354"/>
      <c r="G4" s="9"/>
      <c r="H4" s="355"/>
      <c r="I4" s="354"/>
    </row>
    <row r="5" spans="1:9" ht="15.75" thickBot="1">
      <c r="A5" s="3" t="s">
        <v>2</v>
      </c>
      <c r="B5" s="253"/>
      <c r="C5" s="263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253"/>
      <c r="C7" s="263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65"/>
      <c r="F13" s="256"/>
      <c r="H13" s="273"/>
      <c r="I13" s="276"/>
    </row>
    <row r="14" spans="3:9" ht="15" hidden="1">
      <c r="C14" s="264"/>
      <c r="D14" s="6"/>
      <c r="E14" s="68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/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253"/>
      <c r="C17" s="263" t="s">
        <v>17</v>
      </c>
      <c r="D17" s="280">
        <v>264</v>
      </c>
      <c r="E17" s="281">
        <v>273</v>
      </c>
      <c r="F17" s="282">
        <v>283</v>
      </c>
      <c r="G17" s="216"/>
      <c r="H17" s="283">
        <v>302</v>
      </c>
      <c r="I17" s="282">
        <v>320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120</v>
      </c>
      <c r="E19" s="281">
        <v>119</v>
      </c>
      <c r="F19" s="282">
        <v>121</v>
      </c>
      <c r="G19" s="216"/>
      <c r="H19" s="283">
        <v>126</v>
      </c>
      <c r="I19" s="282">
        <v>125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3" t="s">
        <v>20</v>
      </c>
      <c r="B21" s="253"/>
      <c r="C21" s="279" t="s">
        <v>114</v>
      </c>
      <c r="D21" s="285">
        <v>1179</v>
      </c>
      <c r="E21" s="286">
        <v>1258</v>
      </c>
      <c r="F21" s="287">
        <v>1309</v>
      </c>
      <c r="G21" s="216"/>
      <c r="H21" s="288">
        <v>1370</v>
      </c>
      <c r="I21" s="289">
        <v>1422</v>
      </c>
    </row>
    <row r="22" spans="2:9" ht="15.75" thickBot="1">
      <c r="B22" s="156"/>
      <c r="C22" s="615" t="s">
        <v>126</v>
      </c>
      <c r="D22" s="575"/>
      <c r="E22" s="575"/>
      <c r="F22" s="613"/>
      <c r="G22" s="156"/>
      <c r="H22" s="618"/>
      <c r="I22" s="579"/>
    </row>
    <row r="23" spans="1:9" ht="15.75" hidden="1" thickBot="1">
      <c r="A23" s="3" t="s">
        <v>22</v>
      </c>
      <c r="B23" s="576"/>
      <c r="C23" s="57" t="s">
        <v>23</v>
      </c>
      <c r="D23" s="4"/>
      <c r="E23" s="4"/>
      <c r="F23" s="8"/>
      <c r="G23" s="238"/>
      <c r="H23" s="5"/>
      <c r="I23" s="1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14" t="s">
        <v>10</v>
      </c>
      <c r="B45" s="238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22"/>
      <c r="C46" s="16"/>
      <c r="D46" s="16"/>
      <c r="E46" s="16"/>
      <c r="F46" s="7"/>
      <c r="G46" s="7"/>
    </row>
    <row r="47" spans="1:9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14" t="s">
        <v>30</v>
      </c>
      <c r="B50" s="238"/>
      <c r="C50" s="15" t="s">
        <v>46</v>
      </c>
      <c r="D50" s="69"/>
      <c r="E50" s="70"/>
      <c r="F50" s="42"/>
      <c r="G50" s="44"/>
      <c r="H50" s="44"/>
      <c r="I50" s="46"/>
    </row>
    <row r="51" spans="3:7" ht="15">
      <c r="C51" s="16"/>
      <c r="D51" s="16"/>
      <c r="E51" s="16"/>
      <c r="F51" s="7"/>
      <c r="G51" s="7"/>
    </row>
    <row r="52" spans="1:9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14" t="s">
        <v>10</v>
      </c>
      <c r="B54" s="238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77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23" t="s">
        <v>30</v>
      </c>
      <c r="B63" s="239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23" t="s">
        <v>56</v>
      </c>
      <c r="B64" s="239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23" t="s">
        <v>58</v>
      </c>
      <c r="B65" s="239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24" t="s">
        <v>60</v>
      </c>
      <c r="B66" s="240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14" t="s">
        <v>10</v>
      </c>
      <c r="B70" s="238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77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14" t="s">
        <v>30</v>
      </c>
      <c r="B85" s="238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.75" hidden="1" thickBot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6.5" hidden="1" thickTop="1">
      <c r="A90" s="1"/>
      <c r="B90" s="77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23" t="s">
        <v>30</v>
      </c>
      <c r="B94" s="239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23" t="s">
        <v>56</v>
      </c>
      <c r="B95" s="239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24" t="s">
        <v>58</v>
      </c>
      <c r="B96" s="240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>
      <c r="C97" s="22"/>
      <c r="D97" s="22"/>
      <c r="E97" s="22"/>
      <c r="F97" s="22"/>
      <c r="G97" s="22"/>
      <c r="H97" s="22"/>
    </row>
    <row r="98" spans="1:9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14" t="s">
        <v>30</v>
      </c>
      <c r="B101" s="238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.75" hidden="1" thickBot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77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14" t="s">
        <v>10</v>
      </c>
      <c r="B109" s="238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14" t="s">
        <v>56</v>
      </c>
      <c r="B115" s="238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14" t="s">
        <v>56</v>
      </c>
      <c r="B121" s="238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2"/>
      <c r="C122" s="22"/>
      <c r="D122" s="22"/>
      <c r="E122" s="22"/>
      <c r="F122" s="22"/>
      <c r="G122" s="22"/>
      <c r="H122" s="22"/>
    </row>
    <row r="123" spans="1:8" ht="15">
      <c r="A123" s="22"/>
      <c r="B123" s="22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9"/>
  <sheetViews>
    <sheetView showGridLines="0" zoomScalePageLayoutView="0" workbookViewId="0" topLeftCell="B1">
      <selection activeCell="D128" sqref="D128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348</v>
      </c>
      <c r="E17" s="281">
        <v>364</v>
      </c>
      <c r="F17" s="282">
        <v>378</v>
      </c>
      <c r="G17" s="216"/>
      <c r="H17" s="283">
        <v>386</v>
      </c>
      <c r="I17" s="282">
        <v>404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154</v>
      </c>
      <c r="E19" s="281">
        <v>152</v>
      </c>
      <c r="F19" s="282">
        <v>151</v>
      </c>
      <c r="G19" s="216"/>
      <c r="H19" s="283">
        <v>156</v>
      </c>
      <c r="I19" s="282">
        <v>164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1327</v>
      </c>
      <c r="E21" s="286">
        <v>1400</v>
      </c>
      <c r="F21" s="287">
        <v>1427</v>
      </c>
      <c r="G21" s="216"/>
      <c r="H21" s="288">
        <v>1497</v>
      </c>
      <c r="I21" s="289">
        <v>1580</v>
      </c>
    </row>
    <row r="22" spans="3:9" ht="15.75" thickBot="1">
      <c r="C22" s="619" t="s">
        <v>126</v>
      </c>
      <c r="D22" s="619"/>
      <c r="E22" s="619"/>
      <c r="F22" s="587"/>
      <c r="G22" s="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1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.75" hidden="1" thickBot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.75" hidden="1" thickBot="1">
      <c r="C103" s="7"/>
      <c r="D103" s="7"/>
      <c r="E103" s="7"/>
      <c r="F103" s="7"/>
      <c r="G103" s="7"/>
    </row>
    <row r="104" spans="1:9" ht="21" hidden="1">
      <c r="A104" s="659"/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  <row r="127" ht="15">
      <c r="B127" s="9"/>
    </row>
    <row r="128" ht="15">
      <c r="B128" s="9"/>
    </row>
    <row r="129" ht="15">
      <c r="B129" s="9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4" width="21.28125" style="0" customWidth="1"/>
    <col min="5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.75" thickBot="1">
      <c r="C8" s="6"/>
      <c r="D8" s="6"/>
      <c r="E8" s="6"/>
      <c r="F8" s="257"/>
      <c r="H8" s="261"/>
      <c r="I8" s="257"/>
    </row>
    <row r="9" spans="1:9" ht="15.75" hidden="1" thickBot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.75" hidden="1" thickBot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.75" hidden="1" thickBot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.75" hidden="1" thickBot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hidden="1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609</v>
      </c>
      <c r="E17" s="281">
        <v>649</v>
      </c>
      <c r="F17" s="282">
        <v>666</v>
      </c>
      <c r="G17" s="216"/>
      <c r="H17" s="283">
        <v>702</v>
      </c>
      <c r="I17" s="282">
        <v>769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140</v>
      </c>
      <c r="E19" s="281">
        <v>142</v>
      </c>
      <c r="F19" s="282">
        <v>142</v>
      </c>
      <c r="G19" s="216"/>
      <c r="H19" s="283">
        <v>147</v>
      </c>
      <c r="I19" s="282">
        <v>167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279" t="s">
        <v>113</v>
      </c>
      <c r="D21" s="285">
        <v>1026</v>
      </c>
      <c r="E21" s="286">
        <v>1118</v>
      </c>
      <c r="F21" s="287">
        <v>1173</v>
      </c>
      <c r="G21" s="216"/>
      <c r="H21" s="288">
        <v>1256</v>
      </c>
      <c r="I21" s="289">
        <v>1345</v>
      </c>
    </row>
    <row r="22" spans="3:9" ht="15.75" thickBot="1">
      <c r="C22" s="620" t="s">
        <v>126</v>
      </c>
      <c r="D22" s="619"/>
      <c r="E22" s="619"/>
      <c r="F22" s="587"/>
      <c r="G22" s="7"/>
      <c r="H22" s="621"/>
      <c r="I22" s="622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"/>
      <c r="I23" s="1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261"/>
      <c r="C87" s="9"/>
      <c r="F87" s="7"/>
      <c r="G87" s="7"/>
      <c r="H87" s="7"/>
    </row>
    <row r="88" spans="1:9" ht="21" hidden="1">
      <c r="A88" s="659" t="s">
        <v>0</v>
      </c>
      <c r="B88" s="660"/>
      <c r="C88" s="667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2:7" ht="15">
      <c r="B103" s="9"/>
      <c r="C103" s="7"/>
      <c r="D103" s="7"/>
      <c r="E103" s="7"/>
      <c r="F103" s="7"/>
      <c r="G103" s="7"/>
    </row>
    <row r="104" spans="1:9" ht="21" hidden="1">
      <c r="A104" s="659" t="s">
        <v>0</v>
      </c>
      <c r="B104" s="667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B2">
      <selection activeCell="D84" sqref="D84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370" t="s">
        <v>97</v>
      </c>
      <c r="G3" s="9"/>
      <c r="H3" s="611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1994</v>
      </c>
      <c r="E17" s="281">
        <v>2156</v>
      </c>
      <c r="F17" s="282">
        <v>2260</v>
      </c>
      <c r="G17" s="216"/>
      <c r="H17" s="283">
        <v>2382</v>
      </c>
      <c r="I17" s="282">
        <v>2585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488</v>
      </c>
      <c r="E19" s="281">
        <v>488</v>
      </c>
      <c r="F19" s="282">
        <v>484</v>
      </c>
      <c r="G19" s="216"/>
      <c r="H19" s="283">
        <v>493</v>
      </c>
      <c r="I19" s="282">
        <v>531</v>
      </c>
    </row>
    <row r="20" spans="3:9" ht="15.75" thickBot="1">
      <c r="C20" s="16"/>
      <c r="D20" s="16"/>
      <c r="E20" s="16"/>
      <c r="F20" s="255"/>
      <c r="H20" s="274"/>
      <c r="I20" s="257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H21" s="331"/>
      <c r="I21" s="323"/>
    </row>
    <row r="22" spans="1:9" ht="15.75" hidden="1" thickBot="1">
      <c r="A22" s="297" t="s">
        <v>8</v>
      </c>
      <c r="B22" s="310"/>
      <c r="C22" s="13" t="s">
        <v>24</v>
      </c>
      <c r="D22" s="48"/>
      <c r="E22" s="38"/>
      <c r="F22" s="258"/>
      <c r="H22" s="332"/>
      <c r="I22" s="258"/>
    </row>
    <row r="23" spans="1:9" ht="15.75" hidden="1" thickBot="1">
      <c r="A23" s="297" t="s">
        <v>10</v>
      </c>
      <c r="B23" s="310"/>
      <c r="C23" s="7" t="s">
        <v>25</v>
      </c>
      <c r="D23" s="49"/>
      <c r="E23" s="43"/>
      <c r="F23" s="345"/>
      <c r="H23" s="332"/>
      <c r="I23" s="277"/>
    </row>
    <row r="24" spans="1:9" ht="15.75" hidden="1" thickBot="1">
      <c r="A24" s="301" t="s">
        <v>26</v>
      </c>
      <c r="B24" s="313"/>
      <c r="C24" s="13" t="s">
        <v>27</v>
      </c>
      <c r="D24" s="35"/>
      <c r="E24" s="38"/>
      <c r="F24" s="345"/>
      <c r="H24" s="332"/>
      <c r="I24" s="277"/>
    </row>
    <row r="25" spans="1:9" ht="15.75" hidden="1" thickBot="1">
      <c r="A25" s="301" t="s">
        <v>28</v>
      </c>
      <c r="B25" s="313"/>
      <c r="C25" s="13" t="s">
        <v>29</v>
      </c>
      <c r="D25" s="35"/>
      <c r="E25" s="38"/>
      <c r="F25" s="345"/>
      <c r="H25" s="332"/>
      <c r="I25" s="277"/>
    </row>
    <row r="26" spans="1:9" ht="15.75" hidden="1" thickBot="1">
      <c r="A26" s="297" t="s">
        <v>30</v>
      </c>
      <c r="B26" s="310"/>
      <c r="C26" s="7" t="s">
        <v>31</v>
      </c>
      <c r="D26" s="49"/>
      <c r="E26" s="43"/>
      <c r="F26" s="345"/>
      <c r="H26" s="332"/>
      <c r="I26" s="277"/>
    </row>
    <row r="27" spans="1:9" ht="15.75" hidden="1" thickBot="1">
      <c r="A27" s="301" t="s">
        <v>26</v>
      </c>
      <c r="B27" s="313"/>
      <c r="C27" s="13" t="s">
        <v>27</v>
      </c>
      <c r="D27" s="35"/>
      <c r="E27" s="38"/>
      <c r="F27" s="345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H28" s="333"/>
      <c r="I28" s="278"/>
    </row>
    <row r="29" spans="3:9" ht="15.75" hidden="1" thickBot="1">
      <c r="C29" s="7"/>
      <c r="D29" s="7"/>
      <c r="E29" s="7"/>
      <c r="F29" s="255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H30" s="331"/>
      <c r="I30" s="323"/>
    </row>
    <row r="31" spans="1:9" ht="15.75" hidden="1" thickBot="1">
      <c r="A31" s="297" t="s">
        <v>8</v>
      </c>
      <c r="B31" s="310"/>
      <c r="C31" s="7" t="s">
        <v>34</v>
      </c>
      <c r="D31" s="52"/>
      <c r="E31" s="43"/>
      <c r="F31" s="324"/>
      <c r="H31" s="334"/>
      <c r="I31" s="258"/>
    </row>
    <row r="32" spans="1:9" ht="15.75" hidden="1" thickBot="1">
      <c r="A32" s="301" t="s">
        <v>26</v>
      </c>
      <c r="B32" s="313"/>
      <c r="C32" s="13" t="s">
        <v>35</v>
      </c>
      <c r="D32" s="35"/>
      <c r="E32" s="38"/>
      <c r="F32" s="345"/>
      <c r="H32" s="334"/>
      <c r="I32" s="277"/>
    </row>
    <row r="33" spans="1:9" ht="15.75" hidden="1" thickBot="1">
      <c r="A33" s="301" t="s">
        <v>28</v>
      </c>
      <c r="B33" s="313"/>
      <c r="C33" s="13" t="s">
        <v>36</v>
      </c>
      <c r="D33" s="35"/>
      <c r="E33" s="38"/>
      <c r="F33" s="345"/>
      <c r="H33" s="334"/>
      <c r="I33" s="277"/>
    </row>
    <row r="34" spans="1:9" ht="15.75" hidden="1" thickBot="1">
      <c r="A34" s="297" t="s">
        <v>10</v>
      </c>
      <c r="B34" s="310"/>
      <c r="C34" s="7" t="s">
        <v>37</v>
      </c>
      <c r="D34" s="49"/>
      <c r="E34" s="43"/>
      <c r="F34" s="345"/>
      <c r="H34" s="334"/>
      <c r="I34" s="277"/>
    </row>
    <row r="35" spans="1:9" ht="15.75" hidden="1" thickBot="1">
      <c r="A35" s="301" t="s">
        <v>26</v>
      </c>
      <c r="B35" s="313"/>
      <c r="C35" s="13" t="s">
        <v>35</v>
      </c>
      <c r="D35" s="35"/>
      <c r="E35" s="38"/>
      <c r="F35" s="345"/>
      <c r="H35" s="332"/>
      <c r="I35" s="277"/>
    </row>
    <row r="36" spans="1:9" ht="15.75" hidden="1" thickBot="1">
      <c r="A36" s="301" t="s">
        <v>28</v>
      </c>
      <c r="B36" s="313"/>
      <c r="C36" s="13" t="s">
        <v>36</v>
      </c>
      <c r="D36" s="35"/>
      <c r="E36" s="38"/>
      <c r="F36" s="345"/>
      <c r="H36" s="332"/>
      <c r="I36" s="277"/>
    </row>
    <row r="37" spans="1:9" ht="15.75" hidden="1" thickBot="1">
      <c r="A37" s="297" t="s">
        <v>30</v>
      </c>
      <c r="B37" s="310"/>
      <c r="C37" s="7" t="s">
        <v>38</v>
      </c>
      <c r="D37" s="49"/>
      <c r="E37" s="43"/>
      <c r="F37" s="345"/>
      <c r="H37" s="332"/>
      <c r="I37" s="277"/>
    </row>
    <row r="38" spans="1:9" ht="15.75" hidden="1" thickBot="1">
      <c r="A38" s="301" t="s">
        <v>26</v>
      </c>
      <c r="B38" s="313"/>
      <c r="C38" s="13" t="s">
        <v>35</v>
      </c>
      <c r="D38" s="35"/>
      <c r="E38" s="38"/>
      <c r="F38" s="345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H39" s="333"/>
      <c r="I39" s="278"/>
    </row>
    <row r="40" spans="3:9" ht="15.75" hidden="1" thickBot="1">
      <c r="C40" s="7"/>
      <c r="D40" s="7"/>
      <c r="E40" s="7"/>
      <c r="F40" s="255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H41" s="331"/>
      <c r="I41" s="323"/>
    </row>
    <row r="42" spans="1:9" ht="15.75" hidden="1" thickBot="1">
      <c r="A42" s="297" t="s">
        <v>8</v>
      </c>
      <c r="B42" s="310"/>
      <c r="C42" s="13" t="s">
        <v>41</v>
      </c>
      <c r="D42" s="48"/>
      <c r="E42" s="71"/>
      <c r="F42" s="324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/>
      <c r="F43" s="260"/>
      <c r="H43" s="272"/>
      <c r="I43" s="278"/>
    </row>
    <row r="44" spans="1:9" ht="15.75" hidden="1" thickBot="1">
      <c r="A44" s="22"/>
      <c r="B44" s="310"/>
      <c r="C44" s="16"/>
      <c r="D44" s="16"/>
      <c r="E44" s="16"/>
      <c r="F44" s="255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H45" s="331"/>
      <c r="I45" s="323"/>
    </row>
    <row r="46" spans="1:9" ht="15">
      <c r="A46" s="297" t="s">
        <v>8</v>
      </c>
      <c r="B46" s="310"/>
      <c r="C46" s="7" t="s">
        <v>24</v>
      </c>
      <c r="D46" s="52">
        <v>9690</v>
      </c>
      <c r="E46" s="43">
        <v>9690</v>
      </c>
      <c r="F46" s="324">
        <v>9690</v>
      </c>
      <c r="G46" s="22"/>
      <c r="H46" s="335">
        <v>11820</v>
      </c>
      <c r="I46" s="324">
        <v>11820</v>
      </c>
    </row>
    <row r="47" spans="1:9" ht="15">
      <c r="A47" s="297" t="s">
        <v>10</v>
      </c>
      <c r="B47" s="310"/>
      <c r="C47" s="13" t="s">
        <v>45</v>
      </c>
      <c r="D47" s="35">
        <v>9690</v>
      </c>
      <c r="E47" s="38">
        <v>9690</v>
      </c>
      <c r="F47" s="320">
        <v>9690</v>
      </c>
      <c r="G47" s="216"/>
      <c r="H47" s="334">
        <v>11820</v>
      </c>
      <c r="I47" s="277">
        <v>11820</v>
      </c>
    </row>
    <row r="48" spans="1:9" ht="15.75" thickBot="1">
      <c r="A48" s="300" t="s">
        <v>30</v>
      </c>
      <c r="B48" s="310"/>
      <c r="C48" s="15" t="s">
        <v>46</v>
      </c>
      <c r="D48" s="69"/>
      <c r="E48" s="70"/>
      <c r="F48" s="260"/>
      <c r="H48" s="272"/>
      <c r="I48" s="278"/>
    </row>
    <row r="49" spans="1:9" ht="16.5" customHeight="1" thickBot="1">
      <c r="A49" s="297"/>
      <c r="C49" s="353" t="s">
        <v>73</v>
      </c>
      <c r="D49" s="353"/>
      <c r="E49" s="353"/>
      <c r="F49" s="354"/>
      <c r="G49" s="9"/>
      <c r="H49" s="355"/>
      <c r="I49" s="354"/>
    </row>
    <row r="50" spans="1:9" ht="15.75" thickBot="1">
      <c r="A50" s="298" t="s">
        <v>2</v>
      </c>
      <c r="C50" s="58" t="s">
        <v>74</v>
      </c>
      <c r="D50" s="4"/>
      <c r="E50" s="4"/>
      <c r="F50" s="344"/>
      <c r="H50" s="331"/>
      <c r="I50" s="323"/>
    </row>
    <row r="51" spans="1:9" ht="15" hidden="1">
      <c r="A51" s="297" t="s">
        <v>8</v>
      </c>
      <c r="B51" s="310"/>
      <c r="C51" s="13" t="s">
        <v>75</v>
      </c>
      <c r="D51" s="48"/>
      <c r="E51" s="38"/>
      <c r="F51" s="53"/>
      <c r="H51" s="332"/>
      <c r="I51" s="258"/>
    </row>
    <row r="52" spans="1:9" ht="15" hidden="1">
      <c r="A52" s="297" t="s">
        <v>10</v>
      </c>
      <c r="B52" s="310"/>
      <c r="C52" s="13" t="s">
        <v>36</v>
      </c>
      <c r="D52" s="35"/>
      <c r="E52" s="38"/>
      <c r="F52" s="41"/>
      <c r="H52" s="335"/>
      <c r="I52" s="277"/>
    </row>
    <row r="53" spans="1:11" ht="15" hidden="1">
      <c r="A53" s="305" t="s">
        <v>30</v>
      </c>
      <c r="B53" s="317"/>
      <c r="C53" s="13" t="s">
        <v>35</v>
      </c>
      <c r="D53" s="35"/>
      <c r="E53" s="38"/>
      <c r="F53" s="41"/>
      <c r="H53" s="335"/>
      <c r="I53" s="277"/>
      <c r="K53" s="28"/>
    </row>
    <row r="54" spans="1:9" ht="15">
      <c r="A54" s="305" t="s">
        <v>56</v>
      </c>
      <c r="B54" s="317"/>
      <c r="C54" s="13" t="s">
        <v>76</v>
      </c>
      <c r="D54" s="35">
        <v>12536</v>
      </c>
      <c r="E54" s="38">
        <v>12525</v>
      </c>
      <c r="F54" s="295">
        <v>12577</v>
      </c>
      <c r="G54" s="216"/>
      <c r="H54" s="334">
        <v>12497</v>
      </c>
      <c r="I54" s="277">
        <v>12662</v>
      </c>
    </row>
    <row r="55" spans="1:11" ht="15.75" thickBot="1">
      <c r="A55" s="306" t="s">
        <v>58</v>
      </c>
      <c r="B55" s="317"/>
      <c r="C55" s="339" t="s">
        <v>77</v>
      </c>
      <c r="D55" s="340">
        <v>129.4</v>
      </c>
      <c r="E55" s="341">
        <v>129.3</v>
      </c>
      <c r="F55" s="342">
        <v>129.8</v>
      </c>
      <c r="G55" s="216"/>
      <c r="H55" s="337">
        <v>129</v>
      </c>
      <c r="I55" s="338">
        <v>107.1</v>
      </c>
      <c r="K55" s="16"/>
    </row>
    <row r="56" spans="1:11" ht="15.75" thickBot="1">
      <c r="A56" s="239"/>
      <c r="B56" s="317"/>
      <c r="C56" s="57" t="s">
        <v>113</v>
      </c>
      <c r="D56" s="280">
        <v>5225</v>
      </c>
      <c r="E56" s="292">
        <v>5630</v>
      </c>
      <c r="F56" s="282">
        <v>6051</v>
      </c>
      <c r="G56" s="216"/>
      <c r="H56" s="625">
        <v>6791</v>
      </c>
      <c r="I56" s="617">
        <v>7484</v>
      </c>
      <c r="K56" s="16"/>
    </row>
    <row r="57" spans="3:9" ht="15.75" thickBot="1">
      <c r="C57" s="620" t="s">
        <v>126</v>
      </c>
      <c r="D57" s="619"/>
      <c r="E57" s="619"/>
      <c r="F57" s="587"/>
      <c r="G57" s="216"/>
      <c r="H57" s="623"/>
      <c r="I57" s="624"/>
    </row>
    <row r="58" spans="1:9" ht="15.75" hidden="1" thickBot="1">
      <c r="A58" s="298" t="s">
        <v>4</v>
      </c>
      <c r="B58" s="316"/>
      <c r="C58" s="57" t="s">
        <v>78</v>
      </c>
      <c r="D58" s="4"/>
      <c r="E58" s="4"/>
      <c r="F58" s="8"/>
      <c r="G58" s="8"/>
      <c r="H58" s="238"/>
      <c r="I58" s="577"/>
    </row>
    <row r="59" spans="1:9" ht="15" hidden="1">
      <c r="A59" s="304" t="s">
        <v>8</v>
      </c>
      <c r="B59" s="310"/>
      <c r="C59" s="13" t="s">
        <v>75</v>
      </c>
      <c r="D59" s="48"/>
      <c r="E59" s="38"/>
      <c r="F59" s="53"/>
      <c r="G59" s="43"/>
      <c r="H59" s="43"/>
      <c r="I59" s="40"/>
    </row>
    <row r="60" spans="1:9" ht="15" hidden="1">
      <c r="A60" s="297" t="s">
        <v>10</v>
      </c>
      <c r="B60" s="310"/>
      <c r="C60" s="13" t="s">
        <v>36</v>
      </c>
      <c r="D60" s="35"/>
      <c r="E60" s="38"/>
      <c r="F60" s="41"/>
      <c r="G60" s="43"/>
      <c r="H60" s="43"/>
      <c r="I60" s="45"/>
    </row>
    <row r="61" spans="1:9" ht="15.75" hidden="1" thickBot="1">
      <c r="A61" s="300" t="s">
        <v>30</v>
      </c>
      <c r="B61" s="311"/>
      <c r="C61" s="15" t="s">
        <v>35</v>
      </c>
      <c r="D61" s="36"/>
      <c r="E61" s="39"/>
      <c r="F61" s="42"/>
      <c r="G61" s="44"/>
      <c r="H61" s="50"/>
      <c r="I61" s="46"/>
    </row>
    <row r="62" spans="3:7" ht="15" hidden="1">
      <c r="C62" s="7"/>
      <c r="D62" s="7"/>
      <c r="E62" s="7"/>
      <c r="F62" s="7"/>
      <c r="G62" s="7"/>
    </row>
    <row r="63" spans="3:7" ht="15.75" hidden="1" thickBot="1">
      <c r="C63" s="7"/>
      <c r="D63" s="7"/>
      <c r="E63" s="7"/>
      <c r="F63" s="7"/>
      <c r="G63" s="7"/>
    </row>
    <row r="64" spans="1:9" ht="21" hidden="1">
      <c r="A64" s="659" t="s">
        <v>0</v>
      </c>
      <c r="B64" s="660"/>
      <c r="C64" s="660"/>
      <c r="D64" s="660"/>
      <c r="E64" s="660"/>
      <c r="F64" s="660"/>
      <c r="G64" s="660"/>
      <c r="H64" s="660"/>
      <c r="I64" s="661"/>
    </row>
    <row r="65" spans="1:9" ht="16.5" hidden="1" thickBot="1">
      <c r="A65" s="653" t="s">
        <v>79</v>
      </c>
      <c r="B65" s="654"/>
      <c r="C65" s="654"/>
      <c r="D65" s="654"/>
      <c r="E65" s="654"/>
      <c r="F65" s="654"/>
      <c r="G65" s="654"/>
      <c r="H65" s="654"/>
      <c r="I65" s="658"/>
    </row>
    <row r="66" spans="1:9" ht="17.25" hidden="1" thickBot="1" thickTop="1">
      <c r="A66" s="1"/>
      <c r="B66" s="149"/>
      <c r="C66" s="2"/>
      <c r="D66" s="54">
        <v>2006</v>
      </c>
      <c r="E66" s="54">
        <v>2007</v>
      </c>
      <c r="F66" s="54">
        <v>2008</v>
      </c>
      <c r="G66" s="54"/>
      <c r="H66" s="54">
        <v>2009</v>
      </c>
      <c r="I66" s="55">
        <v>2010</v>
      </c>
    </row>
    <row r="67" spans="1:9" ht="15.75" hidden="1" thickBot="1">
      <c r="A67" s="298" t="s">
        <v>2</v>
      </c>
      <c r="B67" s="312"/>
      <c r="C67" s="57" t="s">
        <v>80</v>
      </c>
      <c r="D67" s="4"/>
      <c r="E67" s="4"/>
      <c r="F67" s="8"/>
      <c r="G67" s="8"/>
      <c r="H67" s="5"/>
      <c r="I67" s="17"/>
    </row>
    <row r="68" spans="1:9" ht="15" hidden="1">
      <c r="A68" s="304" t="s">
        <v>8</v>
      </c>
      <c r="B68" s="310"/>
      <c r="C68" s="13" t="s">
        <v>81</v>
      </c>
      <c r="D68" s="35"/>
      <c r="E68" s="38"/>
      <c r="F68" s="53"/>
      <c r="G68" s="43"/>
      <c r="H68" s="43"/>
      <c r="I68" s="40"/>
    </row>
    <row r="69" spans="1:9" ht="15.75" hidden="1" thickBot="1">
      <c r="A69" s="300" t="s">
        <v>10</v>
      </c>
      <c r="B69" s="311"/>
      <c r="C69" s="15" t="s">
        <v>82</v>
      </c>
      <c r="D69" s="36"/>
      <c r="E69" s="39"/>
      <c r="F69" s="42"/>
      <c r="G69" s="44"/>
      <c r="H69" s="44"/>
      <c r="I69" s="46"/>
    </row>
    <row r="70" spans="3:8" ht="15.75" hidden="1" thickBot="1">
      <c r="C70" s="26"/>
      <c r="D70" s="26"/>
      <c r="E70" s="26"/>
      <c r="F70" s="26"/>
      <c r="G70" s="26"/>
      <c r="H70" s="26"/>
    </row>
    <row r="71" spans="1:9" ht="15.75" hidden="1" thickBot="1">
      <c r="A71" s="298" t="s">
        <v>4</v>
      </c>
      <c r="B71" s="312"/>
      <c r="C71" s="57" t="s">
        <v>83</v>
      </c>
      <c r="D71" s="4"/>
      <c r="E71" s="4"/>
      <c r="F71" s="5"/>
      <c r="G71" s="5"/>
      <c r="H71" s="8"/>
      <c r="I71" s="17"/>
    </row>
    <row r="72" spans="1:9" ht="15" hidden="1">
      <c r="A72" s="304" t="s">
        <v>8</v>
      </c>
      <c r="B72" s="310"/>
      <c r="C72" s="13" t="s">
        <v>84</v>
      </c>
      <c r="D72" s="35"/>
      <c r="E72" s="38"/>
      <c r="F72" s="53"/>
      <c r="G72" s="43"/>
      <c r="H72" s="51"/>
      <c r="I72" s="40"/>
    </row>
    <row r="73" spans="1:9" ht="15" hidden="1">
      <c r="A73" s="297" t="s">
        <v>10</v>
      </c>
      <c r="B73" s="310"/>
      <c r="C73" s="13" t="s">
        <v>85</v>
      </c>
      <c r="D73" s="35"/>
      <c r="E73" s="38"/>
      <c r="F73" s="41"/>
      <c r="G73" s="43"/>
      <c r="H73" s="51"/>
      <c r="I73" s="45"/>
    </row>
    <row r="74" spans="1:9" ht="15" hidden="1">
      <c r="A74" s="297" t="s">
        <v>30</v>
      </c>
      <c r="B74" s="310"/>
      <c r="C74" s="13" t="s">
        <v>86</v>
      </c>
      <c r="D74" s="35"/>
      <c r="E74" s="38"/>
      <c r="F74" s="41"/>
      <c r="G74" s="43"/>
      <c r="H74" s="51"/>
      <c r="I74" s="45"/>
    </row>
    <row r="75" spans="1:9" ht="15.75" hidden="1" thickBot="1">
      <c r="A75" s="300" t="s">
        <v>56</v>
      </c>
      <c r="B75" s="311"/>
      <c r="C75" s="15" t="s">
        <v>87</v>
      </c>
      <c r="D75" s="36"/>
      <c r="E75" s="39"/>
      <c r="F75" s="42"/>
      <c r="G75" s="44"/>
      <c r="H75" s="50"/>
      <c r="I75" s="46"/>
    </row>
    <row r="76" spans="3:7" ht="15.75" hidden="1" thickBot="1">
      <c r="C76" s="7"/>
      <c r="D76" s="7"/>
      <c r="E76" s="7"/>
      <c r="F76" s="7"/>
      <c r="G76" s="7"/>
    </row>
    <row r="77" spans="1:9" ht="15.75" hidden="1" thickBot="1">
      <c r="A77" s="298" t="s">
        <v>6</v>
      </c>
      <c r="B77" s="312"/>
      <c r="C77" s="57" t="s">
        <v>88</v>
      </c>
      <c r="D77" s="4"/>
      <c r="E77" s="4"/>
      <c r="F77" s="8"/>
      <c r="G77" s="8"/>
      <c r="H77" s="5"/>
      <c r="I77" s="17"/>
    </row>
    <row r="78" spans="1:9" ht="15" hidden="1">
      <c r="A78" s="304" t="s">
        <v>8</v>
      </c>
      <c r="B78" s="310"/>
      <c r="C78" s="13" t="s">
        <v>89</v>
      </c>
      <c r="D78" s="35"/>
      <c r="E78" s="38"/>
      <c r="F78" s="53"/>
      <c r="G78" s="43"/>
      <c r="H78" s="51"/>
      <c r="I78" s="40"/>
    </row>
    <row r="79" spans="1:9" ht="15" hidden="1">
      <c r="A79" s="297" t="s">
        <v>10</v>
      </c>
      <c r="B79" s="310"/>
      <c r="C79" s="13" t="s">
        <v>90</v>
      </c>
      <c r="D79" s="35"/>
      <c r="E79" s="38"/>
      <c r="F79" s="41"/>
      <c r="G79" s="43"/>
      <c r="H79" s="51"/>
      <c r="I79" s="45"/>
    </row>
    <row r="80" spans="1:9" ht="15" hidden="1">
      <c r="A80" s="297" t="s">
        <v>30</v>
      </c>
      <c r="B80" s="310"/>
      <c r="C80" s="13" t="s">
        <v>91</v>
      </c>
      <c r="D80" s="35"/>
      <c r="E80" s="38"/>
      <c r="F80" s="41"/>
      <c r="G80" s="43"/>
      <c r="H80" s="51"/>
      <c r="I80" s="45"/>
    </row>
    <row r="81" spans="1:9" ht="15.75" hidden="1" thickBot="1">
      <c r="A81" s="300" t="s">
        <v>56</v>
      </c>
      <c r="B81" s="310"/>
      <c r="C81" s="15" t="s">
        <v>92</v>
      </c>
      <c r="D81" s="36"/>
      <c r="E81" s="39"/>
      <c r="F81" s="42"/>
      <c r="G81" s="44"/>
      <c r="H81" s="50"/>
      <c r="I81" s="46"/>
    </row>
    <row r="82" spans="1:8" ht="15">
      <c r="A82" s="22"/>
      <c r="B82" s="7"/>
      <c r="C82" s="22"/>
      <c r="D82" s="22"/>
      <c r="E82" s="22"/>
      <c r="F82" s="22"/>
      <c r="G82" s="22"/>
      <c r="H82" s="22"/>
    </row>
    <row r="83" spans="2:8" ht="15">
      <c r="B83" s="9"/>
      <c r="C83" s="22"/>
      <c r="D83" s="22"/>
      <c r="E83" s="22"/>
      <c r="F83" s="22"/>
      <c r="G83" s="22"/>
      <c r="H83" s="22"/>
    </row>
    <row r="84" spans="2:8" ht="15">
      <c r="B84" s="9"/>
      <c r="C84" s="22"/>
      <c r="D84" s="22"/>
      <c r="E84" s="22"/>
      <c r="F84" s="22"/>
      <c r="G84" s="22"/>
      <c r="H84" s="22"/>
    </row>
    <row r="85" spans="3:8" ht="15">
      <c r="C85" s="22"/>
      <c r="D85" s="22"/>
      <c r="E85" s="22"/>
      <c r="F85" s="22"/>
      <c r="G85" s="22"/>
      <c r="H85" s="22"/>
    </row>
  </sheetData>
  <sheetProtection/>
  <mergeCells count="3">
    <mergeCell ref="A64:I64"/>
    <mergeCell ref="A65:I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B2">
      <selection activeCell="D83" sqref="D83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4" width="19.00390625" style="0" customWidth="1"/>
    <col min="5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1526</v>
      </c>
      <c r="E17" s="281">
        <v>1608</v>
      </c>
      <c r="F17" s="282">
        <v>1638</v>
      </c>
      <c r="G17" s="216"/>
      <c r="H17" s="283">
        <v>1668</v>
      </c>
      <c r="I17" s="282">
        <v>1710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374</v>
      </c>
      <c r="E19" s="281">
        <v>374</v>
      </c>
      <c r="F19" s="282">
        <v>373</v>
      </c>
      <c r="G19" s="216"/>
      <c r="H19" s="283">
        <v>388</v>
      </c>
      <c r="I19" s="282">
        <v>418</v>
      </c>
    </row>
    <row r="20" spans="3:9" ht="15.75" thickBot="1">
      <c r="C20" s="16"/>
      <c r="D20" s="16"/>
      <c r="E20" s="16"/>
      <c r="F20" s="255"/>
      <c r="H20" s="274"/>
      <c r="I20" s="257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H21" s="331"/>
      <c r="I21" s="323"/>
    </row>
    <row r="22" spans="1:9" ht="15.75" hidden="1" thickBot="1">
      <c r="A22" s="297" t="s">
        <v>8</v>
      </c>
      <c r="B22" s="310"/>
      <c r="C22" s="13" t="s">
        <v>24</v>
      </c>
      <c r="D22" s="48"/>
      <c r="E22" s="38"/>
      <c r="F22" s="258"/>
      <c r="H22" s="332"/>
      <c r="I22" s="258"/>
    </row>
    <row r="23" spans="1:9" ht="15.75" hidden="1" thickBot="1">
      <c r="A23" s="297" t="s">
        <v>10</v>
      </c>
      <c r="B23" s="310"/>
      <c r="C23" s="7" t="s">
        <v>25</v>
      </c>
      <c r="D23" s="49"/>
      <c r="E23" s="43"/>
      <c r="F23" s="345"/>
      <c r="H23" s="332"/>
      <c r="I23" s="277"/>
    </row>
    <row r="24" spans="1:9" ht="15.75" hidden="1" thickBot="1">
      <c r="A24" s="301" t="s">
        <v>26</v>
      </c>
      <c r="B24" s="313"/>
      <c r="C24" s="13" t="s">
        <v>27</v>
      </c>
      <c r="D24" s="35"/>
      <c r="E24" s="38"/>
      <c r="F24" s="345"/>
      <c r="H24" s="332"/>
      <c r="I24" s="277"/>
    </row>
    <row r="25" spans="1:9" ht="15.75" hidden="1" thickBot="1">
      <c r="A25" s="301" t="s">
        <v>28</v>
      </c>
      <c r="B25" s="313"/>
      <c r="C25" s="13" t="s">
        <v>29</v>
      </c>
      <c r="D25" s="35"/>
      <c r="E25" s="38"/>
      <c r="F25" s="345"/>
      <c r="H25" s="332"/>
      <c r="I25" s="277"/>
    </row>
    <row r="26" spans="1:9" ht="15.75" hidden="1" thickBot="1">
      <c r="A26" s="297" t="s">
        <v>30</v>
      </c>
      <c r="B26" s="310"/>
      <c r="C26" s="7" t="s">
        <v>31</v>
      </c>
      <c r="D26" s="49"/>
      <c r="E26" s="43"/>
      <c r="F26" s="345"/>
      <c r="H26" s="332"/>
      <c r="I26" s="277"/>
    </row>
    <row r="27" spans="1:9" ht="15.75" hidden="1" thickBot="1">
      <c r="A27" s="301" t="s">
        <v>26</v>
      </c>
      <c r="B27" s="313"/>
      <c r="C27" s="13" t="s">
        <v>27</v>
      </c>
      <c r="D27" s="35"/>
      <c r="E27" s="38"/>
      <c r="F27" s="345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H28" s="333"/>
      <c r="I28" s="278"/>
    </row>
    <row r="29" spans="3:9" ht="15.75" hidden="1" thickBot="1">
      <c r="C29" s="7"/>
      <c r="D29" s="7"/>
      <c r="E29" s="7"/>
      <c r="F29" s="255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H30" s="331"/>
      <c r="I30" s="323"/>
    </row>
    <row r="31" spans="1:9" ht="15.75" hidden="1" thickBot="1">
      <c r="A31" s="297" t="s">
        <v>8</v>
      </c>
      <c r="B31" s="310"/>
      <c r="C31" s="7" t="s">
        <v>34</v>
      </c>
      <c r="D31" s="52"/>
      <c r="E31" s="43"/>
      <c r="F31" s="324"/>
      <c r="H31" s="334"/>
      <c r="I31" s="258"/>
    </row>
    <row r="32" spans="1:9" ht="15.75" hidden="1" thickBot="1">
      <c r="A32" s="301" t="s">
        <v>26</v>
      </c>
      <c r="B32" s="313"/>
      <c r="C32" s="13" t="s">
        <v>35</v>
      </c>
      <c r="D32" s="35"/>
      <c r="E32" s="38"/>
      <c r="F32" s="345"/>
      <c r="H32" s="334"/>
      <c r="I32" s="277"/>
    </row>
    <row r="33" spans="1:9" ht="15.75" hidden="1" thickBot="1">
      <c r="A33" s="301" t="s">
        <v>28</v>
      </c>
      <c r="B33" s="313"/>
      <c r="C33" s="13" t="s">
        <v>36</v>
      </c>
      <c r="D33" s="35"/>
      <c r="E33" s="38"/>
      <c r="F33" s="345"/>
      <c r="H33" s="334"/>
      <c r="I33" s="277"/>
    </row>
    <row r="34" spans="1:9" ht="15.75" hidden="1" thickBot="1">
      <c r="A34" s="297" t="s">
        <v>10</v>
      </c>
      <c r="B34" s="310"/>
      <c r="C34" s="7" t="s">
        <v>37</v>
      </c>
      <c r="D34" s="49"/>
      <c r="E34" s="43"/>
      <c r="F34" s="345"/>
      <c r="H34" s="334"/>
      <c r="I34" s="277"/>
    </row>
    <row r="35" spans="1:9" ht="15.75" hidden="1" thickBot="1">
      <c r="A35" s="301" t="s">
        <v>26</v>
      </c>
      <c r="B35" s="313"/>
      <c r="C35" s="13" t="s">
        <v>35</v>
      </c>
      <c r="D35" s="35"/>
      <c r="E35" s="38"/>
      <c r="F35" s="345"/>
      <c r="H35" s="332"/>
      <c r="I35" s="277"/>
    </row>
    <row r="36" spans="1:9" ht="15.75" hidden="1" thickBot="1">
      <c r="A36" s="301" t="s">
        <v>28</v>
      </c>
      <c r="B36" s="313"/>
      <c r="C36" s="13" t="s">
        <v>36</v>
      </c>
      <c r="D36" s="35"/>
      <c r="E36" s="38"/>
      <c r="F36" s="345"/>
      <c r="H36" s="332"/>
      <c r="I36" s="277"/>
    </row>
    <row r="37" spans="1:9" ht="15.75" hidden="1" thickBot="1">
      <c r="A37" s="297" t="s">
        <v>30</v>
      </c>
      <c r="B37" s="310"/>
      <c r="C37" s="7" t="s">
        <v>38</v>
      </c>
      <c r="D37" s="49"/>
      <c r="E37" s="43"/>
      <c r="F37" s="345"/>
      <c r="H37" s="332"/>
      <c r="I37" s="277"/>
    </row>
    <row r="38" spans="1:9" ht="15.75" hidden="1" thickBot="1">
      <c r="A38" s="301" t="s">
        <v>26</v>
      </c>
      <c r="B38" s="313"/>
      <c r="C38" s="13" t="s">
        <v>35</v>
      </c>
      <c r="D38" s="35"/>
      <c r="E38" s="38"/>
      <c r="F38" s="345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H39" s="333"/>
      <c r="I39" s="278"/>
    </row>
    <row r="40" spans="3:9" ht="15.75" hidden="1" thickBot="1">
      <c r="C40" s="7"/>
      <c r="D40" s="7"/>
      <c r="E40" s="7"/>
      <c r="F40" s="255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H41" s="331"/>
      <c r="I41" s="323"/>
    </row>
    <row r="42" spans="1:9" ht="15.75" hidden="1" thickBot="1">
      <c r="A42" s="297" t="s">
        <v>8</v>
      </c>
      <c r="B42" s="310"/>
      <c r="C42" s="13" t="s">
        <v>41</v>
      </c>
      <c r="D42" s="48"/>
      <c r="E42" s="71"/>
      <c r="F42" s="324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/>
      <c r="F43" s="260"/>
      <c r="H43" s="272"/>
      <c r="I43" s="278"/>
    </row>
    <row r="44" spans="1:9" ht="15.75" hidden="1" thickBot="1">
      <c r="A44" s="22"/>
      <c r="B44" s="310"/>
      <c r="C44" s="16"/>
      <c r="D44" s="16"/>
      <c r="E44" s="16"/>
      <c r="F44" s="255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H45" s="331"/>
      <c r="I45" s="323"/>
    </row>
    <row r="46" spans="1:9" ht="15">
      <c r="A46" s="297" t="s">
        <v>8</v>
      </c>
      <c r="B46" s="310"/>
      <c r="C46" s="7" t="s">
        <v>24</v>
      </c>
      <c r="D46" s="52">
        <v>7500</v>
      </c>
      <c r="E46" s="43">
        <v>7500</v>
      </c>
      <c r="F46" s="324">
        <v>7500</v>
      </c>
      <c r="G46" s="22"/>
      <c r="H46" s="335">
        <v>9500</v>
      </c>
      <c r="I46" s="324">
        <v>9500</v>
      </c>
    </row>
    <row r="47" spans="1:9" ht="15">
      <c r="A47" s="297" t="s">
        <v>10</v>
      </c>
      <c r="B47" s="310"/>
      <c r="C47" s="13" t="s">
        <v>45</v>
      </c>
      <c r="D47" s="35">
        <v>7500</v>
      </c>
      <c r="E47" s="38">
        <v>7500</v>
      </c>
      <c r="F47" s="320">
        <v>7500</v>
      </c>
      <c r="G47" s="216"/>
      <c r="H47" s="334">
        <v>9500</v>
      </c>
      <c r="I47" s="277">
        <v>9500</v>
      </c>
    </row>
    <row r="48" spans="1:9" ht="15.75" thickBot="1">
      <c r="A48" s="300" t="s">
        <v>30</v>
      </c>
      <c r="B48" s="310"/>
      <c r="C48" s="15" t="s">
        <v>46</v>
      </c>
      <c r="D48" s="69" t="s">
        <v>94</v>
      </c>
      <c r="E48" s="70" t="s">
        <v>94</v>
      </c>
      <c r="F48" s="395" t="s">
        <v>94</v>
      </c>
      <c r="G48" s="216"/>
      <c r="H48" s="394" t="s">
        <v>94</v>
      </c>
      <c r="I48" s="395" t="s">
        <v>94</v>
      </c>
    </row>
    <row r="49" spans="1:9" ht="16.5" customHeight="1" thickBot="1">
      <c r="A49" s="297"/>
      <c r="C49" s="353" t="s">
        <v>73</v>
      </c>
      <c r="D49" s="353"/>
      <c r="E49" s="353"/>
      <c r="F49" s="354"/>
      <c r="G49" s="9"/>
      <c r="H49" s="355"/>
      <c r="I49" s="354"/>
    </row>
    <row r="50" spans="1:9" ht="15.75" thickBot="1">
      <c r="A50" s="298" t="s">
        <v>2</v>
      </c>
      <c r="C50" s="58" t="s">
        <v>74</v>
      </c>
      <c r="D50" s="4"/>
      <c r="E50" s="4"/>
      <c r="F50" s="344"/>
      <c r="H50" s="331"/>
      <c r="I50" s="323"/>
    </row>
    <row r="51" spans="1:9" ht="15" hidden="1">
      <c r="A51" s="297" t="s">
        <v>8</v>
      </c>
      <c r="B51" s="310"/>
      <c r="C51" s="13" t="s">
        <v>75</v>
      </c>
      <c r="D51" s="48"/>
      <c r="E51" s="38"/>
      <c r="F51" s="324"/>
      <c r="H51" s="332"/>
      <c r="I51" s="258"/>
    </row>
    <row r="52" spans="1:9" ht="15" hidden="1">
      <c r="A52" s="297" t="s">
        <v>10</v>
      </c>
      <c r="B52" s="310"/>
      <c r="C52" s="13" t="s">
        <v>36</v>
      </c>
      <c r="D52" s="35"/>
      <c r="E52" s="38"/>
      <c r="F52" s="345"/>
      <c r="H52" s="335"/>
      <c r="I52" s="277"/>
    </row>
    <row r="53" spans="1:11" ht="15" hidden="1">
      <c r="A53" s="305" t="s">
        <v>30</v>
      </c>
      <c r="B53" s="317"/>
      <c r="C53" s="13" t="s">
        <v>35</v>
      </c>
      <c r="D53" s="35"/>
      <c r="E53" s="38"/>
      <c r="F53" s="345"/>
      <c r="H53" s="335"/>
      <c r="I53" s="277"/>
      <c r="K53" s="28"/>
    </row>
    <row r="54" spans="1:9" ht="15">
      <c r="A54" s="305" t="s">
        <v>56</v>
      </c>
      <c r="B54" s="317"/>
      <c r="C54" s="13" t="s">
        <v>76</v>
      </c>
      <c r="D54" s="35">
        <v>7742</v>
      </c>
      <c r="E54" s="38">
        <v>8134</v>
      </c>
      <c r="F54" s="320">
        <v>7739</v>
      </c>
      <c r="G54" s="216"/>
      <c r="H54" s="334">
        <v>7875</v>
      </c>
      <c r="I54" s="277">
        <v>8732</v>
      </c>
    </row>
    <row r="55" spans="1:11" ht="15.75" thickBot="1">
      <c r="A55" s="306" t="s">
        <v>58</v>
      </c>
      <c r="B55" s="317"/>
      <c r="C55" s="339" t="s">
        <v>77</v>
      </c>
      <c r="D55" s="340">
        <v>103.2</v>
      </c>
      <c r="E55" s="341">
        <v>108.5</v>
      </c>
      <c r="F55" s="347">
        <v>103.2</v>
      </c>
      <c r="G55" s="216"/>
      <c r="H55" s="337">
        <v>105</v>
      </c>
      <c r="I55" s="338">
        <v>91.9</v>
      </c>
      <c r="K55" s="16"/>
    </row>
    <row r="56" spans="1:11" ht="15.75" thickBot="1">
      <c r="A56" s="239"/>
      <c r="B56" s="317"/>
      <c r="C56" s="57" t="s">
        <v>113</v>
      </c>
      <c r="D56" s="280">
        <v>5046</v>
      </c>
      <c r="E56" s="292">
        <v>5389</v>
      </c>
      <c r="F56" s="282">
        <v>5688</v>
      </c>
      <c r="G56" s="216"/>
      <c r="H56" s="330">
        <v>6218</v>
      </c>
      <c r="I56" s="322">
        <v>6625</v>
      </c>
      <c r="K56" s="16"/>
    </row>
    <row r="57" spans="3:9" ht="15.75" thickBot="1">
      <c r="C57" s="618" t="s">
        <v>128</v>
      </c>
      <c r="D57" s="578"/>
      <c r="E57" s="578"/>
      <c r="F57" s="579"/>
      <c r="G57" s="22"/>
      <c r="H57" s="331"/>
      <c r="I57" s="323"/>
    </row>
    <row r="58" spans="1:9" ht="15.75" hidden="1" thickBot="1">
      <c r="A58" s="298" t="s">
        <v>4</v>
      </c>
      <c r="B58" s="316"/>
      <c r="C58" s="291" t="s">
        <v>78</v>
      </c>
      <c r="D58" s="573"/>
      <c r="E58" s="573"/>
      <c r="F58" s="238"/>
      <c r="G58" s="8"/>
      <c r="H58" s="8"/>
      <c r="I58" s="17"/>
    </row>
    <row r="59" spans="1:9" ht="15" hidden="1">
      <c r="A59" s="304" t="s">
        <v>8</v>
      </c>
      <c r="B59" s="310"/>
      <c r="C59" s="13" t="s">
        <v>75</v>
      </c>
      <c r="D59" s="48"/>
      <c r="E59" s="38"/>
      <c r="F59" s="53"/>
      <c r="G59" s="43"/>
      <c r="H59" s="43"/>
      <c r="I59" s="40"/>
    </row>
    <row r="60" spans="1:9" ht="15" hidden="1">
      <c r="A60" s="297" t="s">
        <v>10</v>
      </c>
      <c r="B60" s="310"/>
      <c r="C60" s="13" t="s">
        <v>36</v>
      </c>
      <c r="D60" s="35"/>
      <c r="E60" s="38"/>
      <c r="F60" s="41"/>
      <c r="G60" s="43"/>
      <c r="H60" s="43"/>
      <c r="I60" s="45"/>
    </row>
    <row r="61" spans="1:9" ht="15.75" hidden="1" thickBot="1">
      <c r="A61" s="300" t="s">
        <v>30</v>
      </c>
      <c r="B61" s="311"/>
      <c r="C61" s="15" t="s">
        <v>35</v>
      </c>
      <c r="D61" s="36"/>
      <c r="E61" s="39"/>
      <c r="F61" s="42"/>
      <c r="G61" s="44"/>
      <c r="H61" s="50"/>
      <c r="I61" s="46"/>
    </row>
    <row r="62" spans="3:7" ht="15" hidden="1">
      <c r="C62" s="7"/>
      <c r="D62" s="7"/>
      <c r="E62" s="7"/>
      <c r="F62" s="7"/>
      <c r="G62" s="7"/>
    </row>
    <row r="63" spans="3:7" ht="15.75" hidden="1" thickBot="1">
      <c r="C63" s="7"/>
      <c r="D63" s="7"/>
      <c r="E63" s="7"/>
      <c r="F63" s="7"/>
      <c r="G63" s="7"/>
    </row>
    <row r="64" spans="1:9" ht="21" hidden="1">
      <c r="A64" s="659" t="s">
        <v>0</v>
      </c>
      <c r="B64" s="660"/>
      <c r="C64" s="660"/>
      <c r="D64" s="660"/>
      <c r="E64" s="660"/>
      <c r="F64" s="660"/>
      <c r="G64" s="660"/>
      <c r="H64" s="660"/>
      <c r="I64" s="661"/>
    </row>
    <row r="65" spans="1:9" ht="16.5" hidden="1" thickBot="1">
      <c r="A65" s="653" t="s">
        <v>79</v>
      </c>
      <c r="B65" s="654"/>
      <c r="C65" s="654"/>
      <c r="D65" s="654"/>
      <c r="E65" s="654"/>
      <c r="F65" s="654"/>
      <c r="G65" s="654"/>
      <c r="H65" s="654"/>
      <c r="I65" s="658"/>
    </row>
    <row r="66" spans="1:9" ht="17.25" hidden="1" thickBot="1" thickTop="1">
      <c r="A66" s="1"/>
      <c r="B66" s="149"/>
      <c r="C66" s="2"/>
      <c r="D66" s="54">
        <v>2006</v>
      </c>
      <c r="E66" s="54">
        <v>2007</v>
      </c>
      <c r="F66" s="54">
        <v>2008</v>
      </c>
      <c r="G66" s="54"/>
      <c r="H66" s="54">
        <v>2009</v>
      </c>
      <c r="I66" s="55">
        <v>2010</v>
      </c>
    </row>
    <row r="67" spans="1:9" ht="15.75" hidden="1" thickBot="1">
      <c r="A67" s="298" t="s">
        <v>2</v>
      </c>
      <c r="B67" s="312"/>
      <c r="C67" s="57" t="s">
        <v>80</v>
      </c>
      <c r="D67" s="4"/>
      <c r="E67" s="4"/>
      <c r="F67" s="8"/>
      <c r="G67" s="8"/>
      <c r="H67" s="5"/>
      <c r="I67" s="17"/>
    </row>
    <row r="68" spans="1:9" ht="15" hidden="1">
      <c r="A68" s="304" t="s">
        <v>8</v>
      </c>
      <c r="B68" s="310"/>
      <c r="C68" s="13" t="s">
        <v>81</v>
      </c>
      <c r="D68" s="35"/>
      <c r="E68" s="38"/>
      <c r="F68" s="53"/>
      <c r="G68" s="43"/>
      <c r="H68" s="43"/>
      <c r="I68" s="40"/>
    </row>
    <row r="69" spans="1:9" ht="15.75" hidden="1" thickBot="1">
      <c r="A69" s="300" t="s">
        <v>10</v>
      </c>
      <c r="B69" s="311"/>
      <c r="C69" s="15" t="s">
        <v>82</v>
      </c>
      <c r="D69" s="36"/>
      <c r="E69" s="39"/>
      <c r="F69" s="42"/>
      <c r="G69" s="44"/>
      <c r="H69" s="44"/>
      <c r="I69" s="46"/>
    </row>
    <row r="70" spans="3:8" ht="15.75" hidden="1" thickBot="1">
      <c r="C70" s="26"/>
      <c r="D70" s="26"/>
      <c r="E70" s="26"/>
      <c r="F70" s="26"/>
      <c r="G70" s="26"/>
      <c r="H70" s="26"/>
    </row>
    <row r="71" spans="1:9" ht="15.75" hidden="1" thickBot="1">
      <c r="A71" s="298" t="s">
        <v>4</v>
      </c>
      <c r="B71" s="312"/>
      <c r="C71" s="57" t="s">
        <v>83</v>
      </c>
      <c r="D71" s="4"/>
      <c r="E71" s="4"/>
      <c r="F71" s="5"/>
      <c r="G71" s="5"/>
      <c r="H71" s="8"/>
      <c r="I71" s="17"/>
    </row>
    <row r="72" spans="1:9" ht="15" hidden="1">
      <c r="A72" s="304" t="s">
        <v>8</v>
      </c>
      <c r="B72" s="310"/>
      <c r="C72" s="13" t="s">
        <v>84</v>
      </c>
      <c r="D72" s="35"/>
      <c r="E72" s="38"/>
      <c r="F72" s="53"/>
      <c r="G72" s="43"/>
      <c r="H72" s="51"/>
      <c r="I72" s="40"/>
    </row>
    <row r="73" spans="1:9" ht="15" hidden="1">
      <c r="A73" s="297" t="s">
        <v>10</v>
      </c>
      <c r="B73" s="310"/>
      <c r="C73" s="13" t="s">
        <v>85</v>
      </c>
      <c r="D73" s="35"/>
      <c r="E73" s="38"/>
      <c r="F73" s="41"/>
      <c r="G73" s="43"/>
      <c r="H73" s="51"/>
      <c r="I73" s="45"/>
    </row>
    <row r="74" spans="1:9" ht="15" hidden="1">
      <c r="A74" s="297" t="s">
        <v>30</v>
      </c>
      <c r="B74" s="310"/>
      <c r="C74" s="13" t="s">
        <v>86</v>
      </c>
      <c r="D74" s="35"/>
      <c r="E74" s="38"/>
      <c r="F74" s="41"/>
      <c r="G74" s="43"/>
      <c r="H74" s="51"/>
      <c r="I74" s="45"/>
    </row>
    <row r="75" spans="1:9" ht="15.75" hidden="1" thickBot="1">
      <c r="A75" s="300" t="s">
        <v>56</v>
      </c>
      <c r="B75" s="311"/>
      <c r="C75" s="15" t="s">
        <v>87</v>
      </c>
      <c r="D75" s="36"/>
      <c r="E75" s="39"/>
      <c r="F75" s="42"/>
      <c r="G75" s="44"/>
      <c r="H75" s="50"/>
      <c r="I75" s="46"/>
    </row>
    <row r="76" spans="3:7" ht="15.75" hidden="1" thickBot="1">
      <c r="C76" s="7"/>
      <c r="D76" s="7"/>
      <c r="E76" s="7"/>
      <c r="F76" s="7"/>
      <c r="G76" s="7"/>
    </row>
    <row r="77" spans="1:9" ht="15.75" hidden="1" thickBot="1">
      <c r="A77" s="298" t="s">
        <v>6</v>
      </c>
      <c r="B77" s="312"/>
      <c r="C77" s="57" t="s">
        <v>88</v>
      </c>
      <c r="D77" s="4"/>
      <c r="E77" s="4"/>
      <c r="F77" s="8"/>
      <c r="G77" s="8"/>
      <c r="H77" s="5"/>
      <c r="I77" s="17"/>
    </row>
    <row r="78" spans="1:9" ht="15" hidden="1">
      <c r="A78" s="304" t="s">
        <v>8</v>
      </c>
      <c r="B78" s="310"/>
      <c r="C78" s="13" t="s">
        <v>89</v>
      </c>
      <c r="D78" s="35"/>
      <c r="E78" s="38"/>
      <c r="F78" s="53"/>
      <c r="G78" s="43"/>
      <c r="H78" s="51"/>
      <c r="I78" s="40"/>
    </row>
    <row r="79" spans="1:9" ht="15" hidden="1">
      <c r="A79" s="297" t="s">
        <v>10</v>
      </c>
      <c r="B79" s="310"/>
      <c r="C79" s="13" t="s">
        <v>90</v>
      </c>
      <c r="D79" s="35"/>
      <c r="E79" s="38"/>
      <c r="F79" s="41"/>
      <c r="G79" s="43"/>
      <c r="H79" s="51"/>
      <c r="I79" s="45"/>
    </row>
    <row r="80" spans="1:9" ht="15" hidden="1">
      <c r="A80" s="297" t="s">
        <v>30</v>
      </c>
      <c r="B80" s="310"/>
      <c r="C80" s="13" t="s">
        <v>91</v>
      </c>
      <c r="D80" s="35"/>
      <c r="E80" s="38"/>
      <c r="F80" s="41"/>
      <c r="G80" s="43"/>
      <c r="H80" s="51"/>
      <c r="I80" s="45"/>
    </row>
    <row r="81" spans="1:9" ht="15.75" hidden="1" thickBot="1">
      <c r="A81" s="300" t="s">
        <v>56</v>
      </c>
      <c r="B81" s="310"/>
      <c r="C81" s="13" t="s">
        <v>92</v>
      </c>
      <c r="D81" s="36"/>
      <c r="E81" s="39"/>
      <c r="F81" s="42"/>
      <c r="G81" s="44"/>
      <c r="H81" s="50"/>
      <c r="I81" s="46"/>
    </row>
    <row r="82" spans="1:8" ht="15">
      <c r="A82" s="22"/>
      <c r="B82" s="7"/>
      <c r="C82" s="7"/>
      <c r="D82" s="22"/>
      <c r="E82" s="22"/>
      <c r="F82" s="22"/>
      <c r="G82" s="22"/>
      <c r="H82" s="22"/>
    </row>
    <row r="83" spans="1:8" ht="15">
      <c r="A83" s="22"/>
      <c r="B83" s="7"/>
      <c r="C83" s="22"/>
      <c r="D83" s="22"/>
      <c r="E83" s="22"/>
      <c r="F83" s="22"/>
      <c r="G83" s="22"/>
      <c r="H83" s="22"/>
    </row>
    <row r="84" spans="2:8" ht="15">
      <c r="B84" s="9"/>
      <c r="C84" s="22"/>
      <c r="D84" s="22"/>
      <c r="E84" s="22"/>
      <c r="F84" s="22"/>
      <c r="G84" s="22"/>
      <c r="H84" s="22"/>
    </row>
    <row r="85" spans="3:8" ht="15">
      <c r="C85" s="22"/>
      <c r="D85" s="22"/>
      <c r="E85" s="22"/>
      <c r="F85" s="22"/>
      <c r="G85" s="22"/>
      <c r="H85" s="22"/>
    </row>
    <row r="86" spans="3:8" ht="15">
      <c r="C86" s="22"/>
      <c r="D86" s="22"/>
      <c r="E86" s="22"/>
      <c r="F86" s="22"/>
      <c r="G86" s="22"/>
      <c r="H86" s="22"/>
    </row>
  </sheetData>
  <sheetProtection/>
  <mergeCells count="3">
    <mergeCell ref="A64:I64"/>
    <mergeCell ref="A65:I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710937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1487</v>
      </c>
      <c r="E17" s="281">
        <v>1595</v>
      </c>
      <c r="F17" s="282">
        <v>1643</v>
      </c>
      <c r="G17" s="216"/>
      <c r="H17" s="283">
        <v>1756</v>
      </c>
      <c r="I17" s="282">
        <v>1929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570</v>
      </c>
      <c r="E19" s="281">
        <v>568</v>
      </c>
      <c r="F19" s="282">
        <v>564</v>
      </c>
      <c r="G19" s="216"/>
      <c r="H19" s="283">
        <v>572</v>
      </c>
      <c r="I19" s="282">
        <v>634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279" t="s">
        <v>113</v>
      </c>
      <c r="D21" s="285">
        <v>3875</v>
      </c>
      <c r="E21" s="286">
        <v>4186</v>
      </c>
      <c r="F21" s="287">
        <v>4360</v>
      </c>
      <c r="G21" s="216"/>
      <c r="H21" s="288">
        <v>4704</v>
      </c>
      <c r="I21" s="289">
        <v>5056</v>
      </c>
    </row>
    <row r="22" spans="3:9" ht="15.75" thickBot="1">
      <c r="C22" s="620" t="s">
        <v>126</v>
      </c>
      <c r="D22" s="619"/>
      <c r="E22" s="619"/>
      <c r="F22" s="587"/>
      <c r="G22" s="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0"/>
      <c r="C70" s="15" t="s">
        <v>64</v>
      </c>
      <c r="D70" s="36"/>
      <c r="E70" s="39"/>
      <c r="F70" s="42"/>
      <c r="G70" s="44"/>
      <c r="H70" s="44"/>
      <c r="I70" s="46"/>
    </row>
    <row r="71" spans="2:9" ht="15">
      <c r="B71" s="9"/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1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.75" hidden="1" thickBot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0"/>
      <c r="C101" s="15" t="s">
        <v>35</v>
      </c>
      <c r="D101" s="36"/>
      <c r="E101" s="39"/>
      <c r="F101" s="42"/>
      <c r="G101" s="44"/>
      <c r="H101" s="50"/>
      <c r="I101" s="46"/>
    </row>
    <row r="102" spans="2:7" ht="15">
      <c r="B102" s="9"/>
      <c r="C102" s="7"/>
      <c r="D102" s="7"/>
      <c r="E102" s="7"/>
      <c r="F102" s="7"/>
      <c r="G102" s="7"/>
    </row>
    <row r="103" spans="2:7" ht="15">
      <c r="B103" s="9"/>
      <c r="C103" s="7"/>
      <c r="E103" s="7"/>
      <c r="F103" s="7"/>
      <c r="G103" s="7"/>
    </row>
    <row r="104" spans="1:9" ht="21" hidden="1">
      <c r="A104" s="659" t="s">
        <v>0</v>
      </c>
      <c r="B104" s="667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7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PageLayoutView="0" workbookViewId="0" topLeftCell="B3">
      <selection activeCell="D99" sqref="D99"/>
    </sheetView>
  </sheetViews>
  <sheetFormatPr defaultColWidth="9.140625" defaultRowHeight="15"/>
  <cols>
    <col min="1" max="1" width="12.00390625" style="72" hidden="1" customWidth="1"/>
    <col min="2" max="2" width="7.8515625" style="150" customWidth="1"/>
    <col min="3" max="3" width="40.8515625" style="72" customWidth="1"/>
    <col min="4" max="6" width="21.140625" style="72" customWidth="1"/>
    <col min="7" max="7" width="7.8515625" style="72" customWidth="1"/>
    <col min="8" max="9" width="21.140625" style="72" customWidth="1"/>
    <col min="10" max="16384" width="9.140625" style="72" customWidth="1"/>
  </cols>
  <sheetData>
    <row r="1" spans="1:3" ht="45.75" customHeight="1" thickBot="1">
      <c r="A1" s="128"/>
      <c r="B1" s="224"/>
      <c r="C1" s="219"/>
    </row>
    <row r="2" spans="1:9" ht="21" customHeight="1">
      <c r="A2" s="73" t="s">
        <v>0</v>
      </c>
      <c r="B2" s="156"/>
      <c r="C2" s="225"/>
      <c r="D2" s="226" t="s">
        <v>108</v>
      </c>
      <c r="E2" s="226"/>
      <c r="F2" s="229"/>
      <c r="G2" s="9"/>
      <c r="H2" s="243"/>
      <c r="I2" s="242"/>
    </row>
    <row r="3" spans="1:9" ht="16.5" customHeight="1" thickBot="1">
      <c r="A3" s="218"/>
      <c r="B3" s="156"/>
      <c r="C3" s="2"/>
      <c r="D3" s="590" t="s">
        <v>95</v>
      </c>
      <c r="E3" s="590" t="s">
        <v>96</v>
      </c>
      <c r="F3" s="180" t="s">
        <v>97</v>
      </c>
      <c r="G3" s="9"/>
      <c r="H3" s="598" t="s">
        <v>98</v>
      </c>
      <c r="I3" s="600" t="s">
        <v>110</v>
      </c>
    </row>
    <row r="4" spans="1:9" ht="16.5" customHeight="1" thickBot="1">
      <c r="A4" s="218"/>
      <c r="B4" s="156"/>
      <c r="C4" s="227" t="s">
        <v>1</v>
      </c>
      <c r="D4" s="228"/>
      <c r="E4" s="228"/>
      <c r="F4" s="230"/>
      <c r="G4" s="9"/>
      <c r="H4" s="249"/>
      <c r="I4" s="230"/>
    </row>
    <row r="5" spans="1:9" ht="16.5" thickBot="1">
      <c r="A5" s="120" t="s">
        <v>2</v>
      </c>
      <c r="C5" s="74" t="s">
        <v>3</v>
      </c>
      <c r="D5" s="75">
        <v>4.4</v>
      </c>
      <c r="E5" s="76">
        <v>4.37</v>
      </c>
      <c r="F5" s="164">
        <v>4.21</v>
      </c>
      <c r="G5" s="13"/>
      <c r="H5" s="244">
        <v>3.94</v>
      </c>
      <c r="I5" s="209">
        <v>5.23</v>
      </c>
    </row>
    <row r="6" spans="1:9" ht="16.5" thickBot="1">
      <c r="A6" s="83"/>
      <c r="C6" s="99"/>
      <c r="D6" s="88"/>
      <c r="E6" s="88"/>
      <c r="F6" s="169"/>
      <c r="G6" s="13"/>
      <c r="H6" s="245"/>
      <c r="I6" s="169"/>
    </row>
    <row r="7" spans="1:9" ht="16.5" thickBot="1">
      <c r="A7" s="120" t="s">
        <v>4</v>
      </c>
      <c r="C7" s="74" t="s">
        <v>5</v>
      </c>
      <c r="D7" s="130">
        <v>40.92</v>
      </c>
      <c r="E7" s="217">
        <v>40.33</v>
      </c>
      <c r="F7" s="165">
        <v>39.59</v>
      </c>
      <c r="G7" s="13"/>
      <c r="H7" s="202">
        <v>41.24</v>
      </c>
      <c r="I7" s="165">
        <v>40.58</v>
      </c>
    </row>
    <row r="8" spans="1:9" ht="15.75" hidden="1">
      <c r="A8" s="83"/>
      <c r="C8" s="99"/>
      <c r="D8" s="99"/>
      <c r="E8" s="99"/>
      <c r="F8" s="168"/>
      <c r="G8" s="9"/>
      <c r="H8" s="192"/>
      <c r="I8" s="168"/>
    </row>
    <row r="9" spans="1:9" ht="15.75" hidden="1">
      <c r="A9" s="142" t="s">
        <v>6</v>
      </c>
      <c r="B9" s="221"/>
      <c r="C9" s="84" t="s">
        <v>7</v>
      </c>
      <c r="D9" s="85"/>
      <c r="E9" s="86"/>
      <c r="F9" s="181"/>
      <c r="G9" s="9"/>
      <c r="H9" s="246"/>
      <c r="I9" s="181"/>
    </row>
    <row r="10" spans="1:9" ht="15.75" hidden="1">
      <c r="A10" s="1" t="s">
        <v>8</v>
      </c>
      <c r="B10" s="149"/>
      <c r="C10" s="88" t="s">
        <v>9</v>
      </c>
      <c r="D10" s="89"/>
      <c r="E10" s="90"/>
      <c r="F10" s="231"/>
      <c r="G10" s="9"/>
      <c r="H10" s="247"/>
      <c r="I10" s="174"/>
    </row>
    <row r="11" spans="1:9" ht="16.5" hidden="1" thickBot="1">
      <c r="A11" s="121" t="s">
        <v>10</v>
      </c>
      <c r="B11" s="155"/>
      <c r="C11" s="92" t="s">
        <v>11</v>
      </c>
      <c r="D11" s="93"/>
      <c r="E11" s="94"/>
      <c r="F11" s="176"/>
      <c r="G11" s="9"/>
      <c r="H11" s="195"/>
      <c r="I11" s="175"/>
    </row>
    <row r="12" spans="1:9" ht="15.75" hidden="1">
      <c r="A12" s="83"/>
      <c r="C12" s="99"/>
      <c r="D12" s="99"/>
      <c r="E12" s="99"/>
      <c r="F12" s="170"/>
      <c r="G12" s="9"/>
      <c r="H12" s="192"/>
      <c r="I12" s="168"/>
    </row>
    <row r="13" spans="1:9" ht="16.5" hidden="1" thickBot="1">
      <c r="A13" s="120" t="s">
        <v>12</v>
      </c>
      <c r="B13" s="151"/>
      <c r="C13" s="74" t="s">
        <v>13</v>
      </c>
      <c r="D13" s="78"/>
      <c r="E13" s="79"/>
      <c r="F13" s="165">
        <v>28</v>
      </c>
      <c r="G13" s="9"/>
      <c r="H13" s="186"/>
      <c r="I13" s="211"/>
    </row>
    <row r="14" spans="1:9" ht="15.75" hidden="1">
      <c r="A14" s="83"/>
      <c r="C14" s="99"/>
      <c r="D14" s="99"/>
      <c r="E14" s="99"/>
      <c r="F14" s="169"/>
      <c r="G14" s="9"/>
      <c r="H14" s="201"/>
      <c r="I14" s="168"/>
    </row>
    <row r="15" spans="1:9" ht="16.5" hidden="1" thickBot="1">
      <c r="A15" s="120" t="s">
        <v>14</v>
      </c>
      <c r="B15" s="151"/>
      <c r="C15" s="74" t="s">
        <v>15</v>
      </c>
      <c r="D15" s="78"/>
      <c r="E15" s="79"/>
      <c r="F15" s="165">
        <v>144</v>
      </c>
      <c r="G15" s="9"/>
      <c r="H15" s="190"/>
      <c r="I15" s="211"/>
    </row>
    <row r="16" spans="1:9" ht="16.5" thickBot="1">
      <c r="A16" s="83"/>
      <c r="C16" s="99"/>
      <c r="D16" s="99"/>
      <c r="E16" s="99"/>
      <c r="F16" s="170"/>
      <c r="G16" s="9"/>
      <c r="H16" s="201"/>
      <c r="I16" s="168"/>
    </row>
    <row r="17" spans="1:9" ht="16.5" thickBot="1">
      <c r="A17" s="120" t="s">
        <v>16</v>
      </c>
      <c r="C17" s="74" t="s">
        <v>17</v>
      </c>
      <c r="D17" s="130">
        <v>2683</v>
      </c>
      <c r="E17" s="217">
        <v>2850</v>
      </c>
      <c r="F17" s="165">
        <v>2921</v>
      </c>
      <c r="G17" s="13"/>
      <c r="H17" s="202">
        <v>3069</v>
      </c>
      <c r="I17" s="165">
        <v>3374</v>
      </c>
    </row>
    <row r="18" spans="1:9" ht="16.5" thickBot="1">
      <c r="A18" s="83"/>
      <c r="C18" s="99"/>
      <c r="D18" s="88"/>
      <c r="E18" s="88"/>
      <c r="F18" s="169"/>
      <c r="G18" s="13"/>
      <c r="H18" s="245"/>
      <c r="I18" s="169"/>
    </row>
    <row r="19" spans="1:9" ht="16.5" thickBot="1">
      <c r="A19" s="120" t="s">
        <v>18</v>
      </c>
      <c r="C19" s="74" t="s">
        <v>19</v>
      </c>
      <c r="D19" s="130">
        <v>877</v>
      </c>
      <c r="E19" s="217">
        <v>877</v>
      </c>
      <c r="F19" s="165">
        <v>880</v>
      </c>
      <c r="G19" s="13"/>
      <c r="H19" s="202">
        <v>953</v>
      </c>
      <c r="I19" s="165">
        <v>1051</v>
      </c>
    </row>
    <row r="20" spans="1:9" ht="15.75" hidden="1">
      <c r="A20" s="83"/>
      <c r="C20" s="99"/>
      <c r="D20" s="99"/>
      <c r="E20" s="99"/>
      <c r="F20" s="170"/>
      <c r="G20" s="77"/>
      <c r="H20" s="201"/>
      <c r="I20" s="168"/>
    </row>
    <row r="21" spans="1:9" ht="16.5" hidden="1" thickBot="1">
      <c r="A21" s="120" t="s">
        <v>22</v>
      </c>
      <c r="B21" s="151"/>
      <c r="C21" s="100" t="s">
        <v>23</v>
      </c>
      <c r="D21" s="74"/>
      <c r="E21" s="74"/>
      <c r="F21" s="171"/>
      <c r="G21" s="101"/>
      <c r="H21" s="193"/>
      <c r="I21" s="210"/>
    </row>
    <row r="22" spans="1:9" ht="15.75" hidden="1">
      <c r="A22" s="1" t="s">
        <v>8</v>
      </c>
      <c r="B22" s="149"/>
      <c r="C22" s="88" t="s">
        <v>24</v>
      </c>
      <c r="D22" s="103"/>
      <c r="E22" s="104"/>
      <c r="F22" s="181"/>
      <c r="G22" s="105"/>
      <c r="H22" s="196"/>
      <c r="I22" s="181"/>
    </row>
    <row r="23" spans="1:9" ht="15.75" hidden="1">
      <c r="A23" s="1" t="s">
        <v>10</v>
      </c>
      <c r="B23" s="149"/>
      <c r="C23" s="77" t="s">
        <v>25</v>
      </c>
      <c r="D23" s="106"/>
      <c r="E23" s="107"/>
      <c r="F23" s="177"/>
      <c r="G23" s="107"/>
      <c r="H23" s="196"/>
      <c r="I23" s="174"/>
    </row>
    <row r="24" spans="1:9" ht="15.75" hidden="1">
      <c r="A24" s="132" t="s">
        <v>26</v>
      </c>
      <c r="B24" s="152"/>
      <c r="C24" s="88" t="s">
        <v>27</v>
      </c>
      <c r="D24" s="109"/>
      <c r="E24" s="104"/>
      <c r="F24" s="177"/>
      <c r="G24" s="107"/>
      <c r="H24" s="196"/>
      <c r="I24" s="174"/>
    </row>
    <row r="25" spans="1:9" ht="15.75" hidden="1">
      <c r="A25" s="132" t="s">
        <v>28</v>
      </c>
      <c r="B25" s="152"/>
      <c r="C25" s="88" t="s">
        <v>29</v>
      </c>
      <c r="D25" s="109"/>
      <c r="E25" s="104"/>
      <c r="F25" s="177"/>
      <c r="G25" s="107"/>
      <c r="H25" s="196"/>
      <c r="I25" s="174"/>
    </row>
    <row r="26" spans="1:9" ht="15.75" hidden="1">
      <c r="A26" s="1" t="s">
        <v>30</v>
      </c>
      <c r="B26" s="149"/>
      <c r="C26" s="77" t="s">
        <v>31</v>
      </c>
      <c r="D26" s="106"/>
      <c r="E26" s="107"/>
      <c r="F26" s="177"/>
      <c r="G26" s="107"/>
      <c r="H26" s="196"/>
      <c r="I26" s="174"/>
    </row>
    <row r="27" spans="1:9" ht="15.75" hidden="1">
      <c r="A27" s="132" t="s">
        <v>26</v>
      </c>
      <c r="B27" s="152"/>
      <c r="C27" s="88" t="s">
        <v>27</v>
      </c>
      <c r="D27" s="109"/>
      <c r="E27" s="104"/>
      <c r="F27" s="177"/>
      <c r="G27" s="107"/>
      <c r="H27" s="196"/>
      <c r="I27" s="174"/>
    </row>
    <row r="28" spans="1:9" ht="16.5" hidden="1" thickBot="1">
      <c r="A28" s="143" t="s">
        <v>28</v>
      </c>
      <c r="B28" s="153"/>
      <c r="C28" s="92" t="s">
        <v>29</v>
      </c>
      <c r="D28" s="110"/>
      <c r="E28" s="111"/>
      <c r="F28" s="176"/>
      <c r="G28" s="96"/>
      <c r="H28" s="197"/>
      <c r="I28" s="175"/>
    </row>
    <row r="29" spans="1:9" ht="15.75" hidden="1">
      <c r="A29" s="83"/>
      <c r="C29" s="77"/>
      <c r="D29" s="77"/>
      <c r="E29" s="77"/>
      <c r="F29" s="170"/>
      <c r="G29" s="77"/>
      <c r="H29" s="192"/>
      <c r="I29" s="168"/>
    </row>
    <row r="30" spans="1:9" ht="16.5" hidden="1" thickBot="1">
      <c r="A30" s="144" t="s">
        <v>32</v>
      </c>
      <c r="B30" s="222"/>
      <c r="C30" s="100" t="s">
        <v>33</v>
      </c>
      <c r="D30" s="74"/>
      <c r="E30" s="74"/>
      <c r="F30" s="171"/>
      <c r="G30" s="101"/>
      <c r="H30" s="193"/>
      <c r="I30" s="210"/>
    </row>
    <row r="31" spans="1:9" ht="15.75" hidden="1">
      <c r="A31" s="1" t="s">
        <v>8</v>
      </c>
      <c r="B31" s="149"/>
      <c r="C31" s="77" t="s">
        <v>34</v>
      </c>
      <c r="D31" s="113"/>
      <c r="E31" s="107"/>
      <c r="F31" s="172"/>
      <c r="G31" s="107"/>
      <c r="H31" s="191"/>
      <c r="I31" s="181"/>
    </row>
    <row r="32" spans="1:9" ht="15.75" hidden="1">
      <c r="A32" s="132" t="s">
        <v>26</v>
      </c>
      <c r="B32" s="152"/>
      <c r="C32" s="88" t="s">
        <v>35</v>
      </c>
      <c r="D32" s="109"/>
      <c r="E32" s="104"/>
      <c r="F32" s="177"/>
      <c r="G32" s="107"/>
      <c r="H32" s="191"/>
      <c r="I32" s="174"/>
    </row>
    <row r="33" spans="1:9" ht="15.75" hidden="1">
      <c r="A33" s="132" t="s">
        <v>28</v>
      </c>
      <c r="B33" s="152"/>
      <c r="C33" s="88" t="s">
        <v>36</v>
      </c>
      <c r="D33" s="109"/>
      <c r="E33" s="104"/>
      <c r="F33" s="177"/>
      <c r="G33" s="107"/>
      <c r="H33" s="191"/>
      <c r="I33" s="174"/>
    </row>
    <row r="34" spans="1:9" ht="15.75" hidden="1">
      <c r="A34" s="1" t="s">
        <v>10</v>
      </c>
      <c r="B34" s="149"/>
      <c r="C34" s="77" t="s">
        <v>37</v>
      </c>
      <c r="D34" s="106"/>
      <c r="E34" s="107"/>
      <c r="F34" s="177"/>
      <c r="G34" s="107"/>
      <c r="H34" s="191"/>
      <c r="I34" s="174"/>
    </row>
    <row r="35" spans="1:9" ht="15.75" hidden="1">
      <c r="A35" s="132" t="s">
        <v>26</v>
      </c>
      <c r="B35" s="152"/>
      <c r="C35" s="88" t="s">
        <v>35</v>
      </c>
      <c r="D35" s="109"/>
      <c r="E35" s="104"/>
      <c r="F35" s="177"/>
      <c r="G35" s="107"/>
      <c r="H35" s="196"/>
      <c r="I35" s="174"/>
    </row>
    <row r="36" spans="1:9" ht="15.75" hidden="1">
      <c r="A36" s="132" t="s">
        <v>28</v>
      </c>
      <c r="B36" s="152"/>
      <c r="C36" s="88" t="s">
        <v>36</v>
      </c>
      <c r="D36" s="109"/>
      <c r="E36" s="104"/>
      <c r="F36" s="177"/>
      <c r="G36" s="107"/>
      <c r="H36" s="196"/>
      <c r="I36" s="174"/>
    </row>
    <row r="37" spans="1:9" ht="15.75" hidden="1">
      <c r="A37" s="1" t="s">
        <v>30</v>
      </c>
      <c r="B37" s="149"/>
      <c r="C37" s="77" t="s">
        <v>38</v>
      </c>
      <c r="D37" s="106"/>
      <c r="E37" s="107"/>
      <c r="F37" s="177"/>
      <c r="G37" s="107"/>
      <c r="H37" s="196"/>
      <c r="I37" s="174"/>
    </row>
    <row r="38" spans="1:9" ht="15.75" hidden="1">
      <c r="A38" s="132" t="s">
        <v>26</v>
      </c>
      <c r="B38" s="152"/>
      <c r="C38" s="88" t="s">
        <v>35</v>
      </c>
      <c r="D38" s="109"/>
      <c r="E38" s="104"/>
      <c r="F38" s="177"/>
      <c r="G38" s="107"/>
      <c r="H38" s="196"/>
      <c r="I38" s="174"/>
    </row>
    <row r="39" spans="1:9" ht="16.5" hidden="1" thickBot="1">
      <c r="A39" s="143" t="s">
        <v>28</v>
      </c>
      <c r="B39" s="153"/>
      <c r="C39" s="92" t="s">
        <v>36</v>
      </c>
      <c r="D39" s="110"/>
      <c r="E39" s="111"/>
      <c r="F39" s="176"/>
      <c r="G39" s="96"/>
      <c r="H39" s="197"/>
      <c r="I39" s="175"/>
    </row>
    <row r="40" spans="1:9" ht="15.75" hidden="1">
      <c r="A40" s="83"/>
      <c r="C40" s="77"/>
      <c r="D40" s="77"/>
      <c r="E40" s="77"/>
      <c r="F40" s="170"/>
      <c r="G40" s="77"/>
      <c r="H40" s="192"/>
      <c r="I40" s="168"/>
    </row>
    <row r="41" spans="1:9" ht="16.5" hidden="1" thickBot="1">
      <c r="A41" s="144" t="s">
        <v>39</v>
      </c>
      <c r="B41" s="222"/>
      <c r="C41" s="100" t="s">
        <v>40</v>
      </c>
      <c r="D41" s="74"/>
      <c r="E41" s="74"/>
      <c r="F41" s="171"/>
      <c r="G41" s="77"/>
      <c r="H41" s="193"/>
      <c r="I41" s="210"/>
    </row>
    <row r="42" spans="1:9" ht="15.75" hidden="1">
      <c r="A42" s="1" t="s">
        <v>8</v>
      </c>
      <c r="B42" s="149"/>
      <c r="C42" s="88" t="s">
        <v>41</v>
      </c>
      <c r="D42" s="103"/>
      <c r="E42" s="104"/>
      <c r="F42" s="166">
        <v>0.258</v>
      </c>
      <c r="G42" s="9"/>
      <c r="H42" s="203"/>
      <c r="I42" s="181"/>
    </row>
    <row r="43" spans="1:9" ht="16.5" hidden="1" thickBot="1">
      <c r="A43" s="121" t="s">
        <v>10</v>
      </c>
      <c r="B43" s="155"/>
      <c r="C43" s="92" t="s">
        <v>42</v>
      </c>
      <c r="D43" s="110"/>
      <c r="E43" s="111"/>
      <c r="F43" s="167">
        <v>1.55</v>
      </c>
      <c r="G43" s="9"/>
      <c r="H43" s="248"/>
      <c r="I43" s="175"/>
    </row>
    <row r="44" spans="1:9" ht="16.5" thickBot="1">
      <c r="A44" s="77"/>
      <c r="B44" s="149"/>
      <c r="C44" s="99"/>
      <c r="D44" s="99"/>
      <c r="E44" s="99"/>
      <c r="F44" s="170"/>
      <c r="G44" s="77"/>
      <c r="H44" s="192"/>
      <c r="I44" s="168"/>
    </row>
    <row r="45" spans="1:9" ht="16.5" thickBot="1">
      <c r="A45" s="120" t="s">
        <v>43</v>
      </c>
      <c r="C45" s="100" t="s">
        <v>44</v>
      </c>
      <c r="D45" s="74"/>
      <c r="E45" s="74"/>
      <c r="F45" s="171"/>
      <c r="G45" s="77"/>
      <c r="H45" s="193"/>
      <c r="I45" s="210"/>
    </row>
    <row r="46" spans="1:9" ht="15.75">
      <c r="A46" s="1" t="s">
        <v>8</v>
      </c>
      <c r="B46" s="149"/>
      <c r="C46" s="77" t="s">
        <v>24</v>
      </c>
      <c r="D46" s="113">
        <v>7578</v>
      </c>
      <c r="E46" s="107">
        <v>7578</v>
      </c>
      <c r="F46" s="172">
        <v>7566</v>
      </c>
      <c r="G46" s="13"/>
      <c r="H46" s="203">
        <v>8366</v>
      </c>
      <c r="I46" s="172">
        <v>8378</v>
      </c>
    </row>
    <row r="47" spans="1:9" ht="15.75">
      <c r="A47" s="1" t="s">
        <v>10</v>
      </c>
      <c r="B47" s="149"/>
      <c r="C47" s="88" t="s">
        <v>45</v>
      </c>
      <c r="D47" s="109">
        <v>7578</v>
      </c>
      <c r="E47" s="104">
        <v>7578</v>
      </c>
      <c r="F47" s="173">
        <v>7566</v>
      </c>
      <c r="G47" s="13"/>
      <c r="H47" s="204">
        <f>(8300+66)</f>
        <v>8366</v>
      </c>
      <c r="I47" s="174">
        <f>(8300+78)</f>
        <v>8378</v>
      </c>
    </row>
    <row r="48" spans="1:9" ht="16.5" thickBot="1">
      <c r="A48" s="121" t="s">
        <v>30</v>
      </c>
      <c r="B48" s="149"/>
      <c r="C48" s="92" t="s">
        <v>46</v>
      </c>
      <c r="D48" s="110">
        <v>0</v>
      </c>
      <c r="E48" s="110">
        <v>0</v>
      </c>
      <c r="F48" s="232">
        <v>0</v>
      </c>
      <c r="G48" s="9"/>
      <c r="H48" s="205">
        <v>0</v>
      </c>
      <c r="I48" s="232">
        <v>0</v>
      </c>
    </row>
    <row r="49" spans="1:9" ht="16.5" hidden="1" thickBot="1">
      <c r="A49" s="120" t="s">
        <v>47</v>
      </c>
      <c r="B49" s="151"/>
      <c r="C49" s="100" t="s">
        <v>48</v>
      </c>
      <c r="D49" s="74"/>
      <c r="E49" s="74"/>
      <c r="F49" s="101"/>
      <c r="G49" s="101"/>
      <c r="H49" s="102"/>
      <c r="I49" s="210"/>
    </row>
    <row r="50" spans="1:9" ht="15.75" hidden="1">
      <c r="A50" s="1" t="s">
        <v>8</v>
      </c>
      <c r="B50" s="149"/>
      <c r="C50" s="88" t="s">
        <v>49</v>
      </c>
      <c r="D50" s="103"/>
      <c r="E50" s="104"/>
      <c r="F50" s="114"/>
      <c r="G50" s="107"/>
      <c r="H50" s="105"/>
      <c r="I50" s="181"/>
    </row>
    <row r="51" spans="1:9" ht="16.5" hidden="1" thickBot="1">
      <c r="A51" s="121" t="s">
        <v>10</v>
      </c>
      <c r="B51" s="155"/>
      <c r="C51" s="92" t="s">
        <v>50</v>
      </c>
      <c r="D51" s="110"/>
      <c r="E51" s="111"/>
      <c r="F51" s="97"/>
      <c r="G51" s="112"/>
      <c r="H51" s="112"/>
      <c r="I51" s="175"/>
    </row>
    <row r="52" spans="1:9" ht="15.75" hidden="1">
      <c r="A52" s="83"/>
      <c r="C52" s="83"/>
      <c r="D52" s="178"/>
      <c r="E52" s="83"/>
      <c r="F52" s="83"/>
      <c r="G52" s="83"/>
      <c r="H52" s="83"/>
      <c r="I52" s="168"/>
    </row>
    <row r="53" spans="1:9" ht="16.5" hidden="1" thickBot="1">
      <c r="A53" s="83"/>
      <c r="C53" s="83"/>
      <c r="D53" s="83"/>
      <c r="E53" s="83"/>
      <c r="F53" s="83"/>
      <c r="G53" s="83"/>
      <c r="H53" s="83"/>
      <c r="I53" s="168"/>
    </row>
    <row r="54" spans="1:9" ht="15.75" hidden="1">
      <c r="A54" s="657" t="s">
        <v>0</v>
      </c>
      <c r="B54" s="649"/>
      <c r="C54" s="649"/>
      <c r="D54" s="649"/>
      <c r="E54" s="649"/>
      <c r="F54" s="649"/>
      <c r="G54" s="649"/>
      <c r="H54" s="649"/>
      <c r="I54" s="650"/>
    </row>
    <row r="55" spans="1:9" ht="16.5" hidden="1" thickBot="1">
      <c r="A55" s="653" t="s">
        <v>51</v>
      </c>
      <c r="B55" s="654"/>
      <c r="C55" s="654"/>
      <c r="D55" s="654"/>
      <c r="E55" s="654"/>
      <c r="F55" s="654"/>
      <c r="G55" s="654"/>
      <c r="H55" s="654"/>
      <c r="I55" s="655"/>
    </row>
    <row r="56" spans="1:9" ht="17.25" hidden="1" thickBot="1" thickTop="1">
      <c r="A56" s="1"/>
      <c r="B56" s="149"/>
      <c r="C56" s="2"/>
      <c r="D56" s="54">
        <v>2006</v>
      </c>
      <c r="E56" s="54">
        <v>2007</v>
      </c>
      <c r="F56" s="54">
        <v>2008</v>
      </c>
      <c r="G56" s="54"/>
      <c r="H56" s="54">
        <v>2009</v>
      </c>
      <c r="I56" s="208">
        <v>2010</v>
      </c>
    </row>
    <row r="57" spans="1:9" ht="16.5" hidden="1" thickBot="1">
      <c r="A57" s="120" t="s">
        <v>2</v>
      </c>
      <c r="B57" s="151"/>
      <c r="C57" s="100" t="s">
        <v>52</v>
      </c>
      <c r="D57" s="74"/>
      <c r="E57" s="74"/>
      <c r="F57" s="101"/>
      <c r="G57" s="101"/>
      <c r="H57" s="101"/>
      <c r="I57" s="210"/>
    </row>
    <row r="58" spans="1:9" ht="15.75" hidden="1">
      <c r="A58" s="145" t="s">
        <v>8</v>
      </c>
      <c r="B58" s="149"/>
      <c r="C58" s="88" t="s">
        <v>53</v>
      </c>
      <c r="D58" s="103"/>
      <c r="E58" s="104"/>
      <c r="F58" s="114"/>
      <c r="G58" s="107"/>
      <c r="H58" s="107"/>
      <c r="I58" s="181"/>
    </row>
    <row r="59" spans="1:9" ht="15.75" hidden="1">
      <c r="A59" s="1" t="s">
        <v>10</v>
      </c>
      <c r="B59" s="149"/>
      <c r="C59" s="88" t="s">
        <v>54</v>
      </c>
      <c r="D59" s="109"/>
      <c r="E59" s="104"/>
      <c r="F59" s="108"/>
      <c r="G59" s="107"/>
      <c r="H59" s="107"/>
      <c r="I59" s="174"/>
    </row>
    <row r="60" spans="1:9" ht="15.75" hidden="1">
      <c r="A60" s="146" t="s">
        <v>30</v>
      </c>
      <c r="B60" s="157"/>
      <c r="C60" s="88" t="s">
        <v>55</v>
      </c>
      <c r="D60" s="109"/>
      <c r="E60" s="104"/>
      <c r="F60" s="108"/>
      <c r="G60" s="107"/>
      <c r="H60" s="107"/>
      <c r="I60" s="174"/>
    </row>
    <row r="61" spans="1:9" ht="15.75" hidden="1">
      <c r="A61" s="146" t="s">
        <v>56</v>
      </c>
      <c r="B61" s="157"/>
      <c r="C61" s="88" t="s">
        <v>57</v>
      </c>
      <c r="D61" s="109"/>
      <c r="E61" s="104"/>
      <c r="F61" s="108"/>
      <c r="G61" s="107"/>
      <c r="H61" s="107"/>
      <c r="I61" s="174"/>
    </row>
    <row r="62" spans="1:9" ht="15.75" hidden="1">
      <c r="A62" s="146" t="s">
        <v>58</v>
      </c>
      <c r="B62" s="157"/>
      <c r="C62" s="88" t="s">
        <v>59</v>
      </c>
      <c r="D62" s="109"/>
      <c r="E62" s="104"/>
      <c r="F62" s="108"/>
      <c r="G62" s="107"/>
      <c r="H62" s="107"/>
      <c r="I62" s="174"/>
    </row>
    <row r="63" spans="1:9" ht="16.5" hidden="1" thickBot="1">
      <c r="A63" s="147" t="s">
        <v>60</v>
      </c>
      <c r="B63" s="158"/>
      <c r="C63" s="92" t="s">
        <v>61</v>
      </c>
      <c r="D63" s="110"/>
      <c r="E63" s="111"/>
      <c r="F63" s="95"/>
      <c r="G63" s="96"/>
      <c r="H63" s="96"/>
      <c r="I63" s="175"/>
    </row>
    <row r="64" spans="1:9" ht="16.5" hidden="1" thickBot="1">
      <c r="A64" s="83"/>
      <c r="C64" s="77"/>
      <c r="D64" s="77"/>
      <c r="E64" s="77"/>
      <c r="F64" s="77"/>
      <c r="G64" s="77"/>
      <c r="H64" s="77"/>
      <c r="I64" s="168"/>
    </row>
    <row r="65" spans="1:9" ht="16.5" hidden="1" thickBot="1">
      <c r="A65" s="120" t="s">
        <v>4</v>
      </c>
      <c r="B65" s="151"/>
      <c r="C65" s="100" t="s">
        <v>62</v>
      </c>
      <c r="D65" s="74"/>
      <c r="E65" s="74"/>
      <c r="F65" s="101"/>
      <c r="G65" s="101"/>
      <c r="H65" s="101"/>
      <c r="I65" s="210"/>
    </row>
    <row r="66" spans="1:9" ht="15.75" hidden="1">
      <c r="A66" s="145" t="s">
        <v>8</v>
      </c>
      <c r="B66" s="149"/>
      <c r="C66" s="88" t="s">
        <v>63</v>
      </c>
      <c r="D66" s="103"/>
      <c r="E66" s="104"/>
      <c r="F66" s="114"/>
      <c r="G66" s="107"/>
      <c r="H66" s="107"/>
      <c r="I66" s="181"/>
    </row>
    <row r="67" spans="1:9" ht="16.5" hidden="1" thickBot="1">
      <c r="A67" s="121" t="s">
        <v>10</v>
      </c>
      <c r="B67" s="155"/>
      <c r="C67" s="92" t="s">
        <v>64</v>
      </c>
      <c r="D67" s="110"/>
      <c r="E67" s="111"/>
      <c r="F67" s="95"/>
      <c r="G67" s="96"/>
      <c r="H67" s="96"/>
      <c r="I67" s="175"/>
    </row>
    <row r="68" spans="1:9" ht="15.75" hidden="1">
      <c r="A68" s="83"/>
      <c r="C68" s="77"/>
      <c r="D68" s="77"/>
      <c r="E68" s="77"/>
      <c r="F68" s="77"/>
      <c r="G68" s="77"/>
      <c r="H68" s="83"/>
      <c r="I68" s="168"/>
    </row>
    <row r="69" spans="1:9" ht="16.5" hidden="1" thickBot="1">
      <c r="A69" s="83"/>
      <c r="C69" s="77"/>
      <c r="D69" s="77"/>
      <c r="E69" s="77"/>
      <c r="F69" s="77"/>
      <c r="G69" s="77"/>
      <c r="H69" s="83"/>
      <c r="I69" s="168"/>
    </row>
    <row r="70" spans="1:9" ht="15.75" hidden="1">
      <c r="A70" s="657" t="s">
        <v>0</v>
      </c>
      <c r="B70" s="649"/>
      <c r="C70" s="649"/>
      <c r="D70" s="649"/>
      <c r="E70" s="649"/>
      <c r="F70" s="649"/>
      <c r="G70" s="649"/>
      <c r="H70" s="649"/>
      <c r="I70" s="650"/>
    </row>
    <row r="71" spans="1:9" ht="16.5" hidden="1" thickBot="1">
      <c r="A71" s="653" t="s">
        <v>65</v>
      </c>
      <c r="B71" s="654"/>
      <c r="C71" s="654"/>
      <c r="D71" s="654"/>
      <c r="E71" s="654"/>
      <c r="F71" s="654"/>
      <c r="G71" s="654"/>
      <c r="H71" s="654"/>
      <c r="I71" s="655"/>
    </row>
    <row r="72" spans="1:9" ht="17.25" hidden="1" thickBot="1" thickTop="1">
      <c r="A72" s="1"/>
      <c r="B72" s="149"/>
      <c r="C72" s="2"/>
      <c r="D72" s="54">
        <v>2006</v>
      </c>
      <c r="E72" s="54">
        <v>2007</v>
      </c>
      <c r="F72" s="54">
        <v>2008</v>
      </c>
      <c r="G72" s="54"/>
      <c r="H72" s="54">
        <v>2009</v>
      </c>
      <c r="I72" s="208">
        <v>2010</v>
      </c>
    </row>
    <row r="73" spans="1:9" ht="16.5" hidden="1" thickBot="1">
      <c r="A73" s="120" t="s">
        <v>2</v>
      </c>
      <c r="B73" s="151"/>
      <c r="C73" s="74" t="s">
        <v>66</v>
      </c>
      <c r="D73" s="78"/>
      <c r="E73" s="79"/>
      <c r="F73" s="82"/>
      <c r="G73" s="98"/>
      <c r="H73" s="81"/>
      <c r="I73" s="211"/>
    </row>
    <row r="74" spans="1:9" ht="16.5" hidden="1" thickBot="1">
      <c r="A74" s="83"/>
      <c r="C74" s="99"/>
      <c r="D74" s="99"/>
      <c r="E74" s="99"/>
      <c r="F74" s="83"/>
      <c r="G74" s="83"/>
      <c r="H74" s="77"/>
      <c r="I74" s="168"/>
    </row>
    <row r="75" spans="1:9" ht="16.5" hidden="1" thickBot="1">
      <c r="A75" s="120" t="s">
        <v>4</v>
      </c>
      <c r="B75" s="151"/>
      <c r="C75" s="74" t="s">
        <v>67</v>
      </c>
      <c r="D75" s="78"/>
      <c r="E75" s="79"/>
      <c r="F75" s="82"/>
      <c r="G75" s="98"/>
      <c r="H75" s="81"/>
      <c r="I75" s="211"/>
    </row>
    <row r="76" spans="1:9" ht="16.5" hidden="1" thickBot="1">
      <c r="A76" s="83"/>
      <c r="C76" s="99"/>
      <c r="D76" s="99"/>
      <c r="E76" s="99"/>
      <c r="F76" s="83"/>
      <c r="G76" s="83"/>
      <c r="H76" s="77"/>
      <c r="I76" s="168"/>
    </row>
    <row r="77" spans="1:9" ht="16.5" hidden="1" thickBot="1">
      <c r="A77" s="120" t="s">
        <v>6</v>
      </c>
      <c r="B77" s="151"/>
      <c r="C77" s="74" t="s">
        <v>68</v>
      </c>
      <c r="D77" s="78"/>
      <c r="E77" s="79"/>
      <c r="F77" s="80"/>
      <c r="G77" s="81"/>
      <c r="H77" s="81"/>
      <c r="I77" s="211"/>
    </row>
    <row r="78" spans="1:9" ht="16.5" hidden="1" thickBot="1">
      <c r="A78" s="83"/>
      <c r="C78" s="99"/>
      <c r="D78" s="99"/>
      <c r="E78" s="99"/>
      <c r="F78" s="77"/>
      <c r="G78" s="77"/>
      <c r="H78" s="77"/>
      <c r="I78" s="168"/>
    </row>
    <row r="79" spans="1:9" ht="16.5" hidden="1" thickBot="1">
      <c r="A79" s="120" t="s">
        <v>12</v>
      </c>
      <c r="B79" s="151"/>
      <c r="C79" s="100" t="s">
        <v>69</v>
      </c>
      <c r="D79" s="116"/>
      <c r="E79" s="74"/>
      <c r="F79" s="101"/>
      <c r="G79" s="101"/>
      <c r="H79" s="101"/>
      <c r="I79" s="210"/>
    </row>
    <row r="80" spans="1:9" ht="15.75" hidden="1">
      <c r="A80" s="145" t="s">
        <v>8</v>
      </c>
      <c r="B80" s="149"/>
      <c r="C80" s="88" t="s">
        <v>70</v>
      </c>
      <c r="D80" s="109"/>
      <c r="E80" s="104"/>
      <c r="F80" s="114"/>
      <c r="G80" s="107"/>
      <c r="H80" s="107"/>
      <c r="I80" s="181"/>
    </row>
    <row r="81" spans="1:9" ht="15.75" hidden="1">
      <c r="A81" s="1" t="s">
        <v>10</v>
      </c>
      <c r="B81" s="149"/>
      <c r="C81" s="88" t="s">
        <v>71</v>
      </c>
      <c r="D81" s="109"/>
      <c r="E81" s="104"/>
      <c r="F81" s="108"/>
      <c r="G81" s="107"/>
      <c r="H81" s="107"/>
      <c r="I81" s="174"/>
    </row>
    <row r="82" spans="1:9" ht="16.5" hidden="1" thickBot="1">
      <c r="A82" s="121" t="s">
        <v>30</v>
      </c>
      <c r="B82" s="155"/>
      <c r="C82" s="92" t="s">
        <v>72</v>
      </c>
      <c r="D82" s="110"/>
      <c r="E82" s="111"/>
      <c r="F82" s="95"/>
      <c r="G82" s="96"/>
      <c r="H82" s="96"/>
      <c r="I82" s="175"/>
    </row>
    <row r="83" spans="1:9" ht="15.75" hidden="1">
      <c r="A83" s="83"/>
      <c r="C83" s="117"/>
      <c r="D83" s="117"/>
      <c r="E83" s="117"/>
      <c r="F83" s="77"/>
      <c r="G83" s="77"/>
      <c r="H83" s="77"/>
      <c r="I83" s="168"/>
    </row>
    <row r="84" spans="1:9" ht="16.5" hidden="1" thickBot="1">
      <c r="A84" s="83"/>
      <c r="C84" s="83"/>
      <c r="D84" s="83"/>
      <c r="E84" s="83"/>
      <c r="F84" s="77"/>
      <c r="G84" s="77"/>
      <c r="H84" s="77"/>
      <c r="I84" s="168"/>
    </row>
    <row r="85" spans="1:9" ht="16.5" thickBot="1">
      <c r="A85" s="83"/>
      <c r="C85" s="220" t="s">
        <v>73</v>
      </c>
      <c r="D85" s="141"/>
      <c r="E85" s="141"/>
      <c r="F85" s="183"/>
      <c r="G85" s="77"/>
      <c r="H85" s="251"/>
      <c r="I85" s="215"/>
    </row>
    <row r="86" spans="1:9" ht="16.5" thickBot="1">
      <c r="A86" s="120" t="s">
        <v>2</v>
      </c>
      <c r="C86" s="100" t="s">
        <v>74</v>
      </c>
      <c r="D86" s="74"/>
      <c r="E86" s="74"/>
      <c r="F86" s="171"/>
      <c r="G86" s="77"/>
      <c r="H86" s="193"/>
      <c r="I86" s="210"/>
    </row>
    <row r="87" spans="1:9" ht="15.75" hidden="1">
      <c r="A87" s="1" t="s">
        <v>8</v>
      </c>
      <c r="B87" s="149"/>
      <c r="C87" s="88" t="s">
        <v>75</v>
      </c>
      <c r="D87" s="103"/>
      <c r="E87" s="104"/>
      <c r="F87" s="172"/>
      <c r="G87" s="107"/>
      <c r="H87" s="196"/>
      <c r="I87" s="181"/>
    </row>
    <row r="88" spans="1:9" ht="15.75" hidden="1">
      <c r="A88" s="1" t="s">
        <v>10</v>
      </c>
      <c r="B88" s="149"/>
      <c r="C88" s="88" t="s">
        <v>36</v>
      </c>
      <c r="D88" s="109"/>
      <c r="E88" s="104"/>
      <c r="F88" s="177"/>
      <c r="G88" s="107"/>
      <c r="H88" s="194"/>
      <c r="I88" s="174"/>
    </row>
    <row r="89" spans="1:11" ht="15.75" hidden="1">
      <c r="A89" s="146" t="s">
        <v>30</v>
      </c>
      <c r="B89" s="157"/>
      <c r="C89" s="88" t="s">
        <v>35</v>
      </c>
      <c r="D89" s="109"/>
      <c r="E89" s="104"/>
      <c r="F89" s="177"/>
      <c r="G89" s="107"/>
      <c r="H89" s="194"/>
      <c r="I89" s="174"/>
      <c r="K89" s="118"/>
    </row>
    <row r="90" spans="1:9" ht="15.75">
      <c r="A90" s="146" t="s">
        <v>56</v>
      </c>
      <c r="B90" s="157"/>
      <c r="C90" s="88" t="s">
        <v>76</v>
      </c>
      <c r="D90" s="109">
        <f>(9377+94)</f>
        <v>9471</v>
      </c>
      <c r="E90" s="104">
        <f>(63+9409)</f>
        <v>9472</v>
      </c>
      <c r="F90" s="173">
        <f>(84+9155)</f>
        <v>9239</v>
      </c>
      <c r="G90" s="216"/>
      <c r="H90" s="204">
        <f>(8796+55)</f>
        <v>8851</v>
      </c>
      <c r="I90" s="174">
        <f>(8200+69)</f>
        <v>8269</v>
      </c>
    </row>
    <row r="91" spans="1:11" ht="16.5" thickBot="1">
      <c r="A91" s="147" t="s">
        <v>58</v>
      </c>
      <c r="B91" s="157"/>
      <c r="C91" s="233" t="s">
        <v>77</v>
      </c>
      <c r="D91" s="234">
        <v>124.95</v>
      </c>
      <c r="E91" s="235">
        <v>125.03</v>
      </c>
      <c r="F91" s="236">
        <v>121.91</v>
      </c>
      <c r="G91" s="216"/>
      <c r="H91" s="252">
        <v>116.98</v>
      </c>
      <c r="I91" s="250">
        <v>98.84</v>
      </c>
      <c r="K91" s="99"/>
    </row>
    <row r="92" spans="1:11" ht="16.5" thickBot="1">
      <c r="A92" s="597"/>
      <c r="B92" s="157"/>
      <c r="C92" s="140" t="s">
        <v>112</v>
      </c>
      <c r="D92" s="130">
        <v>10342</v>
      </c>
      <c r="E92" s="131">
        <v>11011</v>
      </c>
      <c r="F92" s="165">
        <v>11456</v>
      </c>
      <c r="G92"/>
      <c r="H92" s="202">
        <v>12736</v>
      </c>
      <c r="I92" s="212">
        <v>14042</v>
      </c>
      <c r="K92" s="99"/>
    </row>
    <row r="93" spans="2:9" ht="16.5" thickBot="1">
      <c r="B93" s="192"/>
      <c r="C93" s="568" t="s">
        <v>126</v>
      </c>
      <c r="D93" s="569"/>
      <c r="E93" s="569"/>
      <c r="F93" s="570"/>
      <c r="G93" s="115"/>
      <c r="H93" s="571"/>
      <c r="I93" s="572"/>
    </row>
    <row r="94" spans="1:9" ht="16.5" hidden="1" thickBot="1">
      <c r="A94" s="120" t="s">
        <v>4</v>
      </c>
      <c r="B94" s="223"/>
      <c r="C94" s="126" t="s">
        <v>78</v>
      </c>
      <c r="D94" s="565"/>
      <c r="E94" s="565"/>
      <c r="F94" s="566"/>
      <c r="G94" s="101"/>
      <c r="H94" s="566"/>
      <c r="I94" s="567"/>
    </row>
    <row r="95" spans="1:9" ht="15.75" hidden="1">
      <c r="A95" s="145" t="s">
        <v>8</v>
      </c>
      <c r="B95" s="149"/>
      <c r="C95" s="88" t="s">
        <v>75</v>
      </c>
      <c r="D95" s="103"/>
      <c r="E95" s="104"/>
      <c r="F95" s="114"/>
      <c r="G95" s="107"/>
      <c r="H95" s="107"/>
      <c r="I95" s="87"/>
    </row>
    <row r="96" spans="1:9" ht="15.75" hidden="1">
      <c r="A96" s="1" t="s">
        <v>10</v>
      </c>
      <c r="B96" s="149"/>
      <c r="C96" s="88" t="s">
        <v>36</v>
      </c>
      <c r="D96" s="109"/>
      <c r="E96" s="104"/>
      <c r="F96" s="108"/>
      <c r="G96" s="107"/>
      <c r="H96" s="107"/>
      <c r="I96" s="91"/>
    </row>
    <row r="97" spans="1:9" ht="16.5" hidden="1" thickBot="1">
      <c r="A97" s="1" t="s">
        <v>30</v>
      </c>
      <c r="B97" s="149"/>
      <c r="C97" s="88" t="s">
        <v>35</v>
      </c>
      <c r="D97" s="110"/>
      <c r="E97" s="111"/>
      <c r="F97" s="95"/>
      <c r="G97" s="96"/>
      <c r="H97" s="112"/>
      <c r="I97" s="97"/>
    </row>
    <row r="98" spans="1:9" ht="21">
      <c r="A98" s="656"/>
      <c r="B98" s="656"/>
      <c r="C98" s="656"/>
      <c r="D98"/>
      <c r="E98"/>
      <c r="F98"/>
      <c r="G98"/>
      <c r="H98"/>
      <c r="I98"/>
    </row>
    <row r="99" ht="15.75">
      <c r="B99" s="83"/>
    </row>
    <row r="100" ht="15.75" customHeight="1" hidden="1">
      <c r="B100" s="83"/>
    </row>
    <row r="101" ht="16.5" customHeight="1" hidden="1" thickBot="1">
      <c r="B101" s="83"/>
    </row>
    <row r="102" ht="17.25" customHeight="1" hidden="1" thickBot="1" thickTop="1">
      <c r="B102" s="83"/>
    </row>
    <row r="103" ht="16.5" customHeight="1" hidden="1" thickBot="1">
      <c r="B103" s="83"/>
    </row>
    <row r="104" spans="2:3" ht="15.75" customHeight="1" hidden="1">
      <c r="B104" s="83"/>
      <c r="C104" s="72" t="s">
        <v>99</v>
      </c>
    </row>
    <row r="105" ht="16.5" customHeight="1" hidden="1" thickBot="1">
      <c r="B105" s="83"/>
    </row>
    <row r="106" ht="16.5" customHeight="1" hidden="1" thickBot="1">
      <c r="B106" s="83"/>
    </row>
    <row r="107" ht="16.5" customHeight="1" hidden="1" thickBot="1">
      <c r="B107" s="83"/>
    </row>
    <row r="108" ht="15.75" customHeight="1" hidden="1">
      <c r="B108" s="83"/>
    </row>
    <row r="109" ht="15.75" customHeight="1" hidden="1">
      <c r="B109" s="83"/>
    </row>
    <row r="110" ht="15.75" customHeight="1" hidden="1">
      <c r="B110" s="83"/>
    </row>
    <row r="111" ht="16.5" customHeight="1" hidden="1" thickBot="1">
      <c r="B111" s="83"/>
    </row>
    <row r="112" ht="16.5" customHeight="1" hidden="1" thickBot="1">
      <c r="B112" s="83"/>
    </row>
    <row r="113" ht="16.5" customHeight="1" hidden="1" thickBot="1">
      <c r="B113" s="83"/>
    </row>
    <row r="114" ht="15.75" customHeight="1" hidden="1">
      <c r="B114" s="83"/>
    </row>
    <row r="115" ht="15.75" customHeight="1" hidden="1">
      <c r="B115" s="83"/>
    </row>
    <row r="116" ht="15.75" customHeight="1" hidden="1">
      <c r="B116" s="83"/>
    </row>
    <row r="117" ht="16.5" customHeight="1" hidden="1" thickBot="1">
      <c r="B117" s="83"/>
    </row>
    <row r="118" ht="15.75">
      <c r="B118" s="83"/>
    </row>
  </sheetData>
  <sheetProtection/>
  <mergeCells count="5">
    <mergeCell ref="A71:I71"/>
    <mergeCell ref="A98:C98"/>
    <mergeCell ref="A70:I70"/>
    <mergeCell ref="A54:I54"/>
    <mergeCell ref="A55:I55"/>
  </mergeCells>
  <printOptions/>
  <pageMargins left="0.8" right="2.05" top="1.5" bottom="0.75" header="0.3" footer="0.3"/>
  <pageSetup fitToWidth="2" horizontalDpi="600" verticalDpi="600" orientation="portrait" scale="54" r:id="rId2"/>
  <colBreaks count="1" manualBreakCount="1">
    <brk id="6" max="1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B2">
      <selection activeCell="D83" sqref="D83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2958</v>
      </c>
      <c r="E17" s="281">
        <v>3091</v>
      </c>
      <c r="F17" s="282">
        <v>3178</v>
      </c>
      <c r="G17" s="216"/>
      <c r="H17" s="283">
        <v>3304</v>
      </c>
      <c r="I17" s="282">
        <v>3565</v>
      </c>
    </row>
    <row r="18" spans="3:9" ht="15.75" thickBot="1">
      <c r="C18" s="13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997</v>
      </c>
      <c r="E19" s="281">
        <v>996</v>
      </c>
      <c r="F19" s="282">
        <v>1000</v>
      </c>
      <c r="G19" s="216"/>
      <c r="H19" s="283">
        <v>1028</v>
      </c>
      <c r="I19" s="282">
        <v>1114</v>
      </c>
    </row>
    <row r="20" spans="3:9" ht="15.75" thickBot="1">
      <c r="C20" s="16"/>
      <c r="D20" s="16"/>
      <c r="E20" s="16"/>
      <c r="F20" s="255"/>
      <c r="H20" s="274"/>
      <c r="I20" s="257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H21" s="331"/>
      <c r="I21" s="323"/>
    </row>
    <row r="22" spans="1:9" ht="15.75" hidden="1" thickBot="1">
      <c r="A22" s="297" t="s">
        <v>8</v>
      </c>
      <c r="B22" s="310"/>
      <c r="C22" s="13" t="s">
        <v>24</v>
      </c>
      <c r="D22" s="48"/>
      <c r="E22" s="38"/>
      <c r="F22" s="258"/>
      <c r="H22" s="332"/>
      <c r="I22" s="258"/>
    </row>
    <row r="23" spans="1:9" ht="15.75" hidden="1" thickBot="1">
      <c r="A23" s="297" t="s">
        <v>10</v>
      </c>
      <c r="B23" s="310"/>
      <c r="C23" s="7" t="s">
        <v>25</v>
      </c>
      <c r="D23" s="49"/>
      <c r="E23" s="43"/>
      <c r="F23" s="345"/>
      <c r="H23" s="332"/>
      <c r="I23" s="277"/>
    </row>
    <row r="24" spans="1:9" ht="15.75" hidden="1" thickBot="1">
      <c r="A24" s="301" t="s">
        <v>26</v>
      </c>
      <c r="B24" s="313"/>
      <c r="C24" s="13" t="s">
        <v>27</v>
      </c>
      <c r="D24" s="35"/>
      <c r="E24" s="38"/>
      <c r="F24" s="345"/>
      <c r="H24" s="332"/>
      <c r="I24" s="277"/>
    </row>
    <row r="25" spans="1:9" ht="15.75" hidden="1" thickBot="1">
      <c r="A25" s="301" t="s">
        <v>28</v>
      </c>
      <c r="B25" s="313"/>
      <c r="C25" s="13" t="s">
        <v>29</v>
      </c>
      <c r="D25" s="35"/>
      <c r="E25" s="38"/>
      <c r="F25" s="345"/>
      <c r="H25" s="332"/>
      <c r="I25" s="277"/>
    </row>
    <row r="26" spans="1:9" ht="15.75" hidden="1" thickBot="1">
      <c r="A26" s="297" t="s">
        <v>30</v>
      </c>
      <c r="B26" s="310"/>
      <c r="C26" s="7" t="s">
        <v>31</v>
      </c>
      <c r="D26" s="49"/>
      <c r="E26" s="43"/>
      <c r="F26" s="345"/>
      <c r="H26" s="332"/>
      <c r="I26" s="277"/>
    </row>
    <row r="27" spans="1:9" ht="15.75" hidden="1" thickBot="1">
      <c r="A27" s="301" t="s">
        <v>26</v>
      </c>
      <c r="B27" s="313"/>
      <c r="C27" s="13" t="s">
        <v>27</v>
      </c>
      <c r="D27" s="35"/>
      <c r="E27" s="38"/>
      <c r="F27" s="345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H28" s="333"/>
      <c r="I28" s="278"/>
    </row>
    <row r="29" spans="3:9" ht="15.75" hidden="1" thickBot="1">
      <c r="C29" s="7"/>
      <c r="D29" s="7"/>
      <c r="E29" s="7"/>
      <c r="F29" s="255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H30" s="331"/>
      <c r="I30" s="323"/>
    </row>
    <row r="31" spans="1:9" ht="15.75" hidden="1" thickBot="1">
      <c r="A31" s="297" t="s">
        <v>8</v>
      </c>
      <c r="B31" s="310"/>
      <c r="C31" s="7" t="s">
        <v>34</v>
      </c>
      <c r="D31" s="52"/>
      <c r="E31" s="43"/>
      <c r="F31" s="324"/>
      <c r="H31" s="334"/>
      <c r="I31" s="258"/>
    </row>
    <row r="32" spans="1:9" ht="15.75" hidden="1" thickBot="1">
      <c r="A32" s="301" t="s">
        <v>26</v>
      </c>
      <c r="B32" s="313"/>
      <c r="C32" s="13" t="s">
        <v>35</v>
      </c>
      <c r="D32" s="35"/>
      <c r="E32" s="38"/>
      <c r="F32" s="345"/>
      <c r="H32" s="334"/>
      <c r="I32" s="277"/>
    </row>
    <row r="33" spans="1:9" ht="15.75" hidden="1" thickBot="1">
      <c r="A33" s="301" t="s">
        <v>28</v>
      </c>
      <c r="B33" s="313"/>
      <c r="C33" s="13" t="s">
        <v>36</v>
      </c>
      <c r="D33" s="35"/>
      <c r="E33" s="38"/>
      <c r="F33" s="345"/>
      <c r="H33" s="334"/>
      <c r="I33" s="277"/>
    </row>
    <row r="34" spans="1:9" ht="15.75" hidden="1" thickBot="1">
      <c r="A34" s="297" t="s">
        <v>10</v>
      </c>
      <c r="B34" s="310"/>
      <c r="C34" s="7" t="s">
        <v>37</v>
      </c>
      <c r="D34" s="49"/>
      <c r="E34" s="43"/>
      <c r="F34" s="345"/>
      <c r="H34" s="334"/>
      <c r="I34" s="277"/>
    </row>
    <row r="35" spans="1:9" ht="15.75" hidden="1" thickBot="1">
      <c r="A35" s="301" t="s">
        <v>26</v>
      </c>
      <c r="B35" s="313"/>
      <c r="C35" s="13" t="s">
        <v>35</v>
      </c>
      <c r="D35" s="35"/>
      <c r="E35" s="38"/>
      <c r="F35" s="345"/>
      <c r="H35" s="332"/>
      <c r="I35" s="277"/>
    </row>
    <row r="36" spans="1:9" ht="15.75" hidden="1" thickBot="1">
      <c r="A36" s="301" t="s">
        <v>28</v>
      </c>
      <c r="B36" s="313"/>
      <c r="C36" s="13" t="s">
        <v>36</v>
      </c>
      <c r="D36" s="35"/>
      <c r="E36" s="38"/>
      <c r="F36" s="345"/>
      <c r="H36" s="332"/>
      <c r="I36" s="277"/>
    </row>
    <row r="37" spans="1:9" ht="15.75" hidden="1" thickBot="1">
      <c r="A37" s="297" t="s">
        <v>30</v>
      </c>
      <c r="B37" s="310"/>
      <c r="C37" s="7" t="s">
        <v>38</v>
      </c>
      <c r="D37" s="49"/>
      <c r="E37" s="43"/>
      <c r="F37" s="345"/>
      <c r="H37" s="332"/>
      <c r="I37" s="277"/>
    </row>
    <row r="38" spans="1:9" ht="15.75" hidden="1" thickBot="1">
      <c r="A38" s="301" t="s">
        <v>26</v>
      </c>
      <c r="B38" s="313"/>
      <c r="C38" s="13" t="s">
        <v>35</v>
      </c>
      <c r="D38" s="35"/>
      <c r="E38" s="38"/>
      <c r="F38" s="345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H39" s="333"/>
      <c r="I39" s="278"/>
    </row>
    <row r="40" spans="3:9" ht="15.75" hidden="1" thickBot="1">
      <c r="C40" s="7"/>
      <c r="D40" s="7"/>
      <c r="E40" s="7"/>
      <c r="F40" s="255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H41" s="331"/>
      <c r="I41" s="323"/>
    </row>
    <row r="42" spans="1:9" ht="15.75" hidden="1" thickBot="1">
      <c r="A42" s="297" t="s">
        <v>8</v>
      </c>
      <c r="B42" s="310"/>
      <c r="C42" s="13" t="s">
        <v>41</v>
      </c>
      <c r="D42" s="48"/>
      <c r="E42" s="71"/>
      <c r="F42" s="324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/>
      <c r="F43" s="260"/>
      <c r="H43" s="272"/>
      <c r="I43" s="278"/>
    </row>
    <row r="44" spans="1:9" ht="15.75" hidden="1" thickBot="1">
      <c r="A44" s="22"/>
      <c r="B44" s="310"/>
      <c r="C44" s="16"/>
      <c r="D44" s="16"/>
      <c r="E44" s="16"/>
      <c r="F44" s="255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H45" s="331"/>
      <c r="I45" s="323"/>
    </row>
    <row r="46" spans="1:9" ht="15">
      <c r="A46" s="297" t="s">
        <v>8</v>
      </c>
      <c r="B46" s="310"/>
      <c r="C46" s="7" t="s">
        <v>24</v>
      </c>
      <c r="D46" s="52">
        <v>17500</v>
      </c>
      <c r="E46" s="43">
        <v>17500</v>
      </c>
      <c r="F46" s="324">
        <v>17500</v>
      </c>
      <c r="G46" s="22"/>
      <c r="H46" s="335">
        <v>17500</v>
      </c>
      <c r="I46" s="324">
        <v>18500</v>
      </c>
    </row>
    <row r="47" spans="1:9" ht="15">
      <c r="A47" s="297" t="s">
        <v>10</v>
      </c>
      <c r="B47" s="310"/>
      <c r="C47" s="13" t="s">
        <v>45</v>
      </c>
      <c r="D47" s="35">
        <v>17500</v>
      </c>
      <c r="E47" s="38">
        <v>17500</v>
      </c>
      <c r="F47" s="320">
        <v>17500</v>
      </c>
      <c r="G47" s="216"/>
      <c r="H47" s="334">
        <f>(12000+5500)</f>
        <v>17500</v>
      </c>
      <c r="I47" s="320">
        <v>18500</v>
      </c>
    </row>
    <row r="48" spans="1:9" ht="15.75" thickBot="1">
      <c r="A48" s="300" t="s">
        <v>30</v>
      </c>
      <c r="B48" s="310"/>
      <c r="C48" s="15" t="s">
        <v>46</v>
      </c>
      <c r="D48" s="69"/>
      <c r="E48" s="70"/>
      <c r="F48" s="321"/>
      <c r="G48" s="216"/>
      <c r="H48" s="329"/>
      <c r="I48" s="321"/>
    </row>
    <row r="49" spans="1:9" ht="16.5" customHeight="1" thickBot="1">
      <c r="A49" s="297"/>
      <c r="C49" s="353" t="s">
        <v>73</v>
      </c>
      <c r="D49" s="371"/>
      <c r="E49" s="371"/>
      <c r="F49" s="372"/>
      <c r="G49" s="216"/>
      <c r="H49" s="373"/>
      <c r="I49" s="372"/>
    </row>
    <row r="50" spans="1:9" ht="15.75" thickBot="1">
      <c r="A50" s="298" t="s">
        <v>2</v>
      </c>
      <c r="C50" s="58" t="s">
        <v>74</v>
      </c>
      <c r="D50" s="364"/>
      <c r="E50" s="364"/>
      <c r="F50" s="367"/>
      <c r="G50" s="216"/>
      <c r="H50" s="366"/>
      <c r="I50" s="367"/>
    </row>
    <row r="51" spans="1:9" ht="15" hidden="1">
      <c r="A51" s="297" t="s">
        <v>8</v>
      </c>
      <c r="B51" s="310"/>
      <c r="C51" s="13" t="s">
        <v>75</v>
      </c>
      <c r="D51" s="48"/>
      <c r="E51" s="38"/>
      <c r="F51" s="319"/>
      <c r="G51" s="216"/>
      <c r="H51" s="334"/>
      <c r="I51" s="319"/>
    </row>
    <row r="52" spans="1:9" ht="15" hidden="1">
      <c r="A52" s="297" t="s">
        <v>10</v>
      </c>
      <c r="B52" s="310"/>
      <c r="C52" s="13" t="s">
        <v>36</v>
      </c>
      <c r="D52" s="35"/>
      <c r="E52" s="38"/>
      <c r="F52" s="320"/>
      <c r="G52" s="216"/>
      <c r="H52" s="334"/>
      <c r="I52" s="320"/>
    </row>
    <row r="53" spans="1:11" ht="15" hidden="1">
      <c r="A53" s="305" t="s">
        <v>30</v>
      </c>
      <c r="B53" s="317"/>
      <c r="C53" s="13" t="s">
        <v>35</v>
      </c>
      <c r="D53" s="35"/>
      <c r="E53" s="38"/>
      <c r="F53" s="320"/>
      <c r="G53" s="216"/>
      <c r="H53" s="334"/>
      <c r="I53" s="320"/>
      <c r="K53" s="28"/>
    </row>
    <row r="54" spans="1:9" ht="15">
      <c r="A54" s="305" t="s">
        <v>56</v>
      </c>
      <c r="B54" s="317"/>
      <c r="C54" s="13" t="s">
        <v>76</v>
      </c>
      <c r="D54" s="35">
        <f>(12030+7419)</f>
        <v>19449</v>
      </c>
      <c r="E54" s="38">
        <f>(7409+12746)</f>
        <v>20155</v>
      </c>
      <c r="F54" s="320">
        <f>(6652+12262)</f>
        <v>18914</v>
      </c>
      <c r="G54" s="216"/>
      <c r="H54" s="334">
        <f>(12516+6965)</f>
        <v>19481</v>
      </c>
      <c r="I54" s="320">
        <f>(13020+6752)</f>
        <v>19772</v>
      </c>
    </row>
    <row r="55" spans="1:11" ht="15.75" thickBot="1">
      <c r="A55" s="306" t="s">
        <v>58</v>
      </c>
      <c r="B55" s="317"/>
      <c r="C55" s="356" t="s">
        <v>77</v>
      </c>
      <c r="D55" s="340">
        <v>111.17</v>
      </c>
      <c r="E55" s="341">
        <v>115.15</v>
      </c>
      <c r="F55" s="347">
        <f>((102.2+120.9)/2)</f>
        <v>111.55000000000001</v>
      </c>
      <c r="G55" s="216"/>
      <c r="H55" s="337">
        <v>111.32</v>
      </c>
      <c r="I55" s="347">
        <v>112.98</v>
      </c>
      <c r="K55" s="16"/>
    </row>
    <row r="56" spans="1:11" ht="15.75" thickBot="1">
      <c r="A56" s="239"/>
      <c r="B56" s="317"/>
      <c r="C56" s="140" t="s">
        <v>113</v>
      </c>
      <c r="D56" s="280">
        <v>12415</v>
      </c>
      <c r="E56" s="292">
        <v>13171</v>
      </c>
      <c r="F56" s="282">
        <v>13891</v>
      </c>
      <c r="G56" s="216"/>
      <c r="H56" s="330">
        <v>14652</v>
      </c>
      <c r="I56" s="322">
        <v>15855</v>
      </c>
      <c r="K56" s="16"/>
    </row>
    <row r="57" spans="3:9" ht="15.75" thickBot="1">
      <c r="C57" s="618" t="s">
        <v>126</v>
      </c>
      <c r="D57" s="578"/>
      <c r="E57" s="578"/>
      <c r="F57" s="579"/>
      <c r="G57" s="22"/>
      <c r="H57" s="618"/>
      <c r="I57" s="579"/>
    </row>
    <row r="58" spans="1:9" ht="15.75" hidden="1" thickBot="1">
      <c r="A58" s="298" t="s">
        <v>4</v>
      </c>
      <c r="B58" s="316"/>
      <c r="C58" s="291" t="s">
        <v>78</v>
      </c>
      <c r="D58" s="573"/>
      <c r="E58" s="573"/>
      <c r="F58" s="238"/>
      <c r="G58" s="8"/>
      <c r="H58" s="238"/>
      <c r="I58" s="577"/>
    </row>
    <row r="59" spans="1:9" ht="15" hidden="1">
      <c r="A59" s="304" t="s">
        <v>8</v>
      </c>
      <c r="B59" s="310"/>
      <c r="C59" s="13" t="s">
        <v>75</v>
      </c>
      <c r="D59" s="48"/>
      <c r="E59" s="38"/>
      <c r="F59" s="53"/>
      <c r="G59" s="43"/>
      <c r="H59" s="43"/>
      <c r="I59" s="40"/>
    </row>
    <row r="60" spans="1:9" ht="15" hidden="1">
      <c r="A60" s="297" t="s">
        <v>10</v>
      </c>
      <c r="B60" s="310"/>
      <c r="C60" s="13" t="s">
        <v>36</v>
      </c>
      <c r="D60" s="35"/>
      <c r="E60" s="38"/>
      <c r="F60" s="41"/>
      <c r="G60" s="43"/>
      <c r="H60" s="43"/>
      <c r="I60" s="45"/>
    </row>
    <row r="61" spans="1:9" ht="15.75" hidden="1" thickBot="1">
      <c r="A61" s="300" t="s">
        <v>30</v>
      </c>
      <c r="B61" s="311"/>
      <c r="C61" s="15" t="s">
        <v>35</v>
      </c>
      <c r="D61" s="36"/>
      <c r="E61" s="39"/>
      <c r="F61" s="42"/>
      <c r="G61" s="44"/>
      <c r="H61" s="50"/>
      <c r="I61" s="46"/>
    </row>
    <row r="62" spans="3:7" ht="15" hidden="1">
      <c r="C62" s="7"/>
      <c r="D62" s="7"/>
      <c r="E62" s="7"/>
      <c r="F62" s="7"/>
      <c r="G62" s="7"/>
    </row>
    <row r="63" spans="2:7" ht="15">
      <c r="B63" s="9"/>
      <c r="C63" s="7"/>
      <c r="D63" s="7"/>
      <c r="E63" s="7"/>
      <c r="F63" s="7"/>
      <c r="G63" s="7"/>
    </row>
    <row r="64" spans="1:9" ht="21" hidden="1">
      <c r="A64" s="659" t="s">
        <v>0</v>
      </c>
      <c r="B64" s="667"/>
      <c r="C64" s="660"/>
      <c r="D64" s="660"/>
      <c r="E64" s="660"/>
      <c r="F64" s="660"/>
      <c r="G64" s="660"/>
      <c r="H64" s="660"/>
      <c r="I64" s="661"/>
    </row>
    <row r="65" spans="1:9" ht="16.5" hidden="1" thickBot="1">
      <c r="A65" s="653" t="s">
        <v>79</v>
      </c>
      <c r="B65" s="654"/>
      <c r="C65" s="654"/>
      <c r="D65" s="654"/>
      <c r="E65" s="654"/>
      <c r="F65" s="654"/>
      <c r="G65" s="654"/>
      <c r="H65" s="654"/>
      <c r="I65" s="658"/>
    </row>
    <row r="66" spans="1:9" ht="17.25" hidden="1" thickBot="1" thickTop="1">
      <c r="A66" s="1"/>
      <c r="B66" s="149"/>
      <c r="C66" s="2"/>
      <c r="D66" s="54">
        <v>2006</v>
      </c>
      <c r="E66" s="54">
        <v>2007</v>
      </c>
      <c r="F66" s="54">
        <v>2008</v>
      </c>
      <c r="G66" s="54"/>
      <c r="H66" s="54">
        <v>2009</v>
      </c>
      <c r="I66" s="55">
        <v>2010</v>
      </c>
    </row>
    <row r="67" spans="1:9" ht="15.75" hidden="1" thickBot="1">
      <c r="A67" s="298" t="s">
        <v>2</v>
      </c>
      <c r="B67" s="312"/>
      <c r="C67" s="57" t="s">
        <v>80</v>
      </c>
      <c r="D67" s="4"/>
      <c r="E67" s="4"/>
      <c r="F67" s="8"/>
      <c r="G67" s="8"/>
      <c r="H67" s="5"/>
      <c r="I67" s="17"/>
    </row>
    <row r="68" spans="1:9" ht="15" hidden="1">
      <c r="A68" s="304" t="s">
        <v>8</v>
      </c>
      <c r="B68" s="310"/>
      <c r="C68" s="13" t="s">
        <v>81</v>
      </c>
      <c r="D68" s="35"/>
      <c r="E68" s="38"/>
      <c r="F68" s="53"/>
      <c r="G68" s="43"/>
      <c r="H68" s="43"/>
      <c r="I68" s="40"/>
    </row>
    <row r="69" spans="1:9" ht="15.75" hidden="1" thickBot="1">
      <c r="A69" s="300" t="s">
        <v>10</v>
      </c>
      <c r="B69" s="311"/>
      <c r="C69" s="15" t="s">
        <v>82</v>
      </c>
      <c r="D69" s="36"/>
      <c r="E69" s="39"/>
      <c r="F69" s="42"/>
      <c r="G69" s="44"/>
      <c r="H69" s="44"/>
      <c r="I69" s="46"/>
    </row>
    <row r="70" spans="3:8" ht="15.75" hidden="1" thickBot="1">
      <c r="C70" s="26"/>
      <c r="D70" s="26"/>
      <c r="E70" s="26"/>
      <c r="F70" s="26"/>
      <c r="G70" s="26"/>
      <c r="H70" s="26"/>
    </row>
    <row r="71" spans="1:9" ht="15.75" hidden="1" thickBot="1">
      <c r="A71" s="298" t="s">
        <v>4</v>
      </c>
      <c r="B71" s="312"/>
      <c r="C71" s="57" t="s">
        <v>83</v>
      </c>
      <c r="D71" s="4"/>
      <c r="E71" s="4"/>
      <c r="F71" s="5"/>
      <c r="G71" s="5"/>
      <c r="H71" s="8"/>
      <c r="I71" s="17"/>
    </row>
    <row r="72" spans="1:9" ht="15" hidden="1">
      <c r="A72" s="304" t="s">
        <v>8</v>
      </c>
      <c r="B72" s="310"/>
      <c r="C72" s="13" t="s">
        <v>84</v>
      </c>
      <c r="D72" s="35"/>
      <c r="E72" s="38"/>
      <c r="F72" s="53"/>
      <c r="G72" s="43"/>
      <c r="H72" s="51"/>
      <c r="I72" s="40"/>
    </row>
    <row r="73" spans="1:9" ht="15" hidden="1">
      <c r="A73" s="297" t="s">
        <v>10</v>
      </c>
      <c r="B73" s="310"/>
      <c r="C73" s="13" t="s">
        <v>85</v>
      </c>
      <c r="D73" s="35"/>
      <c r="E73" s="38"/>
      <c r="F73" s="41"/>
      <c r="G73" s="43"/>
      <c r="H73" s="51"/>
      <c r="I73" s="45"/>
    </row>
    <row r="74" spans="1:9" ht="15" hidden="1">
      <c r="A74" s="297" t="s">
        <v>30</v>
      </c>
      <c r="B74" s="310"/>
      <c r="C74" s="13" t="s">
        <v>86</v>
      </c>
      <c r="D74" s="35"/>
      <c r="E74" s="38"/>
      <c r="F74" s="41"/>
      <c r="G74" s="43"/>
      <c r="H74" s="51"/>
      <c r="I74" s="45"/>
    </row>
    <row r="75" spans="1:9" ht="15.75" hidden="1" thickBot="1">
      <c r="A75" s="300" t="s">
        <v>56</v>
      </c>
      <c r="B75" s="311"/>
      <c r="C75" s="15" t="s">
        <v>87</v>
      </c>
      <c r="D75" s="36"/>
      <c r="E75" s="39"/>
      <c r="F75" s="42"/>
      <c r="G75" s="44"/>
      <c r="H75" s="50"/>
      <c r="I75" s="46"/>
    </row>
    <row r="76" spans="3:7" ht="15.75" hidden="1" thickBot="1">
      <c r="C76" s="7"/>
      <c r="D76" s="7"/>
      <c r="E76" s="7"/>
      <c r="F76" s="7"/>
      <c r="G76" s="7"/>
    </row>
    <row r="77" spans="1:9" ht="15.75" hidden="1" thickBot="1">
      <c r="A77" s="298" t="s">
        <v>6</v>
      </c>
      <c r="B77" s="312"/>
      <c r="C77" s="57" t="s">
        <v>88</v>
      </c>
      <c r="D77" s="4"/>
      <c r="E77" s="4"/>
      <c r="F77" s="8"/>
      <c r="G77" s="8"/>
      <c r="H77" s="5"/>
      <c r="I77" s="17"/>
    </row>
    <row r="78" spans="1:9" ht="15" hidden="1">
      <c r="A78" s="304" t="s">
        <v>8</v>
      </c>
      <c r="B78" s="310"/>
      <c r="C78" s="13" t="s">
        <v>89</v>
      </c>
      <c r="D78" s="35"/>
      <c r="E78" s="38"/>
      <c r="F78" s="53"/>
      <c r="G78" s="43"/>
      <c r="H78" s="51"/>
      <c r="I78" s="40"/>
    </row>
    <row r="79" spans="1:9" ht="15" hidden="1">
      <c r="A79" s="297" t="s">
        <v>10</v>
      </c>
      <c r="B79" s="310"/>
      <c r="C79" s="13" t="s">
        <v>90</v>
      </c>
      <c r="D79" s="35"/>
      <c r="E79" s="38"/>
      <c r="F79" s="41"/>
      <c r="G79" s="43"/>
      <c r="H79" s="51"/>
      <c r="I79" s="45"/>
    </row>
    <row r="80" spans="1:9" ht="15" hidden="1">
      <c r="A80" s="297" t="s">
        <v>30</v>
      </c>
      <c r="B80" s="310"/>
      <c r="C80" s="13" t="s">
        <v>91</v>
      </c>
      <c r="D80" s="35"/>
      <c r="E80" s="38"/>
      <c r="F80" s="41"/>
      <c r="G80" s="43"/>
      <c r="H80" s="51"/>
      <c r="I80" s="45"/>
    </row>
    <row r="81" spans="1:9" ht="15.75" hidden="1" thickBot="1">
      <c r="A81" s="300" t="s">
        <v>56</v>
      </c>
      <c r="B81" s="310"/>
      <c r="C81" s="15" t="s">
        <v>92</v>
      </c>
      <c r="D81" s="36"/>
      <c r="E81" s="39"/>
      <c r="F81" s="42"/>
      <c r="G81" s="44"/>
      <c r="H81" s="50"/>
      <c r="I81" s="46"/>
    </row>
    <row r="82" spans="1:8" ht="15">
      <c r="A82" s="22"/>
      <c r="B82" s="7"/>
      <c r="C82" s="22"/>
      <c r="D82" s="22"/>
      <c r="E82" s="22"/>
      <c r="F82" s="22"/>
      <c r="G82" s="22"/>
      <c r="H82" s="22"/>
    </row>
    <row r="83" spans="1:9" ht="15">
      <c r="A83" s="22"/>
      <c r="B83" s="7"/>
      <c r="C83" s="22"/>
      <c r="D83" s="22"/>
      <c r="E83" s="22"/>
      <c r="F83" s="22"/>
      <c r="G83" s="22"/>
      <c r="H83" s="22"/>
      <c r="I83" s="22"/>
    </row>
    <row r="84" spans="3:8" ht="15">
      <c r="C84" s="22"/>
      <c r="D84" s="22"/>
      <c r="E84" s="22"/>
      <c r="F84" s="22"/>
      <c r="G84" s="22"/>
      <c r="H84" s="22"/>
    </row>
    <row r="85" spans="3:8" ht="15">
      <c r="C85" s="22"/>
      <c r="D85" s="22"/>
      <c r="E85" s="22"/>
      <c r="F85" s="22"/>
      <c r="G85" s="22"/>
      <c r="H85" s="22"/>
    </row>
    <row r="86" spans="3:8" ht="15">
      <c r="C86" s="22"/>
      <c r="D86" s="22"/>
      <c r="E86" s="22"/>
      <c r="F86" s="22"/>
      <c r="G86" s="22"/>
      <c r="H86" s="22"/>
    </row>
  </sheetData>
  <sheetProtection/>
  <mergeCells count="3">
    <mergeCell ref="A64:I64"/>
    <mergeCell ref="A65:I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47</v>
      </c>
      <c r="E17" s="281">
        <v>55</v>
      </c>
      <c r="F17" s="282">
        <v>56</v>
      </c>
      <c r="G17" s="216"/>
      <c r="H17" s="283">
        <v>57</v>
      </c>
      <c r="I17" s="282">
        <v>57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31</v>
      </c>
      <c r="E19" s="281">
        <v>31</v>
      </c>
      <c r="F19" s="282">
        <v>31</v>
      </c>
      <c r="G19" s="216"/>
      <c r="H19" s="283">
        <v>35</v>
      </c>
      <c r="I19" s="282">
        <v>36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4" t="s">
        <v>113</v>
      </c>
      <c r="D21" s="280">
        <v>206</v>
      </c>
      <c r="E21" s="292">
        <v>218</v>
      </c>
      <c r="F21" s="282">
        <v>221</v>
      </c>
      <c r="G21" s="216"/>
      <c r="H21" s="330">
        <v>240</v>
      </c>
      <c r="I21" s="322">
        <v>254</v>
      </c>
    </row>
    <row r="22" spans="3:9" ht="15.75" thickBot="1">
      <c r="C22" s="618" t="s">
        <v>126</v>
      </c>
      <c r="D22" s="578"/>
      <c r="E22" s="578"/>
      <c r="F22" s="579"/>
      <c r="G22" s="7"/>
      <c r="H22" s="614"/>
      <c r="I22" s="579"/>
    </row>
    <row r="23" spans="1:9" ht="15.75" hidden="1" thickBot="1">
      <c r="A23" s="298" t="s">
        <v>22</v>
      </c>
      <c r="B23" s="316"/>
      <c r="C23" s="57" t="s">
        <v>23</v>
      </c>
      <c r="D23" s="4"/>
      <c r="E23" s="4"/>
      <c r="F23" s="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>
      <c r="B56" s="9"/>
    </row>
    <row r="57" spans="1:9" ht="21" hidden="1">
      <c r="A57" s="659" t="s">
        <v>0</v>
      </c>
      <c r="B57" s="667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1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2:8" ht="15">
      <c r="B87" s="261"/>
      <c r="C87" s="9"/>
      <c r="F87" s="7"/>
      <c r="G87" s="7"/>
      <c r="H87" s="7"/>
    </row>
    <row r="88" spans="1:9" ht="21" hidden="1">
      <c r="A88" s="659" t="s">
        <v>0</v>
      </c>
      <c r="B88" s="660"/>
      <c r="C88" s="667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2:7" ht="15">
      <c r="B103" s="9"/>
      <c r="C103" s="7"/>
      <c r="D103" s="7"/>
      <c r="E103" s="7"/>
      <c r="F103" s="7"/>
      <c r="G103" s="7"/>
    </row>
    <row r="104" spans="1:9" ht="21" hidden="1">
      <c r="A104" s="659" t="s">
        <v>0</v>
      </c>
      <c r="B104" s="667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104</v>
      </c>
      <c r="E17" s="281">
        <v>116</v>
      </c>
      <c r="F17" s="282">
        <v>122</v>
      </c>
      <c r="G17" s="216"/>
      <c r="H17" s="283">
        <v>129</v>
      </c>
      <c r="I17" s="282">
        <v>132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32</v>
      </c>
      <c r="E19" s="281">
        <v>32</v>
      </c>
      <c r="F19" s="282">
        <v>32</v>
      </c>
      <c r="G19" s="216"/>
      <c r="H19" s="283">
        <v>32</v>
      </c>
      <c r="I19" s="282">
        <v>34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101</v>
      </c>
      <c r="E21" s="286">
        <v>109</v>
      </c>
      <c r="F21" s="287">
        <v>113</v>
      </c>
      <c r="G21" s="216"/>
      <c r="H21" s="288">
        <v>117</v>
      </c>
      <c r="I21" s="289">
        <v>138</v>
      </c>
    </row>
    <row r="22" spans="3:9" ht="15.75" thickBot="1">
      <c r="C22" s="626" t="s">
        <v>126</v>
      </c>
      <c r="D22" s="627"/>
      <c r="E22" s="627"/>
      <c r="F22" s="628"/>
      <c r="H22" s="621"/>
      <c r="I22" s="622"/>
    </row>
    <row r="23" spans="1:9" ht="15.75" hidden="1" thickBot="1">
      <c r="A23" s="298" t="s">
        <v>22</v>
      </c>
      <c r="B23" s="316"/>
      <c r="C23" s="57" t="s">
        <v>23</v>
      </c>
      <c r="D23" s="4"/>
      <c r="E23" s="4"/>
      <c r="F23" s="8"/>
      <c r="G23" s="8"/>
      <c r="H23" s="5"/>
      <c r="I23" s="1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.75" hidden="1" thickBot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.75" hidden="1" thickBot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  <row r="127" ht="15">
      <c r="B127" s="9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275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17</v>
      </c>
      <c r="E17" s="281">
        <v>21</v>
      </c>
      <c r="F17" s="282">
        <v>22</v>
      </c>
      <c r="G17" s="216"/>
      <c r="H17" s="283">
        <v>24</v>
      </c>
      <c r="I17" s="282">
        <v>25</v>
      </c>
    </row>
    <row r="18" spans="3:9" ht="15.75" thickBot="1">
      <c r="C18" s="13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25</v>
      </c>
      <c r="E19" s="281">
        <v>25</v>
      </c>
      <c r="F19" s="282">
        <v>25</v>
      </c>
      <c r="G19" s="216"/>
      <c r="H19" s="283">
        <v>27</v>
      </c>
      <c r="I19" s="282">
        <v>28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181</v>
      </c>
      <c r="E21" s="286">
        <v>188</v>
      </c>
      <c r="F21" s="287">
        <v>192</v>
      </c>
      <c r="G21" s="216"/>
      <c r="H21" s="288">
        <v>213</v>
      </c>
      <c r="I21" s="289">
        <v>223</v>
      </c>
    </row>
    <row r="22" spans="2:9" ht="15.75" thickBot="1">
      <c r="B22" s="261"/>
      <c r="C22" s="620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5" sqref="D125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820</v>
      </c>
      <c r="E17" s="281">
        <v>911</v>
      </c>
      <c r="F17" s="282">
        <v>929</v>
      </c>
      <c r="G17" s="216"/>
      <c r="H17" s="283">
        <v>969</v>
      </c>
      <c r="I17" s="282">
        <v>1052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185</v>
      </c>
      <c r="E19" s="281">
        <v>185</v>
      </c>
      <c r="F19" s="282">
        <v>189</v>
      </c>
      <c r="G19" s="216"/>
      <c r="H19" s="283">
        <v>195</v>
      </c>
      <c r="I19" s="282">
        <v>230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1395</v>
      </c>
      <c r="E21" s="286">
        <v>1478</v>
      </c>
      <c r="F21" s="287">
        <v>1535</v>
      </c>
      <c r="G21" s="216"/>
      <c r="H21" s="288">
        <v>1648</v>
      </c>
      <c r="I21" s="289">
        <v>1822</v>
      </c>
    </row>
    <row r="22" spans="3:9" ht="15.75" thickBot="1">
      <c r="C22" s="592" t="s">
        <v>126</v>
      </c>
      <c r="D22" s="631"/>
      <c r="E22" s="631"/>
      <c r="F22" s="632"/>
      <c r="G22" s="216"/>
      <c r="H22" s="633"/>
      <c r="I22" s="632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  <row r="127" ht="15">
      <c r="B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396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2446</v>
      </c>
      <c r="E17" s="281">
        <v>2613</v>
      </c>
      <c r="F17" s="282">
        <v>2652</v>
      </c>
      <c r="G17" s="216"/>
      <c r="H17" s="283">
        <v>2708</v>
      </c>
      <c r="I17" s="282">
        <v>2814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425</v>
      </c>
      <c r="E19" s="281">
        <v>420</v>
      </c>
      <c r="F19" s="282">
        <v>425</v>
      </c>
      <c r="G19" s="216"/>
      <c r="H19" s="283">
        <v>438</v>
      </c>
      <c r="I19" s="282">
        <v>455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116</v>
      </c>
      <c r="D21" s="285">
        <v>4406</v>
      </c>
      <c r="E21" s="286">
        <v>4682</v>
      </c>
      <c r="F21" s="287">
        <v>5021</v>
      </c>
      <c r="G21" s="216"/>
      <c r="H21" s="288">
        <v>5321</v>
      </c>
      <c r="I21" s="289">
        <v>5612</v>
      </c>
    </row>
    <row r="22" spans="3:9" ht="15.75" thickBot="1">
      <c r="C22" s="592" t="s">
        <v>126</v>
      </c>
      <c r="D22" s="631"/>
      <c r="E22" s="631"/>
      <c r="F22" s="632"/>
      <c r="H22" s="588"/>
      <c r="I22" s="589"/>
    </row>
    <row r="23" spans="1:9" ht="15.75" hidden="1" thickBot="1">
      <c r="A23" s="298" t="s">
        <v>22</v>
      </c>
      <c r="B23" s="312"/>
      <c r="C23" s="57" t="s">
        <v>23</v>
      </c>
      <c r="D23" s="4"/>
      <c r="E23" s="4"/>
      <c r="F23" s="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C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27</v>
      </c>
      <c r="E17" s="281">
        <v>28</v>
      </c>
      <c r="F17" s="282">
        <v>29</v>
      </c>
      <c r="G17" s="216"/>
      <c r="H17" s="283">
        <v>28</v>
      </c>
      <c r="I17" s="282">
        <v>31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7</v>
      </c>
      <c r="E19" s="281">
        <v>8</v>
      </c>
      <c r="F19" s="282">
        <v>8</v>
      </c>
      <c r="G19" s="216"/>
      <c r="H19" s="283">
        <v>8</v>
      </c>
      <c r="I19" s="282">
        <v>8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109</v>
      </c>
      <c r="E21" s="286">
        <v>114</v>
      </c>
      <c r="F21" s="287">
        <v>120</v>
      </c>
      <c r="G21" s="216"/>
      <c r="H21" s="288">
        <v>130</v>
      </c>
      <c r="I21" s="289">
        <v>141</v>
      </c>
    </row>
    <row r="22" spans="3:9" ht="15.75" thickBot="1">
      <c r="C22" s="592" t="s">
        <v>126</v>
      </c>
      <c r="D22" s="631"/>
      <c r="E22" s="631"/>
      <c r="F22" s="632"/>
      <c r="G22" s="216"/>
      <c r="H22" s="633"/>
      <c r="I22" s="632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6:8" ht="15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310"/>
      <c r="C122" s="22"/>
      <c r="D122" s="22"/>
      <c r="E122" s="22"/>
      <c r="F122" s="22"/>
      <c r="G122" s="22"/>
      <c r="H122" s="22"/>
    </row>
    <row r="123" spans="1:8" ht="15">
      <c r="A123" s="22"/>
      <c r="B123" s="310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D1">
      <selection activeCell="G65" sqref="G65:P73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58.281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9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275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.75" thickBot="1">
      <c r="C8" s="6"/>
      <c r="D8" s="6"/>
      <c r="E8" s="6"/>
      <c r="F8" s="257"/>
      <c r="H8" s="261"/>
      <c r="I8" s="257"/>
    </row>
    <row r="9" spans="1:9" ht="15.75" hidden="1" thickBot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.75" hidden="1" thickBot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.75" hidden="1" thickBot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.75" hidden="1" thickBot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hidden="1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3969</v>
      </c>
      <c r="E17" s="281">
        <v>4178</v>
      </c>
      <c r="F17" s="282">
        <v>4262</v>
      </c>
      <c r="G17" s="216"/>
      <c r="H17" s="283">
        <v>4395</v>
      </c>
      <c r="I17" s="282">
        <v>4643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1161</v>
      </c>
      <c r="E19" s="281">
        <v>1177</v>
      </c>
      <c r="F19" s="282">
        <v>1166</v>
      </c>
      <c r="G19" s="216"/>
      <c r="H19" s="283">
        <v>1185</v>
      </c>
      <c r="I19" s="282">
        <v>1299</v>
      </c>
    </row>
    <row r="20" spans="1:9" ht="15.75" hidden="1" thickBot="1">
      <c r="A20" s="298" t="s">
        <v>22</v>
      </c>
      <c r="B20" s="312"/>
      <c r="C20" s="57" t="s">
        <v>23</v>
      </c>
      <c r="D20" s="4"/>
      <c r="E20" s="4"/>
      <c r="F20" s="344"/>
      <c r="H20" s="331"/>
      <c r="I20" s="323"/>
    </row>
    <row r="21" spans="1:9" ht="15.75" hidden="1" thickBot="1">
      <c r="A21" s="297" t="s">
        <v>8</v>
      </c>
      <c r="B21" s="310"/>
      <c r="C21" s="13" t="s">
        <v>24</v>
      </c>
      <c r="D21" s="48"/>
      <c r="E21" s="38"/>
      <c r="F21" s="258"/>
      <c r="H21" s="332"/>
      <c r="I21" s="258"/>
    </row>
    <row r="22" spans="1:9" ht="15.75" hidden="1" thickBot="1">
      <c r="A22" s="297" t="s">
        <v>10</v>
      </c>
      <c r="B22" s="310"/>
      <c r="C22" s="7" t="s">
        <v>25</v>
      </c>
      <c r="D22" s="49"/>
      <c r="E22" s="43"/>
      <c r="F22" s="345"/>
      <c r="H22" s="332"/>
      <c r="I22" s="277"/>
    </row>
    <row r="23" spans="1:9" ht="15.75" hidden="1" thickBot="1">
      <c r="A23" s="301" t="s">
        <v>26</v>
      </c>
      <c r="B23" s="313"/>
      <c r="C23" s="13" t="s">
        <v>27</v>
      </c>
      <c r="D23" s="35"/>
      <c r="E23" s="38"/>
      <c r="F23" s="345"/>
      <c r="H23" s="332"/>
      <c r="I23" s="277"/>
    </row>
    <row r="24" spans="1:9" ht="15.75" hidden="1" thickBot="1">
      <c r="A24" s="301" t="s">
        <v>28</v>
      </c>
      <c r="B24" s="313"/>
      <c r="C24" s="13" t="s">
        <v>29</v>
      </c>
      <c r="D24" s="35"/>
      <c r="E24" s="38"/>
      <c r="F24" s="345"/>
      <c r="H24" s="332"/>
      <c r="I24" s="277"/>
    </row>
    <row r="25" spans="1:9" ht="15.75" hidden="1" thickBot="1">
      <c r="A25" s="297" t="s">
        <v>30</v>
      </c>
      <c r="B25" s="310"/>
      <c r="C25" s="7" t="s">
        <v>31</v>
      </c>
      <c r="D25" s="49"/>
      <c r="E25" s="43"/>
      <c r="F25" s="345"/>
      <c r="H25" s="332"/>
      <c r="I25" s="277"/>
    </row>
    <row r="26" spans="1:9" ht="15.75" hidden="1" thickBot="1">
      <c r="A26" s="301" t="s">
        <v>26</v>
      </c>
      <c r="B26" s="313"/>
      <c r="C26" s="13" t="s">
        <v>27</v>
      </c>
      <c r="D26" s="35"/>
      <c r="E26" s="38"/>
      <c r="F26" s="345"/>
      <c r="H26" s="332"/>
      <c r="I26" s="277"/>
    </row>
    <row r="27" spans="1:9" ht="15.75" hidden="1" thickBot="1">
      <c r="A27" s="302" t="s">
        <v>28</v>
      </c>
      <c r="B27" s="314"/>
      <c r="C27" s="15" t="s">
        <v>29</v>
      </c>
      <c r="D27" s="36"/>
      <c r="E27" s="39"/>
      <c r="F27" s="260"/>
      <c r="H27" s="333"/>
      <c r="I27" s="278"/>
    </row>
    <row r="28" spans="3:9" ht="15.75" hidden="1" thickBot="1">
      <c r="C28" s="7"/>
      <c r="D28" s="7"/>
      <c r="E28" s="7"/>
      <c r="F28" s="255"/>
      <c r="H28" s="261"/>
      <c r="I28" s="257"/>
    </row>
    <row r="29" spans="1:9" ht="15.75" hidden="1" thickBot="1">
      <c r="A29" s="303" t="s">
        <v>32</v>
      </c>
      <c r="B29" s="315"/>
      <c r="C29" s="57" t="s">
        <v>33</v>
      </c>
      <c r="D29" s="4"/>
      <c r="E29" s="4"/>
      <c r="F29" s="344"/>
      <c r="H29" s="331"/>
      <c r="I29" s="323"/>
    </row>
    <row r="30" spans="1:9" ht="15.75" hidden="1" thickBot="1">
      <c r="A30" s="297" t="s">
        <v>8</v>
      </c>
      <c r="B30" s="310"/>
      <c r="C30" s="7" t="s">
        <v>34</v>
      </c>
      <c r="D30" s="52"/>
      <c r="E30" s="43"/>
      <c r="F30" s="324"/>
      <c r="H30" s="334"/>
      <c r="I30" s="258"/>
    </row>
    <row r="31" spans="1:9" ht="15.75" hidden="1" thickBot="1">
      <c r="A31" s="301" t="s">
        <v>26</v>
      </c>
      <c r="B31" s="313"/>
      <c r="C31" s="13" t="s">
        <v>35</v>
      </c>
      <c r="D31" s="35"/>
      <c r="E31" s="38"/>
      <c r="F31" s="345"/>
      <c r="H31" s="334"/>
      <c r="I31" s="277"/>
    </row>
    <row r="32" spans="1:9" ht="15.75" hidden="1" thickBot="1">
      <c r="A32" s="301" t="s">
        <v>28</v>
      </c>
      <c r="B32" s="313"/>
      <c r="C32" s="13" t="s">
        <v>36</v>
      </c>
      <c r="D32" s="35"/>
      <c r="E32" s="38"/>
      <c r="F32" s="345"/>
      <c r="H32" s="334"/>
      <c r="I32" s="277"/>
    </row>
    <row r="33" spans="1:9" ht="15.75" hidden="1" thickBot="1">
      <c r="A33" s="297" t="s">
        <v>10</v>
      </c>
      <c r="B33" s="310"/>
      <c r="C33" s="7" t="s">
        <v>37</v>
      </c>
      <c r="D33" s="49"/>
      <c r="E33" s="43"/>
      <c r="F33" s="345"/>
      <c r="H33" s="334"/>
      <c r="I33" s="277"/>
    </row>
    <row r="34" spans="1:9" ht="15.75" hidden="1" thickBot="1">
      <c r="A34" s="301" t="s">
        <v>26</v>
      </c>
      <c r="B34" s="313"/>
      <c r="C34" s="13" t="s">
        <v>35</v>
      </c>
      <c r="D34" s="35"/>
      <c r="E34" s="38"/>
      <c r="F34" s="345"/>
      <c r="H34" s="332"/>
      <c r="I34" s="277"/>
    </row>
    <row r="35" spans="1:9" ht="15.75" hidden="1" thickBot="1">
      <c r="A35" s="301" t="s">
        <v>28</v>
      </c>
      <c r="B35" s="313"/>
      <c r="C35" s="13" t="s">
        <v>36</v>
      </c>
      <c r="D35" s="35"/>
      <c r="E35" s="38"/>
      <c r="F35" s="345"/>
      <c r="H35" s="332"/>
      <c r="I35" s="277"/>
    </row>
    <row r="36" spans="1:9" ht="15.75" hidden="1" thickBot="1">
      <c r="A36" s="297" t="s">
        <v>30</v>
      </c>
      <c r="B36" s="310"/>
      <c r="C36" s="7" t="s">
        <v>38</v>
      </c>
      <c r="D36" s="49"/>
      <c r="E36" s="43"/>
      <c r="F36" s="345"/>
      <c r="H36" s="332"/>
      <c r="I36" s="277"/>
    </row>
    <row r="37" spans="1:9" ht="15.75" hidden="1" thickBot="1">
      <c r="A37" s="301" t="s">
        <v>26</v>
      </c>
      <c r="B37" s="313"/>
      <c r="C37" s="13" t="s">
        <v>35</v>
      </c>
      <c r="D37" s="35"/>
      <c r="E37" s="38"/>
      <c r="F37" s="345"/>
      <c r="H37" s="332"/>
      <c r="I37" s="277"/>
    </row>
    <row r="38" spans="1:9" ht="15.75" hidden="1" thickBot="1">
      <c r="A38" s="302" t="s">
        <v>28</v>
      </c>
      <c r="B38" s="314"/>
      <c r="C38" s="15" t="s">
        <v>36</v>
      </c>
      <c r="D38" s="36"/>
      <c r="E38" s="39"/>
      <c r="F38" s="260"/>
      <c r="H38" s="333"/>
      <c r="I38" s="278"/>
    </row>
    <row r="39" spans="3:9" ht="15.75" hidden="1" thickBot="1">
      <c r="C39" s="7"/>
      <c r="D39" s="7"/>
      <c r="E39" s="7"/>
      <c r="F39" s="255"/>
      <c r="H39" s="261"/>
      <c r="I39" s="257"/>
    </row>
    <row r="40" spans="1:9" ht="15.75" hidden="1" thickBot="1">
      <c r="A40" s="303" t="s">
        <v>39</v>
      </c>
      <c r="B40" s="315"/>
      <c r="C40" s="57" t="s">
        <v>40</v>
      </c>
      <c r="D40" s="4"/>
      <c r="E40" s="4"/>
      <c r="F40" s="344"/>
      <c r="H40" s="331"/>
      <c r="I40" s="323"/>
    </row>
    <row r="41" spans="1:9" ht="15.75" hidden="1" thickBot="1">
      <c r="A41" s="297" t="s">
        <v>8</v>
      </c>
      <c r="B41" s="310"/>
      <c r="C41" s="13" t="s">
        <v>41</v>
      </c>
      <c r="D41" s="48"/>
      <c r="E41" s="71"/>
      <c r="F41" s="324"/>
      <c r="H41" s="335"/>
      <c r="I41" s="258"/>
    </row>
    <row r="42" spans="1:9" ht="15.75" hidden="1" thickBot="1">
      <c r="A42" s="300" t="s">
        <v>10</v>
      </c>
      <c r="B42" s="311"/>
      <c r="C42" s="15" t="s">
        <v>42</v>
      </c>
      <c r="D42" s="36"/>
      <c r="E42" s="67"/>
      <c r="F42" s="260"/>
      <c r="H42" s="272"/>
      <c r="I42" s="278"/>
    </row>
    <row r="43" spans="1:9" ht="15.75" hidden="1" thickBot="1">
      <c r="A43" s="22"/>
      <c r="B43" s="310"/>
      <c r="C43" s="16"/>
      <c r="D43" s="16"/>
      <c r="E43" s="16"/>
      <c r="F43" s="255"/>
      <c r="H43" s="261"/>
      <c r="I43" s="257"/>
    </row>
    <row r="44" spans="1:9" ht="15.75" thickBot="1">
      <c r="A44" s="298" t="s">
        <v>43</v>
      </c>
      <c r="C44" s="57" t="s">
        <v>44</v>
      </c>
      <c r="D44" s="4"/>
      <c r="E44" s="4"/>
      <c r="F44" s="344"/>
      <c r="H44" s="331"/>
      <c r="I44" s="323"/>
    </row>
    <row r="45" spans="1:9" ht="15">
      <c r="A45" s="297" t="s">
        <v>8</v>
      </c>
      <c r="B45" s="310"/>
      <c r="C45" s="7" t="s">
        <v>24</v>
      </c>
      <c r="D45" s="52">
        <v>8000</v>
      </c>
      <c r="E45" s="43">
        <v>8000</v>
      </c>
      <c r="F45" s="324">
        <v>8000</v>
      </c>
      <c r="G45" s="22"/>
      <c r="H45" s="335">
        <v>8000</v>
      </c>
      <c r="I45" s="324">
        <v>8000</v>
      </c>
    </row>
    <row r="46" spans="1:9" ht="15">
      <c r="A46" s="301" t="s">
        <v>10</v>
      </c>
      <c r="B46" s="313"/>
      <c r="C46" s="13" t="s">
        <v>45</v>
      </c>
      <c r="D46" s="35">
        <v>8000</v>
      </c>
      <c r="E46" s="38">
        <v>8000</v>
      </c>
      <c r="F46" s="320">
        <v>8000</v>
      </c>
      <c r="G46" s="216"/>
      <c r="H46" s="334">
        <v>8000</v>
      </c>
      <c r="I46" s="320">
        <v>8000</v>
      </c>
    </row>
    <row r="47" spans="1:9" ht="15.75" thickBot="1">
      <c r="A47" s="302" t="s">
        <v>30</v>
      </c>
      <c r="B47" s="313"/>
      <c r="C47" s="15" t="s">
        <v>46</v>
      </c>
      <c r="D47" s="69"/>
      <c r="E47" s="70"/>
      <c r="F47" s="321"/>
      <c r="G47" s="216"/>
      <c r="H47" s="329"/>
      <c r="I47" s="321"/>
    </row>
    <row r="48" spans="1:9" ht="15.75" hidden="1" thickBot="1">
      <c r="A48" s="375" t="s">
        <v>47</v>
      </c>
      <c r="B48" s="314"/>
      <c r="C48" s="140" t="s">
        <v>48</v>
      </c>
      <c r="D48" s="364"/>
      <c r="E48" s="364"/>
      <c r="F48" s="364"/>
      <c r="G48" s="364"/>
      <c r="H48" s="364"/>
      <c r="I48" s="365"/>
    </row>
    <row r="49" spans="1:9" ht="15" hidden="1">
      <c r="A49" s="301" t="s">
        <v>8</v>
      </c>
      <c r="B49" s="313"/>
      <c r="C49" s="13" t="s">
        <v>49</v>
      </c>
      <c r="D49" s="48"/>
      <c r="E49" s="38"/>
      <c r="F49" s="294"/>
      <c r="G49" s="38"/>
      <c r="H49" s="38"/>
      <c r="I49" s="294"/>
    </row>
    <row r="50" spans="1:9" ht="15.75" hidden="1" thickBot="1">
      <c r="A50" s="302" t="s">
        <v>10</v>
      </c>
      <c r="B50" s="314"/>
      <c r="C50" s="15" t="s">
        <v>50</v>
      </c>
      <c r="D50" s="36"/>
      <c r="E50" s="39"/>
      <c r="F50" s="296"/>
      <c r="G50" s="39"/>
      <c r="H50" s="39"/>
      <c r="I50" s="296"/>
    </row>
    <row r="51" spans="1:9" ht="21" hidden="1">
      <c r="A51" s="670" t="s">
        <v>0</v>
      </c>
      <c r="B51" s="671"/>
      <c r="C51" s="671"/>
      <c r="D51" s="671"/>
      <c r="E51" s="671"/>
      <c r="F51" s="671"/>
      <c r="G51" s="671"/>
      <c r="H51" s="671"/>
      <c r="I51" s="672"/>
    </row>
    <row r="52" spans="1:9" ht="16.5" hidden="1" thickBot="1">
      <c r="A52" s="673" t="s">
        <v>65</v>
      </c>
      <c r="B52" s="674"/>
      <c r="C52" s="674"/>
      <c r="D52" s="674"/>
      <c r="E52" s="674"/>
      <c r="F52" s="674"/>
      <c r="G52" s="674"/>
      <c r="H52" s="674"/>
      <c r="I52" s="675"/>
    </row>
    <row r="53" spans="1:9" ht="17.25" hidden="1" thickBot="1" thickTop="1">
      <c r="A53" s="132"/>
      <c r="B53" s="152"/>
      <c r="C53" s="376"/>
      <c r="D53" s="374">
        <v>2006</v>
      </c>
      <c r="E53" s="374">
        <v>2007</v>
      </c>
      <c r="F53" s="374">
        <v>2008</v>
      </c>
      <c r="G53" s="374"/>
      <c r="H53" s="374">
        <v>2009</v>
      </c>
      <c r="I53" s="377">
        <v>2010</v>
      </c>
    </row>
    <row r="54" spans="1:9" ht="15.75" hidden="1" thickBot="1">
      <c r="A54" s="375" t="s">
        <v>2</v>
      </c>
      <c r="B54" s="378"/>
      <c r="C54" s="364" t="s">
        <v>66</v>
      </c>
      <c r="D54" s="280"/>
      <c r="E54" s="281"/>
      <c r="F54" s="292"/>
      <c r="G54" s="281"/>
      <c r="H54" s="281"/>
      <c r="I54" s="292"/>
    </row>
    <row r="55" spans="1:9" ht="15.75" hidden="1" thickBot="1">
      <c r="A55" s="216"/>
      <c r="B55" s="313"/>
      <c r="C55" s="13"/>
      <c r="D55" s="13"/>
      <c r="E55" s="13"/>
      <c r="F55" s="216"/>
      <c r="G55" s="216"/>
      <c r="H55" s="13"/>
      <c r="I55" s="13"/>
    </row>
    <row r="56" spans="1:9" ht="15.75" hidden="1" thickBot="1">
      <c r="A56" s="375" t="s">
        <v>4</v>
      </c>
      <c r="B56" s="378"/>
      <c r="C56" s="364" t="s">
        <v>67</v>
      </c>
      <c r="D56" s="280"/>
      <c r="E56" s="281"/>
      <c r="F56" s="292"/>
      <c r="G56" s="281"/>
      <c r="H56" s="281"/>
      <c r="I56" s="292"/>
    </row>
    <row r="57" spans="1:9" ht="15.75" hidden="1" thickBot="1">
      <c r="A57" s="216"/>
      <c r="B57" s="313"/>
      <c r="C57" s="13"/>
      <c r="D57" s="13"/>
      <c r="E57" s="13"/>
      <c r="F57" s="216"/>
      <c r="G57" s="216"/>
      <c r="H57" s="13"/>
      <c r="I57" s="13"/>
    </row>
    <row r="58" spans="1:9" ht="15.75" hidden="1" thickBot="1">
      <c r="A58" s="375" t="s">
        <v>6</v>
      </c>
      <c r="B58" s="378"/>
      <c r="C58" s="364" t="s">
        <v>68</v>
      </c>
      <c r="D58" s="280"/>
      <c r="E58" s="281"/>
      <c r="F58" s="292"/>
      <c r="G58" s="281"/>
      <c r="H58" s="281"/>
      <c r="I58" s="292"/>
    </row>
    <row r="59" spans="1:9" ht="15.75" hidden="1" thickBot="1">
      <c r="A59" s="216"/>
      <c r="B59" s="313"/>
      <c r="C59" s="13"/>
      <c r="D59" s="13"/>
      <c r="E59" s="13"/>
      <c r="F59" s="13"/>
      <c r="G59" s="13"/>
      <c r="H59" s="13"/>
      <c r="I59" s="13"/>
    </row>
    <row r="60" spans="1:9" ht="15.75" hidden="1" thickBot="1">
      <c r="A60" s="375" t="s">
        <v>12</v>
      </c>
      <c r="B60" s="378"/>
      <c r="C60" s="140" t="s">
        <v>69</v>
      </c>
      <c r="D60" s="365"/>
      <c r="E60" s="364"/>
      <c r="F60" s="364"/>
      <c r="G60" s="364"/>
      <c r="H60" s="364"/>
      <c r="I60" s="365"/>
    </row>
    <row r="61" spans="1:9" ht="15" hidden="1">
      <c r="A61" s="379" t="s">
        <v>8</v>
      </c>
      <c r="B61" s="313"/>
      <c r="C61" s="13" t="s">
        <v>70</v>
      </c>
      <c r="D61" s="35"/>
      <c r="E61" s="38"/>
      <c r="F61" s="294"/>
      <c r="G61" s="38"/>
      <c r="H61" s="38"/>
      <c r="I61" s="294"/>
    </row>
    <row r="62" spans="1:9" ht="15" hidden="1">
      <c r="A62" s="301" t="s">
        <v>10</v>
      </c>
      <c r="B62" s="313"/>
      <c r="C62" s="13" t="s">
        <v>71</v>
      </c>
      <c r="D62" s="35"/>
      <c r="E62" s="38"/>
      <c r="F62" s="295"/>
      <c r="G62" s="38"/>
      <c r="H62" s="38"/>
      <c r="I62" s="295"/>
    </row>
    <row r="63" spans="1:9" ht="15.75" hidden="1" thickBot="1">
      <c r="A63" s="302" t="s">
        <v>30</v>
      </c>
      <c r="B63" s="314"/>
      <c r="C63" s="15" t="s">
        <v>72</v>
      </c>
      <c r="D63" s="36"/>
      <c r="E63" s="39"/>
      <c r="F63" s="296"/>
      <c r="G63" s="39"/>
      <c r="H63" s="39"/>
      <c r="I63" s="296"/>
    </row>
    <row r="64" spans="1:9" ht="21" hidden="1">
      <c r="A64" s="670" t="s">
        <v>0</v>
      </c>
      <c r="B64" s="671"/>
      <c r="C64" s="671"/>
      <c r="D64" s="671"/>
      <c r="E64" s="671"/>
      <c r="F64" s="671"/>
      <c r="G64" s="671"/>
      <c r="H64" s="671"/>
      <c r="I64" s="672"/>
    </row>
    <row r="65" spans="1:9" ht="16.5" customHeight="1" thickBot="1">
      <c r="A65" s="380"/>
      <c r="B65" s="313"/>
      <c r="C65" s="385" t="s">
        <v>73</v>
      </c>
      <c r="D65" s="371"/>
      <c r="E65" s="371"/>
      <c r="F65" s="372"/>
      <c r="G65" s="13"/>
      <c r="H65" s="373"/>
      <c r="I65" s="372"/>
    </row>
    <row r="66" spans="1:9" ht="15.75" thickBot="1">
      <c r="A66" s="375" t="s">
        <v>2</v>
      </c>
      <c r="B66" s="313"/>
      <c r="C66" s="381" t="s">
        <v>74</v>
      </c>
      <c r="D66" s="364"/>
      <c r="E66" s="364"/>
      <c r="F66" s="367"/>
      <c r="G66" s="216"/>
      <c r="H66" s="366"/>
      <c r="I66" s="367"/>
    </row>
    <row r="67" spans="1:9" ht="15" hidden="1">
      <c r="A67" s="301" t="s">
        <v>8</v>
      </c>
      <c r="B67" s="313"/>
      <c r="C67" s="13" t="s">
        <v>75</v>
      </c>
      <c r="D67" s="48"/>
      <c r="E67" s="38"/>
      <c r="F67" s="319"/>
      <c r="G67" s="216"/>
      <c r="H67" s="334"/>
      <c r="I67" s="319"/>
    </row>
    <row r="68" spans="1:9" ht="15" hidden="1">
      <c r="A68" s="301" t="s">
        <v>10</v>
      </c>
      <c r="B68" s="313"/>
      <c r="C68" s="13" t="s">
        <v>36</v>
      </c>
      <c r="D68" s="35"/>
      <c r="E68" s="38"/>
      <c r="F68" s="320"/>
      <c r="G68" s="216"/>
      <c r="H68" s="334"/>
      <c r="I68" s="320"/>
    </row>
    <row r="69" spans="1:11" ht="15" hidden="1">
      <c r="A69" s="382" t="s">
        <v>30</v>
      </c>
      <c r="B69" s="383"/>
      <c r="C69" s="13" t="s">
        <v>35</v>
      </c>
      <c r="D69" s="35"/>
      <c r="E69" s="38"/>
      <c r="F69" s="320"/>
      <c r="G69" s="216"/>
      <c r="H69" s="334"/>
      <c r="I69" s="320"/>
      <c r="K69" s="28"/>
    </row>
    <row r="70" spans="1:9" ht="15">
      <c r="A70" s="382" t="s">
        <v>56</v>
      </c>
      <c r="B70" s="383"/>
      <c r="C70" s="13" t="s">
        <v>76</v>
      </c>
      <c r="D70" s="35">
        <v>8883</v>
      </c>
      <c r="E70" s="38">
        <v>8033</v>
      </c>
      <c r="F70" s="320">
        <v>8601</v>
      </c>
      <c r="G70" s="216"/>
      <c r="H70" s="334">
        <v>8107</v>
      </c>
      <c r="I70" s="320">
        <v>8880</v>
      </c>
    </row>
    <row r="71" spans="1:11" ht="15.75" thickBot="1">
      <c r="A71" s="384" t="s">
        <v>58</v>
      </c>
      <c r="B71" s="383"/>
      <c r="C71" s="356" t="s">
        <v>77</v>
      </c>
      <c r="D71" s="340">
        <v>111</v>
      </c>
      <c r="E71" s="341">
        <v>100.4</v>
      </c>
      <c r="F71" s="347">
        <v>107.5</v>
      </c>
      <c r="G71" s="216"/>
      <c r="H71" s="337">
        <v>101.3</v>
      </c>
      <c r="I71" s="347">
        <v>111</v>
      </c>
      <c r="K71" s="16"/>
    </row>
    <row r="72" spans="1:11" ht="15.75" thickBot="1">
      <c r="A72" s="641"/>
      <c r="B72" s="383"/>
      <c r="C72" s="57" t="s">
        <v>113</v>
      </c>
      <c r="D72" s="280">
        <v>9688</v>
      </c>
      <c r="E72" s="292">
        <v>10326</v>
      </c>
      <c r="F72" s="282">
        <v>10324</v>
      </c>
      <c r="G72" s="216"/>
      <c r="H72" s="330">
        <v>11826</v>
      </c>
      <c r="I72" s="322">
        <v>13011</v>
      </c>
      <c r="K72" s="16"/>
    </row>
    <row r="73" spans="3:9" ht="15.75" thickBot="1">
      <c r="C73" s="618" t="s">
        <v>126</v>
      </c>
      <c r="D73" s="578"/>
      <c r="E73" s="578"/>
      <c r="F73" s="579"/>
      <c r="G73" s="22"/>
      <c r="H73" s="618"/>
      <c r="I73" s="579"/>
    </row>
    <row r="74" spans="1:9" ht="15.75" hidden="1" thickBot="1">
      <c r="A74" s="298" t="s">
        <v>4</v>
      </c>
      <c r="B74" s="316"/>
      <c r="C74" s="291" t="s">
        <v>78</v>
      </c>
      <c r="D74" s="573"/>
      <c r="E74" s="573"/>
      <c r="F74" s="238"/>
      <c r="G74" s="8"/>
      <c r="H74" s="238"/>
      <c r="I74" s="577"/>
    </row>
    <row r="75" spans="1:9" ht="15" hidden="1">
      <c r="A75" s="304" t="s">
        <v>8</v>
      </c>
      <c r="B75" s="310"/>
      <c r="C75" s="13" t="s">
        <v>75</v>
      </c>
      <c r="D75" s="48"/>
      <c r="E75" s="38"/>
      <c r="F75" s="53"/>
      <c r="G75" s="43"/>
      <c r="H75" s="43"/>
      <c r="I75" s="40"/>
    </row>
    <row r="76" spans="1:9" ht="15" hidden="1">
      <c r="A76" s="297" t="s">
        <v>10</v>
      </c>
      <c r="B76" s="310"/>
      <c r="C76" s="13" t="s">
        <v>36</v>
      </c>
      <c r="D76" s="35"/>
      <c r="E76" s="38"/>
      <c r="F76" s="41"/>
      <c r="G76" s="43"/>
      <c r="H76" s="43"/>
      <c r="I76" s="45"/>
    </row>
    <row r="77" spans="1:9" ht="15.75" hidden="1" thickBot="1">
      <c r="A77" s="300" t="s">
        <v>30</v>
      </c>
      <c r="B77" s="310"/>
      <c r="C77" s="15" t="s">
        <v>35</v>
      </c>
      <c r="D77" s="36"/>
      <c r="E77" s="39"/>
      <c r="F77" s="42"/>
      <c r="G77" s="44"/>
      <c r="H77" s="50"/>
      <c r="I77" s="46"/>
    </row>
    <row r="78" spans="2:7" ht="15">
      <c r="B78" s="9"/>
      <c r="C78" s="7"/>
      <c r="D78" s="7"/>
      <c r="E78" s="7"/>
      <c r="F78" s="7"/>
      <c r="G78" s="7"/>
    </row>
    <row r="79" spans="3:7" ht="15">
      <c r="C79" s="7"/>
      <c r="D79" s="7"/>
      <c r="E79" s="7"/>
      <c r="F79" s="7"/>
      <c r="G79" s="7"/>
    </row>
    <row r="80" spans="1:9" ht="21" hidden="1">
      <c r="A80" s="659" t="s">
        <v>0</v>
      </c>
      <c r="B80" s="660"/>
      <c r="C80" s="660"/>
      <c r="D80" s="660"/>
      <c r="E80" s="660"/>
      <c r="F80" s="660"/>
      <c r="G80" s="660"/>
      <c r="H80" s="660"/>
      <c r="I80" s="661"/>
    </row>
    <row r="81" spans="1:9" ht="16.5" hidden="1" thickBot="1">
      <c r="A81" s="653" t="s">
        <v>79</v>
      </c>
      <c r="B81" s="654"/>
      <c r="C81" s="654"/>
      <c r="D81" s="654"/>
      <c r="E81" s="654"/>
      <c r="F81" s="654"/>
      <c r="G81" s="654"/>
      <c r="H81" s="654"/>
      <c r="I81" s="658"/>
    </row>
    <row r="82" spans="1:9" ht="17.25" hidden="1" thickBot="1" thickTop="1">
      <c r="A82" s="1"/>
      <c r="B82" s="149"/>
      <c r="C82" s="2"/>
      <c r="D82" s="54">
        <v>2006</v>
      </c>
      <c r="E82" s="54">
        <v>2007</v>
      </c>
      <c r="F82" s="54">
        <v>2008</v>
      </c>
      <c r="G82" s="54"/>
      <c r="H82" s="54">
        <v>2009</v>
      </c>
      <c r="I82" s="55">
        <v>2010</v>
      </c>
    </row>
    <row r="83" spans="1:9" ht="15.75" hidden="1" thickBot="1">
      <c r="A83" s="298" t="s">
        <v>2</v>
      </c>
      <c r="B83" s="312"/>
      <c r="C83" s="57" t="s">
        <v>80</v>
      </c>
      <c r="D83" s="4"/>
      <c r="E83" s="4"/>
      <c r="F83" s="8"/>
      <c r="G83" s="8"/>
      <c r="H83" s="5"/>
      <c r="I83" s="17"/>
    </row>
    <row r="84" spans="1:9" ht="15" hidden="1">
      <c r="A84" s="304" t="s">
        <v>8</v>
      </c>
      <c r="B84" s="310"/>
      <c r="C84" s="13" t="s">
        <v>81</v>
      </c>
      <c r="D84" s="35"/>
      <c r="E84" s="38"/>
      <c r="F84" s="53"/>
      <c r="G84" s="43"/>
      <c r="H84" s="43"/>
      <c r="I84" s="40"/>
    </row>
    <row r="85" spans="1:9" ht="15.75" hidden="1" thickBot="1">
      <c r="A85" s="300" t="s">
        <v>10</v>
      </c>
      <c r="B85" s="311"/>
      <c r="C85" s="15" t="s">
        <v>82</v>
      </c>
      <c r="D85" s="36"/>
      <c r="E85" s="39"/>
      <c r="F85" s="42"/>
      <c r="G85" s="44"/>
      <c r="H85" s="44"/>
      <c r="I85" s="46"/>
    </row>
    <row r="86" spans="3:8" ht="15.75" hidden="1" thickBot="1">
      <c r="C86" s="26"/>
      <c r="D86" s="26"/>
      <c r="E86" s="26"/>
      <c r="F86" s="26"/>
      <c r="G86" s="26"/>
      <c r="H86" s="26"/>
    </row>
    <row r="87" spans="1:9" ht="15.75" hidden="1" thickBot="1">
      <c r="A87" s="298" t="s">
        <v>4</v>
      </c>
      <c r="B87" s="312"/>
      <c r="C87" s="57" t="s">
        <v>83</v>
      </c>
      <c r="D87" s="4"/>
      <c r="E87" s="4"/>
      <c r="F87" s="5"/>
      <c r="G87" s="5"/>
      <c r="H87" s="8"/>
      <c r="I87" s="17"/>
    </row>
    <row r="88" spans="1:9" ht="15" hidden="1">
      <c r="A88" s="304" t="s">
        <v>8</v>
      </c>
      <c r="B88" s="310"/>
      <c r="C88" s="13" t="s">
        <v>84</v>
      </c>
      <c r="D88" s="35"/>
      <c r="E88" s="38"/>
      <c r="F88" s="53"/>
      <c r="G88" s="43"/>
      <c r="H88" s="51"/>
      <c r="I88" s="40"/>
    </row>
    <row r="89" spans="1:9" ht="15" hidden="1">
      <c r="A89" s="297" t="s">
        <v>10</v>
      </c>
      <c r="B89" s="310"/>
      <c r="C89" s="13" t="s">
        <v>85</v>
      </c>
      <c r="D89" s="35"/>
      <c r="E89" s="38"/>
      <c r="F89" s="41"/>
      <c r="G89" s="43"/>
      <c r="H89" s="51"/>
      <c r="I89" s="45"/>
    </row>
    <row r="90" spans="1:9" ht="15" hidden="1">
      <c r="A90" s="297" t="s">
        <v>30</v>
      </c>
      <c r="B90" s="310"/>
      <c r="C90" s="13" t="s">
        <v>86</v>
      </c>
      <c r="D90" s="35"/>
      <c r="E90" s="38"/>
      <c r="F90" s="41"/>
      <c r="G90" s="43"/>
      <c r="H90" s="51"/>
      <c r="I90" s="45"/>
    </row>
    <row r="91" spans="1:9" ht="15.75" hidden="1" thickBot="1">
      <c r="A91" s="300" t="s">
        <v>56</v>
      </c>
      <c r="B91" s="311"/>
      <c r="C91" s="15" t="s">
        <v>87</v>
      </c>
      <c r="D91" s="36"/>
      <c r="E91" s="39"/>
      <c r="F91" s="42"/>
      <c r="G91" s="44"/>
      <c r="H91" s="50"/>
      <c r="I91" s="46"/>
    </row>
    <row r="92" spans="3:7" ht="15.75" hidden="1" thickBot="1">
      <c r="C92" s="7"/>
      <c r="D92" s="7"/>
      <c r="E92" s="7"/>
      <c r="F92" s="7"/>
      <c r="G92" s="7"/>
    </row>
    <row r="93" spans="1:9" ht="15.75" hidden="1" thickBot="1">
      <c r="A93" s="298" t="s">
        <v>6</v>
      </c>
      <c r="B93" s="312"/>
      <c r="C93" s="57" t="s">
        <v>88</v>
      </c>
      <c r="D93" s="4"/>
      <c r="E93" s="4"/>
      <c r="F93" s="8"/>
      <c r="G93" s="8"/>
      <c r="H93" s="5"/>
      <c r="I93" s="17"/>
    </row>
    <row r="94" spans="1:9" ht="15" hidden="1">
      <c r="A94" s="304" t="s">
        <v>8</v>
      </c>
      <c r="B94" s="310"/>
      <c r="C94" s="13" t="s">
        <v>89</v>
      </c>
      <c r="D94" s="35"/>
      <c r="E94" s="38"/>
      <c r="F94" s="53"/>
      <c r="G94" s="43"/>
      <c r="H94" s="51"/>
      <c r="I94" s="40"/>
    </row>
    <row r="95" spans="1:9" ht="15" hidden="1">
      <c r="A95" s="297" t="s">
        <v>10</v>
      </c>
      <c r="B95" s="310"/>
      <c r="C95" s="13" t="s">
        <v>90</v>
      </c>
      <c r="D95" s="35"/>
      <c r="E95" s="38"/>
      <c r="F95" s="41"/>
      <c r="G95" s="43"/>
      <c r="H95" s="51"/>
      <c r="I95" s="45"/>
    </row>
    <row r="96" spans="1:9" ht="15" hidden="1">
      <c r="A96" s="297" t="s">
        <v>30</v>
      </c>
      <c r="B96" s="310"/>
      <c r="C96" s="13" t="s">
        <v>91</v>
      </c>
      <c r="D96" s="35"/>
      <c r="E96" s="38"/>
      <c r="F96" s="41"/>
      <c r="G96" s="43"/>
      <c r="H96" s="51"/>
      <c r="I96" s="45"/>
    </row>
    <row r="97" spans="1:9" ht="15.75" hidden="1" thickBot="1">
      <c r="A97" s="300" t="s">
        <v>56</v>
      </c>
      <c r="B97" s="311"/>
      <c r="C97" s="15" t="s">
        <v>92</v>
      </c>
      <c r="D97" s="36"/>
      <c r="E97" s="39"/>
      <c r="F97" s="42"/>
      <c r="G97" s="44"/>
      <c r="H97" s="50"/>
      <c r="I97" s="46"/>
    </row>
    <row r="98" spans="1:8" ht="15">
      <c r="A98" s="22"/>
      <c r="B98" s="310"/>
      <c r="C98" s="22"/>
      <c r="D98" s="22"/>
      <c r="E98" s="22"/>
      <c r="F98" s="22"/>
      <c r="G98" s="22"/>
      <c r="H98" s="22"/>
    </row>
    <row r="99" spans="1:8" ht="15">
      <c r="A99" s="22"/>
      <c r="B99" s="310"/>
      <c r="C99" s="22"/>
      <c r="D99" s="22"/>
      <c r="E99" s="22"/>
      <c r="F99" s="22"/>
      <c r="G99" s="22"/>
      <c r="H99" s="22"/>
    </row>
    <row r="100" spans="3:8" ht="15">
      <c r="C100" s="22"/>
      <c r="D100" s="22"/>
      <c r="E100" s="22"/>
      <c r="F100" s="22"/>
      <c r="G100" s="22"/>
      <c r="H100" s="22"/>
    </row>
    <row r="101" spans="3:8" ht="15">
      <c r="C101" s="22"/>
      <c r="D101" s="22"/>
      <c r="E101" s="22"/>
      <c r="F101" s="22"/>
      <c r="G101" s="22"/>
      <c r="H101" s="22"/>
    </row>
    <row r="102" spans="3:8" ht="15">
      <c r="C102" s="22"/>
      <c r="D102" s="22"/>
      <c r="E102" s="22"/>
      <c r="F102" s="22"/>
      <c r="G102" s="22"/>
      <c r="H102" s="22"/>
    </row>
  </sheetData>
  <sheetProtection/>
  <mergeCells count="6">
    <mergeCell ref="A81:I81"/>
    <mergeCell ref="A51:I51"/>
    <mergeCell ref="A1:C1"/>
    <mergeCell ref="A52:I52"/>
    <mergeCell ref="A64:I64"/>
    <mergeCell ref="A80:I8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5" sqref="D125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82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344</v>
      </c>
      <c r="E17" s="281">
        <v>362</v>
      </c>
      <c r="F17" s="282">
        <v>366</v>
      </c>
      <c r="G17" s="216"/>
      <c r="H17" s="283">
        <v>382</v>
      </c>
      <c r="I17" s="282">
        <v>413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169</v>
      </c>
      <c r="E19" s="281">
        <v>168</v>
      </c>
      <c r="F19" s="282">
        <v>169</v>
      </c>
      <c r="G19" s="216"/>
      <c r="H19" s="283">
        <v>171</v>
      </c>
      <c r="I19" s="282">
        <v>178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1428</v>
      </c>
      <c r="E21" s="286">
        <v>1512</v>
      </c>
      <c r="F21" s="287">
        <v>1555</v>
      </c>
      <c r="G21" s="216"/>
      <c r="H21" s="288">
        <v>1673</v>
      </c>
      <c r="I21" s="289">
        <v>1824</v>
      </c>
    </row>
    <row r="22" spans="3:9" ht="15.75" thickBot="1">
      <c r="C22" s="59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PageLayoutView="0" workbookViewId="0" topLeftCell="B1">
      <selection activeCell="G66" sqref="G66:P74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58.281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9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419.12</v>
      </c>
      <c r="E7" s="281">
        <v>442.83</v>
      </c>
      <c r="F7" s="282">
        <v>425.44</v>
      </c>
      <c r="G7" s="216"/>
      <c r="H7" s="283">
        <v>420.44</v>
      </c>
      <c r="I7" s="282">
        <v>535.66</v>
      </c>
    </row>
    <row r="8" spans="3:9" ht="15.75" thickBot="1">
      <c r="C8" s="6"/>
      <c r="D8" s="6"/>
      <c r="E8" s="6"/>
      <c r="F8" s="257"/>
      <c r="H8" s="261"/>
      <c r="I8" s="257"/>
    </row>
    <row r="9" spans="1:9" ht="15.75" hidden="1" thickBot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.75" hidden="1" thickBot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.75" hidden="1" thickBot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.75" hidden="1" thickBot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hidden="1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1589</v>
      </c>
      <c r="E17" s="281">
        <v>1700</v>
      </c>
      <c r="F17" s="282">
        <v>1724</v>
      </c>
      <c r="G17" s="216"/>
      <c r="H17" s="283">
        <v>1737</v>
      </c>
      <c r="I17" s="282">
        <v>1808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473</v>
      </c>
      <c r="E19" s="281">
        <v>473</v>
      </c>
      <c r="F19" s="282">
        <v>475</v>
      </c>
      <c r="G19" s="216"/>
      <c r="H19" s="283">
        <v>482</v>
      </c>
      <c r="I19" s="282">
        <v>530</v>
      </c>
    </row>
    <row r="20" spans="3:9" ht="15.75" thickBot="1">
      <c r="C20" s="16"/>
      <c r="D20" s="13"/>
      <c r="E20" s="13"/>
      <c r="F20" s="284"/>
      <c r="G20" s="216"/>
      <c r="H20" s="266"/>
      <c r="I20" s="284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H21" s="331"/>
      <c r="I21" s="323"/>
    </row>
    <row r="22" spans="1:9" ht="15.75" hidden="1" thickBot="1">
      <c r="A22" s="297" t="s">
        <v>8</v>
      </c>
      <c r="B22" s="310"/>
      <c r="C22" s="13" t="s">
        <v>24</v>
      </c>
      <c r="D22" s="48"/>
      <c r="E22" s="38"/>
      <c r="F22" s="258"/>
      <c r="H22" s="332"/>
      <c r="I22" s="258"/>
    </row>
    <row r="23" spans="1:9" ht="15.75" hidden="1" thickBot="1">
      <c r="A23" s="297" t="s">
        <v>10</v>
      </c>
      <c r="B23" s="310"/>
      <c r="C23" s="7" t="s">
        <v>25</v>
      </c>
      <c r="D23" s="49"/>
      <c r="E23" s="43"/>
      <c r="F23" s="345"/>
      <c r="H23" s="332"/>
      <c r="I23" s="277"/>
    </row>
    <row r="24" spans="1:9" ht="15.75" hidden="1" thickBot="1">
      <c r="A24" s="301" t="s">
        <v>26</v>
      </c>
      <c r="B24" s="313"/>
      <c r="C24" s="13" t="s">
        <v>27</v>
      </c>
      <c r="D24" s="35"/>
      <c r="E24" s="38"/>
      <c r="F24" s="345"/>
      <c r="H24" s="332"/>
      <c r="I24" s="277"/>
    </row>
    <row r="25" spans="1:9" ht="15.75" hidden="1" thickBot="1">
      <c r="A25" s="301" t="s">
        <v>28</v>
      </c>
      <c r="B25" s="313"/>
      <c r="C25" s="13" t="s">
        <v>29</v>
      </c>
      <c r="D25" s="35"/>
      <c r="E25" s="38"/>
      <c r="F25" s="345"/>
      <c r="H25" s="332"/>
      <c r="I25" s="277"/>
    </row>
    <row r="26" spans="1:9" ht="15.75" hidden="1" thickBot="1">
      <c r="A26" s="297" t="s">
        <v>30</v>
      </c>
      <c r="B26" s="310"/>
      <c r="C26" s="7" t="s">
        <v>31</v>
      </c>
      <c r="D26" s="49"/>
      <c r="E26" s="43"/>
      <c r="F26" s="345"/>
      <c r="H26" s="332"/>
      <c r="I26" s="277"/>
    </row>
    <row r="27" spans="1:9" ht="15.75" hidden="1" thickBot="1">
      <c r="A27" s="301" t="s">
        <v>26</v>
      </c>
      <c r="B27" s="313"/>
      <c r="C27" s="13" t="s">
        <v>27</v>
      </c>
      <c r="D27" s="35"/>
      <c r="E27" s="38"/>
      <c r="F27" s="345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H28" s="333"/>
      <c r="I28" s="278"/>
    </row>
    <row r="29" spans="3:9" ht="15.75" hidden="1" thickBot="1">
      <c r="C29" s="7"/>
      <c r="D29" s="7"/>
      <c r="E29" s="7"/>
      <c r="F29" s="255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H30" s="331"/>
      <c r="I30" s="323"/>
    </row>
    <row r="31" spans="1:9" ht="15.75" hidden="1" thickBot="1">
      <c r="A31" s="297" t="s">
        <v>8</v>
      </c>
      <c r="B31" s="310"/>
      <c r="C31" s="7" t="s">
        <v>34</v>
      </c>
      <c r="D31" s="52"/>
      <c r="E31" s="43"/>
      <c r="F31" s="324"/>
      <c r="H31" s="334"/>
      <c r="I31" s="258"/>
    </row>
    <row r="32" spans="1:9" ht="15.75" hidden="1" thickBot="1">
      <c r="A32" s="301" t="s">
        <v>26</v>
      </c>
      <c r="B32" s="313"/>
      <c r="C32" s="13" t="s">
        <v>35</v>
      </c>
      <c r="D32" s="35"/>
      <c r="E32" s="38"/>
      <c r="F32" s="345"/>
      <c r="H32" s="334"/>
      <c r="I32" s="277"/>
    </row>
    <row r="33" spans="1:9" ht="15.75" hidden="1" thickBot="1">
      <c r="A33" s="301" t="s">
        <v>28</v>
      </c>
      <c r="B33" s="313"/>
      <c r="C33" s="13" t="s">
        <v>36</v>
      </c>
      <c r="D33" s="35"/>
      <c r="E33" s="38"/>
      <c r="F33" s="345"/>
      <c r="H33" s="334"/>
      <c r="I33" s="277"/>
    </row>
    <row r="34" spans="1:9" ht="15.75" hidden="1" thickBot="1">
      <c r="A34" s="297" t="s">
        <v>10</v>
      </c>
      <c r="B34" s="310"/>
      <c r="C34" s="7" t="s">
        <v>37</v>
      </c>
      <c r="D34" s="49"/>
      <c r="E34" s="43"/>
      <c r="F34" s="345"/>
      <c r="H34" s="334"/>
      <c r="I34" s="277"/>
    </row>
    <row r="35" spans="1:9" ht="15.75" hidden="1" thickBot="1">
      <c r="A35" s="301" t="s">
        <v>26</v>
      </c>
      <c r="B35" s="313"/>
      <c r="C35" s="13" t="s">
        <v>35</v>
      </c>
      <c r="D35" s="35"/>
      <c r="E35" s="38"/>
      <c r="F35" s="345"/>
      <c r="H35" s="332"/>
      <c r="I35" s="277"/>
    </row>
    <row r="36" spans="1:9" ht="15.75" hidden="1" thickBot="1">
      <c r="A36" s="301" t="s">
        <v>28</v>
      </c>
      <c r="B36" s="313"/>
      <c r="C36" s="13" t="s">
        <v>36</v>
      </c>
      <c r="D36" s="35"/>
      <c r="E36" s="38"/>
      <c r="F36" s="345"/>
      <c r="H36" s="332"/>
      <c r="I36" s="277"/>
    </row>
    <row r="37" spans="1:9" ht="15.75" hidden="1" thickBot="1">
      <c r="A37" s="297" t="s">
        <v>30</v>
      </c>
      <c r="B37" s="310"/>
      <c r="C37" s="7" t="s">
        <v>38</v>
      </c>
      <c r="D37" s="49"/>
      <c r="E37" s="43"/>
      <c r="F37" s="345"/>
      <c r="H37" s="332"/>
      <c r="I37" s="277"/>
    </row>
    <row r="38" spans="1:9" ht="15.75" hidden="1" thickBot="1">
      <c r="A38" s="301" t="s">
        <v>26</v>
      </c>
      <c r="B38" s="313"/>
      <c r="C38" s="13" t="s">
        <v>35</v>
      </c>
      <c r="D38" s="35"/>
      <c r="E38" s="38"/>
      <c r="F38" s="345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H39" s="333"/>
      <c r="I39" s="278"/>
    </row>
    <row r="40" spans="3:9" ht="15.75" hidden="1" thickBot="1">
      <c r="C40" s="7"/>
      <c r="D40" s="7"/>
      <c r="E40" s="7"/>
      <c r="F40" s="255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H41" s="331"/>
      <c r="I41" s="323"/>
    </row>
    <row r="42" spans="1:9" ht="15.75" hidden="1" thickBot="1">
      <c r="A42" s="297" t="s">
        <v>8</v>
      </c>
      <c r="B42" s="310"/>
      <c r="C42" s="13" t="s">
        <v>41</v>
      </c>
      <c r="D42" s="48"/>
      <c r="E42" s="71"/>
      <c r="F42" s="324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/>
      <c r="F43" s="260"/>
      <c r="H43" s="272"/>
      <c r="I43" s="278"/>
    </row>
    <row r="44" spans="1:9" ht="15.75" hidden="1" thickBot="1">
      <c r="A44" s="22"/>
      <c r="B44" s="310"/>
      <c r="C44" s="16"/>
      <c r="D44" s="16"/>
      <c r="E44" s="16"/>
      <c r="F44" s="255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H45" s="331"/>
      <c r="I45" s="323"/>
    </row>
    <row r="46" spans="1:9" ht="15">
      <c r="A46" s="297" t="s">
        <v>8</v>
      </c>
      <c r="B46" s="310"/>
      <c r="C46" s="7" t="s">
        <v>24</v>
      </c>
      <c r="D46" s="52">
        <v>6000</v>
      </c>
      <c r="E46" s="43">
        <v>6000</v>
      </c>
      <c r="F46" s="324">
        <v>6000</v>
      </c>
      <c r="G46" s="22"/>
      <c r="H46" s="335">
        <v>7500</v>
      </c>
      <c r="I46" s="324">
        <v>7500</v>
      </c>
    </row>
    <row r="47" spans="1:9" ht="15">
      <c r="A47" s="301" t="s">
        <v>10</v>
      </c>
      <c r="B47" s="313"/>
      <c r="C47" s="13" t="s">
        <v>45</v>
      </c>
      <c r="D47" s="35">
        <v>6000</v>
      </c>
      <c r="E47" s="38">
        <v>6000</v>
      </c>
      <c r="F47" s="320">
        <v>6000</v>
      </c>
      <c r="G47" s="216"/>
      <c r="H47" s="334">
        <v>7500</v>
      </c>
      <c r="I47" s="320">
        <v>7500</v>
      </c>
    </row>
    <row r="48" spans="1:9" ht="15.75" thickBot="1">
      <c r="A48" s="302" t="s">
        <v>30</v>
      </c>
      <c r="B48" s="313"/>
      <c r="C48" s="15" t="s">
        <v>46</v>
      </c>
      <c r="D48" s="69" t="s">
        <v>94</v>
      </c>
      <c r="E48" s="70" t="s">
        <v>94</v>
      </c>
      <c r="F48" s="395" t="s">
        <v>94</v>
      </c>
      <c r="G48" s="216"/>
      <c r="H48" s="394" t="s">
        <v>94</v>
      </c>
      <c r="I48" s="395" t="s">
        <v>94</v>
      </c>
    </row>
    <row r="49" spans="1:9" ht="15.75" hidden="1" thickBot="1">
      <c r="A49" s="375" t="s">
        <v>47</v>
      </c>
      <c r="B49" s="314"/>
      <c r="C49" s="140" t="s">
        <v>48</v>
      </c>
      <c r="D49" s="364"/>
      <c r="E49" s="364"/>
      <c r="F49" s="364"/>
      <c r="G49" s="364"/>
      <c r="H49" s="364"/>
      <c r="I49" s="365"/>
    </row>
    <row r="50" spans="1:9" ht="15" hidden="1">
      <c r="A50" s="301" t="s">
        <v>8</v>
      </c>
      <c r="B50" s="313"/>
      <c r="C50" s="13" t="s">
        <v>49</v>
      </c>
      <c r="D50" s="48"/>
      <c r="E50" s="38"/>
      <c r="F50" s="294"/>
      <c r="G50" s="38"/>
      <c r="H50" s="38"/>
      <c r="I50" s="294"/>
    </row>
    <row r="51" spans="1:9" ht="15.75" hidden="1" thickBot="1">
      <c r="A51" s="302" t="s">
        <v>10</v>
      </c>
      <c r="B51" s="314"/>
      <c r="C51" s="15" t="s">
        <v>50</v>
      </c>
      <c r="D51" s="36"/>
      <c r="E51" s="39"/>
      <c r="F51" s="296"/>
      <c r="G51" s="39"/>
      <c r="H51" s="39"/>
      <c r="I51" s="296"/>
    </row>
    <row r="52" spans="1:9" ht="21" hidden="1">
      <c r="A52" s="670" t="s">
        <v>0</v>
      </c>
      <c r="B52" s="671"/>
      <c r="C52" s="671"/>
      <c r="D52" s="671"/>
      <c r="E52" s="671"/>
      <c r="F52" s="671"/>
      <c r="G52" s="671"/>
      <c r="H52" s="671"/>
      <c r="I52" s="672"/>
    </row>
    <row r="53" spans="1:9" ht="16.5" hidden="1" thickBot="1">
      <c r="A53" s="673" t="s">
        <v>65</v>
      </c>
      <c r="B53" s="674"/>
      <c r="C53" s="674"/>
      <c r="D53" s="674"/>
      <c r="E53" s="674"/>
      <c r="F53" s="674"/>
      <c r="G53" s="674"/>
      <c r="H53" s="674"/>
      <c r="I53" s="675"/>
    </row>
    <row r="54" spans="1:9" ht="15.75" hidden="1">
      <c r="A54" s="132"/>
      <c r="B54" s="152"/>
      <c r="C54" s="376"/>
      <c r="D54" s="374">
        <v>2006</v>
      </c>
      <c r="E54" s="374">
        <v>2007</v>
      </c>
      <c r="F54" s="374">
        <v>2008</v>
      </c>
      <c r="G54" s="374"/>
      <c r="H54" s="374">
        <v>2009</v>
      </c>
      <c r="I54" s="377">
        <v>2010</v>
      </c>
    </row>
    <row r="55" spans="1:9" ht="15.75" hidden="1" thickBot="1">
      <c r="A55" s="375" t="s">
        <v>2</v>
      </c>
      <c r="B55" s="378"/>
      <c r="C55" s="364" t="s">
        <v>66</v>
      </c>
      <c r="D55" s="280"/>
      <c r="E55" s="281"/>
      <c r="F55" s="292"/>
      <c r="G55" s="281"/>
      <c r="H55" s="281"/>
      <c r="I55" s="292"/>
    </row>
    <row r="56" spans="1:9" ht="15" hidden="1">
      <c r="A56" s="216"/>
      <c r="B56" s="313"/>
      <c r="C56" s="13"/>
      <c r="D56" s="13"/>
      <c r="E56" s="13"/>
      <c r="F56" s="216"/>
      <c r="G56" s="216"/>
      <c r="H56" s="13"/>
      <c r="I56" s="13"/>
    </row>
    <row r="57" spans="1:9" ht="15.75" hidden="1" thickBot="1">
      <c r="A57" s="375" t="s">
        <v>4</v>
      </c>
      <c r="B57" s="378"/>
      <c r="C57" s="364" t="s">
        <v>67</v>
      </c>
      <c r="D57" s="280"/>
      <c r="E57" s="281"/>
      <c r="F57" s="292"/>
      <c r="G57" s="281"/>
      <c r="H57" s="281"/>
      <c r="I57" s="292"/>
    </row>
    <row r="58" spans="1:9" ht="15" hidden="1">
      <c r="A58" s="216"/>
      <c r="B58" s="313"/>
      <c r="C58" s="13"/>
      <c r="D58" s="13"/>
      <c r="E58" s="13"/>
      <c r="F58" s="216"/>
      <c r="G58" s="216"/>
      <c r="H58" s="13"/>
      <c r="I58" s="13"/>
    </row>
    <row r="59" spans="1:9" ht="15.75" hidden="1" thickBot="1">
      <c r="A59" s="375" t="s">
        <v>6</v>
      </c>
      <c r="B59" s="378"/>
      <c r="C59" s="364" t="s">
        <v>68</v>
      </c>
      <c r="D59" s="280"/>
      <c r="E59" s="281"/>
      <c r="F59" s="292"/>
      <c r="G59" s="281"/>
      <c r="H59" s="281"/>
      <c r="I59" s="292"/>
    </row>
    <row r="60" spans="1:9" ht="15" hidden="1">
      <c r="A60" s="216"/>
      <c r="B60" s="313"/>
      <c r="C60" s="13"/>
      <c r="D60" s="13"/>
      <c r="E60" s="13"/>
      <c r="F60" s="13"/>
      <c r="G60" s="13"/>
      <c r="H60" s="13"/>
      <c r="I60" s="13"/>
    </row>
    <row r="61" spans="1:9" ht="15.75" hidden="1" thickBot="1">
      <c r="A61" s="375" t="s">
        <v>12</v>
      </c>
      <c r="B61" s="378"/>
      <c r="C61" s="140" t="s">
        <v>69</v>
      </c>
      <c r="D61" s="365"/>
      <c r="E61" s="364"/>
      <c r="F61" s="364"/>
      <c r="G61" s="364"/>
      <c r="H61" s="364"/>
      <c r="I61" s="365"/>
    </row>
    <row r="62" spans="1:9" ht="15" hidden="1">
      <c r="A62" s="379" t="s">
        <v>8</v>
      </c>
      <c r="B62" s="313"/>
      <c r="C62" s="13" t="s">
        <v>70</v>
      </c>
      <c r="D62" s="35"/>
      <c r="E62" s="38"/>
      <c r="F62" s="294"/>
      <c r="G62" s="38"/>
      <c r="H62" s="38"/>
      <c r="I62" s="294"/>
    </row>
    <row r="63" spans="1:9" ht="15" hidden="1">
      <c r="A63" s="301" t="s">
        <v>10</v>
      </c>
      <c r="B63" s="313"/>
      <c r="C63" s="13" t="s">
        <v>71</v>
      </c>
      <c r="D63" s="35"/>
      <c r="E63" s="38"/>
      <c r="F63" s="295"/>
      <c r="G63" s="38"/>
      <c r="H63" s="38"/>
      <c r="I63" s="295"/>
    </row>
    <row r="64" spans="1:9" ht="15.75" hidden="1" thickBot="1">
      <c r="A64" s="302" t="s">
        <v>30</v>
      </c>
      <c r="B64" s="314"/>
      <c r="C64" s="15" t="s">
        <v>72</v>
      </c>
      <c r="D64" s="36"/>
      <c r="E64" s="39"/>
      <c r="F64" s="296"/>
      <c r="G64" s="39"/>
      <c r="H64" s="39"/>
      <c r="I64" s="296"/>
    </row>
    <row r="65" spans="1:9" ht="21" hidden="1">
      <c r="A65" s="670" t="s">
        <v>0</v>
      </c>
      <c r="B65" s="671"/>
      <c r="C65" s="671"/>
      <c r="D65" s="671"/>
      <c r="E65" s="671"/>
      <c r="F65" s="671"/>
      <c r="G65" s="671"/>
      <c r="H65" s="671"/>
      <c r="I65" s="672"/>
    </row>
    <row r="66" spans="1:9" ht="16.5" customHeight="1" thickBot="1">
      <c r="A66" s="380"/>
      <c r="B66" s="313"/>
      <c r="C66" s="385" t="s">
        <v>73</v>
      </c>
      <c r="D66" s="371"/>
      <c r="E66" s="371"/>
      <c r="F66" s="372"/>
      <c r="G66" s="13"/>
      <c r="H66" s="373"/>
      <c r="I66" s="372"/>
    </row>
    <row r="67" spans="1:9" ht="15.75" thickBot="1">
      <c r="A67" s="375" t="s">
        <v>2</v>
      </c>
      <c r="B67" s="313"/>
      <c r="C67" s="381" t="s">
        <v>74</v>
      </c>
      <c r="D67" s="364"/>
      <c r="E67" s="364"/>
      <c r="F67" s="367"/>
      <c r="G67" s="216"/>
      <c r="H67" s="366"/>
      <c r="I67" s="367"/>
    </row>
    <row r="68" spans="1:9" ht="15" hidden="1">
      <c r="A68" s="301" t="s">
        <v>8</v>
      </c>
      <c r="B68" s="313"/>
      <c r="C68" s="13" t="s">
        <v>75</v>
      </c>
      <c r="D68" s="48"/>
      <c r="E68" s="38"/>
      <c r="F68" s="319"/>
      <c r="G68" s="216"/>
      <c r="H68" s="334"/>
      <c r="I68" s="319"/>
    </row>
    <row r="69" spans="1:9" ht="15" hidden="1">
      <c r="A69" s="301" t="s">
        <v>10</v>
      </c>
      <c r="B69" s="313"/>
      <c r="C69" s="13" t="s">
        <v>36</v>
      </c>
      <c r="D69" s="35"/>
      <c r="E69" s="38"/>
      <c r="F69" s="320"/>
      <c r="G69" s="216"/>
      <c r="H69" s="334"/>
      <c r="I69" s="320"/>
    </row>
    <row r="70" spans="1:11" ht="15" hidden="1">
      <c r="A70" s="382" t="s">
        <v>30</v>
      </c>
      <c r="B70" s="383"/>
      <c r="C70" s="13" t="s">
        <v>35</v>
      </c>
      <c r="D70" s="35"/>
      <c r="E70" s="38"/>
      <c r="F70" s="320"/>
      <c r="G70" s="216"/>
      <c r="H70" s="334"/>
      <c r="I70" s="320"/>
      <c r="K70" s="28"/>
    </row>
    <row r="71" spans="1:9" ht="15">
      <c r="A71" s="382" t="s">
        <v>56</v>
      </c>
      <c r="B71" s="383"/>
      <c r="C71" s="13" t="s">
        <v>76</v>
      </c>
      <c r="D71" s="35">
        <v>5836</v>
      </c>
      <c r="E71" s="38">
        <v>5715</v>
      </c>
      <c r="F71" s="320">
        <v>6042</v>
      </c>
      <c r="G71" s="216"/>
      <c r="H71" s="334">
        <v>5685</v>
      </c>
      <c r="I71" s="320">
        <v>6878</v>
      </c>
    </row>
    <row r="72" spans="1:11" ht="15.75" thickBot="1">
      <c r="A72" s="384" t="s">
        <v>58</v>
      </c>
      <c r="B72" s="383"/>
      <c r="C72" s="356" t="s">
        <v>77</v>
      </c>
      <c r="D72" s="340">
        <v>97.3</v>
      </c>
      <c r="E72" s="341">
        <v>95.3</v>
      </c>
      <c r="F72" s="347">
        <v>100.7</v>
      </c>
      <c r="G72" s="216"/>
      <c r="H72" s="337">
        <v>94.8</v>
      </c>
      <c r="I72" s="347">
        <v>91.7</v>
      </c>
      <c r="K72" s="16"/>
    </row>
    <row r="73" spans="1:11" ht="15.75" thickBot="1">
      <c r="A73" s="641"/>
      <c r="B73" s="383"/>
      <c r="C73" s="57" t="s">
        <v>113</v>
      </c>
      <c r="D73" s="280">
        <v>4807</v>
      </c>
      <c r="E73" s="292">
        <v>5196</v>
      </c>
      <c r="F73" s="282">
        <v>5453</v>
      </c>
      <c r="G73" s="216"/>
      <c r="H73" s="330">
        <v>5905</v>
      </c>
      <c r="I73" s="322">
        <v>6523</v>
      </c>
      <c r="K73" s="16"/>
    </row>
    <row r="74" spans="3:9" ht="15.75" thickBot="1">
      <c r="C74" s="642" t="s">
        <v>130</v>
      </c>
      <c r="D74" s="578"/>
      <c r="E74" s="578"/>
      <c r="F74" s="579"/>
      <c r="G74" s="22"/>
      <c r="H74" s="618"/>
      <c r="I74" s="579"/>
    </row>
    <row r="75" spans="1:9" ht="15.75" hidden="1" thickBot="1">
      <c r="A75" s="298" t="s">
        <v>4</v>
      </c>
      <c r="B75" s="316"/>
      <c r="C75" s="291" t="s">
        <v>78</v>
      </c>
      <c r="D75" s="573"/>
      <c r="E75" s="573"/>
      <c r="F75" s="238"/>
      <c r="G75" s="8"/>
      <c r="H75" s="238"/>
      <c r="I75" s="577"/>
    </row>
    <row r="76" spans="1:9" ht="15" hidden="1">
      <c r="A76" s="304" t="s">
        <v>8</v>
      </c>
      <c r="B76" s="310"/>
      <c r="C76" s="13" t="s">
        <v>75</v>
      </c>
      <c r="D76" s="48"/>
      <c r="E76" s="38"/>
      <c r="F76" s="53"/>
      <c r="G76" s="43"/>
      <c r="H76" s="43"/>
      <c r="I76" s="40"/>
    </row>
    <row r="77" spans="1:9" ht="15" hidden="1">
      <c r="A77" s="297" t="s">
        <v>10</v>
      </c>
      <c r="B77" s="310"/>
      <c r="C77" s="13" t="s">
        <v>36</v>
      </c>
      <c r="D77" s="35"/>
      <c r="E77" s="38"/>
      <c r="F77" s="41"/>
      <c r="G77" s="43"/>
      <c r="H77" s="43"/>
      <c r="I77" s="45"/>
    </row>
    <row r="78" spans="1:9" ht="15.75" hidden="1" thickBot="1">
      <c r="A78" s="300" t="s">
        <v>30</v>
      </c>
      <c r="B78" s="310"/>
      <c r="C78" s="15" t="s">
        <v>35</v>
      </c>
      <c r="D78" s="36"/>
      <c r="E78" s="39"/>
      <c r="F78" s="42"/>
      <c r="G78" s="44"/>
      <c r="H78" s="50"/>
      <c r="I78" s="46"/>
    </row>
    <row r="79" spans="2:7" ht="15">
      <c r="B79" s="9"/>
      <c r="D79" s="7"/>
      <c r="E79" s="7"/>
      <c r="F79" s="7"/>
      <c r="G79" s="7"/>
    </row>
    <row r="80" spans="3:7" ht="15">
      <c r="C80" s="7"/>
      <c r="D80" s="7"/>
      <c r="E80" s="7"/>
      <c r="F80" s="7"/>
      <c r="G80" s="7"/>
    </row>
    <row r="81" spans="1:9" ht="21" hidden="1">
      <c r="A81" s="659" t="s">
        <v>0</v>
      </c>
      <c r="B81" s="660"/>
      <c r="C81" s="660"/>
      <c r="D81" s="660"/>
      <c r="E81" s="660"/>
      <c r="F81" s="660"/>
      <c r="G81" s="660"/>
      <c r="H81" s="660"/>
      <c r="I81" s="661"/>
    </row>
    <row r="82" spans="1:9" ht="16.5" hidden="1" thickBot="1">
      <c r="A82" s="653" t="s">
        <v>79</v>
      </c>
      <c r="B82" s="654"/>
      <c r="C82" s="654"/>
      <c r="D82" s="654"/>
      <c r="E82" s="654"/>
      <c r="F82" s="654"/>
      <c r="G82" s="654"/>
      <c r="H82" s="654"/>
      <c r="I82" s="658"/>
    </row>
    <row r="83" spans="1:9" ht="15.75" hidden="1">
      <c r="A83" s="1"/>
      <c r="B83" s="149"/>
      <c r="C83" s="2"/>
      <c r="D83" s="54">
        <v>2006</v>
      </c>
      <c r="E83" s="54">
        <v>2007</v>
      </c>
      <c r="F83" s="54">
        <v>2008</v>
      </c>
      <c r="G83" s="54"/>
      <c r="H83" s="54">
        <v>2009</v>
      </c>
      <c r="I83" s="55">
        <v>2010</v>
      </c>
    </row>
    <row r="84" spans="1:9" ht="15.75" hidden="1" thickBot="1">
      <c r="A84" s="298" t="s">
        <v>2</v>
      </c>
      <c r="B84" s="312"/>
      <c r="C84" s="57" t="s">
        <v>80</v>
      </c>
      <c r="D84" s="4"/>
      <c r="E84" s="4"/>
      <c r="F84" s="8"/>
      <c r="G84" s="8"/>
      <c r="H84" s="5"/>
      <c r="I84" s="17"/>
    </row>
    <row r="85" spans="1:9" ht="15" hidden="1">
      <c r="A85" s="304" t="s">
        <v>8</v>
      </c>
      <c r="B85" s="310"/>
      <c r="C85" s="13" t="s">
        <v>81</v>
      </c>
      <c r="D85" s="35"/>
      <c r="E85" s="38"/>
      <c r="F85" s="53"/>
      <c r="G85" s="43"/>
      <c r="H85" s="43"/>
      <c r="I85" s="40"/>
    </row>
    <row r="86" spans="1:9" ht="15.75" hidden="1" thickBot="1">
      <c r="A86" s="300" t="s">
        <v>10</v>
      </c>
      <c r="B86" s="311"/>
      <c r="C86" s="15" t="s">
        <v>82</v>
      </c>
      <c r="D86" s="36"/>
      <c r="E86" s="39"/>
      <c r="F86" s="42"/>
      <c r="G86" s="44"/>
      <c r="H86" s="44"/>
      <c r="I86" s="46"/>
    </row>
    <row r="87" spans="3:8" ht="15" hidden="1">
      <c r="C87" s="26"/>
      <c r="D87" s="26"/>
      <c r="E87" s="26"/>
      <c r="F87" s="26"/>
      <c r="G87" s="26"/>
      <c r="H87" s="26"/>
    </row>
    <row r="88" spans="1:9" ht="15.75" hidden="1" thickBot="1">
      <c r="A88" s="298" t="s">
        <v>4</v>
      </c>
      <c r="B88" s="312"/>
      <c r="C88" s="57" t="s">
        <v>83</v>
      </c>
      <c r="D88" s="4"/>
      <c r="E88" s="4"/>
      <c r="F88" s="5"/>
      <c r="G88" s="5"/>
      <c r="H88" s="8"/>
      <c r="I88" s="17"/>
    </row>
    <row r="89" spans="1:9" ht="15" hidden="1">
      <c r="A89" s="304" t="s">
        <v>8</v>
      </c>
      <c r="B89" s="310"/>
      <c r="C89" s="13" t="s">
        <v>84</v>
      </c>
      <c r="D89" s="35"/>
      <c r="E89" s="38"/>
      <c r="F89" s="53"/>
      <c r="G89" s="43"/>
      <c r="H89" s="51"/>
      <c r="I89" s="40"/>
    </row>
    <row r="90" spans="1:9" ht="15" hidden="1">
      <c r="A90" s="297" t="s">
        <v>10</v>
      </c>
      <c r="B90" s="310"/>
      <c r="C90" s="13" t="s">
        <v>85</v>
      </c>
      <c r="D90" s="35"/>
      <c r="E90" s="38"/>
      <c r="F90" s="41"/>
      <c r="G90" s="43"/>
      <c r="H90" s="51"/>
      <c r="I90" s="45"/>
    </row>
    <row r="91" spans="1:9" ht="15" hidden="1">
      <c r="A91" s="297" t="s">
        <v>30</v>
      </c>
      <c r="B91" s="310"/>
      <c r="C91" s="13" t="s">
        <v>86</v>
      </c>
      <c r="D91" s="35"/>
      <c r="E91" s="38"/>
      <c r="F91" s="41"/>
      <c r="G91" s="43"/>
      <c r="H91" s="51"/>
      <c r="I91" s="45"/>
    </row>
    <row r="92" spans="1:9" ht="15.75" hidden="1" thickBot="1">
      <c r="A92" s="300" t="s">
        <v>56</v>
      </c>
      <c r="B92" s="311"/>
      <c r="C92" s="15" t="s">
        <v>87</v>
      </c>
      <c r="D92" s="36"/>
      <c r="E92" s="39"/>
      <c r="F92" s="42"/>
      <c r="G92" s="44"/>
      <c r="H92" s="50"/>
      <c r="I92" s="46"/>
    </row>
    <row r="93" spans="3:7" ht="15" hidden="1">
      <c r="C93" s="7"/>
      <c r="D93" s="7"/>
      <c r="E93" s="7"/>
      <c r="F93" s="7"/>
      <c r="G93" s="7"/>
    </row>
    <row r="94" spans="1:9" ht="15.75" hidden="1" thickBot="1">
      <c r="A94" s="298" t="s">
        <v>6</v>
      </c>
      <c r="B94" s="312"/>
      <c r="C94" s="57" t="s">
        <v>88</v>
      </c>
      <c r="D94" s="4"/>
      <c r="E94" s="4"/>
      <c r="F94" s="8"/>
      <c r="G94" s="8"/>
      <c r="H94" s="5"/>
      <c r="I94" s="17"/>
    </row>
    <row r="95" spans="1:9" ht="15" hidden="1">
      <c r="A95" s="304" t="s">
        <v>8</v>
      </c>
      <c r="B95" s="310"/>
      <c r="C95" s="13" t="s">
        <v>89</v>
      </c>
      <c r="D95" s="35"/>
      <c r="E95" s="38"/>
      <c r="F95" s="53"/>
      <c r="G95" s="43"/>
      <c r="H95" s="51"/>
      <c r="I95" s="40"/>
    </row>
    <row r="96" spans="1:9" ht="15" hidden="1">
      <c r="A96" s="297" t="s">
        <v>10</v>
      </c>
      <c r="B96" s="310"/>
      <c r="C96" s="13" t="s">
        <v>90</v>
      </c>
      <c r="D96" s="35"/>
      <c r="E96" s="38"/>
      <c r="F96" s="41"/>
      <c r="G96" s="43"/>
      <c r="H96" s="51"/>
      <c r="I96" s="45"/>
    </row>
    <row r="97" spans="1:9" ht="15" hidden="1">
      <c r="A97" s="297" t="s">
        <v>30</v>
      </c>
      <c r="B97" s="310"/>
      <c r="C97" s="13" t="s">
        <v>91</v>
      </c>
      <c r="D97" s="35"/>
      <c r="E97" s="38"/>
      <c r="F97" s="41"/>
      <c r="G97" s="43"/>
      <c r="H97" s="51"/>
      <c r="I97" s="45"/>
    </row>
    <row r="98" spans="1:9" ht="15.75" hidden="1" thickBot="1">
      <c r="A98" s="300" t="s">
        <v>56</v>
      </c>
      <c r="B98" s="311"/>
      <c r="C98" s="15" t="s">
        <v>92</v>
      </c>
      <c r="D98" s="36"/>
      <c r="E98" s="39"/>
      <c r="F98" s="42"/>
      <c r="G98" s="44"/>
      <c r="H98" s="50"/>
      <c r="I98" s="46"/>
    </row>
    <row r="99" spans="1:8" ht="15">
      <c r="A99" s="22"/>
      <c r="B99" s="310"/>
      <c r="C99" s="22"/>
      <c r="D99" s="22"/>
      <c r="E99" s="22"/>
      <c r="F99" s="22"/>
      <c r="G99" s="22"/>
      <c r="H99" s="22"/>
    </row>
    <row r="100" spans="1:8" ht="15">
      <c r="A100" s="22"/>
      <c r="B100" s="310"/>
      <c r="C100" s="22"/>
      <c r="D100" s="22"/>
      <c r="E100" s="22"/>
      <c r="F100" s="22"/>
      <c r="G100" s="22"/>
      <c r="H100" s="22"/>
    </row>
    <row r="101" spans="3:8" ht="15">
      <c r="C101" s="22"/>
      <c r="D101" s="22"/>
      <c r="E101" s="22"/>
      <c r="F101" s="22"/>
      <c r="G101" s="22"/>
      <c r="H101" s="22"/>
    </row>
    <row r="102" spans="3:8" ht="15">
      <c r="C102" s="22"/>
      <c r="D102" s="22"/>
      <c r="E102" s="22"/>
      <c r="F102" s="22"/>
      <c r="G102" s="22"/>
      <c r="H102" s="22"/>
    </row>
    <row r="103" spans="3:8" ht="15">
      <c r="C103" s="22"/>
      <c r="D103" s="22"/>
      <c r="E103" s="22"/>
      <c r="F103" s="22"/>
      <c r="G103" s="22"/>
      <c r="H103" s="22"/>
    </row>
  </sheetData>
  <sheetProtection/>
  <mergeCells count="6">
    <mergeCell ref="A82:I82"/>
    <mergeCell ref="A1:C1"/>
    <mergeCell ref="A52:I52"/>
    <mergeCell ref="A53:I53"/>
    <mergeCell ref="A65:I65"/>
    <mergeCell ref="A81:I8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showGridLines="0" zoomScalePageLayoutView="0" workbookViewId="0" topLeftCell="B1">
      <selection activeCell="G1" sqref="G1:P46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B2" s="261"/>
      <c r="C2" s="243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B3" s="261"/>
      <c r="C3" s="262"/>
      <c r="D3" s="54" t="s">
        <v>95</v>
      </c>
      <c r="E3" s="54" t="s">
        <v>96</v>
      </c>
      <c r="F3" s="163" t="s">
        <v>97</v>
      </c>
      <c r="G3" s="9"/>
      <c r="H3" s="185" t="s">
        <v>98</v>
      </c>
      <c r="I3" s="208" t="s">
        <v>110</v>
      </c>
    </row>
    <row r="4" spans="1:9" ht="16.5" customHeight="1" thickBot="1">
      <c r="A4" s="241"/>
      <c r="B4" s="261"/>
      <c r="C4" s="227" t="s">
        <v>1</v>
      </c>
      <c r="D4" s="228"/>
      <c r="E4" s="228"/>
      <c r="F4" s="230"/>
      <c r="G4" s="9"/>
      <c r="H4" s="249"/>
      <c r="I4" s="230"/>
    </row>
    <row r="5" spans="1:9" ht="15.75" thickBot="1">
      <c r="A5" s="3" t="s">
        <v>2</v>
      </c>
      <c r="B5" s="253"/>
      <c r="C5" s="263" t="s">
        <v>3</v>
      </c>
      <c r="D5" s="64">
        <v>0</v>
      </c>
      <c r="E5" s="65">
        <v>0</v>
      </c>
      <c r="F5" s="254">
        <v>3.65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253"/>
      <c r="C7" s="263" t="s">
        <v>5</v>
      </c>
      <c r="D7" s="280">
        <v>0</v>
      </c>
      <c r="E7" s="281">
        <v>0</v>
      </c>
      <c r="F7" s="282">
        <v>1.12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30">
        <v>34</v>
      </c>
      <c r="F13" s="256"/>
      <c r="H13" s="273"/>
      <c r="I13" s="276"/>
    </row>
    <row r="14" spans="3:9" ht="15" hidden="1">
      <c r="C14" s="264"/>
      <c r="D14" s="6"/>
      <c r="E14" s="6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>
        <v>5</v>
      </c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253"/>
      <c r="C17" s="263" t="s">
        <v>17</v>
      </c>
      <c r="D17" s="280">
        <v>42</v>
      </c>
      <c r="E17" s="281">
        <v>47</v>
      </c>
      <c r="F17" s="282">
        <v>47</v>
      </c>
      <c r="G17" s="216"/>
      <c r="H17" s="283">
        <v>48</v>
      </c>
      <c r="I17" s="282">
        <v>48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30</v>
      </c>
      <c r="E19" s="281">
        <v>30</v>
      </c>
      <c r="F19" s="282">
        <v>30</v>
      </c>
      <c r="G19" s="216"/>
      <c r="H19" s="283">
        <v>30</v>
      </c>
      <c r="I19" s="282">
        <v>31</v>
      </c>
    </row>
    <row r="20" spans="3:9" ht="15.75" thickBot="1">
      <c r="C20" s="599" t="s">
        <v>73</v>
      </c>
      <c r="D20" s="13"/>
      <c r="E20" s="13"/>
      <c r="F20" s="284"/>
      <c r="G20" s="216"/>
      <c r="H20" s="266"/>
      <c r="I20" s="284"/>
    </row>
    <row r="21" spans="3:9" ht="15.75" thickBot="1">
      <c r="C21" s="264" t="s">
        <v>113</v>
      </c>
      <c r="D21" s="581">
        <v>116</v>
      </c>
      <c r="E21" s="582">
        <v>123</v>
      </c>
      <c r="F21" s="583">
        <v>129</v>
      </c>
      <c r="G21" s="313"/>
      <c r="H21" s="581">
        <v>146</v>
      </c>
      <c r="I21" s="584">
        <v>164</v>
      </c>
    </row>
    <row r="22" spans="3:8" ht="15.75" hidden="1" thickBot="1">
      <c r="C22" s="16"/>
      <c r="D22" s="16"/>
      <c r="E22" s="16"/>
      <c r="F22" s="7"/>
      <c r="G22" s="7"/>
      <c r="H22" s="7"/>
    </row>
    <row r="23" spans="1:9" ht="15.75" hidden="1" thickBot="1">
      <c r="A23" s="3" t="s">
        <v>22</v>
      </c>
      <c r="B23" s="5"/>
      <c r="C23" s="57" t="s">
        <v>23</v>
      </c>
      <c r="D23" s="4"/>
      <c r="E23" s="4"/>
      <c r="F23" s="8"/>
      <c r="G23" s="8"/>
      <c r="H23" s="5"/>
      <c r="I23" s="1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66">
        <v>0.1</v>
      </c>
      <c r="F44" s="53"/>
      <c r="G44" s="43"/>
      <c r="H44" s="43"/>
      <c r="I44" s="40"/>
    </row>
    <row r="45" spans="1:9" ht="15.75" hidden="1" thickBot="1">
      <c r="A45" s="14" t="s">
        <v>10</v>
      </c>
      <c r="B45" s="7"/>
      <c r="C45" s="15" t="s">
        <v>42</v>
      </c>
      <c r="D45" s="36"/>
      <c r="E45" s="67">
        <v>0.025</v>
      </c>
      <c r="F45" s="42"/>
      <c r="G45" s="43"/>
      <c r="H45" s="44"/>
      <c r="I45" s="46"/>
    </row>
    <row r="46" spans="1:9" ht="15.75" thickBot="1">
      <c r="A46" s="22"/>
      <c r="B46" s="310"/>
      <c r="C46" s="574" t="s">
        <v>126</v>
      </c>
      <c r="D46" s="369"/>
      <c r="E46" s="369"/>
      <c r="F46" s="575"/>
      <c r="G46" s="310"/>
      <c r="H46" s="578"/>
      <c r="I46" s="579"/>
    </row>
    <row r="47" spans="3:7" ht="15.75" hidden="1" thickBot="1">
      <c r="C47" s="16"/>
      <c r="D47" s="16"/>
      <c r="E47" s="16"/>
      <c r="F47" s="7"/>
      <c r="G47" s="7"/>
    </row>
    <row r="48" spans="1:9" ht="15.75" hidden="1" thickBot="1">
      <c r="A48" s="3" t="s">
        <v>47</v>
      </c>
      <c r="B48" s="5"/>
      <c r="C48" s="57" t="s">
        <v>48</v>
      </c>
      <c r="D48" s="4"/>
      <c r="E48" s="4"/>
      <c r="F48" s="8"/>
      <c r="G48" s="8"/>
      <c r="H48" s="5"/>
      <c r="I48" s="17"/>
    </row>
    <row r="49" spans="1:9" ht="15" hidden="1">
      <c r="A49" s="12" t="s">
        <v>8</v>
      </c>
      <c r="B49" s="7"/>
      <c r="C49" s="13" t="s">
        <v>49</v>
      </c>
      <c r="D49" s="48"/>
      <c r="E49" s="38"/>
      <c r="F49" s="53"/>
      <c r="G49" s="43"/>
      <c r="H49" s="51"/>
      <c r="I49" s="40"/>
    </row>
    <row r="50" spans="1:9" ht="15.75" hidden="1" thickBot="1">
      <c r="A50" s="14" t="s">
        <v>10</v>
      </c>
      <c r="B50" s="238"/>
      <c r="C50" s="15" t="s">
        <v>50</v>
      </c>
      <c r="D50" s="36"/>
      <c r="E50" s="39"/>
      <c r="F50" s="46"/>
      <c r="G50" s="50"/>
      <c r="H50" s="50"/>
      <c r="I50" s="46"/>
    </row>
    <row r="51" ht="15" hidden="1">
      <c r="D51" s="56"/>
    </row>
    <row r="52" ht="15.75" hidden="1" thickBot="1"/>
    <row r="53" spans="1:9" ht="21" hidden="1">
      <c r="A53" s="659" t="s">
        <v>0</v>
      </c>
      <c r="B53" s="660"/>
      <c r="C53" s="660"/>
      <c r="D53" s="660"/>
      <c r="E53" s="660"/>
      <c r="F53" s="660"/>
      <c r="G53" s="660"/>
      <c r="H53" s="660"/>
      <c r="I53" s="661"/>
    </row>
    <row r="54" spans="1:9" ht="16.5" hidden="1" thickBot="1">
      <c r="A54" s="653" t="s">
        <v>51</v>
      </c>
      <c r="B54" s="654"/>
      <c r="C54" s="654"/>
      <c r="D54" s="654"/>
      <c r="E54" s="654"/>
      <c r="F54" s="654"/>
      <c r="G54" s="654"/>
      <c r="H54" s="654"/>
      <c r="I54" s="658"/>
    </row>
    <row r="55" spans="1:9" ht="17.25" hidden="1" thickBot="1" thickTop="1">
      <c r="A55" s="1"/>
      <c r="B55" s="77"/>
      <c r="C55" s="2"/>
      <c r="D55" s="54">
        <v>2006</v>
      </c>
      <c r="E55" s="54">
        <v>2007</v>
      </c>
      <c r="F55" s="54">
        <v>2008</v>
      </c>
      <c r="G55" s="54"/>
      <c r="H55" s="54">
        <v>2009</v>
      </c>
      <c r="I55" s="55">
        <v>2010</v>
      </c>
    </row>
    <row r="56" spans="1:9" ht="15.75" hidden="1" thickBot="1">
      <c r="A56" s="3" t="s">
        <v>2</v>
      </c>
      <c r="B56" s="5"/>
      <c r="C56" s="58" t="s">
        <v>52</v>
      </c>
      <c r="D56" s="4"/>
      <c r="E56" s="4"/>
      <c r="F56" s="8"/>
      <c r="G56" s="8"/>
      <c r="H56" s="8"/>
      <c r="I56" s="17"/>
    </row>
    <row r="57" spans="1:9" ht="15" hidden="1">
      <c r="A57" s="21" t="s">
        <v>8</v>
      </c>
      <c r="B57" s="7"/>
      <c r="C57" s="13" t="s">
        <v>53</v>
      </c>
      <c r="D57" s="48"/>
      <c r="E57" s="38"/>
      <c r="F57" s="53"/>
      <c r="G57" s="43"/>
      <c r="H57" s="43"/>
      <c r="I57" s="40"/>
    </row>
    <row r="58" spans="1:9" ht="15" hidden="1">
      <c r="A58" s="12" t="s">
        <v>10</v>
      </c>
      <c r="B58" s="7"/>
      <c r="C58" s="13" t="s">
        <v>54</v>
      </c>
      <c r="D58" s="35"/>
      <c r="E58" s="38"/>
      <c r="F58" s="41"/>
      <c r="G58" s="43"/>
      <c r="H58" s="43"/>
      <c r="I58" s="45"/>
    </row>
    <row r="59" spans="1:9" ht="15" hidden="1">
      <c r="A59" s="23" t="s">
        <v>30</v>
      </c>
      <c r="B59" s="239"/>
      <c r="C59" s="13" t="s">
        <v>55</v>
      </c>
      <c r="D59" s="35"/>
      <c r="E59" s="38"/>
      <c r="F59" s="41"/>
      <c r="G59" s="43"/>
      <c r="H59" s="43"/>
      <c r="I59" s="45"/>
    </row>
    <row r="60" spans="1:9" ht="15" hidden="1">
      <c r="A60" s="23" t="s">
        <v>56</v>
      </c>
      <c r="B60" s="239"/>
      <c r="C60" s="13" t="s">
        <v>57</v>
      </c>
      <c r="D60" s="35"/>
      <c r="E60" s="38"/>
      <c r="F60" s="41"/>
      <c r="G60" s="43"/>
      <c r="H60" s="43"/>
      <c r="I60" s="45"/>
    </row>
    <row r="61" spans="1:9" ht="15" hidden="1">
      <c r="A61" s="23" t="s">
        <v>58</v>
      </c>
      <c r="B61" s="239"/>
      <c r="C61" s="13" t="s">
        <v>59</v>
      </c>
      <c r="D61" s="35"/>
      <c r="E61" s="38"/>
      <c r="F61" s="41"/>
      <c r="G61" s="43"/>
      <c r="H61" s="43"/>
      <c r="I61" s="45"/>
    </row>
    <row r="62" spans="1:9" ht="15.75" hidden="1" thickBot="1">
      <c r="A62" s="24" t="s">
        <v>60</v>
      </c>
      <c r="B62" s="240"/>
      <c r="C62" s="15" t="s">
        <v>61</v>
      </c>
      <c r="D62" s="36"/>
      <c r="E62" s="39"/>
      <c r="F62" s="42"/>
      <c r="G62" s="44"/>
      <c r="H62" s="44"/>
      <c r="I62" s="46"/>
    </row>
    <row r="63" spans="3:8" ht="15.75" hidden="1" thickBot="1">
      <c r="C63" s="22"/>
      <c r="D63" s="22"/>
      <c r="E63" s="22"/>
      <c r="F63" s="22"/>
      <c r="G63" s="22"/>
      <c r="H63" s="22"/>
    </row>
    <row r="64" spans="1:9" ht="15.75" hidden="1" thickBot="1">
      <c r="A64" s="3" t="s">
        <v>4</v>
      </c>
      <c r="B64" s="5"/>
      <c r="C64" s="57" t="s">
        <v>62</v>
      </c>
      <c r="D64" s="4"/>
      <c r="E64" s="4"/>
      <c r="F64" s="8"/>
      <c r="G64" s="8"/>
      <c r="H64" s="8"/>
      <c r="I64" s="17"/>
    </row>
    <row r="65" spans="1:9" ht="15" hidden="1">
      <c r="A65" s="21" t="s">
        <v>8</v>
      </c>
      <c r="B65" s="7"/>
      <c r="C65" s="13" t="s">
        <v>63</v>
      </c>
      <c r="D65" s="48"/>
      <c r="E65" s="38"/>
      <c r="F65" s="53"/>
      <c r="G65" s="43"/>
      <c r="H65" s="43"/>
      <c r="I65" s="40"/>
    </row>
    <row r="66" spans="1:9" ht="15.75" hidden="1" thickBot="1">
      <c r="A66" s="14" t="s">
        <v>10</v>
      </c>
      <c r="B66" s="238"/>
      <c r="C66" s="15" t="s">
        <v>64</v>
      </c>
      <c r="D66" s="36"/>
      <c r="E66" s="39"/>
      <c r="F66" s="42"/>
      <c r="G66" s="44"/>
      <c r="H66" s="44"/>
      <c r="I66" s="46"/>
    </row>
    <row r="67" spans="3:9" ht="15" hidden="1">
      <c r="C67" s="7"/>
      <c r="D67" s="7"/>
      <c r="E67" s="7"/>
      <c r="F67" s="7"/>
      <c r="G67" s="7"/>
      <c r="I67" s="9"/>
    </row>
    <row r="68" spans="3:9" ht="15.75" hidden="1" thickBot="1">
      <c r="C68" s="7"/>
      <c r="D68" s="7"/>
      <c r="E68" s="7"/>
      <c r="F68" s="7"/>
      <c r="G68" s="7"/>
      <c r="I68" s="9"/>
    </row>
    <row r="69" spans="1:9" ht="21" hidden="1">
      <c r="A69" s="659" t="s">
        <v>0</v>
      </c>
      <c r="B69" s="660"/>
      <c r="C69" s="660"/>
      <c r="D69" s="660"/>
      <c r="E69" s="660"/>
      <c r="F69" s="660"/>
      <c r="G69" s="660"/>
      <c r="H69" s="660"/>
      <c r="I69" s="661"/>
    </row>
    <row r="70" spans="1:9" ht="16.5" hidden="1" thickBot="1">
      <c r="A70" s="653" t="s">
        <v>65</v>
      </c>
      <c r="B70" s="654"/>
      <c r="C70" s="654"/>
      <c r="D70" s="654"/>
      <c r="E70" s="654"/>
      <c r="F70" s="654"/>
      <c r="G70" s="654"/>
      <c r="H70" s="654"/>
      <c r="I70" s="658"/>
    </row>
    <row r="71" spans="1:9" ht="17.25" hidden="1" thickBot="1" thickTop="1">
      <c r="A71" s="1"/>
      <c r="B71" s="77"/>
      <c r="C71" s="2"/>
      <c r="D71" s="54">
        <v>2006</v>
      </c>
      <c r="E71" s="54">
        <v>2007</v>
      </c>
      <c r="F71" s="54">
        <v>2008</v>
      </c>
      <c r="G71" s="54"/>
      <c r="H71" s="54">
        <v>2009</v>
      </c>
      <c r="I71" s="55">
        <v>2010</v>
      </c>
    </row>
    <row r="72" spans="1:9" ht="15.75" hidden="1" thickBot="1">
      <c r="A72" s="3" t="s">
        <v>2</v>
      </c>
      <c r="B72" s="5"/>
      <c r="C72" s="4" t="s">
        <v>66</v>
      </c>
      <c r="D72" s="29"/>
      <c r="E72" s="30"/>
      <c r="F72" s="33"/>
      <c r="G72" s="32"/>
      <c r="H72" s="47"/>
      <c r="I72" s="33"/>
    </row>
    <row r="73" spans="3:9" ht="15.75" hidden="1" thickBot="1">
      <c r="C73" s="16"/>
      <c r="D73" s="16"/>
      <c r="E73" s="16"/>
      <c r="H73" s="7"/>
      <c r="I73" s="9"/>
    </row>
    <row r="74" spans="1:9" ht="15.75" hidden="1" thickBot="1">
      <c r="A74" s="3" t="s">
        <v>4</v>
      </c>
      <c r="B74" s="5"/>
      <c r="C74" s="4" t="s">
        <v>67</v>
      </c>
      <c r="D74" s="29"/>
      <c r="E74" s="30"/>
      <c r="F74" s="33"/>
      <c r="G74" s="32"/>
      <c r="H74" s="47"/>
      <c r="I74" s="33"/>
    </row>
    <row r="75" spans="3:9" ht="15.75" hidden="1" thickBot="1">
      <c r="C75" s="16"/>
      <c r="D75" s="16"/>
      <c r="E75" s="16"/>
      <c r="H75" s="7"/>
      <c r="I75" s="9"/>
    </row>
    <row r="76" spans="1:9" ht="15.75" hidden="1" thickBot="1">
      <c r="A76" s="3" t="s">
        <v>6</v>
      </c>
      <c r="B76" s="5"/>
      <c r="C76" s="4" t="s">
        <v>68</v>
      </c>
      <c r="D76" s="29"/>
      <c r="E76" s="30"/>
      <c r="F76" s="31"/>
      <c r="G76" s="47"/>
      <c r="H76" s="47"/>
      <c r="I76" s="33"/>
    </row>
    <row r="77" spans="3:9" ht="15.75" hidden="1" thickBot="1">
      <c r="C77" s="16"/>
      <c r="D77" s="16"/>
      <c r="E77" s="16"/>
      <c r="F77" s="7"/>
      <c r="G77" s="7"/>
      <c r="H77" s="7"/>
      <c r="I77" s="9"/>
    </row>
    <row r="78" spans="1:9" ht="15.75" hidden="1" thickBot="1">
      <c r="A78" s="3" t="s">
        <v>12</v>
      </c>
      <c r="B78" s="5"/>
      <c r="C78" s="57" t="s">
        <v>69</v>
      </c>
      <c r="D78" s="27"/>
      <c r="E78" s="4"/>
      <c r="F78" s="8"/>
      <c r="G78" s="8"/>
      <c r="H78" s="8"/>
      <c r="I78" s="17"/>
    </row>
    <row r="79" spans="1:9" ht="15" hidden="1">
      <c r="A79" s="21" t="s">
        <v>8</v>
      </c>
      <c r="B79" s="7"/>
      <c r="C79" s="13" t="s">
        <v>70</v>
      </c>
      <c r="D79" s="35"/>
      <c r="E79" s="38"/>
      <c r="F79" s="53"/>
      <c r="G79" s="43"/>
      <c r="H79" s="43"/>
      <c r="I79" s="40"/>
    </row>
    <row r="80" spans="1:9" ht="15" hidden="1">
      <c r="A80" s="12" t="s">
        <v>10</v>
      </c>
      <c r="B80" s="7"/>
      <c r="C80" s="13" t="s">
        <v>71</v>
      </c>
      <c r="D80" s="35"/>
      <c r="E80" s="38"/>
      <c r="F80" s="41"/>
      <c r="G80" s="43"/>
      <c r="H80" s="43"/>
      <c r="I80" s="45"/>
    </row>
    <row r="81" spans="1:9" ht="15.75" hidden="1" thickBot="1">
      <c r="A81" s="14" t="s">
        <v>30</v>
      </c>
      <c r="B81" s="238"/>
      <c r="C81" s="15" t="s">
        <v>72</v>
      </c>
      <c r="D81" s="36"/>
      <c r="E81" s="39"/>
      <c r="F81" s="42"/>
      <c r="G81" s="44"/>
      <c r="H81" s="44"/>
      <c r="I81" s="46"/>
    </row>
    <row r="82" spans="3:8" ht="15" hidden="1">
      <c r="C82" s="25"/>
      <c r="D82" s="25"/>
      <c r="E82" s="25"/>
      <c r="F82" s="7"/>
      <c r="G82" s="7"/>
      <c r="H82" s="7"/>
    </row>
    <row r="83" spans="6:8" ht="15.75" hidden="1" thickBot="1">
      <c r="F83" s="7"/>
      <c r="G83" s="7"/>
      <c r="H83" s="7"/>
    </row>
    <row r="84" spans="1:9" ht="21" hidden="1">
      <c r="A84" s="659" t="s">
        <v>0</v>
      </c>
      <c r="B84" s="660"/>
      <c r="C84" s="660"/>
      <c r="D84" s="660"/>
      <c r="E84" s="660"/>
      <c r="F84" s="660"/>
      <c r="G84" s="660"/>
      <c r="H84" s="660"/>
      <c r="I84" s="661"/>
    </row>
    <row r="85" spans="1:9" ht="16.5" hidden="1" thickBot="1">
      <c r="A85" s="653" t="s">
        <v>73</v>
      </c>
      <c r="B85" s="654"/>
      <c r="C85" s="654"/>
      <c r="D85" s="654"/>
      <c r="E85" s="654"/>
      <c r="F85" s="654"/>
      <c r="G85" s="654"/>
      <c r="H85" s="654"/>
      <c r="I85" s="658"/>
    </row>
    <row r="86" spans="1:9" ht="17.25" hidden="1" thickBot="1" thickTop="1">
      <c r="A86" s="1"/>
      <c r="B86" s="77"/>
      <c r="C86" s="2"/>
      <c r="D86" s="54">
        <v>2006</v>
      </c>
      <c r="E86" s="54">
        <v>2007</v>
      </c>
      <c r="F86" s="54">
        <v>2008</v>
      </c>
      <c r="G86" s="54"/>
      <c r="H86" s="54">
        <v>2009</v>
      </c>
      <c r="I86" s="55">
        <v>2010</v>
      </c>
    </row>
    <row r="87" spans="1:9" ht="15.75" hidden="1" thickBot="1">
      <c r="A87" s="3" t="s">
        <v>2</v>
      </c>
      <c r="B87" s="5"/>
      <c r="C87" s="58" t="s">
        <v>74</v>
      </c>
      <c r="D87" s="4"/>
      <c r="E87" s="4"/>
      <c r="F87" s="8"/>
      <c r="G87" s="8"/>
      <c r="H87" s="5"/>
      <c r="I87" s="17"/>
    </row>
    <row r="88" spans="1:9" ht="15" hidden="1">
      <c r="A88" s="12" t="s">
        <v>8</v>
      </c>
      <c r="B88" s="7"/>
      <c r="C88" s="13" t="s">
        <v>75</v>
      </c>
      <c r="D88" s="48"/>
      <c r="E88" s="38"/>
      <c r="F88" s="53"/>
      <c r="G88" s="43"/>
      <c r="H88" s="51"/>
      <c r="I88" s="40"/>
    </row>
    <row r="89" spans="1:9" ht="15" hidden="1">
      <c r="A89" s="12" t="s">
        <v>10</v>
      </c>
      <c r="B89" s="7"/>
      <c r="C89" s="13" t="s">
        <v>36</v>
      </c>
      <c r="D89" s="35"/>
      <c r="E89" s="38"/>
      <c r="F89" s="41"/>
      <c r="G89" s="43"/>
      <c r="H89" s="43"/>
      <c r="I89" s="45"/>
    </row>
    <row r="90" spans="1:11" ht="15" hidden="1">
      <c r="A90" s="23" t="s">
        <v>30</v>
      </c>
      <c r="B90" s="239"/>
      <c r="C90" s="13" t="s">
        <v>35</v>
      </c>
      <c r="D90" s="35"/>
      <c r="E90" s="38"/>
      <c r="F90" s="41"/>
      <c r="G90" s="43"/>
      <c r="H90" s="43"/>
      <c r="I90" s="45"/>
      <c r="K90" s="28"/>
    </row>
    <row r="91" spans="1:9" ht="15.75" hidden="1" thickBot="1">
      <c r="A91" s="23" t="s">
        <v>56</v>
      </c>
      <c r="B91" s="239"/>
      <c r="C91" s="13" t="s">
        <v>76</v>
      </c>
      <c r="D91" s="35"/>
      <c r="E91" s="38"/>
      <c r="F91" s="41"/>
      <c r="G91" s="43"/>
      <c r="H91" s="43"/>
      <c r="I91" s="45"/>
    </row>
    <row r="92" spans="1:11" ht="15.75" hidden="1" thickBot="1">
      <c r="A92" s="24" t="s">
        <v>58</v>
      </c>
      <c r="B92" s="240"/>
      <c r="C92" s="15" t="s">
        <v>77</v>
      </c>
      <c r="D92" s="36"/>
      <c r="E92" s="39"/>
      <c r="F92" s="42"/>
      <c r="G92" s="44"/>
      <c r="H92" s="63"/>
      <c r="I92" s="46"/>
      <c r="K92" s="4"/>
    </row>
    <row r="93" spans="3:8" ht="15.75" hidden="1" thickBot="1">
      <c r="C93" s="22"/>
      <c r="D93" s="22"/>
      <c r="E93" s="22"/>
      <c r="F93" s="22"/>
      <c r="G93" s="22"/>
      <c r="H93" s="22"/>
    </row>
    <row r="94" spans="1:9" ht="15.75" hidden="1" thickBot="1">
      <c r="A94" s="3" t="s">
        <v>4</v>
      </c>
      <c r="B94" s="5"/>
      <c r="C94" s="57" t="s">
        <v>78</v>
      </c>
      <c r="D94" s="4"/>
      <c r="E94" s="4"/>
      <c r="F94" s="8"/>
      <c r="G94" s="8"/>
      <c r="H94" s="8"/>
      <c r="I94" s="17"/>
    </row>
    <row r="95" spans="1:9" ht="15" hidden="1">
      <c r="A95" s="21" t="s">
        <v>8</v>
      </c>
      <c r="B95" s="7"/>
      <c r="C95" s="13" t="s">
        <v>75</v>
      </c>
      <c r="D95" s="48"/>
      <c r="E95" s="38"/>
      <c r="F95" s="53"/>
      <c r="G95" s="43"/>
      <c r="H95" s="43"/>
      <c r="I95" s="40"/>
    </row>
    <row r="96" spans="1:9" ht="15" hidden="1">
      <c r="A96" s="12" t="s">
        <v>10</v>
      </c>
      <c r="B96" s="7"/>
      <c r="C96" s="13" t="s">
        <v>36</v>
      </c>
      <c r="D96" s="35"/>
      <c r="E96" s="38"/>
      <c r="F96" s="41"/>
      <c r="G96" s="43"/>
      <c r="H96" s="43"/>
      <c r="I96" s="45"/>
    </row>
    <row r="97" spans="1:9" ht="15.75" hidden="1" thickBot="1">
      <c r="A97" s="14" t="s">
        <v>30</v>
      </c>
      <c r="B97" s="238"/>
      <c r="C97" s="15" t="s">
        <v>35</v>
      </c>
      <c r="D97" s="36"/>
      <c r="E97" s="39"/>
      <c r="F97" s="42"/>
      <c r="G97" s="44"/>
      <c r="H97" s="50"/>
      <c r="I97" s="46"/>
    </row>
    <row r="98" spans="3:7" ht="15" hidden="1">
      <c r="C98" s="7"/>
      <c r="D98" s="7"/>
      <c r="E98" s="7"/>
      <c r="F98" s="7"/>
      <c r="G98" s="7"/>
    </row>
    <row r="99" spans="3:7" ht="15.75" hidden="1" thickBot="1">
      <c r="C99" s="7"/>
      <c r="D99" s="7"/>
      <c r="E99" s="7"/>
      <c r="F99" s="7"/>
      <c r="G99" s="7"/>
    </row>
    <row r="100" spans="1:9" ht="21" hidden="1">
      <c r="A100" s="659" t="s">
        <v>0</v>
      </c>
      <c r="B100" s="660"/>
      <c r="C100" s="660"/>
      <c r="D100" s="660"/>
      <c r="E100" s="660"/>
      <c r="F100" s="660"/>
      <c r="G100" s="660"/>
      <c r="H100" s="660"/>
      <c r="I100" s="661"/>
    </row>
    <row r="101" spans="1:9" ht="16.5" hidden="1" thickBot="1">
      <c r="A101" s="653" t="s">
        <v>79</v>
      </c>
      <c r="B101" s="654"/>
      <c r="C101" s="654"/>
      <c r="D101" s="654"/>
      <c r="E101" s="654"/>
      <c r="F101" s="654"/>
      <c r="G101" s="654"/>
      <c r="H101" s="654"/>
      <c r="I101" s="658"/>
    </row>
    <row r="102" spans="1:9" ht="17.25" hidden="1" thickBot="1" thickTop="1">
      <c r="A102" s="1"/>
      <c r="B102" s="77"/>
      <c r="C102" s="2"/>
      <c r="D102" s="54">
        <v>2006</v>
      </c>
      <c r="E102" s="54">
        <v>2007</v>
      </c>
      <c r="F102" s="54">
        <v>2008</v>
      </c>
      <c r="G102" s="54"/>
      <c r="H102" s="54">
        <v>2009</v>
      </c>
      <c r="I102" s="55">
        <v>2010</v>
      </c>
    </row>
    <row r="103" spans="1:9" ht="15.75" hidden="1" thickBot="1">
      <c r="A103" s="3" t="s">
        <v>2</v>
      </c>
      <c r="B103" s="5"/>
      <c r="C103" s="57" t="s">
        <v>80</v>
      </c>
      <c r="D103" s="4"/>
      <c r="E103" s="4"/>
      <c r="F103" s="8"/>
      <c r="G103" s="8"/>
      <c r="H103" s="5"/>
      <c r="I103" s="17"/>
    </row>
    <row r="104" spans="1:9" ht="15" hidden="1">
      <c r="A104" s="21" t="s">
        <v>8</v>
      </c>
      <c r="B104" s="7"/>
      <c r="C104" s="13" t="s">
        <v>81</v>
      </c>
      <c r="D104" s="35"/>
      <c r="E104" s="38"/>
      <c r="F104" s="53"/>
      <c r="G104" s="43"/>
      <c r="H104" s="43"/>
      <c r="I104" s="40"/>
    </row>
    <row r="105" spans="1:9" ht="15.75" hidden="1" thickBot="1">
      <c r="A105" s="14" t="s">
        <v>10</v>
      </c>
      <c r="B105" s="238"/>
      <c r="C105" s="15" t="s">
        <v>82</v>
      </c>
      <c r="D105" s="36"/>
      <c r="E105" s="39"/>
      <c r="F105" s="42"/>
      <c r="G105" s="44"/>
      <c r="H105" s="44"/>
      <c r="I105" s="46"/>
    </row>
    <row r="106" spans="3:8" ht="15.75" hidden="1" thickBot="1">
      <c r="C106" s="26"/>
      <c r="D106" s="26"/>
      <c r="E106" s="26"/>
      <c r="F106" s="26"/>
      <c r="G106" s="26"/>
      <c r="H106" s="26"/>
    </row>
    <row r="107" spans="1:9" ht="15.75" hidden="1" thickBot="1">
      <c r="A107" s="3" t="s">
        <v>4</v>
      </c>
      <c r="B107" s="5"/>
      <c r="C107" s="57" t="s">
        <v>83</v>
      </c>
      <c r="D107" s="4"/>
      <c r="E107" s="4"/>
      <c r="F107" s="5"/>
      <c r="G107" s="5"/>
      <c r="H107" s="8"/>
      <c r="I107" s="17"/>
    </row>
    <row r="108" spans="1:9" ht="15" hidden="1">
      <c r="A108" s="21" t="s">
        <v>8</v>
      </c>
      <c r="B108" s="7"/>
      <c r="C108" s="13" t="s">
        <v>84</v>
      </c>
      <c r="D108" s="35"/>
      <c r="E108" s="38"/>
      <c r="F108" s="53"/>
      <c r="G108" s="43"/>
      <c r="H108" s="51"/>
      <c r="I108" s="40"/>
    </row>
    <row r="109" spans="1:9" ht="15" hidden="1">
      <c r="A109" s="12" t="s">
        <v>10</v>
      </c>
      <c r="B109" s="7"/>
      <c r="C109" s="13" t="s">
        <v>85</v>
      </c>
      <c r="D109" s="35"/>
      <c r="E109" s="38"/>
      <c r="F109" s="41"/>
      <c r="G109" s="43"/>
      <c r="H109" s="51"/>
      <c r="I109" s="45"/>
    </row>
    <row r="110" spans="1:9" ht="15" hidden="1">
      <c r="A110" s="12" t="s">
        <v>30</v>
      </c>
      <c r="B110" s="7"/>
      <c r="C110" s="13" t="s">
        <v>86</v>
      </c>
      <c r="D110" s="35"/>
      <c r="E110" s="38"/>
      <c r="F110" s="41"/>
      <c r="G110" s="43"/>
      <c r="H110" s="51"/>
      <c r="I110" s="45"/>
    </row>
    <row r="111" spans="1:9" ht="15.75" hidden="1" thickBot="1">
      <c r="A111" s="14" t="s">
        <v>56</v>
      </c>
      <c r="B111" s="238"/>
      <c r="C111" s="15" t="s">
        <v>87</v>
      </c>
      <c r="D111" s="36"/>
      <c r="E111" s="39"/>
      <c r="F111" s="42"/>
      <c r="G111" s="44"/>
      <c r="H111" s="50"/>
      <c r="I111" s="46"/>
    </row>
    <row r="112" spans="3:7" ht="15.75" hidden="1" thickBot="1">
      <c r="C112" s="7"/>
      <c r="D112" s="7"/>
      <c r="E112" s="7"/>
      <c r="F112" s="7"/>
      <c r="G112" s="7"/>
    </row>
    <row r="113" spans="1:9" ht="15.75" hidden="1" thickBot="1">
      <c r="A113" s="3" t="s">
        <v>6</v>
      </c>
      <c r="B113" s="5"/>
      <c r="C113" s="57" t="s">
        <v>88</v>
      </c>
      <c r="D113" s="4"/>
      <c r="E113" s="4"/>
      <c r="F113" s="8"/>
      <c r="G113" s="8"/>
      <c r="H113" s="5"/>
      <c r="I113" s="17"/>
    </row>
    <row r="114" spans="1:9" ht="15" hidden="1">
      <c r="A114" s="21" t="s">
        <v>8</v>
      </c>
      <c r="B114" s="7"/>
      <c r="C114" s="13" t="s">
        <v>89</v>
      </c>
      <c r="D114" s="35"/>
      <c r="E114" s="38"/>
      <c r="F114" s="53"/>
      <c r="G114" s="43"/>
      <c r="H114" s="51"/>
      <c r="I114" s="40"/>
    </row>
    <row r="115" spans="1:9" ht="15" hidden="1">
      <c r="A115" s="12" t="s">
        <v>10</v>
      </c>
      <c r="B115" s="7"/>
      <c r="C115" s="13" t="s">
        <v>90</v>
      </c>
      <c r="D115" s="35"/>
      <c r="E115" s="38"/>
      <c r="F115" s="41"/>
      <c r="G115" s="43"/>
      <c r="H115" s="51"/>
      <c r="I115" s="45"/>
    </row>
    <row r="116" spans="1:9" ht="15" hidden="1">
      <c r="A116" s="12" t="s">
        <v>30</v>
      </c>
      <c r="B116" s="7"/>
      <c r="C116" s="13" t="s">
        <v>91</v>
      </c>
      <c r="D116" s="35"/>
      <c r="E116" s="38"/>
      <c r="F116" s="41"/>
      <c r="G116" s="43"/>
      <c r="H116" s="51"/>
      <c r="I116" s="45"/>
    </row>
    <row r="117" spans="1:9" ht="15.75" hidden="1" thickBot="1">
      <c r="A117" s="14" t="s">
        <v>56</v>
      </c>
      <c r="B117" s="238"/>
      <c r="C117" s="15" t="s">
        <v>92</v>
      </c>
      <c r="D117" s="36"/>
      <c r="E117" s="39"/>
      <c r="F117" s="42"/>
      <c r="G117" s="44"/>
      <c r="H117" s="50"/>
      <c r="I117" s="46"/>
    </row>
    <row r="118" spans="1:8" ht="15" hidden="1">
      <c r="A118" s="22"/>
      <c r="B118" s="22"/>
      <c r="C118" s="22"/>
      <c r="D118" s="22"/>
      <c r="E118" s="22"/>
      <c r="F118" s="22"/>
      <c r="G118" s="22"/>
      <c r="H118" s="22"/>
    </row>
    <row r="119" spans="1:8" ht="15">
      <c r="A119" s="22"/>
      <c r="B119" s="22"/>
      <c r="C119" s="22"/>
      <c r="D119" s="22"/>
      <c r="E119" s="22"/>
      <c r="F119" s="22"/>
      <c r="G119" s="22"/>
      <c r="H119" s="22"/>
    </row>
    <row r="120" spans="3:8" ht="15">
      <c r="C120" s="22"/>
      <c r="D120" s="22"/>
      <c r="E120" s="22"/>
      <c r="F120" s="22"/>
      <c r="G120" s="22"/>
      <c r="H120" s="22"/>
    </row>
    <row r="121" spans="3:8" ht="15">
      <c r="C121" s="22"/>
      <c r="D121" s="22"/>
      <c r="E121" s="22"/>
      <c r="F121" s="22"/>
      <c r="G121" s="22"/>
      <c r="H121" s="22"/>
    </row>
    <row r="122" spans="3:8" ht="15">
      <c r="C122" s="22"/>
      <c r="D122" s="22"/>
      <c r="E122" s="22"/>
      <c r="F122" s="22"/>
      <c r="G122" s="22"/>
      <c r="H122" s="22"/>
    </row>
  </sheetData>
  <sheetProtection/>
  <mergeCells count="9">
    <mergeCell ref="A85:I85"/>
    <mergeCell ref="A100:I100"/>
    <mergeCell ref="A101:I101"/>
    <mergeCell ref="A69:I69"/>
    <mergeCell ref="A1:C1"/>
    <mergeCell ref="A53:I53"/>
    <mergeCell ref="A54:I54"/>
    <mergeCell ref="A70:I70"/>
    <mergeCell ref="A84:I8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5</v>
      </c>
      <c r="E17" s="281">
        <v>6</v>
      </c>
      <c r="F17" s="282">
        <v>7</v>
      </c>
      <c r="G17" s="216"/>
      <c r="H17" s="283">
        <v>9</v>
      </c>
      <c r="I17" s="282">
        <v>9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4</v>
      </c>
      <c r="E19" s="281">
        <v>4</v>
      </c>
      <c r="F19" s="282">
        <v>4</v>
      </c>
      <c r="G19" s="216"/>
      <c r="H19" s="283">
        <v>4</v>
      </c>
      <c r="I19" s="282">
        <v>5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51</v>
      </c>
      <c r="E21" s="286">
        <v>53</v>
      </c>
      <c r="F21" s="287">
        <v>66</v>
      </c>
      <c r="G21" s="216"/>
      <c r="H21" s="288">
        <v>68</v>
      </c>
      <c r="I21" s="289">
        <v>59</v>
      </c>
    </row>
    <row r="22" spans="3:9" ht="15.75" thickBot="1">
      <c r="C22" s="592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261"/>
      <c r="C87" s="9"/>
      <c r="F87" s="7"/>
      <c r="G87" s="7"/>
      <c r="H87" s="7"/>
    </row>
    <row r="88" spans="1:9" ht="21.75" hidden="1" thickBot="1">
      <c r="A88" s="659" t="s">
        <v>0</v>
      </c>
      <c r="B88" s="660"/>
      <c r="C88" s="667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5" sqref="D125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43</v>
      </c>
      <c r="E17" s="281">
        <v>43</v>
      </c>
      <c r="F17" s="282">
        <v>43</v>
      </c>
      <c r="G17" s="216"/>
      <c r="H17" s="283">
        <v>40</v>
      </c>
      <c r="I17" s="282">
        <v>41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29</v>
      </c>
      <c r="E19" s="281">
        <v>28</v>
      </c>
      <c r="F19" s="282">
        <v>28</v>
      </c>
      <c r="G19" s="216"/>
      <c r="H19" s="283">
        <v>28</v>
      </c>
      <c r="I19" s="282">
        <v>27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313</v>
      </c>
      <c r="E21" s="286">
        <v>320</v>
      </c>
      <c r="F21" s="287">
        <v>337</v>
      </c>
      <c r="G21" s="216"/>
      <c r="H21" s="288">
        <v>352</v>
      </c>
      <c r="I21" s="289">
        <v>366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0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7"/>
      <c r="C122" s="22"/>
      <c r="D122" s="22"/>
      <c r="E122" s="22"/>
      <c r="F122" s="22"/>
      <c r="G122" s="22"/>
      <c r="H122" s="22"/>
    </row>
    <row r="123" spans="1:8" ht="15">
      <c r="A123" s="22"/>
      <c r="B123" s="7"/>
      <c r="C123" s="22"/>
      <c r="D123" s="22"/>
      <c r="E123" s="22"/>
      <c r="F123" s="22"/>
      <c r="G123" s="22"/>
      <c r="H123" s="22"/>
    </row>
    <row r="124" spans="2:8" ht="15">
      <c r="B124" s="9"/>
      <c r="C124" s="22"/>
      <c r="D124" s="22"/>
      <c r="E124" s="22"/>
      <c r="F124" s="22"/>
      <c r="G124" s="22"/>
      <c r="H124" s="22"/>
    </row>
    <row r="125" spans="2:8" ht="15">
      <c r="B125" s="9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  <row r="127" ht="15">
      <c r="B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275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399</v>
      </c>
      <c r="E17" s="281">
        <v>402</v>
      </c>
      <c r="F17" s="282">
        <v>401</v>
      </c>
      <c r="G17" s="216"/>
      <c r="H17" s="283">
        <v>407</v>
      </c>
      <c r="I17" s="282">
        <v>409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315</v>
      </c>
      <c r="E19" s="281">
        <v>316</v>
      </c>
      <c r="F19" s="282">
        <v>314</v>
      </c>
      <c r="G19" s="216"/>
      <c r="H19" s="283">
        <v>314</v>
      </c>
      <c r="I19" s="282">
        <v>314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4011</v>
      </c>
      <c r="E21" s="286">
        <v>4138</v>
      </c>
      <c r="F21" s="287">
        <v>4252</v>
      </c>
      <c r="G21" s="216"/>
      <c r="H21" s="288">
        <v>4429</v>
      </c>
      <c r="I21" s="289">
        <v>4615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6:8" ht="15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310"/>
      <c r="C122" s="22"/>
      <c r="D122" s="22"/>
      <c r="E122" s="22"/>
      <c r="F122" s="22"/>
      <c r="G122" s="22"/>
      <c r="H122" s="22"/>
    </row>
    <row r="123" spans="1:8" ht="15">
      <c r="A123" s="22"/>
      <c r="B123" s="310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customHeight="1" hidden="1">
      <c r="C8" s="6"/>
      <c r="D8" s="6"/>
      <c r="E8" s="6"/>
      <c r="F8" s="257"/>
      <c r="H8" s="261"/>
      <c r="I8" s="257"/>
    </row>
    <row r="9" spans="1:9" ht="15" customHeight="1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customHeight="1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customHeight="1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customHeight="1" hidden="1">
      <c r="C12" s="6"/>
      <c r="D12" s="6"/>
      <c r="E12" s="6"/>
      <c r="F12" s="255"/>
      <c r="H12" s="261"/>
      <c r="I12" s="257"/>
    </row>
    <row r="13" spans="1:9" ht="15.75" customHeight="1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customHeight="1" hidden="1">
      <c r="C14" s="6"/>
      <c r="D14" s="6"/>
      <c r="E14" s="68"/>
      <c r="F14" s="255"/>
      <c r="H14" s="274"/>
      <c r="I14" s="257"/>
    </row>
    <row r="15" spans="1:9" ht="15.75" customHeight="1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11</v>
      </c>
      <c r="E17" s="281">
        <v>11</v>
      </c>
      <c r="F17" s="282">
        <v>12</v>
      </c>
      <c r="G17" s="216"/>
      <c r="H17" s="283">
        <v>13</v>
      </c>
      <c r="I17" s="282">
        <v>15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</v>
      </c>
      <c r="E19" s="281">
        <v>1</v>
      </c>
      <c r="F19" s="282">
        <v>1</v>
      </c>
      <c r="G19" s="216"/>
      <c r="H19" s="283">
        <v>2</v>
      </c>
      <c r="I19" s="282">
        <v>2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30</v>
      </c>
      <c r="E21" s="286">
        <v>34</v>
      </c>
      <c r="F21" s="287">
        <v>39</v>
      </c>
      <c r="G21" s="216"/>
      <c r="H21" s="288">
        <v>44</v>
      </c>
      <c r="I21" s="289">
        <v>68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6:8" ht="15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310"/>
      <c r="C122" s="22"/>
      <c r="D122" s="22"/>
      <c r="E122" s="22"/>
      <c r="F122" s="22"/>
      <c r="G122" s="22"/>
      <c r="H122" s="22"/>
    </row>
    <row r="123" spans="1:8" ht="15">
      <c r="A123" s="22"/>
      <c r="B123" s="310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B1">
      <selection activeCell="D126" sqref="D126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13</v>
      </c>
      <c r="E17" s="281">
        <v>15</v>
      </c>
      <c r="F17" s="282">
        <v>18</v>
      </c>
      <c r="G17" s="216"/>
      <c r="H17" s="283">
        <v>19</v>
      </c>
      <c r="I17" s="282">
        <v>21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2</v>
      </c>
      <c r="E19" s="281">
        <v>2</v>
      </c>
      <c r="F19" s="282">
        <v>2</v>
      </c>
      <c r="G19" s="216"/>
      <c r="H19" s="283">
        <v>2</v>
      </c>
      <c r="I19" s="282">
        <v>2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40</v>
      </c>
      <c r="E21" s="286">
        <v>44</v>
      </c>
      <c r="F21" s="287">
        <v>45</v>
      </c>
      <c r="G21" s="216"/>
      <c r="H21" s="288">
        <v>49</v>
      </c>
      <c r="I21" s="289">
        <v>33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PageLayoutView="0" workbookViewId="0" topLeftCell="B1">
      <selection activeCell="D127" sqref="D127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0</v>
      </c>
      <c r="E17" s="281">
        <v>0</v>
      </c>
      <c r="F17" s="282">
        <v>0</v>
      </c>
      <c r="G17" s="216"/>
      <c r="H17" s="283">
        <v>0</v>
      </c>
      <c r="I17" s="282">
        <v>0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</v>
      </c>
      <c r="E19" s="281">
        <v>1</v>
      </c>
      <c r="F19" s="282">
        <v>1</v>
      </c>
      <c r="G19" s="216"/>
      <c r="H19" s="283">
        <v>1</v>
      </c>
      <c r="I19" s="282">
        <v>1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3</v>
      </c>
      <c r="E21" s="286">
        <v>3</v>
      </c>
      <c r="F21" s="287">
        <v>3</v>
      </c>
      <c r="G21" s="216"/>
      <c r="H21" s="288">
        <v>3</v>
      </c>
      <c r="I21" s="289">
        <v>3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2:8" ht="15">
      <c r="B87" s="9"/>
      <c r="F87" s="7"/>
      <c r="G87" s="7"/>
      <c r="H87" s="7"/>
    </row>
    <row r="88" spans="1:9" ht="21" hidden="1">
      <c r="A88" s="659" t="s">
        <v>0</v>
      </c>
      <c r="B88" s="667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3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74"/>
      <c r="C122" s="7"/>
      <c r="D122" s="22"/>
      <c r="E122" s="22"/>
      <c r="F122" s="22"/>
      <c r="G122" s="22"/>
      <c r="H122" s="22"/>
    </row>
    <row r="123" spans="1:8" ht="15">
      <c r="A123" s="22"/>
      <c r="B123" s="274"/>
      <c r="C123" s="7"/>
      <c r="D123" s="22"/>
      <c r="E123" s="22"/>
      <c r="F123" s="22"/>
      <c r="G123" s="22"/>
      <c r="H123" s="22"/>
    </row>
    <row r="124" spans="2:8" ht="15">
      <c r="B124" s="261"/>
      <c r="C124" s="7"/>
      <c r="D124" s="22"/>
      <c r="E124" s="22"/>
      <c r="F124" s="22"/>
      <c r="G124" s="22"/>
      <c r="H124" s="22"/>
    </row>
    <row r="125" spans="2:8" ht="15">
      <c r="B125" s="261"/>
      <c r="C125" s="7"/>
      <c r="D125" s="22"/>
      <c r="E125" s="22"/>
      <c r="F125" s="22"/>
      <c r="G125" s="22"/>
      <c r="H125" s="22"/>
    </row>
    <row r="126" spans="2:8" ht="15">
      <c r="B126" s="261"/>
      <c r="C126" s="7"/>
      <c r="D126" s="22"/>
      <c r="E126" s="22"/>
      <c r="F126" s="22"/>
      <c r="G126" s="22"/>
      <c r="H126" s="22"/>
    </row>
    <row r="127" spans="2:3" ht="15">
      <c r="B127" s="261"/>
      <c r="C127" s="9"/>
    </row>
    <row r="128" spans="2:3" ht="15">
      <c r="B128" s="261"/>
      <c r="C128" s="9"/>
    </row>
    <row r="129" spans="2:3" ht="15">
      <c r="B129" s="261"/>
      <c r="C129" s="9"/>
    </row>
    <row r="130" spans="2:3" ht="15">
      <c r="B130" s="261"/>
      <c r="C130" s="9"/>
    </row>
    <row r="131" spans="2:3" ht="15">
      <c r="B131" s="261"/>
      <c r="C131" s="9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F125" sqref="F125"/>
    </sheetView>
  </sheetViews>
  <sheetFormatPr defaultColWidth="9.140625" defaultRowHeight="15"/>
  <cols>
    <col min="1" max="1" width="0" style="0" hidden="1" customWidth="1"/>
    <col min="2" max="2" width="7.8515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 thickBo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610" t="s">
        <v>98</v>
      </c>
      <c r="I3" s="600" t="s">
        <v>110</v>
      </c>
    </row>
    <row r="4" spans="1:9" ht="16.5" customHeight="1" thickBot="1">
      <c r="A4" s="241"/>
      <c r="C4" s="353" t="s">
        <v>1</v>
      </c>
      <c r="D4" s="353"/>
      <c r="E4" s="353"/>
      <c r="F4" s="354"/>
      <c r="G4" s="9"/>
      <c r="H4" s="355"/>
      <c r="I4" s="354"/>
    </row>
    <row r="5" spans="1:9" ht="15.75" thickBot="1">
      <c r="A5" s="298" t="s">
        <v>2</v>
      </c>
      <c r="C5" s="4" t="s">
        <v>3</v>
      </c>
      <c r="D5" s="64">
        <v>0</v>
      </c>
      <c r="E5" s="65">
        <v>0</v>
      </c>
      <c r="F5" s="254">
        <v>0</v>
      </c>
      <c r="H5" s="268">
        <v>0</v>
      </c>
      <c r="I5" s="393">
        <v>0</v>
      </c>
    </row>
    <row r="6" spans="3:9" ht="15.75" thickBot="1">
      <c r="C6" s="6"/>
      <c r="D6" s="6"/>
      <c r="E6" s="6"/>
      <c r="F6" s="255"/>
      <c r="H6" s="261"/>
      <c r="I6" s="257"/>
    </row>
    <row r="7" spans="1:9" ht="15.75" thickBot="1">
      <c r="A7" s="298" t="s">
        <v>4</v>
      </c>
      <c r="C7" s="4" t="s">
        <v>5</v>
      </c>
      <c r="D7" s="280">
        <v>0</v>
      </c>
      <c r="E7" s="281">
        <v>0</v>
      </c>
      <c r="F7" s="282">
        <v>0</v>
      </c>
      <c r="H7" s="283">
        <v>0</v>
      </c>
      <c r="I7" s="276">
        <v>0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/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/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91</v>
      </c>
      <c r="E17" s="281">
        <v>103</v>
      </c>
      <c r="F17" s="282">
        <v>105</v>
      </c>
      <c r="G17" s="216"/>
      <c r="H17" s="283">
        <v>122</v>
      </c>
      <c r="I17" s="282">
        <v>131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18</v>
      </c>
      <c r="E19" s="281">
        <v>18</v>
      </c>
      <c r="F19" s="282">
        <v>18</v>
      </c>
      <c r="G19" s="216"/>
      <c r="H19" s="283">
        <v>17</v>
      </c>
      <c r="I19" s="282">
        <v>19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298" t="s">
        <v>20</v>
      </c>
      <c r="C21" s="369" t="s">
        <v>113</v>
      </c>
      <c r="D21" s="285">
        <v>234</v>
      </c>
      <c r="E21" s="286">
        <v>252</v>
      </c>
      <c r="F21" s="287">
        <v>267</v>
      </c>
      <c r="G21" s="216"/>
      <c r="H21" s="288">
        <v>297</v>
      </c>
      <c r="I21" s="289">
        <v>311</v>
      </c>
    </row>
    <row r="22" spans="3:9" ht="15.75" thickBot="1">
      <c r="C22" s="643" t="s">
        <v>126</v>
      </c>
      <c r="D22" s="619"/>
      <c r="E22" s="619"/>
      <c r="F22" s="587"/>
      <c r="H22" s="588"/>
      <c r="I22" s="589"/>
    </row>
    <row r="23" spans="1:9" ht="15.75" hidden="1" thickBot="1">
      <c r="A23" s="298" t="s">
        <v>22</v>
      </c>
      <c r="B23" s="31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297" t="s">
        <v>8</v>
      </c>
      <c r="B24" s="310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297" t="s">
        <v>10</v>
      </c>
      <c r="B25" s="310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301" t="s">
        <v>26</v>
      </c>
      <c r="B26" s="3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301" t="s">
        <v>28</v>
      </c>
      <c r="B27" s="3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297" t="s">
        <v>30</v>
      </c>
      <c r="B28" s="310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301" t="s">
        <v>26</v>
      </c>
      <c r="B29" s="3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302" t="s">
        <v>28</v>
      </c>
      <c r="B30" s="314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303" t="s">
        <v>32</v>
      </c>
      <c r="B32" s="315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297" t="s">
        <v>8</v>
      </c>
      <c r="B33" s="310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301" t="s">
        <v>26</v>
      </c>
      <c r="B34" s="3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301" t="s">
        <v>28</v>
      </c>
      <c r="B35" s="3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297" t="s">
        <v>10</v>
      </c>
      <c r="B36" s="310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301" t="s">
        <v>26</v>
      </c>
      <c r="B37" s="3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301" t="s">
        <v>28</v>
      </c>
      <c r="B38" s="3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297" t="s">
        <v>30</v>
      </c>
      <c r="B39" s="310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301" t="s">
        <v>26</v>
      </c>
      <c r="B40" s="3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302" t="s">
        <v>28</v>
      </c>
      <c r="B41" s="314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303" t="s">
        <v>39</v>
      </c>
      <c r="B43" s="315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297" t="s">
        <v>8</v>
      </c>
      <c r="B44" s="310"/>
      <c r="C44" s="13" t="s">
        <v>41</v>
      </c>
      <c r="D44" s="48"/>
      <c r="E44" s="71"/>
      <c r="F44" s="53"/>
      <c r="G44" s="43"/>
      <c r="H44" s="43"/>
      <c r="I44" s="40"/>
    </row>
    <row r="45" spans="1:9" ht="15.75" hidden="1" thickBot="1">
      <c r="A45" s="300" t="s">
        <v>10</v>
      </c>
      <c r="B45" s="311"/>
      <c r="C45" s="15" t="s">
        <v>42</v>
      </c>
      <c r="D45" s="36"/>
      <c r="E45" s="67"/>
      <c r="F45" s="42"/>
      <c r="G45" s="44"/>
      <c r="H45" s="44"/>
      <c r="I45" s="46"/>
    </row>
    <row r="46" spans="1:7" ht="15" hidden="1">
      <c r="A46" s="22"/>
      <c r="B46" s="310"/>
      <c r="C46" s="16"/>
      <c r="D46" s="16"/>
      <c r="E46" s="16"/>
      <c r="F46" s="7"/>
      <c r="G46" s="7"/>
    </row>
    <row r="47" spans="1:9" ht="15.75" hidden="1" thickBot="1">
      <c r="A47" s="298" t="s">
        <v>43</v>
      </c>
      <c r="B47" s="312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297" t="s">
        <v>8</v>
      </c>
      <c r="B48" s="310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297" t="s">
        <v>10</v>
      </c>
      <c r="B49" s="310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300" t="s">
        <v>30</v>
      </c>
      <c r="B50" s="311"/>
      <c r="C50" s="15" t="s">
        <v>46</v>
      </c>
      <c r="D50" s="69"/>
      <c r="E50" s="70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298" t="s">
        <v>47</v>
      </c>
      <c r="B52" s="312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297" t="s">
        <v>8</v>
      </c>
      <c r="B53" s="310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300" t="s">
        <v>10</v>
      </c>
      <c r="B54" s="311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149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298" t="s">
        <v>2</v>
      </c>
      <c r="B60" s="312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304" t="s">
        <v>8</v>
      </c>
      <c r="B61" s="310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297" t="s">
        <v>10</v>
      </c>
      <c r="B62" s="310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305" t="s">
        <v>30</v>
      </c>
      <c r="B63" s="317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305" t="s">
        <v>56</v>
      </c>
      <c r="B64" s="317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305" t="s">
        <v>58</v>
      </c>
      <c r="B65" s="317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306" t="s">
        <v>60</v>
      </c>
      <c r="B66" s="318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298" t="s">
        <v>4</v>
      </c>
      <c r="B68" s="312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304" t="s">
        <v>8</v>
      </c>
      <c r="B69" s="310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300" t="s">
        <v>10</v>
      </c>
      <c r="B70" s="311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149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298" t="s">
        <v>2</v>
      </c>
      <c r="B76" s="312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298" t="s">
        <v>4</v>
      </c>
      <c r="B78" s="312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298" t="s">
        <v>6</v>
      </c>
      <c r="B80" s="312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298" t="s">
        <v>12</v>
      </c>
      <c r="B82" s="312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304" t="s">
        <v>8</v>
      </c>
      <c r="B83" s="310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297" t="s">
        <v>10</v>
      </c>
      <c r="B84" s="310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300" t="s">
        <v>30</v>
      </c>
      <c r="B85" s="310"/>
      <c r="C85" s="15" t="s">
        <v>72</v>
      </c>
      <c r="D85" s="36"/>
      <c r="E85" s="39"/>
      <c r="F85" s="42"/>
      <c r="G85" s="44"/>
      <c r="H85" s="44"/>
      <c r="I85" s="46"/>
    </row>
    <row r="86" spans="2:8" ht="15">
      <c r="B86" s="9"/>
      <c r="C86" s="25"/>
      <c r="D86" s="25"/>
      <c r="E86" s="25"/>
      <c r="F86" s="7"/>
      <c r="G86" s="7"/>
      <c r="H86" s="7"/>
    </row>
    <row r="87" spans="6:8" ht="15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149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298" t="s">
        <v>2</v>
      </c>
      <c r="B91" s="312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297" t="s">
        <v>8</v>
      </c>
      <c r="B92" s="310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297" t="s">
        <v>10</v>
      </c>
      <c r="B93" s="310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305" t="s">
        <v>30</v>
      </c>
      <c r="B94" s="317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305" t="s">
        <v>56</v>
      </c>
      <c r="B95" s="317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306" t="s">
        <v>58</v>
      </c>
      <c r="B96" s="318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298" t="s">
        <v>4</v>
      </c>
      <c r="B98" s="312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304" t="s">
        <v>8</v>
      </c>
      <c r="B99" s="310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297" t="s">
        <v>10</v>
      </c>
      <c r="B100" s="310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300" t="s">
        <v>30</v>
      </c>
      <c r="B101" s="311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149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298" t="s">
        <v>2</v>
      </c>
      <c r="B107" s="312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304" t="s">
        <v>8</v>
      </c>
      <c r="B108" s="310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300" t="s">
        <v>10</v>
      </c>
      <c r="B109" s="311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298" t="s">
        <v>4</v>
      </c>
      <c r="B111" s="312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304" t="s">
        <v>8</v>
      </c>
      <c r="B112" s="310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297" t="s">
        <v>10</v>
      </c>
      <c r="B113" s="310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297" t="s">
        <v>30</v>
      </c>
      <c r="B114" s="310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300" t="s">
        <v>56</v>
      </c>
      <c r="B115" s="311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298" t="s">
        <v>6</v>
      </c>
      <c r="B117" s="312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304" t="s">
        <v>8</v>
      </c>
      <c r="B118" s="310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297" t="s">
        <v>10</v>
      </c>
      <c r="B119" s="310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297" t="s">
        <v>30</v>
      </c>
      <c r="B120" s="310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300" t="s">
        <v>56</v>
      </c>
      <c r="B121" s="311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310"/>
      <c r="C122" s="22"/>
      <c r="D122" s="22"/>
      <c r="E122" s="22"/>
      <c r="F122" s="22"/>
      <c r="G122" s="22"/>
      <c r="H122" s="22"/>
    </row>
    <row r="123" spans="1:8" ht="15">
      <c r="A123" s="22"/>
      <c r="B123" s="310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1"/>
  <sheetViews>
    <sheetView zoomScalePageLayoutView="0" workbookViewId="0" topLeftCell="A1">
      <selection activeCell="J16" sqref="J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23"/>
  <sheetViews>
    <sheetView showGridLines="0" zoomScalePageLayoutView="0" workbookViewId="0" topLeftCell="B5">
      <selection activeCell="D122" sqref="D122"/>
    </sheetView>
  </sheetViews>
  <sheetFormatPr defaultColWidth="9.140625" defaultRowHeight="15"/>
  <cols>
    <col min="1" max="1" width="0" style="0" hidden="1" customWidth="1"/>
    <col min="2" max="2" width="9.140625" style="156" customWidth="1"/>
    <col min="3" max="3" width="40.8515625" style="0" customWidth="1"/>
    <col min="4" max="4" width="21.140625" style="0" customWidth="1"/>
    <col min="5" max="6" width="21.00390625" style="0" customWidth="1"/>
    <col min="7" max="7" width="7.8515625" style="0" customWidth="1"/>
    <col min="8" max="8" width="21.421875" style="0" customWidth="1"/>
    <col min="9" max="9" width="21.0039062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C2" s="308"/>
      <c r="D2" s="226" t="s">
        <v>108</v>
      </c>
      <c r="E2" s="226"/>
      <c r="F2" s="229"/>
      <c r="G2" s="9"/>
      <c r="H2" s="225"/>
      <c r="I2" s="229"/>
    </row>
    <row r="3" spans="1:9" ht="16.5" customHeight="1">
      <c r="A3" s="397"/>
      <c r="C3" s="2"/>
      <c r="D3" s="590" t="s">
        <v>95</v>
      </c>
      <c r="E3" s="590" t="s">
        <v>96</v>
      </c>
      <c r="F3" s="163" t="s">
        <v>97</v>
      </c>
      <c r="G3" s="9"/>
      <c r="H3" s="591" t="s">
        <v>98</v>
      </c>
      <c r="I3" s="600" t="s">
        <v>110</v>
      </c>
    </row>
    <row r="4" spans="1:9" ht="16.5" customHeight="1" thickBot="1">
      <c r="A4" s="241"/>
      <c r="C4" s="228" t="s">
        <v>1</v>
      </c>
      <c r="D4" s="228"/>
      <c r="E4" s="228"/>
      <c r="F4" s="230"/>
      <c r="G4" s="9"/>
      <c r="H4" s="249"/>
      <c r="I4" s="230"/>
    </row>
    <row r="5" spans="1:9" ht="15.75" thickBot="1">
      <c r="A5" s="298" t="s">
        <v>2</v>
      </c>
      <c r="C5" s="4" t="s">
        <v>101</v>
      </c>
      <c r="D5" s="64">
        <v>133.76</v>
      </c>
      <c r="E5" s="65">
        <v>173.12</v>
      </c>
      <c r="F5" s="254">
        <v>167.32</v>
      </c>
      <c r="G5" s="13"/>
      <c r="H5" s="268">
        <v>174.36</v>
      </c>
      <c r="I5" s="275">
        <v>176.5</v>
      </c>
    </row>
    <row r="6" spans="1:9" ht="15.75" thickBot="1">
      <c r="A6" s="9"/>
      <c r="C6" s="16"/>
      <c r="D6" s="13"/>
      <c r="E6" s="13"/>
      <c r="F6" s="284"/>
      <c r="G6" s="13"/>
      <c r="H6" s="266"/>
      <c r="I6" s="284"/>
    </row>
    <row r="7" spans="1:9" ht="15.75" thickBot="1">
      <c r="A7" s="298" t="s">
        <v>4</v>
      </c>
      <c r="C7" s="4" t="s">
        <v>102</v>
      </c>
      <c r="D7" s="280">
        <v>119.74</v>
      </c>
      <c r="E7" s="281">
        <v>112.34</v>
      </c>
      <c r="F7" s="282">
        <v>137.52</v>
      </c>
      <c r="G7" s="13"/>
      <c r="H7" s="283">
        <v>129.2</v>
      </c>
      <c r="I7" s="282">
        <v>127.93</v>
      </c>
    </row>
    <row r="8" spans="1:9" ht="15" hidden="1">
      <c r="A8" s="9"/>
      <c r="C8" s="16"/>
      <c r="D8" s="13"/>
      <c r="E8" s="13"/>
      <c r="F8" s="284"/>
      <c r="G8" s="13"/>
      <c r="H8" s="266"/>
      <c r="I8" s="284"/>
    </row>
    <row r="9" spans="1:9" ht="15" hidden="1">
      <c r="A9" s="299" t="s">
        <v>6</v>
      </c>
      <c r="B9" s="309"/>
      <c r="C9" s="11" t="s">
        <v>7</v>
      </c>
      <c r="D9" s="48"/>
      <c r="E9" s="293"/>
      <c r="F9" s="319"/>
      <c r="G9" s="13"/>
      <c r="H9" s="327"/>
      <c r="I9" s="319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343"/>
      <c r="G10" s="13"/>
      <c r="H10" s="328"/>
      <c r="I10" s="320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321"/>
      <c r="G11" s="13"/>
      <c r="H11" s="329"/>
      <c r="I11" s="321"/>
    </row>
    <row r="12" spans="1:9" ht="15" hidden="1">
      <c r="A12" s="9"/>
      <c r="C12" s="16"/>
      <c r="D12" s="13"/>
      <c r="E12" s="13"/>
      <c r="F12" s="284"/>
      <c r="G12" s="13"/>
      <c r="H12" s="266"/>
      <c r="I12" s="284"/>
    </row>
    <row r="13" spans="1:9" ht="15.75" hidden="1" thickBot="1">
      <c r="A13" s="298" t="s">
        <v>12</v>
      </c>
      <c r="B13" s="312"/>
      <c r="C13" s="4" t="s">
        <v>13</v>
      </c>
      <c r="D13" s="280"/>
      <c r="E13" s="65">
        <v>1072</v>
      </c>
      <c r="F13" s="282"/>
      <c r="G13" s="13"/>
      <c r="H13" s="283"/>
      <c r="I13" s="282"/>
    </row>
    <row r="14" spans="1:9" ht="15" hidden="1">
      <c r="A14" s="9"/>
      <c r="C14" s="16"/>
      <c r="D14" s="13"/>
      <c r="E14" s="68"/>
      <c r="F14" s="284"/>
      <c r="G14" s="13"/>
      <c r="H14" s="266"/>
      <c r="I14" s="284"/>
    </row>
    <row r="15" spans="1:9" ht="15.75" hidden="1" thickBot="1">
      <c r="A15" s="298" t="s">
        <v>14</v>
      </c>
      <c r="B15" s="312"/>
      <c r="C15" s="4" t="s">
        <v>15</v>
      </c>
      <c r="D15" s="280"/>
      <c r="E15" s="281">
        <v>443</v>
      </c>
      <c r="F15" s="282"/>
      <c r="G15" s="13"/>
      <c r="H15" s="283"/>
      <c r="I15" s="282"/>
    </row>
    <row r="16" spans="1:9" ht="15.75" thickBot="1">
      <c r="A16" s="9"/>
      <c r="C16" s="16"/>
      <c r="D16" s="13"/>
      <c r="E16" s="13"/>
      <c r="F16" s="284"/>
      <c r="G16" s="13"/>
      <c r="H16" s="266"/>
      <c r="I16" s="284"/>
    </row>
    <row r="17" spans="1:9" ht="15.75" thickBot="1">
      <c r="A17" s="298" t="s">
        <v>16</v>
      </c>
      <c r="C17" s="4" t="s">
        <v>17</v>
      </c>
      <c r="D17" s="280">
        <v>479</v>
      </c>
      <c r="E17" s="281">
        <v>523</v>
      </c>
      <c r="F17" s="282">
        <v>530</v>
      </c>
      <c r="G17" s="13"/>
      <c r="H17" s="283">
        <v>549</v>
      </c>
      <c r="I17" s="282">
        <v>561</v>
      </c>
    </row>
    <row r="18" spans="1:9" ht="15.75" thickBot="1">
      <c r="A18" s="9"/>
      <c r="C18" s="16"/>
      <c r="D18" s="13"/>
      <c r="E18" s="13"/>
      <c r="F18" s="284"/>
      <c r="G18" s="13"/>
      <c r="H18" s="266"/>
      <c r="I18" s="284"/>
    </row>
    <row r="19" spans="1:9" ht="15.75" thickBot="1">
      <c r="A19" s="298" t="s">
        <v>18</v>
      </c>
      <c r="C19" s="4" t="s">
        <v>19</v>
      </c>
      <c r="D19" s="280">
        <v>251</v>
      </c>
      <c r="E19" s="281">
        <v>251</v>
      </c>
      <c r="F19" s="282">
        <v>251</v>
      </c>
      <c r="G19" s="13"/>
      <c r="H19" s="283">
        <v>257</v>
      </c>
      <c r="I19" s="282">
        <v>270</v>
      </c>
    </row>
    <row r="20" spans="1:9" ht="15" hidden="1">
      <c r="A20" s="9"/>
      <c r="C20" s="16"/>
      <c r="D20" s="16"/>
      <c r="E20" s="16"/>
      <c r="F20" s="255"/>
      <c r="G20" s="9"/>
      <c r="H20" s="274"/>
      <c r="I20" s="257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G21" s="9"/>
      <c r="H21" s="331"/>
      <c r="I21" s="323"/>
    </row>
    <row r="22" spans="1:9" ht="15" hidden="1">
      <c r="A22" s="297" t="s">
        <v>8</v>
      </c>
      <c r="B22" s="310"/>
      <c r="C22" s="13" t="s">
        <v>24</v>
      </c>
      <c r="D22" s="48"/>
      <c r="E22" s="38"/>
      <c r="F22" s="258"/>
      <c r="G22" s="9"/>
      <c r="H22" s="332"/>
      <c r="I22" s="258"/>
    </row>
    <row r="23" spans="1:9" ht="15" hidden="1">
      <c r="A23" s="297" t="s">
        <v>10</v>
      </c>
      <c r="B23" s="310"/>
      <c r="C23" s="7" t="s">
        <v>25</v>
      </c>
      <c r="D23" s="49"/>
      <c r="E23" s="43"/>
      <c r="F23" s="345"/>
      <c r="G23" s="9"/>
      <c r="H23" s="332"/>
      <c r="I23" s="277"/>
    </row>
    <row r="24" spans="1:9" ht="15" hidden="1">
      <c r="A24" s="301" t="s">
        <v>26</v>
      </c>
      <c r="B24" s="313"/>
      <c r="C24" s="13" t="s">
        <v>27</v>
      </c>
      <c r="D24" s="35"/>
      <c r="E24" s="38"/>
      <c r="F24" s="345"/>
      <c r="G24" s="9"/>
      <c r="H24" s="332"/>
      <c r="I24" s="277"/>
    </row>
    <row r="25" spans="1:9" ht="15" hidden="1">
      <c r="A25" s="301" t="s">
        <v>28</v>
      </c>
      <c r="B25" s="313"/>
      <c r="C25" s="13" t="s">
        <v>29</v>
      </c>
      <c r="D25" s="35"/>
      <c r="E25" s="38"/>
      <c r="F25" s="345"/>
      <c r="G25" s="9"/>
      <c r="H25" s="332"/>
      <c r="I25" s="277"/>
    </row>
    <row r="26" spans="1:9" ht="15" hidden="1">
      <c r="A26" s="297" t="s">
        <v>30</v>
      </c>
      <c r="B26" s="310"/>
      <c r="C26" s="7" t="s">
        <v>31</v>
      </c>
      <c r="D26" s="49"/>
      <c r="E26" s="43"/>
      <c r="F26" s="345"/>
      <c r="G26" s="9"/>
      <c r="H26" s="332"/>
      <c r="I26" s="277"/>
    </row>
    <row r="27" spans="1:9" ht="15" hidden="1">
      <c r="A27" s="301" t="s">
        <v>26</v>
      </c>
      <c r="B27" s="313"/>
      <c r="C27" s="13" t="s">
        <v>27</v>
      </c>
      <c r="D27" s="35"/>
      <c r="E27" s="38"/>
      <c r="F27" s="345"/>
      <c r="G27" s="9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G28" s="9"/>
      <c r="H28" s="333"/>
      <c r="I28" s="278"/>
    </row>
    <row r="29" spans="1:9" ht="15" hidden="1">
      <c r="A29" s="9"/>
      <c r="C29" s="7"/>
      <c r="D29" s="7"/>
      <c r="E29" s="7"/>
      <c r="F29" s="255"/>
      <c r="G29" s="9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G30" s="9"/>
      <c r="H30" s="331"/>
      <c r="I30" s="323"/>
    </row>
    <row r="31" spans="1:9" ht="15" hidden="1">
      <c r="A31" s="297" t="s">
        <v>8</v>
      </c>
      <c r="B31" s="310"/>
      <c r="C31" s="7" t="s">
        <v>34</v>
      </c>
      <c r="D31" s="52"/>
      <c r="E31" s="43"/>
      <c r="F31" s="324"/>
      <c r="G31" s="9"/>
      <c r="H31" s="334"/>
      <c r="I31" s="258"/>
    </row>
    <row r="32" spans="1:9" ht="15" hidden="1">
      <c r="A32" s="301" t="s">
        <v>26</v>
      </c>
      <c r="B32" s="313"/>
      <c r="C32" s="13" t="s">
        <v>35</v>
      </c>
      <c r="D32" s="35"/>
      <c r="E32" s="38"/>
      <c r="F32" s="345"/>
      <c r="G32" s="9"/>
      <c r="H32" s="334"/>
      <c r="I32" s="277"/>
    </row>
    <row r="33" spans="1:9" ht="15" hidden="1">
      <c r="A33" s="301" t="s">
        <v>28</v>
      </c>
      <c r="B33" s="313"/>
      <c r="C33" s="13" t="s">
        <v>36</v>
      </c>
      <c r="D33" s="35"/>
      <c r="E33" s="38"/>
      <c r="F33" s="345"/>
      <c r="G33" s="9"/>
      <c r="H33" s="334"/>
      <c r="I33" s="277"/>
    </row>
    <row r="34" spans="1:9" ht="15" hidden="1">
      <c r="A34" s="297" t="s">
        <v>10</v>
      </c>
      <c r="B34" s="310"/>
      <c r="C34" s="7" t="s">
        <v>37</v>
      </c>
      <c r="D34" s="49"/>
      <c r="E34" s="43"/>
      <c r="F34" s="345"/>
      <c r="G34" s="9"/>
      <c r="H34" s="334"/>
      <c r="I34" s="277"/>
    </row>
    <row r="35" spans="1:9" ht="15" hidden="1">
      <c r="A35" s="301" t="s">
        <v>26</v>
      </c>
      <c r="B35" s="313"/>
      <c r="C35" s="13" t="s">
        <v>35</v>
      </c>
      <c r="D35" s="35"/>
      <c r="E35" s="38"/>
      <c r="F35" s="345"/>
      <c r="G35" s="9"/>
      <c r="H35" s="332"/>
      <c r="I35" s="277"/>
    </row>
    <row r="36" spans="1:9" ht="15" hidden="1">
      <c r="A36" s="301" t="s">
        <v>28</v>
      </c>
      <c r="B36" s="313"/>
      <c r="C36" s="13" t="s">
        <v>36</v>
      </c>
      <c r="D36" s="35"/>
      <c r="E36" s="38"/>
      <c r="F36" s="345"/>
      <c r="G36" s="9"/>
      <c r="H36" s="332"/>
      <c r="I36" s="277"/>
    </row>
    <row r="37" spans="1:9" ht="15" hidden="1">
      <c r="A37" s="297" t="s">
        <v>30</v>
      </c>
      <c r="B37" s="310"/>
      <c r="C37" s="7" t="s">
        <v>38</v>
      </c>
      <c r="D37" s="49"/>
      <c r="E37" s="43"/>
      <c r="F37" s="345"/>
      <c r="G37" s="9"/>
      <c r="H37" s="332"/>
      <c r="I37" s="277"/>
    </row>
    <row r="38" spans="1:9" ht="15" hidden="1">
      <c r="A38" s="301" t="s">
        <v>26</v>
      </c>
      <c r="B38" s="313"/>
      <c r="C38" s="13" t="s">
        <v>35</v>
      </c>
      <c r="D38" s="35"/>
      <c r="E38" s="38"/>
      <c r="F38" s="345"/>
      <c r="G38" s="9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G39" s="9"/>
      <c r="H39" s="333"/>
      <c r="I39" s="278"/>
    </row>
    <row r="40" spans="1:9" ht="15" hidden="1">
      <c r="A40" s="9"/>
      <c r="C40" s="7"/>
      <c r="D40" s="7"/>
      <c r="E40" s="7"/>
      <c r="F40" s="255"/>
      <c r="G40" s="9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G41" s="9"/>
      <c r="H41" s="331"/>
      <c r="I41" s="323"/>
    </row>
    <row r="42" spans="1:9" ht="15" hidden="1">
      <c r="A42" s="297" t="s">
        <v>8</v>
      </c>
      <c r="B42" s="310"/>
      <c r="C42" s="13" t="s">
        <v>41</v>
      </c>
      <c r="D42" s="48"/>
      <c r="E42" s="66">
        <v>4.609999999999999</v>
      </c>
      <c r="F42" s="324"/>
      <c r="G42" s="9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>
        <v>2.619</v>
      </c>
      <c r="F43" s="260"/>
      <c r="G43" s="9"/>
      <c r="H43" s="272"/>
      <c r="I43" s="278"/>
    </row>
    <row r="44" spans="1:9" ht="15.75" thickBot="1">
      <c r="A44" s="7"/>
      <c r="B44" s="310"/>
      <c r="C44" s="16"/>
      <c r="D44" s="16"/>
      <c r="E44" s="16"/>
      <c r="F44" s="255"/>
      <c r="G44" s="9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G45" s="9"/>
      <c r="H45" s="331"/>
      <c r="I45" s="323"/>
    </row>
    <row r="46" spans="1:9" ht="15">
      <c r="A46" s="297" t="s">
        <v>8</v>
      </c>
      <c r="B46" s="310"/>
      <c r="C46" s="7" t="s">
        <v>24</v>
      </c>
      <c r="D46" s="52">
        <v>7000</v>
      </c>
      <c r="E46" s="43">
        <v>7000</v>
      </c>
      <c r="F46" s="324">
        <v>7000</v>
      </c>
      <c r="G46" s="7"/>
      <c r="H46" s="335">
        <v>7000</v>
      </c>
      <c r="I46" s="324">
        <v>7000</v>
      </c>
    </row>
    <row r="47" spans="1:9" ht="15">
      <c r="A47" s="297" t="s">
        <v>10</v>
      </c>
      <c r="B47" s="310"/>
      <c r="C47" s="13" t="s">
        <v>45</v>
      </c>
      <c r="D47" s="35">
        <v>7000</v>
      </c>
      <c r="E47" s="38">
        <v>7000</v>
      </c>
      <c r="F47" s="320">
        <v>7000</v>
      </c>
      <c r="G47" s="9"/>
      <c r="H47" s="334">
        <f>(1000+2350+3000+650)</f>
        <v>7000</v>
      </c>
      <c r="I47" s="277">
        <v>7000</v>
      </c>
    </row>
    <row r="48" spans="1:9" ht="15.75" thickBot="1">
      <c r="A48" s="300" t="s">
        <v>30</v>
      </c>
      <c r="B48" s="310"/>
      <c r="C48" s="15" t="s">
        <v>46</v>
      </c>
      <c r="D48" s="69" t="s">
        <v>94</v>
      </c>
      <c r="E48" s="70" t="s">
        <v>94</v>
      </c>
      <c r="F48" s="321" t="s">
        <v>94</v>
      </c>
      <c r="G48" s="9"/>
      <c r="H48" s="394" t="s">
        <v>94</v>
      </c>
      <c r="I48" s="395" t="s">
        <v>94</v>
      </c>
    </row>
    <row r="49" spans="1:9" ht="15.75" hidden="1" thickBot="1">
      <c r="A49" s="298" t="s">
        <v>47</v>
      </c>
      <c r="B49" s="316"/>
      <c r="C49" s="57" t="s">
        <v>48</v>
      </c>
      <c r="D49" s="4"/>
      <c r="E49" s="4"/>
      <c r="F49" s="8"/>
      <c r="G49" s="8"/>
      <c r="H49" s="5"/>
      <c r="I49" s="323"/>
    </row>
    <row r="50" spans="1:9" ht="15" hidden="1">
      <c r="A50" s="297" t="s">
        <v>8</v>
      </c>
      <c r="B50" s="310"/>
      <c r="C50" s="13" t="s">
        <v>49</v>
      </c>
      <c r="D50" s="48"/>
      <c r="E50" s="38"/>
      <c r="F50" s="53"/>
      <c r="G50" s="43"/>
      <c r="H50" s="51"/>
      <c r="I50" s="258"/>
    </row>
    <row r="51" spans="1:9" ht="15.75" hidden="1" thickBot="1">
      <c r="A51" s="300" t="s">
        <v>10</v>
      </c>
      <c r="B51" s="311"/>
      <c r="C51" s="15" t="s">
        <v>50</v>
      </c>
      <c r="D51" s="36"/>
      <c r="E51" s="39"/>
      <c r="F51" s="46"/>
      <c r="G51" s="50"/>
      <c r="H51" s="50"/>
      <c r="I51" s="278"/>
    </row>
    <row r="52" spans="1:9" ht="15" hidden="1">
      <c r="A52" s="9"/>
      <c r="C52" s="9"/>
      <c r="D52" s="325"/>
      <c r="E52" s="9"/>
      <c r="F52" s="9"/>
      <c r="G52" s="9"/>
      <c r="H52" s="9"/>
      <c r="I52" s="257"/>
    </row>
    <row r="53" spans="1:9" ht="15.75" hidden="1" thickBot="1">
      <c r="A53" s="9"/>
      <c r="C53" s="9"/>
      <c r="D53" s="9"/>
      <c r="E53" s="9"/>
      <c r="F53" s="9"/>
      <c r="G53" s="9"/>
      <c r="H53" s="9"/>
      <c r="I53" s="257"/>
    </row>
    <row r="54" spans="1:9" ht="21" hidden="1">
      <c r="A54" s="659" t="s">
        <v>0</v>
      </c>
      <c r="B54" s="660"/>
      <c r="C54" s="660"/>
      <c r="D54" s="660"/>
      <c r="E54" s="660"/>
      <c r="F54" s="660"/>
      <c r="G54" s="660"/>
      <c r="H54" s="660"/>
      <c r="I54" s="664"/>
    </row>
    <row r="55" spans="1:9" ht="16.5" hidden="1" thickBot="1">
      <c r="A55" s="653" t="s">
        <v>51</v>
      </c>
      <c r="B55" s="654"/>
      <c r="C55" s="654"/>
      <c r="D55" s="654"/>
      <c r="E55" s="654"/>
      <c r="F55" s="654"/>
      <c r="G55" s="654"/>
      <c r="H55" s="654"/>
      <c r="I55" s="655"/>
    </row>
    <row r="56" spans="1:9" ht="17.25" hidden="1" thickBot="1" thickTop="1">
      <c r="A56" s="1"/>
      <c r="B56" s="149"/>
      <c r="C56" s="2"/>
      <c r="D56" s="54">
        <v>2006</v>
      </c>
      <c r="E56" s="54">
        <v>2007</v>
      </c>
      <c r="F56" s="54">
        <v>2008</v>
      </c>
      <c r="G56" s="54"/>
      <c r="H56" s="54">
        <v>2009</v>
      </c>
      <c r="I56" s="208">
        <v>2010</v>
      </c>
    </row>
    <row r="57" spans="1:9" ht="15.75" hidden="1" thickBot="1">
      <c r="A57" s="298" t="s">
        <v>2</v>
      </c>
      <c r="B57" s="312"/>
      <c r="C57" s="58" t="s">
        <v>52</v>
      </c>
      <c r="D57" s="4"/>
      <c r="E57" s="4"/>
      <c r="F57" s="8"/>
      <c r="G57" s="8"/>
      <c r="H57" s="8"/>
      <c r="I57" s="323"/>
    </row>
    <row r="58" spans="1:9" ht="15" hidden="1">
      <c r="A58" s="304" t="s">
        <v>8</v>
      </c>
      <c r="B58" s="310"/>
      <c r="C58" s="13" t="s">
        <v>53</v>
      </c>
      <c r="D58" s="48"/>
      <c r="E58" s="38"/>
      <c r="F58" s="53"/>
      <c r="G58" s="43"/>
      <c r="H58" s="43"/>
      <c r="I58" s="258"/>
    </row>
    <row r="59" spans="1:9" ht="15" hidden="1">
      <c r="A59" s="297" t="s">
        <v>10</v>
      </c>
      <c r="B59" s="310"/>
      <c r="C59" s="13" t="s">
        <v>54</v>
      </c>
      <c r="D59" s="35"/>
      <c r="E59" s="38"/>
      <c r="F59" s="41"/>
      <c r="G59" s="43"/>
      <c r="H59" s="43"/>
      <c r="I59" s="277"/>
    </row>
    <row r="60" spans="1:9" ht="15" hidden="1">
      <c r="A60" s="305" t="s">
        <v>30</v>
      </c>
      <c r="B60" s="317"/>
      <c r="C60" s="13" t="s">
        <v>55</v>
      </c>
      <c r="D60" s="35"/>
      <c r="E60" s="38"/>
      <c r="F60" s="41"/>
      <c r="G60" s="43"/>
      <c r="H60" s="43"/>
      <c r="I60" s="277"/>
    </row>
    <row r="61" spans="1:9" ht="15" hidden="1">
      <c r="A61" s="305" t="s">
        <v>56</v>
      </c>
      <c r="B61" s="317"/>
      <c r="C61" s="13" t="s">
        <v>57</v>
      </c>
      <c r="D61" s="35"/>
      <c r="E61" s="38"/>
      <c r="F61" s="41"/>
      <c r="G61" s="43"/>
      <c r="H61" s="43"/>
      <c r="I61" s="277"/>
    </row>
    <row r="62" spans="1:9" ht="15" hidden="1">
      <c r="A62" s="305" t="s">
        <v>58</v>
      </c>
      <c r="B62" s="317"/>
      <c r="C62" s="13" t="s">
        <v>59</v>
      </c>
      <c r="D62" s="35"/>
      <c r="E62" s="38"/>
      <c r="F62" s="41"/>
      <c r="G62" s="43"/>
      <c r="H62" s="43"/>
      <c r="I62" s="277"/>
    </row>
    <row r="63" spans="1:9" ht="15.75" hidden="1" thickBot="1">
      <c r="A63" s="306" t="s">
        <v>60</v>
      </c>
      <c r="B63" s="318"/>
      <c r="C63" s="15" t="s">
        <v>61</v>
      </c>
      <c r="D63" s="36"/>
      <c r="E63" s="39"/>
      <c r="F63" s="42"/>
      <c r="G63" s="44"/>
      <c r="H63" s="44"/>
      <c r="I63" s="278"/>
    </row>
    <row r="64" spans="1:9" ht="15.75" hidden="1" thickBot="1">
      <c r="A64" s="9"/>
      <c r="C64" s="7"/>
      <c r="D64" s="7"/>
      <c r="E64" s="7"/>
      <c r="F64" s="7"/>
      <c r="G64" s="7"/>
      <c r="H64" s="7"/>
      <c r="I64" s="257"/>
    </row>
    <row r="65" spans="1:9" ht="15.75" hidden="1" thickBot="1">
      <c r="A65" s="298" t="s">
        <v>4</v>
      </c>
      <c r="B65" s="312"/>
      <c r="C65" s="57" t="s">
        <v>62</v>
      </c>
      <c r="D65" s="4"/>
      <c r="E65" s="4"/>
      <c r="F65" s="8"/>
      <c r="G65" s="8"/>
      <c r="H65" s="8"/>
      <c r="I65" s="323"/>
    </row>
    <row r="66" spans="1:9" ht="15" hidden="1">
      <c r="A66" s="304" t="s">
        <v>8</v>
      </c>
      <c r="B66" s="310"/>
      <c r="C66" s="13" t="s">
        <v>63</v>
      </c>
      <c r="D66" s="48"/>
      <c r="E66" s="38"/>
      <c r="F66" s="53"/>
      <c r="G66" s="43"/>
      <c r="H66" s="43"/>
      <c r="I66" s="258"/>
    </row>
    <row r="67" spans="1:9" ht="15.75" hidden="1" thickBot="1">
      <c r="A67" s="300" t="s">
        <v>10</v>
      </c>
      <c r="B67" s="311"/>
      <c r="C67" s="15" t="s">
        <v>64</v>
      </c>
      <c r="D67" s="36"/>
      <c r="E67" s="39"/>
      <c r="F67" s="42"/>
      <c r="G67" s="44"/>
      <c r="H67" s="44"/>
      <c r="I67" s="278"/>
    </row>
    <row r="68" spans="1:9" ht="15" hidden="1">
      <c r="A68" s="9"/>
      <c r="C68" s="7"/>
      <c r="D68" s="7"/>
      <c r="E68" s="7"/>
      <c r="F68" s="7"/>
      <c r="G68" s="7"/>
      <c r="H68" s="9"/>
      <c r="I68" s="257"/>
    </row>
    <row r="69" spans="1:9" ht="15.75" hidden="1" thickBot="1">
      <c r="A69" s="9"/>
      <c r="C69" s="7"/>
      <c r="D69" s="7"/>
      <c r="E69" s="7"/>
      <c r="F69" s="7"/>
      <c r="G69" s="7"/>
      <c r="H69" s="9"/>
      <c r="I69" s="257"/>
    </row>
    <row r="70" spans="1:9" ht="21" hidden="1">
      <c r="A70" s="659" t="s">
        <v>0</v>
      </c>
      <c r="B70" s="660"/>
      <c r="C70" s="660"/>
      <c r="D70" s="660"/>
      <c r="E70" s="660"/>
      <c r="F70" s="660"/>
      <c r="G70" s="660"/>
      <c r="H70" s="660"/>
      <c r="I70" s="664"/>
    </row>
    <row r="71" spans="1:9" ht="16.5" hidden="1" thickBot="1">
      <c r="A71" s="653" t="s">
        <v>65</v>
      </c>
      <c r="B71" s="654"/>
      <c r="C71" s="654"/>
      <c r="D71" s="654"/>
      <c r="E71" s="654"/>
      <c r="F71" s="654"/>
      <c r="G71" s="654"/>
      <c r="H71" s="654"/>
      <c r="I71" s="655"/>
    </row>
    <row r="72" spans="1:9" ht="17.25" hidden="1" thickBot="1" thickTop="1">
      <c r="A72" s="1"/>
      <c r="B72" s="149"/>
      <c r="C72" s="2"/>
      <c r="D72" s="54">
        <v>2006</v>
      </c>
      <c r="E72" s="54">
        <v>2007</v>
      </c>
      <c r="F72" s="54">
        <v>2008</v>
      </c>
      <c r="G72" s="54"/>
      <c r="H72" s="54">
        <v>2009</v>
      </c>
      <c r="I72" s="208">
        <v>2010</v>
      </c>
    </row>
    <row r="73" spans="1:9" ht="15.75" hidden="1" thickBot="1">
      <c r="A73" s="298" t="s">
        <v>2</v>
      </c>
      <c r="B73" s="312"/>
      <c r="C73" s="4" t="s">
        <v>66</v>
      </c>
      <c r="D73" s="29"/>
      <c r="E73" s="30"/>
      <c r="F73" s="33"/>
      <c r="G73" s="32"/>
      <c r="H73" s="47"/>
      <c r="I73" s="276"/>
    </row>
    <row r="74" spans="1:9" ht="15.75" hidden="1" thickBot="1">
      <c r="A74" s="9"/>
      <c r="C74" s="16"/>
      <c r="D74" s="16"/>
      <c r="E74" s="16"/>
      <c r="F74" s="9"/>
      <c r="G74" s="9"/>
      <c r="H74" s="7"/>
      <c r="I74" s="257"/>
    </row>
    <row r="75" spans="1:9" ht="15.75" hidden="1" thickBot="1">
      <c r="A75" s="298" t="s">
        <v>4</v>
      </c>
      <c r="B75" s="312"/>
      <c r="C75" s="4" t="s">
        <v>67</v>
      </c>
      <c r="D75" s="29"/>
      <c r="E75" s="30"/>
      <c r="F75" s="33"/>
      <c r="G75" s="32"/>
      <c r="H75" s="47"/>
      <c r="I75" s="276"/>
    </row>
    <row r="76" spans="1:9" ht="15.75" hidden="1" thickBot="1">
      <c r="A76" s="9"/>
      <c r="C76" s="16"/>
      <c r="D76" s="16"/>
      <c r="E76" s="16"/>
      <c r="F76" s="9"/>
      <c r="G76" s="9"/>
      <c r="H76" s="7"/>
      <c r="I76" s="257"/>
    </row>
    <row r="77" spans="1:9" ht="15.75" hidden="1" thickBot="1">
      <c r="A77" s="298" t="s">
        <v>6</v>
      </c>
      <c r="B77" s="312"/>
      <c r="C77" s="4" t="s">
        <v>68</v>
      </c>
      <c r="D77" s="29"/>
      <c r="E77" s="30"/>
      <c r="F77" s="31"/>
      <c r="G77" s="47"/>
      <c r="H77" s="47"/>
      <c r="I77" s="276"/>
    </row>
    <row r="78" spans="1:9" ht="15.75" hidden="1" thickBot="1">
      <c r="A78" s="9"/>
      <c r="C78" s="16"/>
      <c r="D78" s="16"/>
      <c r="E78" s="16"/>
      <c r="F78" s="7"/>
      <c r="G78" s="7"/>
      <c r="H78" s="7"/>
      <c r="I78" s="257"/>
    </row>
    <row r="79" spans="1:9" ht="15.75" hidden="1" thickBot="1">
      <c r="A79" s="298" t="s">
        <v>12</v>
      </c>
      <c r="B79" s="312"/>
      <c r="C79" s="57" t="s">
        <v>69</v>
      </c>
      <c r="D79" s="27"/>
      <c r="E79" s="4"/>
      <c r="F79" s="8"/>
      <c r="G79" s="8"/>
      <c r="H79" s="8"/>
      <c r="I79" s="323"/>
    </row>
    <row r="80" spans="1:9" ht="15" hidden="1">
      <c r="A80" s="304" t="s">
        <v>8</v>
      </c>
      <c r="B80" s="310"/>
      <c r="C80" s="13" t="s">
        <v>70</v>
      </c>
      <c r="D80" s="35"/>
      <c r="E80" s="38"/>
      <c r="F80" s="53"/>
      <c r="G80" s="43"/>
      <c r="H80" s="43"/>
      <c r="I80" s="258"/>
    </row>
    <row r="81" spans="1:9" ht="15" hidden="1">
      <c r="A81" s="297" t="s">
        <v>10</v>
      </c>
      <c r="B81" s="310"/>
      <c r="C81" s="13" t="s">
        <v>71</v>
      </c>
      <c r="D81" s="35"/>
      <c r="E81" s="38"/>
      <c r="F81" s="41"/>
      <c r="G81" s="43"/>
      <c r="H81" s="43"/>
      <c r="I81" s="277"/>
    </row>
    <row r="82" spans="1:9" ht="15.75" hidden="1" thickBot="1">
      <c r="A82" s="300" t="s">
        <v>30</v>
      </c>
      <c r="B82" s="311"/>
      <c r="C82" s="15" t="s">
        <v>72</v>
      </c>
      <c r="D82" s="36"/>
      <c r="E82" s="39"/>
      <c r="F82" s="42"/>
      <c r="G82" s="44"/>
      <c r="H82" s="44"/>
      <c r="I82" s="278"/>
    </row>
    <row r="83" spans="1:9" ht="15" hidden="1">
      <c r="A83" s="9"/>
      <c r="C83" s="25"/>
      <c r="D83" s="25"/>
      <c r="E83" s="25"/>
      <c r="F83" s="7"/>
      <c r="G83" s="7"/>
      <c r="H83" s="7"/>
      <c r="I83" s="257"/>
    </row>
    <row r="84" spans="1:250" ht="16.5" customHeight="1" thickBot="1">
      <c r="A84" s="9"/>
      <c r="C84" s="290" t="s">
        <v>73</v>
      </c>
      <c r="D84" s="291"/>
      <c r="E84" s="291"/>
      <c r="F84" s="346"/>
      <c r="G84" s="7"/>
      <c r="H84" s="336"/>
      <c r="I84" s="326"/>
      <c r="AH84" t="s">
        <v>73</v>
      </c>
      <c r="AP84" t="s">
        <v>73</v>
      </c>
      <c r="AX84" t="s">
        <v>73</v>
      </c>
      <c r="BF84" t="s">
        <v>73</v>
      </c>
      <c r="BN84" t="s">
        <v>73</v>
      </c>
      <c r="BV84" t="s">
        <v>73</v>
      </c>
      <c r="CD84" t="s">
        <v>73</v>
      </c>
      <c r="CL84" t="s">
        <v>73</v>
      </c>
      <c r="CT84" t="s">
        <v>73</v>
      </c>
      <c r="DB84" t="s">
        <v>73</v>
      </c>
      <c r="DJ84" t="s">
        <v>73</v>
      </c>
      <c r="DR84" t="s">
        <v>73</v>
      </c>
      <c r="DZ84" t="s">
        <v>73</v>
      </c>
      <c r="EH84" t="s">
        <v>73</v>
      </c>
      <c r="EP84" t="s">
        <v>73</v>
      </c>
      <c r="EX84" t="s">
        <v>73</v>
      </c>
      <c r="FF84" t="s">
        <v>73</v>
      </c>
      <c r="FN84" t="s">
        <v>73</v>
      </c>
      <c r="FV84" t="s">
        <v>73</v>
      </c>
      <c r="GD84" t="s">
        <v>73</v>
      </c>
      <c r="GL84" t="s">
        <v>73</v>
      </c>
      <c r="GT84" t="s">
        <v>73</v>
      </c>
      <c r="HB84" t="s">
        <v>73</v>
      </c>
      <c r="HJ84" t="s">
        <v>73</v>
      </c>
      <c r="HR84" t="s">
        <v>73</v>
      </c>
      <c r="HZ84" t="s">
        <v>73</v>
      </c>
      <c r="IH84" t="s">
        <v>73</v>
      </c>
      <c r="IP84" t="s">
        <v>73</v>
      </c>
    </row>
    <row r="85" spans="1:9" ht="15.75" thickBot="1">
      <c r="A85" s="298" t="s">
        <v>2</v>
      </c>
      <c r="C85" s="58" t="s">
        <v>74</v>
      </c>
      <c r="D85" s="4"/>
      <c r="E85" s="4"/>
      <c r="F85" s="344"/>
      <c r="G85" s="9"/>
      <c r="H85" s="331"/>
      <c r="I85" s="323"/>
    </row>
    <row r="86" spans="1:9" ht="15" hidden="1">
      <c r="A86" s="297" t="s">
        <v>8</v>
      </c>
      <c r="B86" s="310"/>
      <c r="C86" s="13" t="s">
        <v>75</v>
      </c>
      <c r="D86" s="48"/>
      <c r="E86" s="38"/>
      <c r="F86" s="324"/>
      <c r="G86" s="9"/>
      <c r="H86" s="332"/>
      <c r="I86" s="258"/>
    </row>
    <row r="87" spans="1:9" ht="15" hidden="1">
      <c r="A87" s="297" t="s">
        <v>10</v>
      </c>
      <c r="B87" s="310"/>
      <c r="C87" s="13" t="s">
        <v>36</v>
      </c>
      <c r="D87" s="35"/>
      <c r="E87" s="38"/>
      <c r="F87" s="345"/>
      <c r="G87" s="9"/>
      <c r="H87" s="335"/>
      <c r="I87" s="277"/>
    </row>
    <row r="88" spans="1:11" ht="15" hidden="1">
      <c r="A88" s="305" t="s">
        <v>30</v>
      </c>
      <c r="B88" s="317"/>
      <c r="C88" s="13" t="s">
        <v>35</v>
      </c>
      <c r="D88" s="35"/>
      <c r="E88" s="38"/>
      <c r="F88" s="345"/>
      <c r="G88" s="9"/>
      <c r="H88" s="335"/>
      <c r="I88" s="277"/>
      <c r="K88" s="28"/>
    </row>
    <row r="89" spans="1:9" ht="15">
      <c r="A89" s="305" t="s">
        <v>56</v>
      </c>
      <c r="B89" s="317"/>
      <c r="C89" s="13" t="s">
        <v>76</v>
      </c>
      <c r="D89" s="35">
        <v>5996</v>
      </c>
      <c r="E89" s="38">
        <v>6072</v>
      </c>
      <c r="F89" s="320">
        <v>6113</v>
      </c>
      <c r="G89" s="13"/>
      <c r="H89" s="334">
        <f>(1078+600+2220+2619)</f>
        <v>6517</v>
      </c>
      <c r="I89" s="277">
        <v>6032</v>
      </c>
    </row>
    <row r="90" spans="1:11" ht="15.75" thickBot="1">
      <c r="A90" s="306" t="s">
        <v>58</v>
      </c>
      <c r="B90" s="317"/>
      <c r="C90" s="266" t="s">
        <v>77</v>
      </c>
      <c r="D90" s="35">
        <v>85.68</v>
      </c>
      <c r="E90" s="38">
        <v>86.76</v>
      </c>
      <c r="F90" s="320">
        <v>87.32</v>
      </c>
      <c r="G90" s="13"/>
      <c r="H90" s="328">
        <v>93.1</v>
      </c>
      <c r="I90" s="277">
        <v>86.17</v>
      </c>
      <c r="K90" s="16"/>
    </row>
    <row r="91" spans="1:11" ht="15.75" thickBot="1">
      <c r="A91" s="305"/>
      <c r="B91" s="239"/>
      <c r="C91" s="601" t="s">
        <v>114</v>
      </c>
      <c r="D91" s="603">
        <v>1813</v>
      </c>
      <c r="E91" s="604">
        <v>1923</v>
      </c>
      <c r="F91" s="605">
        <v>1994</v>
      </c>
      <c r="G91" s="13"/>
      <c r="H91" s="606">
        <v>2184</v>
      </c>
      <c r="I91" s="607">
        <v>2275</v>
      </c>
      <c r="K91" s="16"/>
    </row>
    <row r="92" spans="1:9" ht="15.75" thickBot="1">
      <c r="A92" s="124" t="s">
        <v>103</v>
      </c>
      <c r="B92" s="585"/>
      <c r="C92" s="665" t="s">
        <v>127</v>
      </c>
      <c r="D92" s="666"/>
      <c r="E92" s="666"/>
      <c r="F92" s="587"/>
      <c r="G92" s="22"/>
      <c r="H92" s="588"/>
      <c r="I92" s="589"/>
    </row>
    <row r="93" spans="1:9" ht="15.75" hidden="1" thickBot="1">
      <c r="A93" s="307" t="s">
        <v>4</v>
      </c>
      <c r="B93" s="316"/>
      <c r="C93" s="291" t="s">
        <v>78</v>
      </c>
      <c r="D93" s="573"/>
      <c r="E93" s="573"/>
      <c r="F93" s="238"/>
      <c r="G93" s="8"/>
      <c r="H93" s="238"/>
      <c r="I93" s="577"/>
    </row>
    <row r="94" spans="1:9" ht="15" hidden="1">
      <c r="A94" s="304" t="s">
        <v>8</v>
      </c>
      <c r="B94" s="310"/>
      <c r="C94" s="13" t="s">
        <v>75</v>
      </c>
      <c r="D94" s="48"/>
      <c r="E94" s="38"/>
      <c r="F94" s="53"/>
      <c r="G94" s="43"/>
      <c r="H94" s="43"/>
      <c r="I94" s="40"/>
    </row>
    <row r="95" spans="1:9" ht="15" hidden="1">
      <c r="A95" s="297" t="s">
        <v>10</v>
      </c>
      <c r="B95" s="310"/>
      <c r="C95" s="13" t="s">
        <v>36</v>
      </c>
      <c r="D95" s="35"/>
      <c r="E95" s="38"/>
      <c r="F95" s="41"/>
      <c r="G95" s="43"/>
      <c r="H95" s="43"/>
      <c r="I95" s="45"/>
    </row>
    <row r="96" spans="1:9" ht="15.75" hidden="1" thickBot="1">
      <c r="A96" s="300" t="s">
        <v>30</v>
      </c>
      <c r="B96" s="311"/>
      <c r="C96" s="15" t="s">
        <v>35</v>
      </c>
      <c r="D96" s="36"/>
      <c r="E96" s="39"/>
      <c r="F96" s="42"/>
      <c r="G96" s="44"/>
      <c r="H96" s="50"/>
      <c r="I96" s="46"/>
    </row>
    <row r="97" spans="3:7" ht="15" hidden="1">
      <c r="C97" s="7"/>
      <c r="D97" s="7"/>
      <c r="E97" s="7"/>
      <c r="F97" s="7"/>
      <c r="G97" s="7"/>
    </row>
    <row r="98" spans="3:7" ht="15.75" hidden="1" thickBot="1">
      <c r="C98" s="7"/>
      <c r="D98" s="7"/>
      <c r="E98" s="7"/>
      <c r="F98" s="7"/>
      <c r="G98" s="7"/>
    </row>
    <row r="99" spans="1:9" ht="21" hidden="1">
      <c r="A99" s="659" t="s">
        <v>0</v>
      </c>
      <c r="B99" s="660"/>
      <c r="C99" s="660"/>
      <c r="D99" s="660"/>
      <c r="E99" s="660"/>
      <c r="F99" s="660"/>
      <c r="G99" s="660"/>
      <c r="H99" s="660"/>
      <c r="I99" s="661"/>
    </row>
    <row r="100" spans="1:9" ht="16.5" hidden="1" thickBot="1">
      <c r="A100" s="653" t="s">
        <v>79</v>
      </c>
      <c r="B100" s="654"/>
      <c r="C100" s="654"/>
      <c r="D100" s="654"/>
      <c r="E100" s="654"/>
      <c r="F100" s="654"/>
      <c r="G100" s="654"/>
      <c r="H100" s="654"/>
      <c r="I100" s="658"/>
    </row>
    <row r="101" spans="1:9" ht="17.25" hidden="1" thickBot="1" thickTop="1">
      <c r="A101" s="1"/>
      <c r="B101" s="149"/>
      <c r="C101" s="2"/>
      <c r="D101" s="54">
        <v>2006</v>
      </c>
      <c r="E101" s="54">
        <v>2007</v>
      </c>
      <c r="F101" s="54">
        <v>2008</v>
      </c>
      <c r="G101" s="54"/>
      <c r="H101" s="54">
        <v>2009</v>
      </c>
      <c r="I101" s="55">
        <v>2010</v>
      </c>
    </row>
    <row r="102" spans="1:9" ht="15.75" hidden="1" thickBot="1">
      <c r="A102" s="298" t="s">
        <v>2</v>
      </c>
      <c r="B102" s="312"/>
      <c r="C102" s="57" t="s">
        <v>80</v>
      </c>
      <c r="D102" s="4"/>
      <c r="E102" s="4"/>
      <c r="F102" s="8"/>
      <c r="G102" s="8"/>
      <c r="H102" s="5"/>
      <c r="I102" s="17"/>
    </row>
    <row r="103" spans="1:9" ht="15" hidden="1">
      <c r="A103" s="304" t="s">
        <v>8</v>
      </c>
      <c r="B103" s="310"/>
      <c r="C103" s="13" t="s">
        <v>81</v>
      </c>
      <c r="D103" s="35"/>
      <c r="E103" s="38"/>
      <c r="F103" s="53"/>
      <c r="G103" s="43"/>
      <c r="H103" s="43"/>
      <c r="I103" s="40"/>
    </row>
    <row r="104" spans="1:9" ht="15.75" hidden="1" thickBot="1">
      <c r="A104" s="300" t="s">
        <v>10</v>
      </c>
      <c r="B104" s="311"/>
      <c r="C104" s="15" t="s">
        <v>82</v>
      </c>
      <c r="D104" s="36"/>
      <c r="E104" s="39"/>
      <c r="F104" s="42"/>
      <c r="G104" s="44"/>
      <c r="H104" s="44"/>
      <c r="I104" s="46"/>
    </row>
    <row r="105" spans="3:8" ht="15.75" hidden="1" thickBot="1">
      <c r="C105" s="26"/>
      <c r="D105" s="26"/>
      <c r="E105" s="26"/>
      <c r="F105" s="26"/>
      <c r="G105" s="26"/>
      <c r="H105" s="26"/>
    </row>
    <row r="106" spans="1:9" ht="15.75" hidden="1" thickBot="1">
      <c r="A106" s="298" t="s">
        <v>4</v>
      </c>
      <c r="B106" s="312"/>
      <c r="C106" s="57" t="s">
        <v>83</v>
      </c>
      <c r="D106" s="4"/>
      <c r="E106" s="4"/>
      <c r="F106" s="5"/>
      <c r="G106" s="5"/>
      <c r="H106" s="8"/>
      <c r="I106" s="17"/>
    </row>
    <row r="107" spans="1:9" ht="15" hidden="1">
      <c r="A107" s="304" t="s">
        <v>8</v>
      </c>
      <c r="B107" s="310"/>
      <c r="C107" s="13" t="s">
        <v>84</v>
      </c>
      <c r="D107" s="35"/>
      <c r="E107" s="38"/>
      <c r="F107" s="53"/>
      <c r="G107" s="43"/>
      <c r="H107" s="51"/>
      <c r="I107" s="40"/>
    </row>
    <row r="108" spans="1:9" ht="15" hidden="1">
      <c r="A108" s="297" t="s">
        <v>10</v>
      </c>
      <c r="B108" s="310"/>
      <c r="C108" s="13" t="s">
        <v>85</v>
      </c>
      <c r="D108" s="35"/>
      <c r="E108" s="38"/>
      <c r="F108" s="41"/>
      <c r="G108" s="43"/>
      <c r="H108" s="51"/>
      <c r="I108" s="45"/>
    </row>
    <row r="109" spans="1:9" ht="15" hidden="1">
      <c r="A109" s="297" t="s">
        <v>30</v>
      </c>
      <c r="B109" s="310"/>
      <c r="C109" s="13" t="s">
        <v>86</v>
      </c>
      <c r="D109" s="35"/>
      <c r="E109" s="38"/>
      <c r="F109" s="41"/>
      <c r="G109" s="43"/>
      <c r="H109" s="51"/>
      <c r="I109" s="45"/>
    </row>
    <row r="110" spans="1:9" ht="15.75" hidden="1" thickBot="1">
      <c r="A110" s="300" t="s">
        <v>56</v>
      </c>
      <c r="B110" s="311"/>
      <c r="C110" s="15" t="s">
        <v>87</v>
      </c>
      <c r="D110" s="36"/>
      <c r="E110" s="39"/>
      <c r="F110" s="42"/>
      <c r="G110" s="44"/>
      <c r="H110" s="50"/>
      <c r="I110" s="46"/>
    </row>
    <row r="111" spans="3:7" ht="15.75" hidden="1" thickBot="1">
      <c r="C111" s="7"/>
      <c r="D111" s="7"/>
      <c r="E111" s="7"/>
      <c r="F111" s="7"/>
      <c r="G111" s="7"/>
    </row>
    <row r="112" spans="1:9" ht="15.75" hidden="1" thickBot="1">
      <c r="A112" s="298" t="s">
        <v>6</v>
      </c>
      <c r="B112" s="312"/>
      <c r="C112" s="57" t="s">
        <v>88</v>
      </c>
      <c r="D112" s="4"/>
      <c r="E112" s="4"/>
      <c r="F112" s="8"/>
      <c r="G112" s="8"/>
      <c r="H112" s="5"/>
      <c r="I112" s="17"/>
    </row>
    <row r="113" spans="1:9" ht="15" hidden="1">
      <c r="A113" s="304" t="s">
        <v>8</v>
      </c>
      <c r="B113" s="310"/>
      <c r="C113" s="13" t="s">
        <v>89</v>
      </c>
      <c r="D113" s="35"/>
      <c r="E113" s="38"/>
      <c r="F113" s="53"/>
      <c r="G113" s="43"/>
      <c r="H113" s="51"/>
      <c r="I113" s="40"/>
    </row>
    <row r="114" spans="1:9" ht="15" hidden="1">
      <c r="A114" s="297" t="s">
        <v>10</v>
      </c>
      <c r="B114" s="310"/>
      <c r="C114" s="13" t="s">
        <v>90</v>
      </c>
      <c r="D114" s="35"/>
      <c r="E114" s="38"/>
      <c r="F114" s="41"/>
      <c r="G114" s="43"/>
      <c r="H114" s="51"/>
      <c r="I114" s="45"/>
    </row>
    <row r="115" spans="1:9" ht="15" hidden="1">
      <c r="A115" s="297" t="s">
        <v>30</v>
      </c>
      <c r="B115" s="310"/>
      <c r="C115" s="13" t="s">
        <v>91</v>
      </c>
      <c r="D115" s="35"/>
      <c r="E115" s="38"/>
      <c r="F115" s="41"/>
      <c r="G115" s="43"/>
      <c r="H115" s="51"/>
      <c r="I115" s="45"/>
    </row>
    <row r="116" spans="1:9" ht="15.75" hidden="1" thickBot="1">
      <c r="A116" s="300" t="s">
        <v>56</v>
      </c>
      <c r="B116" s="310"/>
      <c r="C116" s="15" t="s">
        <v>92</v>
      </c>
      <c r="D116" s="36"/>
      <c r="E116" s="39"/>
      <c r="F116" s="42"/>
      <c r="G116" s="44"/>
      <c r="H116" s="50"/>
      <c r="I116" s="46"/>
    </row>
    <row r="117" spans="1:8" ht="15">
      <c r="A117" s="22"/>
      <c r="B117" s="7"/>
      <c r="C117" s="123"/>
      <c r="D117" s="22"/>
      <c r="E117" s="22"/>
      <c r="F117" s="22"/>
      <c r="G117" s="22"/>
      <c r="H117" s="22"/>
    </row>
    <row r="118" spans="1:8" ht="15">
      <c r="A118" s="22"/>
      <c r="B118" s="7"/>
      <c r="C118" s="22"/>
      <c r="D118" s="22"/>
      <c r="E118" s="22"/>
      <c r="F118" s="22"/>
      <c r="G118" s="22"/>
      <c r="H118" s="22"/>
    </row>
    <row r="119" spans="2:8" ht="15">
      <c r="B119" s="9"/>
      <c r="C119" s="22"/>
      <c r="D119" s="22"/>
      <c r="E119" s="22"/>
      <c r="F119" s="22"/>
      <c r="G119" s="22"/>
      <c r="H119" s="22"/>
    </row>
    <row r="120" spans="2:8" ht="15">
      <c r="B120" s="9"/>
      <c r="C120" s="22"/>
      <c r="D120" s="22"/>
      <c r="E120" s="22"/>
      <c r="F120" s="22"/>
      <c r="G120" s="22"/>
      <c r="H120" s="22"/>
    </row>
    <row r="121" spans="2:8" ht="15">
      <c r="B121" s="9"/>
      <c r="C121" s="22"/>
      <c r="D121" s="22"/>
      <c r="E121" s="22"/>
      <c r="F121" s="22"/>
      <c r="G121" s="22"/>
      <c r="H121" s="22"/>
    </row>
    <row r="122" ht="15">
      <c r="B122" s="9"/>
    </row>
    <row r="123" ht="15">
      <c r="B123" s="9"/>
    </row>
  </sheetData>
  <sheetProtection/>
  <mergeCells count="8">
    <mergeCell ref="A99:I99"/>
    <mergeCell ref="A100:I100"/>
    <mergeCell ref="A70:I70"/>
    <mergeCell ref="A1:C1"/>
    <mergeCell ref="A54:I54"/>
    <mergeCell ref="A55:I55"/>
    <mergeCell ref="A71:I71"/>
    <mergeCell ref="C92:E9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showGridLines="0" zoomScalePageLayoutView="0" workbookViewId="0" topLeftCell="B2">
      <selection activeCell="I117" sqref="I117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4" width="19.00390625" style="0" customWidth="1"/>
    <col min="5" max="6" width="17.00390625" style="0" customWidth="1"/>
    <col min="7" max="7" width="7.7109375" style="0" customWidth="1"/>
    <col min="8" max="9" width="21.140625" style="0" customWidth="1"/>
    <col min="10" max="10" width="12.5742187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B2" s="156"/>
      <c r="C2" s="243"/>
      <c r="D2" s="226" t="s">
        <v>108</v>
      </c>
      <c r="E2" s="226"/>
      <c r="F2" s="229"/>
      <c r="G2" s="9"/>
      <c r="H2" s="225"/>
      <c r="I2" s="229"/>
    </row>
    <row r="3" spans="1:9" ht="16.5" customHeight="1">
      <c r="A3" s="580"/>
      <c r="B3" s="261"/>
      <c r="C3" s="262"/>
      <c r="D3" s="54" t="s">
        <v>95</v>
      </c>
      <c r="E3" s="590" t="s">
        <v>96</v>
      </c>
      <c r="F3" s="163" t="s">
        <v>97</v>
      </c>
      <c r="G3" s="9"/>
      <c r="H3" s="591" t="s">
        <v>98</v>
      </c>
      <c r="I3" s="600" t="s">
        <v>110</v>
      </c>
    </row>
    <row r="4" spans="1:9" ht="16.5" customHeight="1" thickBot="1">
      <c r="A4" s="241"/>
      <c r="B4" s="261"/>
      <c r="C4" s="227" t="s">
        <v>1</v>
      </c>
      <c r="D4" s="228"/>
      <c r="E4" s="228"/>
      <c r="F4" s="230"/>
      <c r="G4" s="9"/>
      <c r="H4" s="249"/>
      <c r="I4" s="230"/>
    </row>
    <row r="5" spans="1:9" ht="15.75" thickBot="1">
      <c r="A5" s="3" t="s">
        <v>2</v>
      </c>
      <c r="B5" s="253"/>
      <c r="C5" s="263" t="s">
        <v>3</v>
      </c>
      <c r="D5" s="64">
        <v>131.62</v>
      </c>
      <c r="E5" s="65">
        <v>135.37</v>
      </c>
      <c r="F5" s="275">
        <v>134.96</v>
      </c>
      <c r="G5" s="216"/>
      <c r="H5" s="268">
        <v>136.67</v>
      </c>
      <c r="I5" s="275">
        <v>137.42</v>
      </c>
    </row>
    <row r="6" spans="3:9" ht="15.75" thickBot="1">
      <c r="C6" s="264"/>
      <c r="D6" s="216"/>
      <c r="E6" s="216"/>
      <c r="F6" s="284"/>
      <c r="G6" s="216"/>
      <c r="H6" s="266"/>
      <c r="I6" s="284"/>
    </row>
    <row r="7" spans="1:9" ht="15.75" thickBot="1">
      <c r="A7" s="3" t="s">
        <v>4</v>
      </c>
      <c r="B7" s="253"/>
      <c r="C7" s="263" t="s">
        <v>5</v>
      </c>
      <c r="D7" s="280">
        <v>76.72</v>
      </c>
      <c r="E7" s="281">
        <v>73.75</v>
      </c>
      <c r="F7" s="282">
        <v>77.22</v>
      </c>
      <c r="G7" s="216"/>
      <c r="H7" s="283">
        <v>76.57</v>
      </c>
      <c r="I7" s="282">
        <v>78.97</v>
      </c>
    </row>
    <row r="8" spans="3:9" ht="15" hidden="1">
      <c r="C8" s="264"/>
      <c r="D8" s="216"/>
      <c r="E8" s="216"/>
      <c r="F8" s="284"/>
      <c r="G8" s="216"/>
      <c r="H8" s="266"/>
      <c r="I8" s="284"/>
    </row>
    <row r="9" spans="1:9" ht="15" hidden="1">
      <c r="A9" s="10" t="s">
        <v>6</v>
      </c>
      <c r="B9" s="237"/>
      <c r="C9" s="265" t="s">
        <v>7</v>
      </c>
      <c r="D9" s="48"/>
      <c r="E9" s="293"/>
      <c r="F9" s="319"/>
      <c r="G9" s="216"/>
      <c r="H9" s="327"/>
      <c r="I9" s="319"/>
    </row>
    <row r="10" spans="1:9" ht="15" hidden="1">
      <c r="A10" s="12" t="s">
        <v>8</v>
      </c>
      <c r="B10" s="7"/>
      <c r="C10" s="266" t="s">
        <v>9</v>
      </c>
      <c r="D10" s="59"/>
      <c r="E10" s="60"/>
      <c r="F10" s="343"/>
      <c r="G10" s="216"/>
      <c r="H10" s="328"/>
      <c r="I10" s="320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321"/>
      <c r="G11" s="216"/>
      <c r="H11" s="329"/>
      <c r="I11" s="321"/>
    </row>
    <row r="12" spans="3:9" ht="15" hidden="1">
      <c r="C12" s="264"/>
      <c r="D12" s="216"/>
      <c r="E12" s="216"/>
      <c r="F12" s="284"/>
      <c r="G12" s="216"/>
      <c r="H12" s="266"/>
      <c r="I12" s="284"/>
    </row>
    <row r="13" spans="1:9" ht="15.75" hidden="1" thickBot="1">
      <c r="A13" s="3" t="s">
        <v>12</v>
      </c>
      <c r="B13" s="5"/>
      <c r="C13" s="263" t="s">
        <v>13</v>
      </c>
      <c r="D13" s="280"/>
      <c r="E13" s="65">
        <v>3118</v>
      </c>
      <c r="F13" s="282"/>
      <c r="G13" s="216"/>
      <c r="H13" s="283"/>
      <c r="I13" s="282"/>
    </row>
    <row r="14" spans="3:9" ht="15" hidden="1">
      <c r="C14" s="264"/>
      <c r="D14" s="216"/>
      <c r="E14" s="68"/>
      <c r="F14" s="284"/>
      <c r="G14" s="216"/>
      <c r="H14" s="266"/>
      <c r="I14" s="284"/>
    </row>
    <row r="15" spans="1:9" ht="15.75" hidden="1" thickBot="1">
      <c r="A15" s="3" t="s">
        <v>14</v>
      </c>
      <c r="B15" s="5"/>
      <c r="C15" s="263" t="s">
        <v>15</v>
      </c>
      <c r="D15" s="280"/>
      <c r="E15" s="281">
        <v>188</v>
      </c>
      <c r="F15" s="282"/>
      <c r="G15" s="216"/>
      <c r="H15" s="283"/>
      <c r="I15" s="282"/>
    </row>
    <row r="16" spans="3:9" ht="15.75" thickBot="1">
      <c r="C16" s="264"/>
      <c r="D16" s="13"/>
      <c r="E16" s="13"/>
      <c r="F16" s="284"/>
      <c r="G16" s="216"/>
      <c r="H16" s="266"/>
      <c r="I16" s="284"/>
    </row>
    <row r="17" spans="1:9" ht="15.75" thickBot="1">
      <c r="A17" s="3" t="s">
        <v>16</v>
      </c>
      <c r="B17" s="253"/>
      <c r="C17" s="263" t="s">
        <v>17</v>
      </c>
      <c r="D17" s="280">
        <v>1701</v>
      </c>
      <c r="E17" s="281">
        <v>1751</v>
      </c>
      <c r="F17" s="282">
        <v>1778</v>
      </c>
      <c r="G17" s="216"/>
      <c r="H17" s="283">
        <v>1837</v>
      </c>
      <c r="I17" s="282">
        <v>1926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540</v>
      </c>
      <c r="E19" s="281">
        <v>542</v>
      </c>
      <c r="F19" s="282">
        <v>545</v>
      </c>
      <c r="G19" s="216"/>
      <c r="H19" s="283">
        <v>553</v>
      </c>
      <c r="I19" s="282">
        <v>559</v>
      </c>
    </row>
    <row r="20" spans="1:9" ht="15.75" hidden="1" thickBot="1">
      <c r="A20" s="3" t="s">
        <v>22</v>
      </c>
      <c r="B20" s="5"/>
      <c r="C20" s="351" t="s">
        <v>23</v>
      </c>
      <c r="D20" s="4"/>
      <c r="E20" s="4"/>
      <c r="F20" s="344"/>
      <c r="H20" s="331"/>
      <c r="I20" s="323"/>
    </row>
    <row r="21" spans="1:9" ht="15.75" hidden="1" thickBot="1">
      <c r="A21" s="12" t="s">
        <v>8</v>
      </c>
      <c r="B21" s="7"/>
      <c r="C21" s="266" t="s">
        <v>24</v>
      </c>
      <c r="D21" s="48"/>
      <c r="E21" s="38"/>
      <c r="F21" s="258"/>
      <c r="H21" s="332"/>
      <c r="I21" s="258"/>
    </row>
    <row r="22" spans="1:9" ht="15.75" hidden="1" thickBot="1">
      <c r="A22" s="12" t="s">
        <v>10</v>
      </c>
      <c r="B22" s="7"/>
      <c r="C22" s="274" t="s">
        <v>25</v>
      </c>
      <c r="D22" s="49"/>
      <c r="E22" s="43"/>
      <c r="F22" s="345"/>
      <c r="H22" s="332"/>
      <c r="I22" s="277"/>
    </row>
    <row r="23" spans="1:9" ht="15.75" hidden="1" thickBot="1">
      <c r="A23" s="18" t="s">
        <v>26</v>
      </c>
      <c r="B23" s="13"/>
      <c r="C23" s="266" t="s">
        <v>27</v>
      </c>
      <c r="D23" s="35"/>
      <c r="E23" s="38"/>
      <c r="F23" s="345"/>
      <c r="H23" s="332"/>
      <c r="I23" s="277"/>
    </row>
    <row r="24" spans="1:9" ht="15.75" hidden="1" thickBot="1">
      <c r="A24" s="18" t="s">
        <v>28</v>
      </c>
      <c r="B24" s="13"/>
      <c r="C24" s="266" t="s">
        <v>29</v>
      </c>
      <c r="D24" s="35"/>
      <c r="E24" s="38"/>
      <c r="F24" s="345"/>
      <c r="H24" s="332"/>
      <c r="I24" s="277"/>
    </row>
    <row r="25" spans="1:9" ht="15.75" hidden="1" thickBot="1">
      <c r="A25" s="12" t="s">
        <v>30</v>
      </c>
      <c r="B25" s="7"/>
      <c r="C25" s="274" t="s">
        <v>31</v>
      </c>
      <c r="D25" s="49"/>
      <c r="E25" s="43"/>
      <c r="F25" s="345"/>
      <c r="H25" s="332"/>
      <c r="I25" s="277"/>
    </row>
    <row r="26" spans="1:9" ht="15.75" hidden="1" thickBot="1">
      <c r="A26" s="18" t="s">
        <v>26</v>
      </c>
      <c r="B26" s="13"/>
      <c r="C26" s="266" t="s">
        <v>27</v>
      </c>
      <c r="D26" s="35"/>
      <c r="E26" s="38"/>
      <c r="F26" s="345"/>
      <c r="H26" s="332"/>
      <c r="I26" s="277"/>
    </row>
    <row r="27" spans="1:9" ht="15.75" hidden="1" thickBot="1">
      <c r="A27" s="19" t="s">
        <v>28</v>
      </c>
      <c r="B27" s="15"/>
      <c r="C27" s="267" t="s">
        <v>29</v>
      </c>
      <c r="D27" s="36"/>
      <c r="E27" s="39"/>
      <c r="F27" s="260"/>
      <c r="H27" s="333"/>
      <c r="I27" s="278"/>
    </row>
    <row r="28" spans="3:9" ht="15.75" hidden="1" thickBot="1">
      <c r="C28" s="274"/>
      <c r="D28" s="7"/>
      <c r="E28" s="7"/>
      <c r="F28" s="255"/>
      <c r="H28" s="261"/>
      <c r="I28" s="257"/>
    </row>
    <row r="29" spans="1:9" ht="15.75" hidden="1" thickBot="1">
      <c r="A29" s="20" t="s">
        <v>32</v>
      </c>
      <c r="B29" s="4"/>
      <c r="C29" s="351" t="s">
        <v>33</v>
      </c>
      <c r="D29" s="4"/>
      <c r="E29" s="4"/>
      <c r="F29" s="344"/>
      <c r="H29" s="331"/>
      <c r="I29" s="323"/>
    </row>
    <row r="30" spans="1:9" ht="15.75" hidden="1" thickBot="1">
      <c r="A30" s="12" t="s">
        <v>8</v>
      </c>
      <c r="B30" s="7"/>
      <c r="C30" s="274" t="s">
        <v>34</v>
      </c>
      <c r="D30" s="52"/>
      <c r="E30" s="43"/>
      <c r="F30" s="324"/>
      <c r="H30" s="334"/>
      <c r="I30" s="258"/>
    </row>
    <row r="31" spans="1:9" ht="15.75" hidden="1" thickBot="1">
      <c r="A31" s="18" t="s">
        <v>26</v>
      </c>
      <c r="B31" s="13"/>
      <c r="C31" s="266" t="s">
        <v>35</v>
      </c>
      <c r="D31" s="35"/>
      <c r="E31" s="38"/>
      <c r="F31" s="345"/>
      <c r="H31" s="334"/>
      <c r="I31" s="277"/>
    </row>
    <row r="32" spans="1:9" ht="15.75" hidden="1" thickBot="1">
      <c r="A32" s="18" t="s">
        <v>28</v>
      </c>
      <c r="B32" s="13"/>
      <c r="C32" s="266" t="s">
        <v>36</v>
      </c>
      <c r="D32" s="35"/>
      <c r="E32" s="38"/>
      <c r="F32" s="345"/>
      <c r="H32" s="334"/>
      <c r="I32" s="277"/>
    </row>
    <row r="33" spans="1:9" ht="15.75" hidden="1" thickBot="1">
      <c r="A33" s="12" t="s">
        <v>10</v>
      </c>
      <c r="B33" s="7"/>
      <c r="C33" s="274" t="s">
        <v>37</v>
      </c>
      <c r="D33" s="49"/>
      <c r="E33" s="43"/>
      <c r="F33" s="345"/>
      <c r="H33" s="334"/>
      <c r="I33" s="277"/>
    </row>
    <row r="34" spans="1:9" ht="15.75" hidden="1" thickBot="1">
      <c r="A34" s="18" t="s">
        <v>26</v>
      </c>
      <c r="B34" s="13"/>
      <c r="C34" s="266" t="s">
        <v>35</v>
      </c>
      <c r="D34" s="35"/>
      <c r="E34" s="38"/>
      <c r="F34" s="345"/>
      <c r="H34" s="332"/>
      <c r="I34" s="277"/>
    </row>
    <row r="35" spans="1:9" ht="15.75" hidden="1" thickBot="1">
      <c r="A35" s="18" t="s">
        <v>28</v>
      </c>
      <c r="B35" s="13"/>
      <c r="C35" s="266" t="s">
        <v>36</v>
      </c>
      <c r="D35" s="35"/>
      <c r="E35" s="38"/>
      <c r="F35" s="345"/>
      <c r="H35" s="332"/>
      <c r="I35" s="277"/>
    </row>
    <row r="36" spans="1:9" ht="15.75" hidden="1" thickBot="1">
      <c r="A36" s="12" t="s">
        <v>30</v>
      </c>
      <c r="B36" s="7"/>
      <c r="C36" s="274" t="s">
        <v>38</v>
      </c>
      <c r="D36" s="49"/>
      <c r="E36" s="43"/>
      <c r="F36" s="345"/>
      <c r="H36" s="332"/>
      <c r="I36" s="277"/>
    </row>
    <row r="37" spans="1:9" ht="15.75" hidden="1" thickBot="1">
      <c r="A37" s="18" t="s">
        <v>26</v>
      </c>
      <c r="B37" s="13"/>
      <c r="C37" s="266" t="s">
        <v>35</v>
      </c>
      <c r="D37" s="35"/>
      <c r="E37" s="38"/>
      <c r="F37" s="345"/>
      <c r="H37" s="332"/>
      <c r="I37" s="277"/>
    </row>
    <row r="38" spans="1:9" ht="15.75" hidden="1" thickBot="1">
      <c r="A38" s="19" t="s">
        <v>28</v>
      </c>
      <c r="B38" s="15"/>
      <c r="C38" s="267" t="s">
        <v>36</v>
      </c>
      <c r="D38" s="36"/>
      <c r="E38" s="39"/>
      <c r="F38" s="260"/>
      <c r="H38" s="333"/>
      <c r="I38" s="278"/>
    </row>
    <row r="39" spans="3:9" ht="15.75" hidden="1" thickBot="1">
      <c r="C39" s="274"/>
      <c r="D39" s="7"/>
      <c r="E39" s="7"/>
      <c r="F39" s="255"/>
      <c r="H39" s="261"/>
      <c r="I39" s="257"/>
    </row>
    <row r="40" spans="1:9" ht="15.75" hidden="1" thickBot="1">
      <c r="A40" s="20" t="s">
        <v>39</v>
      </c>
      <c r="B40" s="4"/>
      <c r="C40" s="351" t="s">
        <v>40</v>
      </c>
      <c r="D40" s="4"/>
      <c r="E40" s="4"/>
      <c r="F40" s="344"/>
      <c r="H40" s="331"/>
      <c r="I40" s="323"/>
    </row>
    <row r="41" spans="1:9" ht="15.75" hidden="1" thickBot="1">
      <c r="A41" s="12" t="s">
        <v>8</v>
      </c>
      <c r="B41" s="7"/>
      <c r="C41" s="266" t="s">
        <v>41</v>
      </c>
      <c r="D41" s="48"/>
      <c r="E41" s="66">
        <v>6.177</v>
      </c>
      <c r="F41" s="324"/>
      <c r="H41" s="335"/>
      <c r="I41" s="258"/>
    </row>
    <row r="42" spans="1:9" ht="15.75" hidden="1" thickBot="1">
      <c r="A42" s="14" t="s">
        <v>10</v>
      </c>
      <c r="B42" s="238"/>
      <c r="C42" s="267" t="s">
        <v>42</v>
      </c>
      <c r="D42" s="36"/>
      <c r="E42" s="67">
        <v>2.929</v>
      </c>
      <c r="F42" s="260"/>
      <c r="H42" s="272"/>
      <c r="I42" s="278"/>
    </row>
    <row r="43" spans="1:9" ht="15.75" hidden="1" thickBot="1">
      <c r="A43" s="22"/>
      <c r="B43" s="22"/>
      <c r="C43" s="264"/>
      <c r="D43" s="16"/>
      <c r="E43" s="16"/>
      <c r="F43" s="255"/>
      <c r="H43" s="261"/>
      <c r="I43" s="257"/>
    </row>
    <row r="44" spans="1:9" ht="15.75" thickBot="1">
      <c r="A44" s="3" t="s">
        <v>43</v>
      </c>
      <c r="B44" s="253"/>
      <c r="C44" s="351" t="s">
        <v>44</v>
      </c>
      <c r="D44" s="4"/>
      <c r="E44" s="4"/>
      <c r="F44" s="344"/>
      <c r="H44" s="331"/>
      <c r="I44" s="323"/>
    </row>
    <row r="45" spans="1:9" ht="15">
      <c r="A45" s="12" t="s">
        <v>8</v>
      </c>
      <c r="B45" s="7"/>
      <c r="C45" s="274" t="s">
        <v>24</v>
      </c>
      <c r="D45" s="52">
        <v>50181</v>
      </c>
      <c r="E45" s="43">
        <v>57200</v>
      </c>
      <c r="F45" s="324">
        <v>84200</v>
      </c>
      <c r="H45" s="335">
        <v>84200</v>
      </c>
      <c r="I45" s="324">
        <v>84200</v>
      </c>
    </row>
    <row r="46" spans="1:9" ht="15">
      <c r="A46" s="12" t="s">
        <v>10</v>
      </c>
      <c r="B46" s="7"/>
      <c r="C46" s="266" t="s">
        <v>45</v>
      </c>
      <c r="D46" s="35">
        <v>13700</v>
      </c>
      <c r="E46" s="38">
        <v>13700</v>
      </c>
      <c r="F46" s="320">
        <v>13700</v>
      </c>
      <c r="H46" s="334">
        <v>13700</v>
      </c>
      <c r="I46" s="277">
        <v>13700</v>
      </c>
    </row>
    <row r="47" spans="1:9" ht="15.75" thickBot="1">
      <c r="A47" s="14" t="s">
        <v>30</v>
      </c>
      <c r="B47" s="297"/>
      <c r="C47" s="267" t="s">
        <v>46</v>
      </c>
      <c r="D47" s="69">
        <f>(33000+3481)</f>
        <v>36481</v>
      </c>
      <c r="E47" s="70">
        <v>43500</v>
      </c>
      <c r="F47" s="321">
        <v>70500</v>
      </c>
      <c r="H47" s="329">
        <v>70500</v>
      </c>
      <c r="I47" s="278">
        <v>70500</v>
      </c>
    </row>
    <row r="48" spans="3:8" ht="15" hidden="1">
      <c r="C48" s="16"/>
      <c r="D48" s="16"/>
      <c r="E48" s="16"/>
      <c r="F48" s="16"/>
      <c r="G48" s="7"/>
      <c r="H48" s="7"/>
    </row>
    <row r="49" spans="1:9" ht="15.75" hidden="1" thickBot="1">
      <c r="A49" s="3" t="s">
        <v>47</v>
      </c>
      <c r="B49" s="5"/>
      <c r="C49" s="57" t="s">
        <v>48</v>
      </c>
      <c r="D49" s="4"/>
      <c r="E49" s="4"/>
      <c r="F49" s="4"/>
      <c r="G49" s="8"/>
      <c r="H49" s="8"/>
      <c r="I49" s="5"/>
    </row>
    <row r="50" spans="1:9" ht="15" hidden="1">
      <c r="A50" s="12" t="s">
        <v>8</v>
      </c>
      <c r="B50" s="7"/>
      <c r="C50" s="13" t="s">
        <v>49</v>
      </c>
      <c r="D50" s="48"/>
      <c r="E50" s="38"/>
      <c r="F50" s="38"/>
      <c r="G50" s="53"/>
      <c r="H50" s="43"/>
      <c r="I50" s="51"/>
    </row>
    <row r="51" spans="1:9" ht="15.75" hidden="1" thickBot="1">
      <c r="A51" s="14" t="s">
        <v>10</v>
      </c>
      <c r="B51" s="238"/>
      <c r="C51" s="15" t="s">
        <v>50</v>
      </c>
      <c r="D51" s="36"/>
      <c r="E51" s="39"/>
      <c r="F51" s="39"/>
      <c r="G51" s="46"/>
      <c r="H51" s="50"/>
      <c r="I51" s="50"/>
    </row>
    <row r="52" ht="15" hidden="1">
      <c r="D52" s="56"/>
    </row>
    <row r="53" spans="1:10" ht="21" hidden="1">
      <c r="A53" s="659" t="s">
        <v>0</v>
      </c>
      <c r="B53" s="667"/>
      <c r="C53" s="660"/>
      <c r="D53" s="660"/>
      <c r="E53" s="660"/>
      <c r="F53" s="660"/>
      <c r="G53" s="660"/>
      <c r="H53" s="660"/>
      <c r="I53" s="660"/>
      <c r="J53" s="661"/>
    </row>
    <row r="54" spans="1:10" ht="16.5" hidden="1" thickBot="1">
      <c r="A54" s="653" t="s">
        <v>51</v>
      </c>
      <c r="B54" s="654"/>
      <c r="C54" s="654"/>
      <c r="D54" s="654"/>
      <c r="E54" s="654"/>
      <c r="F54" s="654"/>
      <c r="G54" s="654"/>
      <c r="H54" s="654"/>
      <c r="I54" s="654"/>
      <c r="J54" s="658"/>
    </row>
    <row r="55" spans="1:10" ht="17.25" hidden="1" thickBot="1" thickTop="1">
      <c r="A55" s="1"/>
      <c r="B55" s="77"/>
      <c r="C55" s="2"/>
      <c r="D55" s="54">
        <v>2006</v>
      </c>
      <c r="E55" s="54">
        <v>2007</v>
      </c>
      <c r="F55" s="54"/>
      <c r="G55" s="54">
        <v>2008</v>
      </c>
      <c r="H55" s="54"/>
      <c r="I55" s="54">
        <v>2009</v>
      </c>
      <c r="J55" s="55">
        <v>2010</v>
      </c>
    </row>
    <row r="56" spans="1:10" ht="15.75" hidden="1" thickBot="1">
      <c r="A56" s="3" t="s">
        <v>2</v>
      </c>
      <c r="B56" s="5"/>
      <c r="C56" s="58" t="s">
        <v>52</v>
      </c>
      <c r="D56" s="4"/>
      <c r="E56" s="4"/>
      <c r="F56" s="4"/>
      <c r="G56" s="8"/>
      <c r="H56" s="8"/>
      <c r="I56" s="8"/>
      <c r="J56" s="17"/>
    </row>
    <row r="57" spans="1:10" ht="15" hidden="1">
      <c r="A57" s="21" t="s">
        <v>8</v>
      </c>
      <c r="B57" s="7"/>
      <c r="C57" s="13" t="s">
        <v>53</v>
      </c>
      <c r="D57" s="48"/>
      <c r="E57" s="38"/>
      <c r="F57" s="38"/>
      <c r="G57" s="53"/>
      <c r="H57" s="43"/>
      <c r="I57" s="43"/>
      <c r="J57" s="40"/>
    </row>
    <row r="58" spans="1:10" ht="15" hidden="1">
      <c r="A58" s="12" t="s">
        <v>10</v>
      </c>
      <c r="B58" s="7"/>
      <c r="C58" s="13" t="s">
        <v>54</v>
      </c>
      <c r="D58" s="35"/>
      <c r="E58" s="38"/>
      <c r="F58" s="38"/>
      <c r="G58" s="41"/>
      <c r="H58" s="43"/>
      <c r="I58" s="43"/>
      <c r="J58" s="45"/>
    </row>
    <row r="59" spans="1:10" ht="15" hidden="1">
      <c r="A59" s="23" t="s">
        <v>30</v>
      </c>
      <c r="B59" s="239"/>
      <c r="C59" s="13" t="s">
        <v>55</v>
      </c>
      <c r="D59" s="35"/>
      <c r="E59" s="38"/>
      <c r="F59" s="38"/>
      <c r="G59" s="41"/>
      <c r="H59" s="43"/>
      <c r="I59" s="43"/>
      <c r="J59" s="45"/>
    </row>
    <row r="60" spans="1:10" ht="15" hidden="1">
      <c r="A60" s="23" t="s">
        <v>56</v>
      </c>
      <c r="B60" s="239"/>
      <c r="C60" s="13" t="s">
        <v>57</v>
      </c>
      <c r="D60" s="35"/>
      <c r="E60" s="38"/>
      <c r="F60" s="38"/>
      <c r="G60" s="41"/>
      <c r="H60" s="43"/>
      <c r="I60" s="43"/>
      <c r="J60" s="45"/>
    </row>
    <row r="61" spans="1:10" ht="15" hidden="1">
      <c r="A61" s="23" t="s">
        <v>58</v>
      </c>
      <c r="B61" s="239"/>
      <c r="C61" s="13" t="s">
        <v>59</v>
      </c>
      <c r="D61" s="35"/>
      <c r="E61" s="38"/>
      <c r="F61" s="38"/>
      <c r="G61" s="41"/>
      <c r="H61" s="43"/>
      <c r="I61" s="43"/>
      <c r="J61" s="45"/>
    </row>
    <row r="62" spans="1:10" ht="15.75" hidden="1" thickBot="1">
      <c r="A62" s="24" t="s">
        <v>60</v>
      </c>
      <c r="B62" s="240"/>
      <c r="C62" s="15" t="s">
        <v>61</v>
      </c>
      <c r="D62" s="36"/>
      <c r="E62" s="39"/>
      <c r="F62" s="39"/>
      <c r="G62" s="42"/>
      <c r="H62" s="44"/>
      <c r="I62" s="44"/>
      <c r="J62" s="46"/>
    </row>
    <row r="63" spans="3:9" ht="15.75" hidden="1" thickBot="1">
      <c r="C63" s="22"/>
      <c r="D63" s="22"/>
      <c r="E63" s="22"/>
      <c r="F63" s="22"/>
      <c r="G63" s="22"/>
      <c r="H63" s="22"/>
      <c r="I63" s="22"/>
    </row>
    <row r="64" spans="1:10" ht="15.75" hidden="1" thickBot="1">
      <c r="A64" s="3" t="s">
        <v>4</v>
      </c>
      <c r="B64" s="5"/>
      <c r="C64" s="57" t="s">
        <v>62</v>
      </c>
      <c r="D64" s="4"/>
      <c r="E64" s="4"/>
      <c r="F64" s="4"/>
      <c r="G64" s="8"/>
      <c r="H64" s="8"/>
      <c r="I64" s="8"/>
      <c r="J64" s="17"/>
    </row>
    <row r="65" spans="1:10" ht="15" hidden="1">
      <c r="A65" s="21" t="s">
        <v>8</v>
      </c>
      <c r="B65" s="7"/>
      <c r="C65" s="13" t="s">
        <v>63</v>
      </c>
      <c r="D65" s="48"/>
      <c r="E65" s="38"/>
      <c r="F65" s="38"/>
      <c r="G65" s="53"/>
      <c r="H65" s="43"/>
      <c r="I65" s="43"/>
      <c r="J65" s="40"/>
    </row>
    <row r="66" spans="1:10" ht="15.75" hidden="1" thickBot="1">
      <c r="A66" s="14" t="s">
        <v>10</v>
      </c>
      <c r="B66" s="238"/>
      <c r="C66" s="15" t="s">
        <v>64</v>
      </c>
      <c r="D66" s="36"/>
      <c r="E66" s="39"/>
      <c r="F66" s="39"/>
      <c r="G66" s="42"/>
      <c r="H66" s="44"/>
      <c r="I66" s="44"/>
      <c r="J66" s="46"/>
    </row>
    <row r="67" spans="3:10" ht="15" hidden="1">
      <c r="C67" s="7"/>
      <c r="D67" s="7"/>
      <c r="E67" s="7"/>
      <c r="F67" s="7"/>
      <c r="G67" s="7"/>
      <c r="H67" s="7"/>
      <c r="J67" s="9"/>
    </row>
    <row r="68" spans="3:10" ht="15" hidden="1">
      <c r="C68" s="7"/>
      <c r="D68" s="7"/>
      <c r="E68" s="7"/>
      <c r="F68" s="7"/>
      <c r="G68" s="7"/>
      <c r="H68" s="7"/>
      <c r="J68" s="9"/>
    </row>
    <row r="69" spans="1:10" ht="21" hidden="1">
      <c r="A69" s="659" t="s">
        <v>0</v>
      </c>
      <c r="B69" s="660"/>
      <c r="C69" s="660"/>
      <c r="D69" s="660"/>
      <c r="E69" s="660"/>
      <c r="F69" s="660"/>
      <c r="G69" s="660"/>
      <c r="H69" s="660"/>
      <c r="I69" s="660"/>
      <c r="J69" s="661"/>
    </row>
    <row r="70" spans="1:10" ht="16.5" hidden="1" thickBot="1">
      <c r="A70" s="653" t="s">
        <v>65</v>
      </c>
      <c r="B70" s="654"/>
      <c r="C70" s="654"/>
      <c r="D70" s="654"/>
      <c r="E70" s="654"/>
      <c r="F70" s="654"/>
      <c r="G70" s="654"/>
      <c r="H70" s="654"/>
      <c r="I70" s="654"/>
      <c r="J70" s="658"/>
    </row>
    <row r="71" spans="1:10" ht="17.25" hidden="1" thickBot="1" thickTop="1">
      <c r="A71" s="1"/>
      <c r="B71" s="77"/>
      <c r="C71" s="2"/>
      <c r="D71" s="54">
        <v>2006</v>
      </c>
      <c r="E71" s="54">
        <v>2007</v>
      </c>
      <c r="F71" s="54"/>
      <c r="G71" s="54">
        <v>2008</v>
      </c>
      <c r="H71" s="54"/>
      <c r="I71" s="54">
        <v>2009</v>
      </c>
      <c r="J71" s="55">
        <v>2010</v>
      </c>
    </row>
    <row r="72" spans="1:10" ht="15.75" hidden="1" thickBot="1">
      <c r="A72" s="3" t="s">
        <v>2</v>
      </c>
      <c r="B72" s="5"/>
      <c r="C72" s="4" t="s">
        <v>66</v>
      </c>
      <c r="D72" s="29"/>
      <c r="E72" s="30"/>
      <c r="F72" s="30"/>
      <c r="G72" s="33"/>
      <c r="H72" s="32"/>
      <c r="I72" s="47"/>
      <c r="J72" s="33"/>
    </row>
    <row r="73" spans="3:10" ht="15.75" hidden="1" thickBot="1">
      <c r="C73" s="16"/>
      <c r="D73" s="16"/>
      <c r="E73" s="16"/>
      <c r="F73" s="16"/>
      <c r="I73" s="7"/>
      <c r="J73" s="9"/>
    </row>
    <row r="74" spans="1:10" ht="15.75" hidden="1" thickBot="1">
      <c r="A74" s="3" t="s">
        <v>4</v>
      </c>
      <c r="B74" s="5"/>
      <c r="C74" s="4" t="s">
        <v>67</v>
      </c>
      <c r="D74" s="29"/>
      <c r="E74" s="30"/>
      <c r="F74" s="30"/>
      <c r="G74" s="33"/>
      <c r="H74" s="32"/>
      <c r="I74" s="47"/>
      <c r="J74" s="33"/>
    </row>
    <row r="75" spans="3:10" ht="15.75" hidden="1" thickBot="1">
      <c r="C75" s="16"/>
      <c r="D75" s="16"/>
      <c r="E75" s="16"/>
      <c r="F75" s="16"/>
      <c r="I75" s="7"/>
      <c r="J75" s="9"/>
    </row>
    <row r="76" spans="1:10" ht="15.75" hidden="1" thickBot="1">
      <c r="A76" s="3" t="s">
        <v>6</v>
      </c>
      <c r="B76" s="5"/>
      <c r="C76" s="4" t="s">
        <v>68</v>
      </c>
      <c r="D76" s="29"/>
      <c r="E76" s="30"/>
      <c r="F76" s="30"/>
      <c r="G76" s="31"/>
      <c r="H76" s="47"/>
      <c r="I76" s="47"/>
      <c r="J76" s="33"/>
    </row>
    <row r="77" spans="3:10" ht="15.75" hidden="1" thickBot="1">
      <c r="C77" s="16"/>
      <c r="D77" s="16"/>
      <c r="E77" s="16"/>
      <c r="F77" s="16"/>
      <c r="G77" s="7"/>
      <c r="H77" s="7"/>
      <c r="I77" s="7"/>
      <c r="J77" s="9"/>
    </row>
    <row r="78" spans="1:10" ht="15.75" hidden="1" thickBot="1">
      <c r="A78" s="3" t="s">
        <v>12</v>
      </c>
      <c r="B78" s="5"/>
      <c r="C78" s="57" t="s">
        <v>69</v>
      </c>
      <c r="D78" s="27"/>
      <c r="E78" s="4"/>
      <c r="F78" s="4"/>
      <c r="G78" s="8"/>
      <c r="H78" s="8"/>
      <c r="I78" s="8"/>
      <c r="J78" s="17"/>
    </row>
    <row r="79" spans="1:10" ht="15" hidden="1">
      <c r="A79" s="21" t="s">
        <v>8</v>
      </c>
      <c r="B79" s="7"/>
      <c r="C79" s="13" t="s">
        <v>70</v>
      </c>
      <c r="D79" s="35"/>
      <c r="E79" s="38"/>
      <c r="F79" s="38"/>
      <c r="G79" s="53"/>
      <c r="H79" s="43"/>
      <c r="I79" s="43"/>
      <c r="J79" s="40"/>
    </row>
    <row r="80" spans="1:10" ht="15" hidden="1">
      <c r="A80" s="12" t="s">
        <v>10</v>
      </c>
      <c r="B80" s="7"/>
      <c r="C80" s="13" t="s">
        <v>71</v>
      </c>
      <c r="D80" s="35"/>
      <c r="E80" s="38"/>
      <c r="F80" s="38"/>
      <c r="G80" s="41"/>
      <c r="H80" s="43"/>
      <c r="I80" s="43"/>
      <c r="J80" s="45"/>
    </row>
    <row r="81" spans="1:10" ht="15.75" hidden="1" thickBot="1">
      <c r="A81" s="14" t="s">
        <v>30</v>
      </c>
      <c r="B81" s="238"/>
      <c r="C81" s="15" t="s">
        <v>72</v>
      </c>
      <c r="D81" s="36"/>
      <c r="E81" s="39"/>
      <c r="F81" s="39"/>
      <c r="G81" s="42"/>
      <c r="H81" s="44"/>
      <c r="I81" s="44"/>
      <c r="J81" s="46"/>
    </row>
    <row r="82" spans="3:9" ht="15" hidden="1">
      <c r="C82" s="25"/>
      <c r="D82" s="25"/>
      <c r="E82" s="25"/>
      <c r="F82" s="25"/>
      <c r="G82" s="7"/>
      <c r="H82" s="7"/>
      <c r="I82" s="7"/>
    </row>
    <row r="83" spans="7:9" ht="15.75" hidden="1" thickBot="1">
      <c r="G83" s="7"/>
      <c r="H83" s="7"/>
      <c r="I83" s="7"/>
    </row>
    <row r="84" spans="1:10" ht="21" hidden="1">
      <c r="A84" s="659" t="s">
        <v>0</v>
      </c>
      <c r="B84" s="660"/>
      <c r="C84" s="660"/>
      <c r="D84" s="660"/>
      <c r="E84" s="660"/>
      <c r="F84" s="660"/>
      <c r="G84" s="660"/>
      <c r="H84" s="660"/>
      <c r="I84" s="660"/>
      <c r="J84" s="661"/>
    </row>
    <row r="85" spans="1:9" ht="16.5" customHeight="1" thickBot="1">
      <c r="A85" s="348"/>
      <c r="B85" s="261"/>
      <c r="C85" s="227" t="s">
        <v>73</v>
      </c>
      <c r="D85" s="228"/>
      <c r="E85" s="228"/>
      <c r="F85" s="230"/>
      <c r="G85" s="9"/>
      <c r="H85" s="249"/>
      <c r="I85" s="230"/>
    </row>
    <row r="86" spans="1:9" ht="15.75" thickBot="1">
      <c r="A86" s="3" t="s">
        <v>2</v>
      </c>
      <c r="B86" s="253"/>
      <c r="C86" s="350" t="s">
        <v>74</v>
      </c>
      <c r="D86" s="4"/>
      <c r="E86" s="4"/>
      <c r="F86" s="344"/>
      <c r="H86" s="331"/>
      <c r="I86" s="323"/>
    </row>
    <row r="87" spans="1:9" ht="15">
      <c r="A87" s="23" t="s">
        <v>56</v>
      </c>
      <c r="B87" s="239"/>
      <c r="C87" s="266" t="s">
        <v>76</v>
      </c>
      <c r="D87" s="35">
        <f>(1763+36616+12953)</f>
        <v>51332</v>
      </c>
      <c r="E87" s="38">
        <f>(36931+6631+13714)</f>
        <v>57276</v>
      </c>
      <c r="F87" s="320">
        <f>(35636+12913+13852)</f>
        <v>62401</v>
      </c>
      <c r="G87" s="216"/>
      <c r="H87" s="334">
        <f>(13206+34415+32735+13501)</f>
        <v>93857</v>
      </c>
      <c r="I87" s="349">
        <f>(13561+34517+41303+14873)</f>
        <v>104254</v>
      </c>
    </row>
    <row r="88" spans="1:12" ht="15.75" thickBot="1">
      <c r="A88" s="24" t="s">
        <v>58</v>
      </c>
      <c r="B88" s="305"/>
      <c r="C88" s="339" t="s">
        <v>77</v>
      </c>
      <c r="D88" s="340">
        <v>102.29</v>
      </c>
      <c r="E88" s="341">
        <v>100.13</v>
      </c>
      <c r="F88" s="347">
        <v>109.09</v>
      </c>
      <c r="G88" s="216"/>
      <c r="H88" s="337">
        <v>111.46</v>
      </c>
      <c r="I88" s="338">
        <v>123.81</v>
      </c>
      <c r="L88" s="16"/>
    </row>
    <row r="89" spans="2:9" ht="15.75" thickBot="1">
      <c r="B89" s="257"/>
      <c r="C89" s="263" t="s">
        <v>112</v>
      </c>
      <c r="D89" s="280">
        <v>5067</v>
      </c>
      <c r="E89" s="292">
        <v>5323</v>
      </c>
      <c r="F89" s="282">
        <v>5650</v>
      </c>
      <c r="G89" s="22"/>
      <c r="H89" s="330">
        <v>5876</v>
      </c>
      <c r="I89" s="322">
        <v>6367</v>
      </c>
    </row>
    <row r="90" spans="1:10" ht="15.75" hidden="1" thickBot="1">
      <c r="A90" s="3" t="s">
        <v>4</v>
      </c>
      <c r="B90" s="576"/>
      <c r="C90" s="57" t="s">
        <v>78</v>
      </c>
      <c r="D90" s="4"/>
      <c r="E90" s="4"/>
      <c r="F90" s="4"/>
      <c r="G90" s="8"/>
      <c r="H90" s="8"/>
      <c r="I90" s="8"/>
      <c r="J90" s="17"/>
    </row>
    <row r="91" spans="1:10" ht="15" hidden="1">
      <c r="A91" s="21" t="s">
        <v>8</v>
      </c>
      <c r="B91" s="7"/>
      <c r="C91" s="13" t="s">
        <v>75</v>
      </c>
      <c r="D91" s="48"/>
      <c r="E91" s="38"/>
      <c r="F91" s="38"/>
      <c r="G91" s="53"/>
      <c r="H91" s="43"/>
      <c r="I91" s="43"/>
      <c r="J91" s="40"/>
    </row>
    <row r="92" spans="1:10" ht="15" hidden="1">
      <c r="A92" s="12" t="s">
        <v>10</v>
      </c>
      <c r="B92" s="7"/>
      <c r="C92" s="13" t="s">
        <v>36</v>
      </c>
      <c r="D92" s="35"/>
      <c r="E92" s="38"/>
      <c r="F92" s="38"/>
      <c r="G92" s="41"/>
      <c r="H92" s="43"/>
      <c r="I92" s="43"/>
      <c r="J92" s="45"/>
    </row>
    <row r="93" spans="1:10" ht="15.75" hidden="1" thickBot="1">
      <c r="A93" s="14" t="s">
        <v>30</v>
      </c>
      <c r="B93" s="238"/>
      <c r="C93" s="15" t="s">
        <v>35</v>
      </c>
      <c r="D93" s="36"/>
      <c r="E93" s="39"/>
      <c r="F93" s="39"/>
      <c r="G93" s="42"/>
      <c r="H93" s="44"/>
      <c r="I93" s="50"/>
      <c r="J93" s="46"/>
    </row>
    <row r="94" spans="3:8" ht="15" hidden="1">
      <c r="C94" s="7"/>
      <c r="D94" s="7"/>
      <c r="E94" s="7"/>
      <c r="F94" s="7"/>
      <c r="G94" s="7"/>
      <c r="H94" s="7"/>
    </row>
    <row r="95" spans="3:8" ht="15.75" hidden="1" thickBot="1">
      <c r="C95" s="7"/>
      <c r="D95" s="7"/>
      <c r="E95" s="7"/>
      <c r="F95" s="7"/>
      <c r="G95" s="7"/>
      <c r="H95" s="7"/>
    </row>
    <row r="96" spans="1:10" ht="21" hidden="1">
      <c r="A96" s="659" t="s">
        <v>0</v>
      </c>
      <c r="B96" s="660"/>
      <c r="C96" s="660"/>
      <c r="D96" s="660"/>
      <c r="E96" s="660"/>
      <c r="F96" s="660"/>
      <c r="G96" s="660"/>
      <c r="H96" s="660"/>
      <c r="I96" s="660"/>
      <c r="J96" s="661"/>
    </row>
    <row r="97" spans="1:10" ht="16.5" hidden="1" thickBot="1">
      <c r="A97" s="653" t="s">
        <v>79</v>
      </c>
      <c r="B97" s="654"/>
      <c r="C97" s="654"/>
      <c r="D97" s="654"/>
      <c r="E97" s="654"/>
      <c r="F97" s="654"/>
      <c r="G97" s="654"/>
      <c r="H97" s="654"/>
      <c r="I97" s="654"/>
      <c r="J97" s="658"/>
    </row>
    <row r="98" spans="1:10" ht="17.25" hidden="1" thickBot="1" thickTop="1">
      <c r="A98" s="1"/>
      <c r="B98" s="77"/>
      <c r="C98" s="2"/>
      <c r="D98" s="54">
        <v>2006</v>
      </c>
      <c r="E98" s="54">
        <v>2007</v>
      </c>
      <c r="F98" s="54"/>
      <c r="G98" s="54">
        <v>2008</v>
      </c>
      <c r="H98" s="54"/>
      <c r="I98" s="54">
        <v>2009</v>
      </c>
      <c r="J98" s="55">
        <v>2010</v>
      </c>
    </row>
    <row r="99" spans="1:10" ht="15.75" hidden="1" thickBot="1">
      <c r="A99" s="3" t="s">
        <v>2</v>
      </c>
      <c r="B99" s="5"/>
      <c r="C99" s="57" t="s">
        <v>80</v>
      </c>
      <c r="D99" s="4"/>
      <c r="E99" s="4"/>
      <c r="F99" s="4"/>
      <c r="G99" s="8"/>
      <c r="H99" s="8"/>
      <c r="I99" s="5"/>
      <c r="J99" s="17"/>
    </row>
    <row r="100" spans="1:10" ht="15" hidden="1">
      <c r="A100" s="21" t="s">
        <v>8</v>
      </c>
      <c r="B100" s="7"/>
      <c r="C100" s="13" t="s">
        <v>81</v>
      </c>
      <c r="D100" s="35"/>
      <c r="E100" s="38"/>
      <c r="F100" s="38"/>
      <c r="G100" s="53"/>
      <c r="H100" s="43"/>
      <c r="I100" s="43"/>
      <c r="J100" s="40"/>
    </row>
    <row r="101" spans="1:10" ht="15.75" hidden="1" thickBot="1">
      <c r="A101" s="14" t="s">
        <v>10</v>
      </c>
      <c r="B101" s="238"/>
      <c r="C101" s="15" t="s">
        <v>82</v>
      </c>
      <c r="D101" s="36"/>
      <c r="E101" s="39"/>
      <c r="F101" s="39"/>
      <c r="G101" s="42"/>
      <c r="H101" s="44"/>
      <c r="I101" s="44"/>
      <c r="J101" s="46"/>
    </row>
    <row r="102" spans="3:9" ht="15.75" hidden="1" thickBot="1">
      <c r="C102" s="26"/>
      <c r="D102" s="26"/>
      <c r="E102" s="26"/>
      <c r="F102" s="26"/>
      <c r="G102" s="26"/>
      <c r="H102" s="26"/>
      <c r="I102" s="26"/>
    </row>
    <row r="103" spans="1:10" ht="15.75" hidden="1" thickBot="1">
      <c r="A103" s="3" t="s">
        <v>4</v>
      </c>
      <c r="B103" s="5"/>
      <c r="C103" s="57" t="s">
        <v>83</v>
      </c>
      <c r="D103" s="4"/>
      <c r="E103" s="4"/>
      <c r="F103" s="4"/>
      <c r="G103" s="5"/>
      <c r="H103" s="5"/>
      <c r="I103" s="8"/>
      <c r="J103" s="17"/>
    </row>
    <row r="104" spans="1:10" ht="15" hidden="1">
      <c r="A104" s="21" t="s">
        <v>8</v>
      </c>
      <c r="B104" s="7"/>
      <c r="C104" s="13" t="s">
        <v>84</v>
      </c>
      <c r="D104" s="35"/>
      <c r="E104" s="38"/>
      <c r="F104" s="38"/>
      <c r="G104" s="53"/>
      <c r="H104" s="43"/>
      <c r="I104" s="51"/>
      <c r="J104" s="40"/>
    </row>
    <row r="105" spans="1:10" ht="15" hidden="1">
      <c r="A105" s="12" t="s">
        <v>10</v>
      </c>
      <c r="B105" s="7"/>
      <c r="C105" s="13" t="s">
        <v>85</v>
      </c>
      <c r="D105" s="35"/>
      <c r="E105" s="38"/>
      <c r="F105" s="38"/>
      <c r="G105" s="41"/>
      <c r="H105" s="43"/>
      <c r="I105" s="51"/>
      <c r="J105" s="45"/>
    </row>
    <row r="106" spans="1:10" ht="15" hidden="1">
      <c r="A106" s="12" t="s">
        <v>30</v>
      </c>
      <c r="B106" s="7"/>
      <c r="C106" s="13" t="s">
        <v>86</v>
      </c>
      <c r="D106" s="35"/>
      <c r="E106" s="38"/>
      <c r="F106" s="38"/>
      <c r="G106" s="41"/>
      <c r="H106" s="43"/>
      <c r="I106" s="51"/>
      <c r="J106" s="45"/>
    </row>
    <row r="107" spans="1:10" ht="15.75" hidden="1" thickBot="1">
      <c r="A107" s="14" t="s">
        <v>56</v>
      </c>
      <c r="B107" s="238"/>
      <c r="C107" s="15" t="s">
        <v>87</v>
      </c>
      <c r="D107" s="36"/>
      <c r="E107" s="39"/>
      <c r="F107" s="39"/>
      <c r="G107" s="42"/>
      <c r="H107" s="44"/>
      <c r="I107" s="50"/>
      <c r="J107" s="46"/>
    </row>
    <row r="108" spans="3:8" ht="15.75" hidden="1" thickBot="1">
      <c r="C108" s="7"/>
      <c r="D108" s="7"/>
      <c r="E108" s="7"/>
      <c r="F108" s="7"/>
      <c r="G108" s="7"/>
      <c r="H108" s="7"/>
    </row>
    <row r="109" spans="1:10" ht="15.75" hidden="1" thickBot="1">
      <c r="A109" s="3" t="s">
        <v>6</v>
      </c>
      <c r="B109" s="5"/>
      <c r="C109" s="57" t="s">
        <v>88</v>
      </c>
      <c r="D109" s="4"/>
      <c r="E109" s="4"/>
      <c r="F109" s="4"/>
      <c r="G109" s="8"/>
      <c r="H109" s="8"/>
      <c r="I109" s="5"/>
      <c r="J109" s="17"/>
    </row>
    <row r="110" spans="1:10" ht="15" hidden="1">
      <c r="A110" s="21" t="s">
        <v>8</v>
      </c>
      <c r="B110" s="7"/>
      <c r="C110" s="13" t="s">
        <v>89</v>
      </c>
      <c r="D110" s="35"/>
      <c r="E110" s="38"/>
      <c r="F110" s="38"/>
      <c r="G110" s="53"/>
      <c r="H110" s="43"/>
      <c r="I110" s="51"/>
      <c r="J110" s="40"/>
    </row>
    <row r="111" spans="1:10" ht="15" hidden="1">
      <c r="A111" s="12" t="s">
        <v>10</v>
      </c>
      <c r="B111" s="7"/>
      <c r="C111" s="13" t="s">
        <v>90</v>
      </c>
      <c r="D111" s="35"/>
      <c r="E111" s="38"/>
      <c r="F111" s="38"/>
      <c r="G111" s="41"/>
      <c r="H111" s="43"/>
      <c r="I111" s="51"/>
      <c r="J111" s="45"/>
    </row>
    <row r="112" spans="1:10" ht="15" hidden="1">
      <c r="A112" s="12" t="s">
        <v>30</v>
      </c>
      <c r="B112" s="7"/>
      <c r="C112" s="13" t="s">
        <v>91</v>
      </c>
      <c r="D112" s="35"/>
      <c r="E112" s="38"/>
      <c r="F112" s="38"/>
      <c r="G112" s="41"/>
      <c r="H112" s="43"/>
      <c r="I112" s="51"/>
      <c r="J112" s="45"/>
    </row>
    <row r="113" spans="1:10" ht="15.75" hidden="1" thickBot="1">
      <c r="A113" s="14" t="s">
        <v>56</v>
      </c>
      <c r="B113" s="7"/>
      <c r="C113" s="15" t="s">
        <v>92</v>
      </c>
      <c r="D113" s="36"/>
      <c r="E113" s="39"/>
      <c r="F113" s="39"/>
      <c r="G113" s="42"/>
      <c r="H113" s="44"/>
      <c r="I113" s="50"/>
      <c r="J113" s="46"/>
    </row>
    <row r="114" spans="1:9" ht="15.75" thickBot="1">
      <c r="A114" s="22"/>
      <c r="B114" s="310"/>
      <c r="C114" s="615" t="s">
        <v>126</v>
      </c>
      <c r="D114" s="575"/>
      <c r="E114" s="575"/>
      <c r="F114" s="613"/>
      <c r="G114" s="22"/>
      <c r="H114" s="614"/>
      <c r="I114" s="613"/>
    </row>
    <row r="115" spans="1:9" ht="1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3:9" ht="15">
      <c r="C116" s="22"/>
      <c r="D116" s="22"/>
      <c r="E116" s="22"/>
      <c r="F116" s="22"/>
      <c r="G116" s="22"/>
      <c r="H116" s="22"/>
      <c r="I116" s="22"/>
    </row>
    <row r="117" spans="3:9" ht="15">
      <c r="C117" s="22"/>
      <c r="D117" s="22"/>
      <c r="E117" s="22"/>
      <c r="F117" s="22"/>
      <c r="G117" s="22"/>
      <c r="H117" s="22"/>
      <c r="I117" s="22"/>
    </row>
    <row r="118" spans="3:9" ht="15">
      <c r="C118" s="22"/>
      <c r="D118" s="22"/>
      <c r="E118" s="22"/>
      <c r="F118" s="22"/>
      <c r="G118" s="22"/>
      <c r="H118" s="22"/>
      <c r="I118" s="22"/>
    </row>
  </sheetData>
  <sheetProtection/>
  <mergeCells count="8">
    <mergeCell ref="A84:J84"/>
    <mergeCell ref="A96:J96"/>
    <mergeCell ref="A97:J97"/>
    <mergeCell ref="A69:J69"/>
    <mergeCell ref="A1:C1"/>
    <mergeCell ref="A53:J53"/>
    <mergeCell ref="A54:J54"/>
    <mergeCell ref="A70:J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22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B2" s="156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 thickBot="1">
      <c r="A3" s="241"/>
      <c r="B3" s="9"/>
      <c r="C3" s="227" t="s">
        <v>1</v>
      </c>
      <c r="D3" s="353"/>
      <c r="E3" s="353"/>
      <c r="F3" s="354"/>
      <c r="G3" s="9"/>
      <c r="H3" s="355"/>
      <c r="I3" s="354"/>
    </row>
    <row r="4" spans="1:9" ht="16.5" thickBot="1">
      <c r="A4" s="1"/>
      <c r="B4" s="77"/>
      <c r="C4" s="262"/>
      <c r="D4" s="54" t="s">
        <v>95</v>
      </c>
      <c r="E4" s="54" t="s">
        <v>96</v>
      </c>
      <c r="F4" s="163" t="s">
        <v>97</v>
      </c>
      <c r="G4" s="54"/>
      <c r="H4" s="185" t="s">
        <v>98</v>
      </c>
      <c r="I4" s="208" t="s">
        <v>110</v>
      </c>
    </row>
    <row r="5" spans="1:9" ht="15.75" thickBot="1">
      <c r="A5" s="3" t="s">
        <v>2</v>
      </c>
      <c r="B5" s="352"/>
      <c r="C5" s="263" t="s">
        <v>3</v>
      </c>
      <c r="D5" s="64">
        <v>0</v>
      </c>
      <c r="E5" s="65">
        <v>0</v>
      </c>
      <c r="F5" s="254">
        <v>2.69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352"/>
      <c r="C7" s="263" t="s">
        <v>5</v>
      </c>
      <c r="D7" s="280">
        <v>0</v>
      </c>
      <c r="E7" s="281">
        <v>0</v>
      </c>
      <c r="F7" s="282">
        <v>0.12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65"/>
      <c r="F13" s="256"/>
      <c r="H13" s="273"/>
      <c r="I13" s="276"/>
    </row>
    <row r="14" spans="3:9" ht="15" hidden="1">
      <c r="C14" s="264"/>
      <c r="D14" s="6"/>
      <c r="E14" s="68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/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352"/>
      <c r="C17" s="263" t="s">
        <v>17</v>
      </c>
      <c r="D17" s="280">
        <v>43</v>
      </c>
      <c r="E17" s="281">
        <v>46</v>
      </c>
      <c r="F17" s="282">
        <v>47</v>
      </c>
      <c r="G17" s="216"/>
      <c r="H17" s="283">
        <v>47</v>
      </c>
      <c r="I17" s="282">
        <v>50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352"/>
      <c r="C19" s="263" t="s">
        <v>19</v>
      </c>
      <c r="D19" s="280">
        <v>27</v>
      </c>
      <c r="E19" s="281">
        <v>27</v>
      </c>
      <c r="F19" s="282">
        <v>27</v>
      </c>
      <c r="G19" s="216"/>
      <c r="H19" s="283">
        <v>29</v>
      </c>
      <c r="I19" s="282">
        <v>31</v>
      </c>
    </row>
    <row r="20" spans="3:9" ht="15.75" thickBot="1">
      <c r="C20" s="264"/>
      <c r="D20" s="13"/>
      <c r="E20" s="13"/>
      <c r="F20" s="284"/>
      <c r="G20" s="216"/>
      <c r="H20" s="266"/>
      <c r="I20" s="284"/>
    </row>
    <row r="21" spans="1:9" ht="15.75" thickBot="1">
      <c r="A21" s="3" t="s">
        <v>20</v>
      </c>
      <c r="B21" s="352"/>
      <c r="C21" s="279" t="s">
        <v>113</v>
      </c>
      <c r="D21" s="285">
        <v>129</v>
      </c>
      <c r="E21" s="286">
        <v>140</v>
      </c>
      <c r="F21" s="287">
        <v>144</v>
      </c>
      <c r="G21" s="216"/>
      <c r="H21" s="288">
        <v>155</v>
      </c>
      <c r="I21" s="289">
        <v>168</v>
      </c>
    </row>
    <row r="22" spans="2:9" ht="15.75" thickBot="1">
      <c r="B22" s="629"/>
      <c r="C22" s="630" t="s">
        <v>126</v>
      </c>
      <c r="D22" s="619"/>
      <c r="E22" s="619"/>
      <c r="F22" s="587"/>
      <c r="G22" s="7"/>
      <c r="H22" s="588"/>
      <c r="I22" s="589"/>
    </row>
    <row r="23" spans="1:9" ht="15.75" hidden="1" thickBot="1">
      <c r="A23" s="3" t="s">
        <v>22</v>
      </c>
      <c r="B23" s="576"/>
      <c r="C23" s="291" t="s">
        <v>23</v>
      </c>
      <c r="D23" s="573"/>
      <c r="E23" s="573"/>
      <c r="F23" s="238"/>
      <c r="G23" s="8"/>
      <c r="H23" s="576"/>
      <c r="I23" s="57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.75" hidden="1" thickBot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.75" hidden="1" thickBot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66"/>
      <c r="F44" s="53"/>
      <c r="G44" s="43"/>
      <c r="H44" s="43"/>
      <c r="I44" s="40"/>
    </row>
    <row r="45" spans="1:9" ht="15.75" hidden="1" thickBot="1">
      <c r="A45" s="14" t="s">
        <v>10</v>
      </c>
      <c r="B45" s="238"/>
      <c r="C45" s="15" t="s">
        <v>42</v>
      </c>
      <c r="D45" s="36"/>
      <c r="E45" s="67"/>
      <c r="F45" s="42"/>
      <c r="G45" s="44"/>
      <c r="H45" s="44"/>
      <c r="I45" s="46"/>
    </row>
    <row r="46" spans="1:7" ht="15.75" hidden="1" thickBot="1">
      <c r="A46" s="22"/>
      <c r="B46" s="22"/>
      <c r="C46" s="16"/>
      <c r="D46" s="16"/>
      <c r="E46" s="16"/>
      <c r="F46" s="7"/>
      <c r="G46" s="7"/>
    </row>
    <row r="47" spans="1:9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5"/>
      <c r="I47" s="17"/>
    </row>
    <row r="48" spans="1:9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14" t="s">
        <v>30</v>
      </c>
      <c r="B50" s="238"/>
      <c r="C50" s="15" t="s">
        <v>46</v>
      </c>
      <c r="D50" s="69"/>
      <c r="E50" s="70"/>
      <c r="F50" s="42"/>
      <c r="G50" s="44"/>
      <c r="H50" s="44"/>
      <c r="I50" s="46"/>
    </row>
    <row r="51" spans="3:7" ht="15.75" hidden="1" thickBot="1">
      <c r="C51" s="16"/>
      <c r="D51" s="16"/>
      <c r="E51" s="16"/>
      <c r="F51" s="7"/>
      <c r="G51" s="7"/>
    </row>
    <row r="52" spans="1:9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14" t="s">
        <v>10</v>
      </c>
      <c r="B54" s="238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7.25" hidden="1" thickBot="1" thickTop="1">
      <c r="A59" s="1"/>
      <c r="B59" s="77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23" t="s">
        <v>30</v>
      </c>
      <c r="B63" s="239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23" t="s">
        <v>56</v>
      </c>
      <c r="B64" s="239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23" t="s">
        <v>58</v>
      </c>
      <c r="B65" s="239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24" t="s">
        <v>60</v>
      </c>
      <c r="B66" s="240"/>
      <c r="C66" s="15" t="s">
        <v>61</v>
      </c>
      <c r="D66" s="36"/>
      <c r="E66" s="39"/>
      <c r="F66" s="42"/>
      <c r="G66" s="44"/>
      <c r="H66" s="44"/>
      <c r="I66" s="46"/>
    </row>
    <row r="67" spans="3:8" ht="15.75" hidden="1" thickBot="1">
      <c r="C67" s="22"/>
      <c r="D67" s="22"/>
      <c r="E67" s="22"/>
      <c r="F67" s="22"/>
      <c r="G67" s="22"/>
      <c r="H67" s="22"/>
    </row>
    <row r="68" spans="1:9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14" t="s">
        <v>10</v>
      </c>
      <c r="B70" s="238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.75" hidden="1" thickBot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7.25" hidden="1" thickBot="1" thickTop="1">
      <c r="A75" s="1"/>
      <c r="B75" s="77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47"/>
      <c r="I76" s="33"/>
    </row>
    <row r="77" spans="3:9" ht="15.75" hidden="1" thickBot="1">
      <c r="C77" s="16"/>
      <c r="D77" s="16"/>
      <c r="E77" s="16"/>
      <c r="H77" s="7"/>
      <c r="I77" s="9"/>
    </row>
    <row r="78" spans="1:9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33"/>
    </row>
    <row r="81" spans="3:9" ht="15.75" hidden="1" thickBot="1">
      <c r="C81" s="16"/>
      <c r="D81" s="16"/>
      <c r="E81" s="16"/>
      <c r="F81" s="7"/>
      <c r="G81" s="7"/>
      <c r="H81" s="7"/>
      <c r="I81" s="9"/>
    </row>
    <row r="82" spans="1:9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14" t="s">
        <v>30</v>
      </c>
      <c r="B85" s="238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.75" hidden="1" thickBot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7.25" hidden="1" thickBot="1" thickTop="1">
      <c r="A90" s="1"/>
      <c r="B90" s="77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23" t="s">
        <v>30</v>
      </c>
      <c r="B94" s="239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.75" hidden="1" thickBot="1">
      <c r="A95" s="23" t="s">
        <v>56</v>
      </c>
      <c r="B95" s="239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24" t="s">
        <v>58</v>
      </c>
      <c r="B96" s="240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.75" hidden="1" thickBot="1">
      <c r="C97" s="22"/>
      <c r="D97" s="22"/>
      <c r="E97" s="22"/>
      <c r="F97" s="22"/>
      <c r="G97" s="22"/>
      <c r="H97" s="22"/>
    </row>
    <row r="98" spans="1:9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14" t="s">
        <v>30</v>
      </c>
      <c r="B101" s="238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2:7" ht="15">
      <c r="B103" s="9"/>
      <c r="C103" s="7"/>
      <c r="D103" s="7"/>
      <c r="E103" s="7"/>
      <c r="F103" s="7"/>
      <c r="G103" s="7"/>
    </row>
    <row r="104" spans="1:9" ht="21" hidden="1">
      <c r="A104" s="659" t="s">
        <v>0</v>
      </c>
      <c r="B104" s="667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7.25" hidden="1" thickBot="1" thickTop="1">
      <c r="A106" s="1"/>
      <c r="B106" s="77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14" t="s">
        <v>10</v>
      </c>
      <c r="B109" s="238"/>
      <c r="C109" s="15" t="s">
        <v>82</v>
      </c>
      <c r="D109" s="36"/>
      <c r="E109" s="39"/>
      <c r="F109" s="42"/>
      <c r="G109" s="44"/>
      <c r="H109" s="44"/>
      <c r="I109" s="46"/>
    </row>
    <row r="110" spans="3:8" ht="15.75" hidden="1" thickBot="1">
      <c r="C110" s="26"/>
      <c r="D110" s="26"/>
      <c r="E110" s="26"/>
      <c r="F110" s="26"/>
      <c r="G110" s="26"/>
      <c r="H110" s="26"/>
    </row>
    <row r="111" spans="1:9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14" t="s">
        <v>56</v>
      </c>
      <c r="B115" s="238"/>
      <c r="C115" s="15" t="s">
        <v>87</v>
      </c>
      <c r="D115" s="36"/>
      <c r="E115" s="39"/>
      <c r="F115" s="42"/>
      <c r="G115" s="44"/>
      <c r="H115" s="50"/>
      <c r="I115" s="46"/>
    </row>
    <row r="116" spans="3:7" ht="15.75" hidden="1" thickBot="1">
      <c r="C116" s="7"/>
      <c r="D116" s="7"/>
      <c r="E116" s="7"/>
      <c r="F116" s="7"/>
      <c r="G116" s="7"/>
    </row>
    <row r="117" spans="1:9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14" t="s">
        <v>56</v>
      </c>
      <c r="B121" s="238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2"/>
      <c r="C122" s="22"/>
      <c r="D122" s="22"/>
      <c r="E122" s="22"/>
      <c r="F122" s="22"/>
      <c r="G122" s="22"/>
      <c r="H122" s="22"/>
    </row>
    <row r="123" spans="1:8" ht="15">
      <c r="A123" s="22"/>
      <c r="B123" s="22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73:I73"/>
    <mergeCell ref="A1:C1"/>
    <mergeCell ref="A57:I57"/>
    <mergeCell ref="A58:I58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9"/>
  <sheetViews>
    <sheetView showGridLines="0" zoomScalePageLayoutView="0" workbookViewId="0" topLeftCell="B1">
      <selection activeCell="D128" sqref="D128"/>
    </sheetView>
  </sheetViews>
  <sheetFormatPr defaultColWidth="9.140625" defaultRowHeight="15"/>
  <cols>
    <col min="1" max="1" width="0" style="0" hidden="1" customWidth="1"/>
    <col min="2" max="2" width="9.140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3"/>
    </row>
    <row r="2" spans="1:9" ht="21" customHeight="1">
      <c r="A2" s="241"/>
      <c r="C2" s="225"/>
      <c r="D2" s="226" t="s">
        <v>108</v>
      </c>
      <c r="E2" s="226"/>
      <c r="F2" s="229"/>
      <c r="G2" s="9"/>
      <c r="H2" s="225"/>
      <c r="I2" s="229"/>
    </row>
    <row r="3" spans="1:9" ht="16.5" customHeight="1" thickBot="1">
      <c r="A3" s="241"/>
      <c r="C3" s="228" t="s">
        <v>1</v>
      </c>
      <c r="D3" s="353"/>
      <c r="E3" s="353"/>
      <c r="F3" s="354"/>
      <c r="G3" s="9"/>
      <c r="H3" s="355"/>
      <c r="I3" s="354"/>
    </row>
    <row r="4" spans="1:9" ht="16.5" thickBot="1">
      <c r="A4" s="1"/>
      <c r="B4" s="149"/>
      <c r="C4" s="2"/>
      <c r="D4" s="54" t="s">
        <v>95</v>
      </c>
      <c r="E4" s="54" t="s">
        <v>96</v>
      </c>
      <c r="F4" s="163" t="s">
        <v>97</v>
      </c>
      <c r="G4" s="54"/>
      <c r="H4" s="185" t="s">
        <v>98</v>
      </c>
      <c r="I4" s="208" t="s">
        <v>110</v>
      </c>
    </row>
    <row r="5" spans="1:9" ht="15.75" thickBot="1">
      <c r="A5" s="298" t="s">
        <v>2</v>
      </c>
      <c r="C5" s="4" t="s">
        <v>3</v>
      </c>
      <c r="D5" s="64">
        <v>420.65</v>
      </c>
      <c r="E5" s="65">
        <v>424.62</v>
      </c>
      <c r="F5" s="254">
        <v>429.96</v>
      </c>
      <c r="G5" s="216"/>
      <c r="H5" s="268">
        <v>425.33</v>
      </c>
      <c r="I5" s="275">
        <v>403.6</v>
      </c>
    </row>
    <row r="6" spans="3:9" ht="15.75" thickBot="1">
      <c r="C6" s="6"/>
      <c r="D6" s="216"/>
      <c r="E6" s="216"/>
      <c r="F6" s="284"/>
      <c r="G6" s="216"/>
      <c r="H6" s="266"/>
      <c r="I6" s="284"/>
    </row>
    <row r="7" spans="1:9" ht="15.75" thickBot="1">
      <c r="A7" s="298" t="s">
        <v>4</v>
      </c>
      <c r="C7" s="4" t="s">
        <v>5</v>
      </c>
      <c r="D7" s="280">
        <v>369.36</v>
      </c>
      <c r="E7" s="281">
        <v>392.95</v>
      </c>
      <c r="F7" s="282">
        <v>414.65</v>
      </c>
      <c r="G7" s="216"/>
      <c r="H7" s="283">
        <v>446.85</v>
      </c>
      <c r="I7" s="282">
        <v>420.91</v>
      </c>
    </row>
    <row r="8" spans="3:9" ht="15" hidden="1">
      <c r="C8" s="6"/>
      <c r="D8" s="6"/>
      <c r="E8" s="6"/>
      <c r="F8" s="257"/>
      <c r="H8" s="261"/>
      <c r="I8" s="257"/>
    </row>
    <row r="9" spans="1:9" ht="15" hidden="1">
      <c r="A9" s="299" t="s">
        <v>6</v>
      </c>
      <c r="B9" s="309"/>
      <c r="C9" s="11" t="s">
        <v>7</v>
      </c>
      <c r="D9" s="34"/>
      <c r="E9" s="37"/>
      <c r="F9" s="258"/>
      <c r="H9" s="270"/>
      <c r="I9" s="258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259"/>
      <c r="H10" s="271"/>
      <c r="I10" s="277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260"/>
      <c r="H11" s="272"/>
      <c r="I11" s="278"/>
    </row>
    <row r="12" spans="3:9" ht="15" hidden="1">
      <c r="C12" s="6"/>
      <c r="D12" s="6"/>
      <c r="E12" s="6"/>
      <c r="F12" s="255"/>
      <c r="H12" s="261"/>
      <c r="I12" s="257"/>
    </row>
    <row r="13" spans="1:9" ht="15.75" hidden="1" thickBot="1">
      <c r="A13" s="298" t="s">
        <v>12</v>
      </c>
      <c r="B13" s="312"/>
      <c r="C13" s="4" t="s">
        <v>13</v>
      </c>
      <c r="D13" s="29"/>
      <c r="E13" s="65">
        <v>0</v>
      </c>
      <c r="F13" s="256"/>
      <c r="H13" s="273"/>
      <c r="I13" s="276"/>
    </row>
    <row r="14" spans="3:9" ht="15" hidden="1">
      <c r="C14" s="6"/>
      <c r="D14" s="6"/>
      <c r="E14" s="68"/>
      <c r="F14" s="255"/>
      <c r="H14" s="274"/>
      <c r="I14" s="257"/>
    </row>
    <row r="15" spans="1:9" ht="15.75" hidden="1" thickBot="1">
      <c r="A15" s="298" t="s">
        <v>14</v>
      </c>
      <c r="B15" s="312"/>
      <c r="C15" s="4" t="s">
        <v>15</v>
      </c>
      <c r="D15" s="29"/>
      <c r="E15" s="30">
        <v>41</v>
      </c>
      <c r="F15" s="256"/>
      <c r="H15" s="269"/>
      <c r="I15" s="276"/>
    </row>
    <row r="16" spans="3:9" ht="15.75" thickBot="1">
      <c r="C16" s="16"/>
      <c r="D16" s="16"/>
      <c r="E16" s="16"/>
      <c r="F16" s="255"/>
      <c r="H16" s="274"/>
      <c r="I16" s="257"/>
    </row>
    <row r="17" spans="1:9" ht="15.75" thickBot="1">
      <c r="A17" s="298" t="s">
        <v>16</v>
      </c>
      <c r="C17" s="4" t="s">
        <v>17</v>
      </c>
      <c r="D17" s="280">
        <v>2147</v>
      </c>
      <c r="E17" s="281">
        <v>2286</v>
      </c>
      <c r="F17" s="282">
        <v>2343</v>
      </c>
      <c r="G17" s="216"/>
      <c r="H17" s="283">
        <v>2416</v>
      </c>
      <c r="I17" s="282">
        <v>2572</v>
      </c>
    </row>
    <row r="18" spans="3:9" ht="15.75" thickBot="1">
      <c r="C18" s="16"/>
      <c r="D18" s="13"/>
      <c r="E18" s="13"/>
      <c r="F18" s="284"/>
      <c r="G18" s="216"/>
      <c r="H18" s="266"/>
      <c r="I18" s="284"/>
    </row>
    <row r="19" spans="1:9" ht="15.75" thickBot="1">
      <c r="A19" s="298" t="s">
        <v>18</v>
      </c>
      <c r="C19" s="4" t="s">
        <v>19</v>
      </c>
      <c r="D19" s="280">
        <v>438</v>
      </c>
      <c r="E19" s="281">
        <v>429</v>
      </c>
      <c r="F19" s="282">
        <v>430</v>
      </c>
      <c r="G19" s="216"/>
      <c r="H19" s="283">
        <v>452</v>
      </c>
      <c r="I19" s="282">
        <v>549</v>
      </c>
    </row>
    <row r="20" spans="3:9" ht="15.75" thickBot="1">
      <c r="C20" s="612" t="s">
        <v>73</v>
      </c>
      <c r="D20" s="13"/>
      <c r="E20" s="13"/>
      <c r="F20" s="284"/>
      <c r="G20" s="216"/>
      <c r="H20" s="266"/>
      <c r="I20" s="284"/>
    </row>
    <row r="21" spans="3:9" ht="15.75" thickBot="1">
      <c r="C21" s="369" t="s">
        <v>114</v>
      </c>
      <c r="D21" s="285">
        <v>3861</v>
      </c>
      <c r="E21" s="286">
        <v>4131</v>
      </c>
      <c r="F21" s="287">
        <v>4405</v>
      </c>
      <c r="G21" s="216"/>
      <c r="H21" s="288">
        <v>4865</v>
      </c>
      <c r="I21" s="289">
        <v>5602</v>
      </c>
    </row>
    <row r="22" spans="3:9" ht="15.75" thickBot="1">
      <c r="C22" s="668" t="s">
        <v>129</v>
      </c>
      <c r="D22" s="669"/>
      <c r="E22" s="669"/>
      <c r="F22" s="632"/>
      <c r="G22" s="216"/>
      <c r="H22" s="633"/>
      <c r="I22" s="632"/>
    </row>
    <row r="23" spans="1:9" ht="15.75" thickBot="1">
      <c r="A23" s="298" t="s">
        <v>20</v>
      </c>
      <c r="C23" s="634" t="s">
        <v>126</v>
      </c>
      <c r="D23" s="635"/>
      <c r="E23" s="635"/>
      <c r="F23" s="636"/>
      <c r="G23" s="216"/>
      <c r="H23" s="637"/>
      <c r="I23" s="636"/>
    </row>
    <row r="24" spans="3:8" ht="15" hidden="1">
      <c r="C24" s="16"/>
      <c r="D24" s="16"/>
      <c r="E24" s="16"/>
      <c r="F24" s="7"/>
      <c r="H24" s="7"/>
    </row>
    <row r="25" spans="1:9" ht="15.75" hidden="1" thickBot="1">
      <c r="A25" s="298" t="s">
        <v>22</v>
      </c>
      <c r="B25" s="312"/>
      <c r="C25" s="57" t="s">
        <v>23</v>
      </c>
      <c r="D25" s="4"/>
      <c r="E25" s="4"/>
      <c r="F25" s="8"/>
      <c r="H25" s="5"/>
      <c r="I25" s="17"/>
    </row>
    <row r="26" spans="1:9" ht="15" hidden="1">
      <c r="A26" s="297" t="s">
        <v>8</v>
      </c>
      <c r="B26" s="310"/>
      <c r="C26" s="13" t="s">
        <v>24</v>
      </c>
      <c r="D26" s="48"/>
      <c r="E26" s="38"/>
      <c r="F26" s="40"/>
      <c r="H26" s="51"/>
      <c r="I26" s="40"/>
    </row>
    <row r="27" spans="1:9" ht="15" hidden="1">
      <c r="A27" s="297" t="s">
        <v>10</v>
      </c>
      <c r="B27" s="310"/>
      <c r="C27" s="7" t="s">
        <v>25</v>
      </c>
      <c r="D27" s="49"/>
      <c r="E27" s="43"/>
      <c r="F27" s="41"/>
      <c r="H27" s="51"/>
      <c r="I27" s="45"/>
    </row>
    <row r="28" spans="1:9" ht="15" hidden="1">
      <c r="A28" s="301" t="s">
        <v>26</v>
      </c>
      <c r="B28" s="313"/>
      <c r="C28" s="13" t="s">
        <v>27</v>
      </c>
      <c r="D28" s="35"/>
      <c r="E28" s="38"/>
      <c r="F28" s="41"/>
      <c r="H28" s="51"/>
      <c r="I28" s="45"/>
    </row>
    <row r="29" spans="1:9" ht="15" hidden="1">
      <c r="A29" s="301" t="s">
        <v>28</v>
      </c>
      <c r="B29" s="313"/>
      <c r="C29" s="13" t="s">
        <v>29</v>
      </c>
      <c r="D29" s="35"/>
      <c r="E29" s="38"/>
      <c r="F29" s="41"/>
      <c r="H29" s="51"/>
      <c r="I29" s="45"/>
    </row>
    <row r="30" spans="1:9" ht="15" hidden="1">
      <c r="A30" s="297" t="s">
        <v>30</v>
      </c>
      <c r="B30" s="310"/>
      <c r="C30" s="7" t="s">
        <v>31</v>
      </c>
      <c r="D30" s="49"/>
      <c r="E30" s="43"/>
      <c r="F30" s="41"/>
      <c r="H30" s="51"/>
      <c r="I30" s="45"/>
    </row>
    <row r="31" spans="1:9" ht="15" hidden="1">
      <c r="A31" s="301" t="s">
        <v>26</v>
      </c>
      <c r="B31" s="313"/>
      <c r="C31" s="13" t="s">
        <v>27</v>
      </c>
      <c r="D31" s="35"/>
      <c r="E31" s="38"/>
      <c r="F31" s="41"/>
      <c r="H31" s="51"/>
      <c r="I31" s="45"/>
    </row>
    <row r="32" spans="1:9" ht="15.75" hidden="1" thickBot="1">
      <c r="A32" s="302" t="s">
        <v>28</v>
      </c>
      <c r="B32" s="314"/>
      <c r="C32" s="15" t="s">
        <v>29</v>
      </c>
      <c r="D32" s="36"/>
      <c r="E32" s="39"/>
      <c r="F32" s="42"/>
      <c r="H32" s="50"/>
      <c r="I32" s="46"/>
    </row>
    <row r="33" spans="3:6" ht="15" hidden="1">
      <c r="C33" s="7"/>
      <c r="D33" s="7"/>
      <c r="E33" s="7"/>
      <c r="F33" s="7"/>
    </row>
    <row r="34" spans="1:9" ht="15.75" hidden="1" thickBot="1">
      <c r="A34" s="303" t="s">
        <v>32</v>
      </c>
      <c r="B34" s="315"/>
      <c r="C34" s="57" t="s">
        <v>33</v>
      </c>
      <c r="D34" s="4"/>
      <c r="E34" s="4"/>
      <c r="F34" s="8"/>
      <c r="H34" s="5"/>
      <c r="I34" s="17"/>
    </row>
    <row r="35" spans="1:9" ht="15" hidden="1">
      <c r="A35" s="297" t="s">
        <v>8</v>
      </c>
      <c r="B35" s="310"/>
      <c r="C35" s="7" t="s">
        <v>34</v>
      </c>
      <c r="D35" s="52"/>
      <c r="E35" s="43"/>
      <c r="F35" s="53"/>
      <c r="H35" s="38"/>
      <c r="I35" s="40"/>
    </row>
    <row r="36" spans="1:9" ht="15" hidden="1">
      <c r="A36" s="301" t="s">
        <v>26</v>
      </c>
      <c r="B36" s="313"/>
      <c r="C36" s="13" t="s">
        <v>35</v>
      </c>
      <c r="D36" s="35"/>
      <c r="E36" s="38"/>
      <c r="F36" s="41"/>
      <c r="H36" s="38"/>
      <c r="I36" s="45"/>
    </row>
    <row r="37" spans="1:9" ht="15" hidden="1">
      <c r="A37" s="301" t="s">
        <v>28</v>
      </c>
      <c r="B37" s="313"/>
      <c r="C37" s="13" t="s">
        <v>36</v>
      </c>
      <c r="D37" s="35"/>
      <c r="E37" s="38"/>
      <c r="F37" s="41"/>
      <c r="H37" s="38"/>
      <c r="I37" s="45"/>
    </row>
    <row r="38" spans="1:9" ht="15" hidden="1">
      <c r="A38" s="297" t="s">
        <v>10</v>
      </c>
      <c r="B38" s="310"/>
      <c r="C38" s="7" t="s">
        <v>37</v>
      </c>
      <c r="D38" s="49"/>
      <c r="E38" s="43"/>
      <c r="F38" s="41"/>
      <c r="H38" s="38"/>
      <c r="I38" s="45"/>
    </row>
    <row r="39" spans="1:9" ht="15" hidden="1">
      <c r="A39" s="301" t="s">
        <v>26</v>
      </c>
      <c r="B39" s="313"/>
      <c r="C39" s="13" t="s">
        <v>35</v>
      </c>
      <c r="D39" s="35"/>
      <c r="E39" s="38"/>
      <c r="F39" s="41"/>
      <c r="H39" s="51"/>
      <c r="I39" s="45"/>
    </row>
    <row r="40" spans="1:9" ht="15" hidden="1">
      <c r="A40" s="301" t="s">
        <v>28</v>
      </c>
      <c r="B40" s="313"/>
      <c r="C40" s="13" t="s">
        <v>36</v>
      </c>
      <c r="D40" s="35"/>
      <c r="E40" s="38"/>
      <c r="F40" s="41"/>
      <c r="H40" s="51"/>
      <c r="I40" s="45"/>
    </row>
    <row r="41" spans="1:9" ht="15" hidden="1">
      <c r="A41" s="297" t="s">
        <v>30</v>
      </c>
      <c r="B41" s="310"/>
      <c r="C41" s="7" t="s">
        <v>38</v>
      </c>
      <c r="D41" s="49"/>
      <c r="E41" s="43"/>
      <c r="F41" s="41"/>
      <c r="H41" s="51"/>
      <c r="I41" s="45"/>
    </row>
    <row r="42" spans="1:9" ht="15" hidden="1">
      <c r="A42" s="301" t="s">
        <v>26</v>
      </c>
      <c r="B42" s="313"/>
      <c r="C42" s="13" t="s">
        <v>35</v>
      </c>
      <c r="D42" s="35"/>
      <c r="E42" s="38"/>
      <c r="F42" s="41"/>
      <c r="H42" s="51"/>
      <c r="I42" s="45"/>
    </row>
    <row r="43" spans="1:9" ht="15.75" hidden="1" thickBot="1">
      <c r="A43" s="302" t="s">
        <v>28</v>
      </c>
      <c r="B43" s="314"/>
      <c r="C43" s="15" t="s">
        <v>36</v>
      </c>
      <c r="D43" s="36"/>
      <c r="E43" s="39"/>
      <c r="F43" s="42"/>
      <c r="H43" s="50"/>
      <c r="I43" s="46"/>
    </row>
    <row r="44" spans="3:6" ht="15.75" hidden="1" thickBot="1">
      <c r="C44" s="7"/>
      <c r="D44" s="7"/>
      <c r="E44" s="7"/>
      <c r="F44" s="7"/>
    </row>
    <row r="45" spans="1:9" ht="15.75" hidden="1" thickBot="1">
      <c r="A45" s="303" t="s">
        <v>39</v>
      </c>
      <c r="B45" s="386"/>
      <c r="C45" s="57" t="s">
        <v>40</v>
      </c>
      <c r="D45" s="4"/>
      <c r="E45" s="4"/>
      <c r="F45" s="8"/>
      <c r="H45" s="5"/>
      <c r="I45" s="17"/>
    </row>
    <row r="46" spans="1:9" ht="15" hidden="1">
      <c r="A46" s="297" t="s">
        <v>8</v>
      </c>
      <c r="B46" s="310"/>
      <c r="C46" s="13" t="s">
        <v>41</v>
      </c>
      <c r="D46" s="48"/>
      <c r="E46" s="66">
        <v>0</v>
      </c>
      <c r="F46" s="53"/>
      <c r="H46" s="43"/>
      <c r="I46" s="40"/>
    </row>
    <row r="47" spans="1:9" ht="15.75" hidden="1" thickBot="1">
      <c r="A47" s="300" t="s">
        <v>10</v>
      </c>
      <c r="B47" s="310"/>
      <c r="C47" s="339" t="s">
        <v>42</v>
      </c>
      <c r="D47" s="340"/>
      <c r="E47" s="387">
        <v>0.28</v>
      </c>
      <c r="F47" s="357"/>
      <c r="H47" s="44"/>
      <c r="I47" s="46"/>
    </row>
    <row r="48" spans="1:7" ht="15">
      <c r="A48" s="22"/>
      <c r="B48" s="274"/>
      <c r="C48" s="645"/>
      <c r="D48" s="645"/>
      <c r="E48" s="645"/>
      <c r="F48" s="7"/>
      <c r="G48" s="7"/>
    </row>
    <row r="49" spans="1:9" ht="15.75" hidden="1" thickBot="1">
      <c r="A49" s="298"/>
      <c r="B49" s="316"/>
      <c r="C49" s="291"/>
      <c r="D49" s="573"/>
      <c r="E49" s="573"/>
      <c r="F49" s="8"/>
      <c r="G49" s="8"/>
      <c r="H49" s="5"/>
      <c r="I49" s="17"/>
    </row>
    <row r="50" spans="1:9" ht="15" hidden="1">
      <c r="A50" s="297"/>
      <c r="B50" s="310"/>
      <c r="C50" s="13"/>
      <c r="D50" s="48"/>
      <c r="E50" s="38"/>
      <c r="F50" s="53"/>
      <c r="G50" s="43"/>
      <c r="H50" s="51"/>
      <c r="I50" s="40"/>
    </row>
    <row r="51" spans="1:9" ht="15" hidden="1">
      <c r="A51" s="297"/>
      <c r="B51" s="310"/>
      <c r="C51" s="13"/>
      <c r="D51" s="35"/>
      <c r="E51" s="38"/>
      <c r="F51" s="41"/>
      <c r="G51" s="43"/>
      <c r="H51" s="43"/>
      <c r="I51" s="45"/>
    </row>
    <row r="52" spans="1:9" ht="15.75" hidden="1" thickBot="1">
      <c r="A52" s="300"/>
      <c r="B52" s="311"/>
      <c r="C52" s="15"/>
      <c r="D52" s="69"/>
      <c r="E52" s="70"/>
      <c r="F52" s="42"/>
      <c r="G52" s="44"/>
      <c r="H52" s="44"/>
      <c r="I52" s="46"/>
    </row>
    <row r="53" spans="3:7" ht="15.75" hidden="1" thickBot="1">
      <c r="C53" s="16"/>
      <c r="D53" s="16"/>
      <c r="E53" s="16"/>
      <c r="F53" s="7"/>
      <c r="G53" s="7"/>
    </row>
    <row r="54" spans="1:9" ht="15.75" hidden="1" thickBot="1">
      <c r="A54" s="298"/>
      <c r="B54" s="312"/>
      <c r="C54" s="57"/>
      <c r="D54" s="4"/>
      <c r="E54" s="4"/>
      <c r="F54" s="8"/>
      <c r="G54" s="8"/>
      <c r="H54" s="5"/>
      <c r="I54" s="17"/>
    </row>
    <row r="55" spans="1:9" ht="15" hidden="1">
      <c r="A55" s="297"/>
      <c r="B55" s="310"/>
      <c r="C55" s="13"/>
      <c r="D55" s="48"/>
      <c r="E55" s="38"/>
      <c r="F55" s="53"/>
      <c r="G55" s="43"/>
      <c r="H55" s="51"/>
      <c r="I55" s="40"/>
    </row>
    <row r="56" spans="1:9" ht="15.75" hidden="1" thickBot="1">
      <c r="A56" s="300"/>
      <c r="B56" s="311"/>
      <c r="C56" s="15"/>
      <c r="D56" s="36"/>
      <c r="E56" s="39"/>
      <c r="F56" s="46"/>
      <c r="G56" s="50"/>
      <c r="H56" s="50"/>
      <c r="I56" s="46"/>
    </row>
    <row r="57" ht="15" hidden="1">
      <c r="D57" s="56"/>
    </row>
    <row r="58" ht="15.75" hidden="1" thickBot="1"/>
    <row r="59" spans="1:9" ht="21" hidden="1">
      <c r="A59" s="659"/>
      <c r="B59" s="660"/>
      <c r="C59" s="660"/>
      <c r="D59" s="660"/>
      <c r="E59" s="660"/>
      <c r="F59" s="660"/>
      <c r="G59" s="660"/>
      <c r="H59" s="660"/>
      <c r="I59" s="661"/>
    </row>
    <row r="60" spans="1:9" ht="16.5" hidden="1" thickBot="1">
      <c r="A60" s="653"/>
      <c r="B60" s="654"/>
      <c r="C60" s="654"/>
      <c r="D60" s="654"/>
      <c r="E60" s="654"/>
      <c r="F60" s="654"/>
      <c r="G60" s="654"/>
      <c r="H60" s="654"/>
      <c r="I60" s="658"/>
    </row>
    <row r="61" spans="1:9" ht="17.25" hidden="1" thickBot="1" thickTop="1">
      <c r="A61" s="1"/>
      <c r="B61" s="149"/>
      <c r="C61" s="2"/>
      <c r="D61" s="54"/>
      <c r="E61" s="54"/>
      <c r="F61" s="54"/>
      <c r="G61" s="54"/>
      <c r="H61" s="54"/>
      <c r="I61" s="55"/>
    </row>
    <row r="62" spans="1:9" ht="15.75" hidden="1" thickBot="1">
      <c r="A62" s="298"/>
      <c r="B62" s="312"/>
      <c r="C62" s="58"/>
      <c r="D62" s="4"/>
      <c r="E62" s="4"/>
      <c r="F62" s="8"/>
      <c r="G62" s="8"/>
      <c r="H62" s="8"/>
      <c r="I62" s="17"/>
    </row>
    <row r="63" spans="1:9" ht="15" hidden="1">
      <c r="A63" s="304"/>
      <c r="B63" s="310"/>
      <c r="C63" s="13"/>
      <c r="D63" s="48"/>
      <c r="E63" s="38"/>
      <c r="F63" s="53"/>
      <c r="G63" s="43"/>
      <c r="H63" s="43"/>
      <c r="I63" s="40"/>
    </row>
    <row r="64" spans="1:9" ht="15" hidden="1">
      <c r="A64" s="297"/>
      <c r="B64" s="310"/>
      <c r="C64" s="13"/>
      <c r="D64" s="35"/>
      <c r="E64" s="38"/>
      <c r="F64" s="41"/>
      <c r="G64" s="43"/>
      <c r="H64" s="43"/>
      <c r="I64" s="45"/>
    </row>
    <row r="65" spans="1:9" ht="15" hidden="1">
      <c r="A65" s="305"/>
      <c r="B65" s="317"/>
      <c r="C65" s="13"/>
      <c r="D65" s="35"/>
      <c r="E65" s="38"/>
      <c r="F65" s="41"/>
      <c r="G65" s="43"/>
      <c r="H65" s="43"/>
      <c r="I65" s="45"/>
    </row>
    <row r="66" spans="1:9" ht="15" hidden="1">
      <c r="A66" s="305"/>
      <c r="B66" s="317"/>
      <c r="C66" s="13"/>
      <c r="D66" s="35"/>
      <c r="E66" s="38"/>
      <c r="F66" s="41"/>
      <c r="G66" s="43"/>
      <c r="H66" s="43"/>
      <c r="I66" s="45"/>
    </row>
    <row r="67" spans="1:9" ht="15" hidden="1">
      <c r="A67" s="305"/>
      <c r="B67" s="317"/>
      <c r="C67" s="13"/>
      <c r="D67" s="35"/>
      <c r="E67" s="38"/>
      <c r="F67" s="41"/>
      <c r="G67" s="43"/>
      <c r="H67" s="43"/>
      <c r="I67" s="45"/>
    </row>
    <row r="68" spans="1:9" ht="15.75" hidden="1" thickBot="1">
      <c r="A68" s="306"/>
      <c r="B68" s="318"/>
      <c r="C68" s="15"/>
      <c r="D68" s="36"/>
      <c r="E68" s="39"/>
      <c r="F68" s="42"/>
      <c r="G68" s="44"/>
      <c r="H68" s="44"/>
      <c r="I68" s="46"/>
    </row>
    <row r="69" spans="3:8" ht="15.75" hidden="1" thickBot="1">
      <c r="C69" s="22"/>
      <c r="D69" s="22"/>
      <c r="E69" s="22"/>
      <c r="F69" s="22"/>
      <c r="G69" s="22"/>
      <c r="H69" s="22"/>
    </row>
    <row r="70" spans="1:9" ht="15.75" hidden="1" thickBot="1">
      <c r="A70" s="298"/>
      <c r="B70" s="312"/>
      <c r="C70" s="57"/>
      <c r="D70" s="4"/>
      <c r="E70" s="4"/>
      <c r="F70" s="8"/>
      <c r="G70" s="8"/>
      <c r="H70" s="8"/>
      <c r="I70" s="17"/>
    </row>
    <row r="71" spans="1:9" ht="15" hidden="1">
      <c r="A71" s="304"/>
      <c r="B71" s="310"/>
      <c r="C71" s="13"/>
      <c r="D71" s="48"/>
      <c r="E71" s="38"/>
      <c r="F71" s="53"/>
      <c r="G71" s="43"/>
      <c r="H71" s="43"/>
      <c r="I71" s="40"/>
    </row>
    <row r="72" spans="1:9" ht="15.75" hidden="1" thickBot="1">
      <c r="A72" s="300"/>
      <c r="B72" s="311"/>
      <c r="C72" s="15"/>
      <c r="D72" s="36"/>
      <c r="E72" s="39"/>
      <c r="F72" s="42"/>
      <c r="G72" s="44"/>
      <c r="H72" s="44"/>
      <c r="I72" s="46"/>
    </row>
    <row r="73" spans="3:9" ht="15" hidden="1">
      <c r="C73" s="7"/>
      <c r="D73" s="7"/>
      <c r="E73" s="7"/>
      <c r="F73" s="7"/>
      <c r="G73" s="7"/>
      <c r="I73" s="9"/>
    </row>
    <row r="74" spans="3:9" ht="15.75" hidden="1" thickBot="1">
      <c r="C74" s="7"/>
      <c r="D74" s="7"/>
      <c r="E74" s="7"/>
      <c r="F74" s="7"/>
      <c r="G74" s="7"/>
      <c r="I74" s="9"/>
    </row>
    <row r="75" spans="1:9" ht="21" hidden="1">
      <c r="A75" s="659"/>
      <c r="B75" s="660"/>
      <c r="C75" s="660"/>
      <c r="D75" s="660"/>
      <c r="E75" s="660"/>
      <c r="F75" s="660"/>
      <c r="G75" s="660"/>
      <c r="H75" s="660"/>
      <c r="I75" s="661"/>
    </row>
    <row r="76" spans="1:9" ht="16.5" hidden="1" thickBot="1">
      <c r="A76" s="653"/>
      <c r="B76" s="654"/>
      <c r="C76" s="654"/>
      <c r="D76" s="654"/>
      <c r="E76" s="654"/>
      <c r="F76" s="654"/>
      <c r="G76" s="654"/>
      <c r="H76" s="654"/>
      <c r="I76" s="658"/>
    </row>
    <row r="77" spans="1:9" ht="17.25" hidden="1" thickBot="1" thickTop="1">
      <c r="A77" s="1"/>
      <c r="B77" s="149"/>
      <c r="C77" s="2"/>
      <c r="D77" s="54"/>
      <c r="E77" s="54"/>
      <c r="F77" s="54"/>
      <c r="G77" s="54"/>
      <c r="H77" s="54"/>
      <c r="I77" s="55"/>
    </row>
    <row r="78" spans="1:9" ht="15.75" hidden="1" thickBot="1">
      <c r="A78" s="298"/>
      <c r="B78" s="312"/>
      <c r="C78" s="4"/>
      <c r="D78" s="29"/>
      <c r="E78" s="30"/>
      <c r="F78" s="33"/>
      <c r="G78" s="32"/>
      <c r="H78" s="47"/>
      <c r="I78" s="33"/>
    </row>
    <row r="79" spans="3:9" ht="15.75" hidden="1" thickBot="1">
      <c r="C79" s="16"/>
      <c r="D79" s="16"/>
      <c r="E79" s="16"/>
      <c r="H79" s="7"/>
      <c r="I79" s="9"/>
    </row>
    <row r="80" spans="1:9" ht="15.75" hidden="1" thickBot="1">
      <c r="A80" s="298"/>
      <c r="B80" s="312"/>
      <c r="C80" s="4"/>
      <c r="D80" s="29"/>
      <c r="E80" s="30"/>
      <c r="F80" s="33"/>
      <c r="G80" s="32"/>
      <c r="H80" s="47"/>
      <c r="I80" s="33"/>
    </row>
    <row r="81" spans="3:9" ht="15.75" hidden="1" thickBot="1">
      <c r="C81" s="16"/>
      <c r="D81" s="16"/>
      <c r="E81" s="16"/>
      <c r="H81" s="7"/>
      <c r="I81" s="9"/>
    </row>
    <row r="82" spans="1:9" ht="15.75" hidden="1" thickBot="1">
      <c r="A82" s="298"/>
      <c r="B82" s="312"/>
      <c r="C82" s="4"/>
      <c r="D82" s="29"/>
      <c r="E82" s="30"/>
      <c r="F82" s="31"/>
      <c r="G82" s="47"/>
      <c r="H82" s="47"/>
      <c r="I82" s="33"/>
    </row>
    <row r="83" spans="3:9" ht="15.75" hidden="1" thickBot="1">
      <c r="C83" s="16"/>
      <c r="D83" s="16"/>
      <c r="E83" s="16"/>
      <c r="F83" s="7"/>
      <c r="G83" s="7"/>
      <c r="H83" s="7"/>
      <c r="I83" s="9"/>
    </row>
    <row r="84" spans="1:9" ht="15.75" hidden="1" thickBot="1">
      <c r="A84" s="298"/>
      <c r="B84" s="312"/>
      <c r="C84" s="57"/>
      <c r="D84" s="27"/>
      <c r="E84" s="4"/>
      <c r="F84" s="8"/>
      <c r="G84" s="8"/>
      <c r="H84" s="8"/>
      <c r="I84" s="17"/>
    </row>
    <row r="85" spans="1:9" ht="15" hidden="1">
      <c r="A85" s="304"/>
      <c r="B85" s="310"/>
      <c r="C85" s="13"/>
      <c r="D85" s="35"/>
      <c r="E85" s="38"/>
      <c r="F85" s="53"/>
      <c r="G85" s="43"/>
      <c r="H85" s="43"/>
      <c r="I85" s="40"/>
    </row>
    <row r="86" spans="1:9" ht="15" hidden="1">
      <c r="A86" s="297"/>
      <c r="B86" s="310"/>
      <c r="C86" s="13"/>
      <c r="D86" s="35"/>
      <c r="E86" s="38"/>
      <c r="F86" s="41"/>
      <c r="G86" s="43"/>
      <c r="H86" s="43"/>
      <c r="I86" s="45"/>
    </row>
    <row r="87" spans="1:9" ht="15.75" hidden="1" thickBot="1">
      <c r="A87" s="300"/>
      <c r="B87" s="311"/>
      <c r="C87" s="15"/>
      <c r="D87" s="36"/>
      <c r="E87" s="39"/>
      <c r="F87" s="42"/>
      <c r="G87" s="44"/>
      <c r="H87" s="44"/>
      <c r="I87" s="46"/>
    </row>
    <row r="88" spans="3:8" ht="15" hidden="1">
      <c r="C88" s="25"/>
      <c r="D88" s="25"/>
      <c r="E88" s="25"/>
      <c r="F88" s="7"/>
      <c r="G88" s="7"/>
      <c r="H88" s="7"/>
    </row>
    <row r="89" spans="6:8" ht="15.75" hidden="1" thickBot="1">
      <c r="F89" s="7"/>
      <c r="G89" s="7"/>
      <c r="H89" s="7"/>
    </row>
    <row r="90" spans="1:9" ht="21" hidden="1">
      <c r="A90" s="659"/>
      <c r="B90" s="660"/>
      <c r="C90" s="660"/>
      <c r="D90" s="660"/>
      <c r="E90" s="660"/>
      <c r="F90" s="660"/>
      <c r="G90" s="660"/>
      <c r="H90" s="660"/>
      <c r="I90" s="661"/>
    </row>
    <row r="91" spans="1:9" ht="16.5" hidden="1" thickBot="1">
      <c r="A91" s="653"/>
      <c r="B91" s="654"/>
      <c r="C91" s="654"/>
      <c r="D91" s="654"/>
      <c r="E91" s="654"/>
      <c r="F91" s="654"/>
      <c r="G91" s="654"/>
      <c r="H91" s="654"/>
      <c r="I91" s="658"/>
    </row>
    <row r="92" spans="1:9" ht="17.25" hidden="1" thickBot="1" thickTop="1">
      <c r="A92" s="1"/>
      <c r="B92" s="149"/>
      <c r="C92" s="2"/>
      <c r="D92" s="54"/>
      <c r="E92" s="54"/>
      <c r="F92" s="54"/>
      <c r="G92" s="54"/>
      <c r="H92" s="54"/>
      <c r="I92" s="55"/>
    </row>
    <row r="93" spans="1:9" ht="15.75" hidden="1" thickBot="1">
      <c r="A93" s="298"/>
      <c r="B93" s="312"/>
      <c r="C93" s="58"/>
      <c r="D93" s="4"/>
      <c r="E93" s="4"/>
      <c r="F93" s="8"/>
      <c r="G93" s="8"/>
      <c r="H93" s="5"/>
      <c r="I93" s="17"/>
    </row>
    <row r="94" spans="1:9" ht="15" hidden="1">
      <c r="A94" s="297"/>
      <c r="B94" s="310"/>
      <c r="C94" s="13"/>
      <c r="D94" s="48"/>
      <c r="E94" s="38"/>
      <c r="F94" s="53"/>
      <c r="G94" s="43"/>
      <c r="H94" s="51"/>
      <c r="I94" s="40"/>
    </row>
    <row r="95" spans="1:9" ht="15" hidden="1">
      <c r="A95" s="297"/>
      <c r="B95" s="310"/>
      <c r="C95" s="13"/>
      <c r="D95" s="35"/>
      <c r="E95" s="38"/>
      <c r="F95" s="41"/>
      <c r="G95" s="43"/>
      <c r="H95" s="43"/>
      <c r="I95" s="45"/>
    </row>
    <row r="96" spans="1:11" ht="15" hidden="1">
      <c r="A96" s="305"/>
      <c r="B96" s="317"/>
      <c r="C96" s="13"/>
      <c r="D96" s="35"/>
      <c r="E96" s="38"/>
      <c r="F96" s="41"/>
      <c r="G96" s="43"/>
      <c r="H96" s="43"/>
      <c r="I96" s="45"/>
      <c r="K96" s="28"/>
    </row>
    <row r="97" spans="1:9" ht="15.75" hidden="1" thickBot="1">
      <c r="A97" s="305"/>
      <c r="B97" s="317"/>
      <c r="C97" s="13"/>
      <c r="D97" s="35"/>
      <c r="E97" s="38"/>
      <c r="F97" s="41"/>
      <c r="G97" s="43"/>
      <c r="H97" s="43"/>
      <c r="I97" s="45"/>
    </row>
    <row r="98" spans="1:11" ht="15.75" hidden="1" thickBot="1">
      <c r="A98" s="306"/>
      <c r="B98" s="318"/>
      <c r="C98" s="15"/>
      <c r="D98" s="36"/>
      <c r="E98" s="39"/>
      <c r="F98" s="42"/>
      <c r="G98" s="44"/>
      <c r="H98" s="63"/>
      <c r="I98" s="46"/>
      <c r="K98" s="4"/>
    </row>
    <row r="99" spans="3:8" ht="15.75" hidden="1" thickBot="1">
      <c r="C99" s="22"/>
      <c r="D99" s="22"/>
      <c r="E99" s="22"/>
      <c r="F99" s="22"/>
      <c r="G99" s="22"/>
      <c r="H99" s="22"/>
    </row>
    <row r="100" spans="1:9" ht="15.75" hidden="1" thickBot="1">
      <c r="A100" s="298"/>
      <c r="B100" s="312"/>
      <c r="C100" s="57"/>
      <c r="D100" s="4"/>
      <c r="E100" s="4"/>
      <c r="F100" s="8"/>
      <c r="G100" s="8"/>
      <c r="H100" s="8"/>
      <c r="I100" s="17"/>
    </row>
    <row r="101" spans="1:9" ht="15" hidden="1">
      <c r="A101" s="304"/>
      <c r="B101" s="310"/>
      <c r="C101" s="13"/>
      <c r="D101" s="48"/>
      <c r="E101" s="38"/>
      <c r="F101" s="53"/>
      <c r="G101" s="43"/>
      <c r="H101" s="43"/>
      <c r="I101" s="40"/>
    </row>
    <row r="102" spans="1:9" ht="15" hidden="1">
      <c r="A102" s="297"/>
      <c r="B102" s="310"/>
      <c r="C102" s="13"/>
      <c r="D102" s="35"/>
      <c r="E102" s="38"/>
      <c r="F102" s="41"/>
      <c r="G102" s="43"/>
      <c r="H102" s="43"/>
      <c r="I102" s="45"/>
    </row>
    <row r="103" spans="1:9" ht="15.75" hidden="1" thickBot="1">
      <c r="A103" s="300"/>
      <c r="B103" s="311"/>
      <c r="C103" s="15"/>
      <c r="D103" s="36"/>
      <c r="E103" s="39"/>
      <c r="F103" s="42"/>
      <c r="G103" s="44"/>
      <c r="H103" s="50"/>
      <c r="I103" s="46"/>
    </row>
    <row r="104" spans="3:7" ht="15" hidden="1">
      <c r="C104" s="7"/>
      <c r="D104" s="7"/>
      <c r="E104" s="7"/>
      <c r="F104" s="7"/>
      <c r="G104" s="7"/>
    </row>
    <row r="105" spans="3:7" ht="15.75" hidden="1" thickBot="1">
      <c r="C105" s="7"/>
      <c r="D105" s="7"/>
      <c r="E105" s="7"/>
      <c r="F105" s="7"/>
      <c r="G105" s="7"/>
    </row>
    <row r="106" spans="1:9" ht="21" hidden="1">
      <c r="A106" s="659"/>
      <c r="B106" s="660"/>
      <c r="C106" s="660"/>
      <c r="D106" s="660"/>
      <c r="E106" s="660"/>
      <c r="F106" s="660"/>
      <c r="G106" s="660"/>
      <c r="H106" s="660"/>
      <c r="I106" s="661"/>
    </row>
    <row r="107" spans="1:9" ht="16.5" hidden="1" thickBot="1">
      <c r="A107" s="653"/>
      <c r="B107" s="654"/>
      <c r="C107" s="654"/>
      <c r="D107" s="654"/>
      <c r="E107" s="654"/>
      <c r="F107" s="654"/>
      <c r="G107" s="654"/>
      <c r="H107" s="654"/>
      <c r="I107" s="658"/>
    </row>
    <row r="108" spans="1:9" ht="17.25" hidden="1" thickBot="1" thickTop="1">
      <c r="A108" s="1"/>
      <c r="B108" s="149"/>
      <c r="C108" s="2"/>
      <c r="D108" s="54"/>
      <c r="E108" s="54"/>
      <c r="F108" s="54"/>
      <c r="G108" s="54"/>
      <c r="H108" s="54"/>
      <c r="I108" s="55"/>
    </row>
    <row r="109" spans="1:9" ht="15.75" hidden="1" thickBot="1">
      <c r="A109" s="298"/>
      <c r="B109" s="312"/>
      <c r="C109" s="57"/>
      <c r="D109" s="4"/>
      <c r="E109" s="4"/>
      <c r="F109" s="8"/>
      <c r="G109" s="8"/>
      <c r="H109" s="5"/>
      <c r="I109" s="17"/>
    </row>
    <row r="110" spans="1:9" ht="15" hidden="1">
      <c r="A110" s="304"/>
      <c r="B110" s="310"/>
      <c r="C110" s="13"/>
      <c r="D110" s="35"/>
      <c r="E110" s="38"/>
      <c r="F110" s="53"/>
      <c r="G110" s="43"/>
      <c r="H110" s="43"/>
      <c r="I110" s="40"/>
    </row>
    <row r="111" spans="1:9" ht="15.75" hidden="1" thickBot="1">
      <c r="A111" s="300"/>
      <c r="B111" s="311"/>
      <c r="C111" s="15"/>
      <c r="D111" s="36"/>
      <c r="E111" s="39"/>
      <c r="F111" s="42"/>
      <c r="G111" s="44"/>
      <c r="H111" s="44"/>
      <c r="I111" s="46"/>
    </row>
    <row r="112" spans="3:8" ht="15.75" hidden="1" thickBot="1">
      <c r="C112" s="26"/>
      <c r="D112" s="26"/>
      <c r="E112" s="26"/>
      <c r="F112" s="26"/>
      <c r="G112" s="26"/>
      <c r="H112" s="26"/>
    </row>
    <row r="113" spans="1:9" ht="15.75" hidden="1" thickBot="1">
      <c r="A113" s="298"/>
      <c r="B113" s="312"/>
      <c r="C113" s="57"/>
      <c r="D113" s="4"/>
      <c r="E113" s="4"/>
      <c r="F113" s="5"/>
      <c r="G113" s="5"/>
      <c r="H113" s="8"/>
      <c r="I113" s="17"/>
    </row>
    <row r="114" spans="1:9" ht="15" hidden="1">
      <c r="A114" s="304"/>
      <c r="B114" s="310"/>
      <c r="C114" s="13"/>
      <c r="D114" s="35"/>
      <c r="E114" s="38"/>
      <c r="F114" s="53"/>
      <c r="G114" s="43"/>
      <c r="H114" s="51"/>
      <c r="I114" s="40"/>
    </row>
    <row r="115" spans="1:9" ht="15" hidden="1">
      <c r="A115" s="297"/>
      <c r="B115" s="310"/>
      <c r="C115" s="13"/>
      <c r="D115" s="35"/>
      <c r="E115" s="38"/>
      <c r="F115" s="41"/>
      <c r="G115" s="43"/>
      <c r="H115" s="51"/>
      <c r="I115" s="45"/>
    </row>
    <row r="116" spans="1:9" ht="15" hidden="1">
      <c r="A116" s="297"/>
      <c r="B116" s="310"/>
      <c r="C116" s="13"/>
      <c r="D116" s="35"/>
      <c r="E116" s="38"/>
      <c r="F116" s="41"/>
      <c r="G116" s="43"/>
      <c r="H116" s="51"/>
      <c r="I116" s="45"/>
    </row>
    <row r="117" spans="1:9" ht="15.75" hidden="1" thickBot="1">
      <c r="A117" s="300"/>
      <c r="B117" s="311"/>
      <c r="C117" s="15"/>
      <c r="D117" s="36"/>
      <c r="E117" s="39"/>
      <c r="F117" s="42"/>
      <c r="G117" s="44"/>
      <c r="H117" s="50"/>
      <c r="I117" s="46"/>
    </row>
    <row r="118" spans="3:7" ht="15.75" hidden="1" thickBot="1">
      <c r="C118" s="7"/>
      <c r="D118" s="7"/>
      <c r="E118" s="7"/>
      <c r="F118" s="7"/>
      <c r="G118" s="7"/>
    </row>
    <row r="119" spans="1:9" ht="15.75" hidden="1" thickBot="1">
      <c r="A119" s="298"/>
      <c r="B119" s="312"/>
      <c r="C119" s="57"/>
      <c r="D119" s="4"/>
      <c r="E119" s="4"/>
      <c r="F119" s="8"/>
      <c r="G119" s="8"/>
      <c r="H119" s="5"/>
      <c r="I119" s="17"/>
    </row>
    <row r="120" spans="1:9" ht="15" hidden="1">
      <c r="A120" s="304"/>
      <c r="B120" s="310"/>
      <c r="C120" s="13"/>
      <c r="D120" s="35"/>
      <c r="E120" s="38"/>
      <c r="F120" s="53"/>
      <c r="G120" s="43"/>
      <c r="H120" s="51"/>
      <c r="I120" s="40"/>
    </row>
    <row r="121" spans="1:9" ht="15" hidden="1">
      <c r="A121" s="297"/>
      <c r="B121" s="310"/>
      <c r="C121" s="13"/>
      <c r="D121" s="35"/>
      <c r="E121" s="38"/>
      <c r="F121" s="41"/>
      <c r="G121" s="43"/>
      <c r="H121" s="51"/>
      <c r="I121" s="45"/>
    </row>
    <row r="122" spans="1:9" ht="15" hidden="1">
      <c r="A122" s="297"/>
      <c r="B122" s="310"/>
      <c r="C122" s="13"/>
      <c r="D122" s="35"/>
      <c r="E122" s="38"/>
      <c r="F122" s="41"/>
      <c r="G122" s="43"/>
      <c r="H122" s="51"/>
      <c r="I122" s="45"/>
    </row>
    <row r="123" spans="1:9" ht="15.75" hidden="1" thickBot="1">
      <c r="A123" s="300"/>
      <c r="B123" s="310"/>
      <c r="C123" s="15"/>
      <c r="D123" s="36"/>
      <c r="E123" s="39"/>
      <c r="F123" s="42"/>
      <c r="G123" s="44"/>
      <c r="H123" s="50"/>
      <c r="I123" s="46"/>
    </row>
    <row r="124" spans="1:8" ht="15">
      <c r="A124" s="22"/>
      <c r="B124" s="646"/>
      <c r="C124" s="616"/>
      <c r="D124" s="22"/>
      <c r="E124" s="22"/>
      <c r="F124" s="22"/>
      <c r="G124" s="22"/>
      <c r="H124" s="22"/>
    </row>
    <row r="125" spans="1:8" ht="15">
      <c r="A125" s="22"/>
      <c r="B125" s="7"/>
      <c r="C125" s="22"/>
      <c r="D125" s="22"/>
      <c r="E125" s="22"/>
      <c r="F125" s="22"/>
      <c r="G125" s="22"/>
      <c r="H125" s="22"/>
    </row>
    <row r="126" spans="2:8" ht="15">
      <c r="B126" s="9"/>
      <c r="C126" s="22"/>
      <c r="D126" s="22"/>
      <c r="E126" s="22"/>
      <c r="F126" s="22"/>
      <c r="G126" s="22"/>
      <c r="H126" s="22"/>
    </row>
    <row r="127" spans="2:8" ht="15">
      <c r="B127" s="9"/>
      <c r="C127" s="22"/>
      <c r="D127" s="22"/>
      <c r="E127" s="22"/>
      <c r="F127" s="22"/>
      <c r="G127" s="22"/>
      <c r="H127" s="22"/>
    </row>
    <row r="128" spans="2:8" ht="15">
      <c r="B128" s="9"/>
      <c r="C128" s="22"/>
      <c r="D128" s="22"/>
      <c r="E128" s="22"/>
      <c r="F128" s="22"/>
      <c r="G128" s="22"/>
      <c r="H128" s="22"/>
    </row>
    <row r="129" ht="15">
      <c r="B129" s="9"/>
    </row>
  </sheetData>
  <sheetProtection/>
  <mergeCells count="10">
    <mergeCell ref="A91:I91"/>
    <mergeCell ref="A106:I106"/>
    <mergeCell ref="A107:I107"/>
    <mergeCell ref="A75:I75"/>
    <mergeCell ref="A1:C1"/>
    <mergeCell ref="A59:I59"/>
    <mergeCell ref="A60:I60"/>
    <mergeCell ref="A76:I76"/>
    <mergeCell ref="A90:I90"/>
    <mergeCell ref="C22:E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B3">
      <selection activeCell="D120" sqref="D120"/>
    </sheetView>
  </sheetViews>
  <sheetFormatPr defaultColWidth="9.140625" defaultRowHeight="15"/>
  <cols>
    <col min="1" max="1" width="0" style="0" hidden="1" customWidth="1"/>
    <col min="2" max="2" width="9.140625" style="156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C2" s="358"/>
      <c r="D2" s="226" t="s">
        <v>108</v>
      </c>
      <c r="E2" s="226"/>
      <c r="F2" s="229"/>
      <c r="G2" s="9"/>
      <c r="H2" s="225"/>
      <c r="I2" s="229"/>
    </row>
    <row r="3" spans="1:9" ht="16.5" customHeight="1" thickBot="1">
      <c r="A3" s="241"/>
      <c r="C3" s="228" t="s">
        <v>1</v>
      </c>
      <c r="D3" s="353"/>
      <c r="E3" s="353"/>
      <c r="F3" s="354"/>
      <c r="G3" s="9"/>
      <c r="H3" s="355"/>
      <c r="I3" s="354"/>
    </row>
    <row r="4" spans="1:9" ht="16.5" thickBot="1">
      <c r="A4" s="1"/>
      <c r="B4" s="149"/>
      <c r="C4" s="2"/>
      <c r="D4" s="54" t="s">
        <v>95</v>
      </c>
      <c r="E4" s="54" t="s">
        <v>96</v>
      </c>
      <c r="F4" s="163" t="s">
        <v>97</v>
      </c>
      <c r="G4" s="54"/>
      <c r="H4" s="185" t="s">
        <v>98</v>
      </c>
      <c r="I4" s="208" t="s">
        <v>110</v>
      </c>
    </row>
    <row r="5" spans="1:9" ht="15.75" thickBot="1">
      <c r="A5" s="298" t="s">
        <v>2</v>
      </c>
      <c r="C5" s="4" t="s">
        <v>3</v>
      </c>
      <c r="D5" s="64">
        <v>8.09</v>
      </c>
      <c r="E5" s="65">
        <v>7.98</v>
      </c>
      <c r="F5" s="254">
        <v>7.92</v>
      </c>
      <c r="H5" s="268">
        <v>7.84</v>
      </c>
      <c r="I5" s="275">
        <v>8.49</v>
      </c>
    </row>
    <row r="6" spans="3:9" ht="15.75" thickBot="1">
      <c r="C6" s="6"/>
      <c r="D6" s="216"/>
      <c r="E6" s="216"/>
      <c r="F6" s="284"/>
      <c r="H6" s="266"/>
      <c r="I6" s="284"/>
    </row>
    <row r="7" spans="1:9" ht="15.75" thickBot="1">
      <c r="A7" s="298" t="s">
        <v>4</v>
      </c>
      <c r="C7" s="4" t="s">
        <v>5</v>
      </c>
      <c r="D7" s="280">
        <v>28.72</v>
      </c>
      <c r="E7" s="281">
        <v>27.77</v>
      </c>
      <c r="F7" s="282">
        <v>26.95</v>
      </c>
      <c r="H7" s="283">
        <v>34.27</v>
      </c>
      <c r="I7" s="282">
        <v>36.88</v>
      </c>
    </row>
    <row r="8" spans="3:9" ht="15" hidden="1">
      <c r="C8" s="6"/>
      <c r="D8" s="216"/>
      <c r="E8" s="216"/>
      <c r="F8" s="284"/>
      <c r="H8" s="266"/>
      <c r="I8" s="284"/>
    </row>
    <row r="9" spans="1:9" ht="15" hidden="1">
      <c r="A9" s="299" t="s">
        <v>6</v>
      </c>
      <c r="B9" s="309"/>
      <c r="C9" s="11" t="s">
        <v>7</v>
      </c>
      <c r="D9" s="48"/>
      <c r="E9" s="293"/>
      <c r="F9" s="319"/>
      <c r="H9" s="327"/>
      <c r="I9" s="319"/>
    </row>
    <row r="10" spans="1:9" ht="15" hidden="1">
      <c r="A10" s="297" t="s">
        <v>8</v>
      </c>
      <c r="B10" s="310"/>
      <c r="C10" s="13" t="s">
        <v>9</v>
      </c>
      <c r="D10" s="59"/>
      <c r="E10" s="60"/>
      <c r="F10" s="343"/>
      <c r="H10" s="328"/>
      <c r="I10" s="320"/>
    </row>
    <row r="11" spans="1:9" ht="15.75" hidden="1" thickBot="1">
      <c r="A11" s="300" t="s">
        <v>10</v>
      </c>
      <c r="B11" s="311"/>
      <c r="C11" s="15" t="s">
        <v>11</v>
      </c>
      <c r="D11" s="61"/>
      <c r="E11" s="62"/>
      <c r="F11" s="321"/>
      <c r="H11" s="329"/>
      <c r="I11" s="321"/>
    </row>
    <row r="12" spans="3:9" ht="15" hidden="1">
      <c r="C12" s="6"/>
      <c r="D12" s="216"/>
      <c r="E12" s="216"/>
      <c r="F12" s="284"/>
      <c r="H12" s="266"/>
      <c r="I12" s="284"/>
    </row>
    <row r="13" spans="1:9" ht="15.75" hidden="1" thickBot="1">
      <c r="A13" s="298" t="s">
        <v>12</v>
      </c>
      <c r="B13" s="312"/>
      <c r="C13" s="4" t="s">
        <v>13</v>
      </c>
      <c r="D13" s="280"/>
      <c r="E13" s="65">
        <v>126</v>
      </c>
      <c r="F13" s="282"/>
      <c r="H13" s="283"/>
      <c r="I13" s="282"/>
    </row>
    <row r="14" spans="3:9" ht="15" hidden="1">
      <c r="C14" s="6"/>
      <c r="D14" s="216"/>
      <c r="E14" s="68"/>
      <c r="F14" s="284"/>
      <c r="H14" s="266"/>
      <c r="I14" s="284"/>
    </row>
    <row r="15" spans="1:9" ht="15.75" hidden="1" thickBot="1">
      <c r="A15" s="298" t="s">
        <v>14</v>
      </c>
      <c r="B15" s="312"/>
      <c r="C15" s="4" t="s">
        <v>15</v>
      </c>
      <c r="D15" s="280"/>
      <c r="E15" s="281">
        <v>76</v>
      </c>
      <c r="F15" s="282"/>
      <c r="H15" s="283"/>
      <c r="I15" s="282"/>
    </row>
    <row r="16" spans="3:9" ht="15.75" thickBot="1">
      <c r="C16" s="16"/>
      <c r="D16" s="13"/>
      <c r="E16" s="13"/>
      <c r="F16" s="284"/>
      <c r="H16" s="266"/>
      <c r="I16" s="284"/>
    </row>
    <row r="17" spans="1:9" ht="15.75" thickBot="1">
      <c r="A17" s="298" t="s">
        <v>16</v>
      </c>
      <c r="C17" s="4" t="s">
        <v>17</v>
      </c>
      <c r="D17" s="280">
        <v>2700</v>
      </c>
      <c r="E17" s="281">
        <v>2904</v>
      </c>
      <c r="F17" s="282">
        <v>2969</v>
      </c>
      <c r="H17" s="283">
        <v>3118</v>
      </c>
      <c r="I17" s="282">
        <v>3401</v>
      </c>
    </row>
    <row r="18" spans="3:9" ht="15.75" thickBot="1">
      <c r="C18" s="16"/>
      <c r="D18" s="13"/>
      <c r="E18" s="13"/>
      <c r="F18" s="284"/>
      <c r="H18" s="266"/>
      <c r="I18" s="284"/>
    </row>
    <row r="19" spans="1:9" ht="15.75" thickBot="1">
      <c r="A19" s="298" t="s">
        <v>18</v>
      </c>
      <c r="C19" s="4" t="s">
        <v>19</v>
      </c>
      <c r="D19" s="280">
        <v>659</v>
      </c>
      <c r="E19" s="281">
        <v>660</v>
      </c>
      <c r="F19" s="282">
        <v>656</v>
      </c>
      <c r="H19" s="283">
        <v>696</v>
      </c>
      <c r="I19" s="282">
        <v>738</v>
      </c>
    </row>
    <row r="20" spans="3:9" ht="15" hidden="1">
      <c r="C20" s="16"/>
      <c r="D20" s="16"/>
      <c r="E20" s="16"/>
      <c r="F20" s="255"/>
      <c r="H20" s="274"/>
      <c r="I20" s="257"/>
    </row>
    <row r="21" spans="1:9" ht="15.75" hidden="1" thickBot="1">
      <c r="A21" s="298" t="s">
        <v>22</v>
      </c>
      <c r="B21" s="312"/>
      <c r="C21" s="57" t="s">
        <v>23</v>
      </c>
      <c r="D21" s="4"/>
      <c r="E21" s="4"/>
      <c r="F21" s="344"/>
      <c r="H21" s="331"/>
      <c r="I21" s="323"/>
    </row>
    <row r="22" spans="1:9" ht="15" hidden="1">
      <c r="A22" s="297" t="s">
        <v>8</v>
      </c>
      <c r="B22" s="310"/>
      <c r="C22" s="13" t="s">
        <v>24</v>
      </c>
      <c r="D22" s="48"/>
      <c r="E22" s="38"/>
      <c r="F22" s="258"/>
      <c r="H22" s="332"/>
      <c r="I22" s="258"/>
    </row>
    <row r="23" spans="1:9" ht="15" hidden="1">
      <c r="A23" s="297" t="s">
        <v>10</v>
      </c>
      <c r="B23" s="310"/>
      <c r="C23" s="7" t="s">
        <v>25</v>
      </c>
      <c r="D23" s="49"/>
      <c r="E23" s="43"/>
      <c r="F23" s="345"/>
      <c r="H23" s="332"/>
      <c r="I23" s="277"/>
    </row>
    <row r="24" spans="1:9" ht="15" hidden="1">
      <c r="A24" s="301" t="s">
        <v>26</v>
      </c>
      <c r="B24" s="313"/>
      <c r="C24" s="13" t="s">
        <v>27</v>
      </c>
      <c r="D24" s="35"/>
      <c r="E24" s="38"/>
      <c r="F24" s="345"/>
      <c r="H24" s="332"/>
      <c r="I24" s="277"/>
    </row>
    <row r="25" spans="1:9" ht="15" hidden="1">
      <c r="A25" s="301" t="s">
        <v>28</v>
      </c>
      <c r="B25" s="313"/>
      <c r="C25" s="13" t="s">
        <v>29</v>
      </c>
      <c r="D25" s="35"/>
      <c r="E25" s="38"/>
      <c r="F25" s="345"/>
      <c r="H25" s="332"/>
      <c r="I25" s="277"/>
    </row>
    <row r="26" spans="1:9" ht="15" hidden="1">
      <c r="A26" s="297" t="s">
        <v>30</v>
      </c>
      <c r="B26" s="310"/>
      <c r="C26" s="7" t="s">
        <v>31</v>
      </c>
      <c r="D26" s="49"/>
      <c r="E26" s="43"/>
      <c r="F26" s="345"/>
      <c r="H26" s="332"/>
      <c r="I26" s="277"/>
    </row>
    <row r="27" spans="1:9" ht="15" hidden="1">
      <c r="A27" s="301" t="s">
        <v>26</v>
      </c>
      <c r="B27" s="313"/>
      <c r="C27" s="13" t="s">
        <v>27</v>
      </c>
      <c r="D27" s="35"/>
      <c r="E27" s="38"/>
      <c r="F27" s="345"/>
      <c r="H27" s="332"/>
      <c r="I27" s="277"/>
    </row>
    <row r="28" spans="1:9" ht="15.75" hidden="1" thickBot="1">
      <c r="A28" s="302" t="s">
        <v>28</v>
      </c>
      <c r="B28" s="314"/>
      <c r="C28" s="15" t="s">
        <v>29</v>
      </c>
      <c r="D28" s="36"/>
      <c r="E28" s="39"/>
      <c r="F28" s="260"/>
      <c r="H28" s="333"/>
      <c r="I28" s="278"/>
    </row>
    <row r="29" spans="3:9" ht="15" hidden="1">
      <c r="C29" s="7"/>
      <c r="D29" s="7"/>
      <c r="E29" s="7"/>
      <c r="F29" s="255"/>
      <c r="H29" s="261"/>
      <c r="I29" s="257"/>
    </row>
    <row r="30" spans="1:9" ht="15.75" hidden="1" thickBot="1">
      <c r="A30" s="303" t="s">
        <v>32</v>
      </c>
      <c r="B30" s="315"/>
      <c r="C30" s="57" t="s">
        <v>33</v>
      </c>
      <c r="D30" s="4"/>
      <c r="E30" s="4"/>
      <c r="F30" s="344"/>
      <c r="H30" s="331"/>
      <c r="I30" s="323"/>
    </row>
    <row r="31" spans="1:9" ht="15" hidden="1">
      <c r="A31" s="297" t="s">
        <v>8</v>
      </c>
      <c r="B31" s="310"/>
      <c r="C31" s="7" t="s">
        <v>34</v>
      </c>
      <c r="D31" s="52"/>
      <c r="E31" s="43"/>
      <c r="F31" s="324"/>
      <c r="H31" s="334"/>
      <c r="I31" s="258"/>
    </row>
    <row r="32" spans="1:9" ht="15" hidden="1">
      <c r="A32" s="301" t="s">
        <v>26</v>
      </c>
      <c r="B32" s="313"/>
      <c r="C32" s="13" t="s">
        <v>35</v>
      </c>
      <c r="D32" s="35"/>
      <c r="E32" s="38"/>
      <c r="F32" s="345"/>
      <c r="H32" s="334"/>
      <c r="I32" s="277"/>
    </row>
    <row r="33" spans="1:9" ht="15" hidden="1">
      <c r="A33" s="301" t="s">
        <v>28</v>
      </c>
      <c r="B33" s="313"/>
      <c r="C33" s="13" t="s">
        <v>36</v>
      </c>
      <c r="D33" s="35"/>
      <c r="E33" s="38"/>
      <c r="F33" s="345"/>
      <c r="H33" s="334"/>
      <c r="I33" s="277"/>
    </row>
    <row r="34" spans="1:9" ht="15" hidden="1">
      <c r="A34" s="297" t="s">
        <v>10</v>
      </c>
      <c r="B34" s="310"/>
      <c r="C34" s="7" t="s">
        <v>37</v>
      </c>
      <c r="D34" s="49"/>
      <c r="E34" s="43"/>
      <c r="F34" s="345"/>
      <c r="H34" s="334"/>
      <c r="I34" s="277"/>
    </row>
    <row r="35" spans="1:9" ht="15" hidden="1">
      <c r="A35" s="301" t="s">
        <v>26</v>
      </c>
      <c r="B35" s="313"/>
      <c r="C35" s="13" t="s">
        <v>35</v>
      </c>
      <c r="D35" s="35"/>
      <c r="E35" s="38"/>
      <c r="F35" s="345"/>
      <c r="H35" s="332"/>
      <c r="I35" s="277"/>
    </row>
    <row r="36" spans="1:9" ht="15" hidden="1">
      <c r="A36" s="301" t="s">
        <v>28</v>
      </c>
      <c r="B36" s="313"/>
      <c r="C36" s="13" t="s">
        <v>36</v>
      </c>
      <c r="D36" s="35"/>
      <c r="E36" s="38"/>
      <c r="F36" s="345"/>
      <c r="H36" s="332"/>
      <c r="I36" s="277"/>
    </row>
    <row r="37" spans="1:9" ht="15" hidden="1">
      <c r="A37" s="297" t="s">
        <v>30</v>
      </c>
      <c r="B37" s="310"/>
      <c r="C37" s="7" t="s">
        <v>38</v>
      </c>
      <c r="D37" s="49"/>
      <c r="E37" s="43"/>
      <c r="F37" s="345"/>
      <c r="H37" s="332"/>
      <c r="I37" s="277"/>
    </row>
    <row r="38" spans="1:9" ht="15" hidden="1">
      <c r="A38" s="301" t="s">
        <v>26</v>
      </c>
      <c r="B38" s="313"/>
      <c r="C38" s="13" t="s">
        <v>35</v>
      </c>
      <c r="D38" s="35"/>
      <c r="E38" s="38"/>
      <c r="F38" s="345"/>
      <c r="H38" s="332"/>
      <c r="I38" s="277"/>
    </row>
    <row r="39" spans="1:9" ht="15.75" hidden="1" thickBot="1">
      <c r="A39" s="302" t="s">
        <v>28</v>
      </c>
      <c r="B39" s="314"/>
      <c r="C39" s="15" t="s">
        <v>36</v>
      </c>
      <c r="D39" s="36"/>
      <c r="E39" s="39"/>
      <c r="F39" s="260"/>
      <c r="H39" s="333"/>
      <c r="I39" s="278"/>
    </row>
    <row r="40" spans="3:9" ht="15" hidden="1">
      <c r="C40" s="7"/>
      <c r="D40" s="7"/>
      <c r="E40" s="7"/>
      <c r="F40" s="255"/>
      <c r="H40" s="261"/>
      <c r="I40" s="257"/>
    </row>
    <row r="41" spans="1:9" ht="15.75" hidden="1" thickBot="1">
      <c r="A41" s="303" t="s">
        <v>39</v>
      </c>
      <c r="B41" s="315"/>
      <c r="C41" s="57" t="s">
        <v>40</v>
      </c>
      <c r="D41" s="4"/>
      <c r="E41" s="4"/>
      <c r="F41" s="344"/>
      <c r="H41" s="331"/>
      <c r="I41" s="323"/>
    </row>
    <row r="42" spans="1:9" ht="15" hidden="1">
      <c r="A42" s="297" t="s">
        <v>8</v>
      </c>
      <c r="B42" s="310"/>
      <c r="C42" s="13" t="s">
        <v>41</v>
      </c>
      <c r="D42" s="48"/>
      <c r="E42" s="66">
        <v>0.299</v>
      </c>
      <c r="F42" s="324"/>
      <c r="H42" s="335"/>
      <c r="I42" s="258"/>
    </row>
    <row r="43" spans="1:9" ht="15.75" hidden="1" thickBot="1">
      <c r="A43" s="300" t="s">
        <v>10</v>
      </c>
      <c r="B43" s="311"/>
      <c r="C43" s="15" t="s">
        <v>42</v>
      </c>
      <c r="D43" s="36"/>
      <c r="E43" s="67">
        <v>1.17</v>
      </c>
      <c r="F43" s="260"/>
      <c r="H43" s="272"/>
      <c r="I43" s="278"/>
    </row>
    <row r="44" spans="1:9" ht="15.75" thickBot="1">
      <c r="A44" s="22"/>
      <c r="B44" s="310"/>
      <c r="C44" s="16"/>
      <c r="D44" s="16"/>
      <c r="E44" s="16"/>
      <c r="F44" s="255"/>
      <c r="H44" s="261"/>
      <c r="I44" s="257"/>
    </row>
    <row r="45" spans="1:9" ht="15.75" thickBot="1">
      <c r="A45" s="298" t="s">
        <v>43</v>
      </c>
      <c r="C45" s="57" t="s">
        <v>44</v>
      </c>
      <c r="D45" s="4"/>
      <c r="E45" s="4"/>
      <c r="F45" s="344"/>
      <c r="H45" s="331"/>
      <c r="I45" s="323"/>
    </row>
    <row r="46" spans="1:9" ht="15">
      <c r="A46" s="297" t="s">
        <v>8</v>
      </c>
      <c r="B46" s="310"/>
      <c r="C46" s="13" t="s">
        <v>24</v>
      </c>
      <c r="D46" s="52">
        <v>10500</v>
      </c>
      <c r="E46" s="43">
        <v>10500</v>
      </c>
      <c r="F46" s="324">
        <v>10500</v>
      </c>
      <c r="G46" s="22"/>
      <c r="H46" s="335">
        <v>10500</v>
      </c>
      <c r="I46" s="324">
        <v>11500</v>
      </c>
    </row>
    <row r="47" spans="1:9" ht="15">
      <c r="A47" s="297" t="s">
        <v>10</v>
      </c>
      <c r="B47" s="310"/>
      <c r="C47" s="13" t="s">
        <v>45</v>
      </c>
      <c r="D47" s="35">
        <v>10500</v>
      </c>
      <c r="E47" s="38">
        <v>10500</v>
      </c>
      <c r="F47" s="320">
        <v>10500</v>
      </c>
      <c r="G47" s="216"/>
      <c r="H47" s="334">
        <v>10500</v>
      </c>
      <c r="I47" s="320">
        <v>11500</v>
      </c>
    </row>
    <row r="48" spans="1:9" ht="15.75" thickBot="1">
      <c r="A48" s="300" t="s">
        <v>30</v>
      </c>
      <c r="B48" s="310"/>
      <c r="C48" s="15" t="s">
        <v>46</v>
      </c>
      <c r="D48" s="69"/>
      <c r="E48" s="70"/>
      <c r="F48" s="260"/>
      <c r="H48" s="272"/>
      <c r="I48" s="278"/>
    </row>
    <row r="49" spans="1:9" ht="15.75" hidden="1" thickBot="1">
      <c r="A49" s="298" t="s">
        <v>47</v>
      </c>
      <c r="B49" s="316"/>
      <c r="C49" s="57" t="s">
        <v>48</v>
      </c>
      <c r="D49" s="4"/>
      <c r="E49" s="4"/>
      <c r="F49" s="8"/>
      <c r="G49" s="8"/>
      <c r="H49" s="5"/>
      <c r="I49" s="17"/>
    </row>
    <row r="50" spans="1:9" ht="15" hidden="1">
      <c r="A50" s="297" t="s">
        <v>8</v>
      </c>
      <c r="B50" s="310"/>
      <c r="C50" s="13" t="s">
        <v>49</v>
      </c>
      <c r="D50" s="48"/>
      <c r="E50" s="38"/>
      <c r="F50" s="53"/>
      <c r="G50" s="43"/>
      <c r="H50" s="51"/>
      <c r="I50" s="40"/>
    </row>
    <row r="51" spans="1:9" ht="15.75" hidden="1" thickBot="1">
      <c r="A51" s="300" t="s">
        <v>10</v>
      </c>
      <c r="B51" s="311"/>
      <c r="C51" s="15" t="s">
        <v>50</v>
      </c>
      <c r="D51" s="36"/>
      <c r="E51" s="39"/>
      <c r="F51" s="46"/>
      <c r="G51" s="50"/>
      <c r="H51" s="50"/>
      <c r="I51" s="46"/>
    </row>
    <row r="52" ht="15" hidden="1">
      <c r="D52" s="56"/>
    </row>
    <row r="53" ht="15" hidden="1"/>
    <row r="54" spans="1:9" ht="21" hidden="1">
      <c r="A54" s="659" t="s">
        <v>0</v>
      </c>
      <c r="B54" s="660"/>
      <c r="C54" s="660"/>
      <c r="D54" s="660"/>
      <c r="E54" s="660"/>
      <c r="F54" s="660"/>
      <c r="G54" s="660"/>
      <c r="H54" s="660"/>
      <c r="I54" s="661"/>
    </row>
    <row r="55" spans="1:9" ht="16.5" hidden="1" thickBot="1">
      <c r="A55" s="653" t="s">
        <v>51</v>
      </c>
      <c r="B55" s="654"/>
      <c r="C55" s="654"/>
      <c r="D55" s="654"/>
      <c r="E55" s="654"/>
      <c r="F55" s="654"/>
      <c r="G55" s="654"/>
      <c r="H55" s="654"/>
      <c r="I55" s="658"/>
    </row>
    <row r="56" spans="1:9" ht="17.25" hidden="1" thickBot="1" thickTop="1">
      <c r="A56" s="1"/>
      <c r="B56" s="149"/>
      <c r="C56" s="2"/>
      <c r="D56" s="54">
        <v>2006</v>
      </c>
      <c r="E56" s="54">
        <v>2007</v>
      </c>
      <c r="F56" s="54">
        <v>2008</v>
      </c>
      <c r="G56" s="54"/>
      <c r="H56" s="54">
        <v>2009</v>
      </c>
      <c r="I56" s="55">
        <v>2010</v>
      </c>
    </row>
    <row r="57" spans="1:9" ht="15.75" hidden="1" thickBot="1">
      <c r="A57" s="298" t="s">
        <v>2</v>
      </c>
      <c r="B57" s="312"/>
      <c r="C57" s="58" t="s">
        <v>52</v>
      </c>
      <c r="D57" s="4"/>
      <c r="E57" s="4"/>
      <c r="F57" s="8"/>
      <c r="G57" s="8"/>
      <c r="H57" s="8"/>
      <c r="I57" s="17"/>
    </row>
    <row r="58" spans="1:9" ht="15" hidden="1">
      <c r="A58" s="304" t="s">
        <v>8</v>
      </c>
      <c r="B58" s="310"/>
      <c r="C58" s="13" t="s">
        <v>53</v>
      </c>
      <c r="D58" s="48"/>
      <c r="E58" s="38"/>
      <c r="F58" s="53"/>
      <c r="G58" s="43"/>
      <c r="H58" s="43"/>
      <c r="I58" s="40"/>
    </row>
    <row r="59" spans="1:9" ht="15" hidden="1">
      <c r="A59" s="297" t="s">
        <v>10</v>
      </c>
      <c r="B59" s="310"/>
      <c r="C59" s="13" t="s">
        <v>54</v>
      </c>
      <c r="D59" s="35"/>
      <c r="E59" s="38"/>
      <c r="F59" s="41"/>
      <c r="G59" s="43"/>
      <c r="H59" s="43"/>
      <c r="I59" s="45"/>
    </row>
    <row r="60" spans="1:9" ht="15" hidden="1">
      <c r="A60" s="305" t="s">
        <v>30</v>
      </c>
      <c r="B60" s="317"/>
      <c r="C60" s="13" t="s">
        <v>55</v>
      </c>
      <c r="D60" s="35"/>
      <c r="E60" s="38"/>
      <c r="F60" s="41"/>
      <c r="G60" s="43"/>
      <c r="H60" s="43"/>
      <c r="I60" s="45"/>
    </row>
    <row r="61" spans="1:9" ht="15" hidden="1">
      <c r="A61" s="305" t="s">
        <v>56</v>
      </c>
      <c r="B61" s="317"/>
      <c r="C61" s="13" t="s">
        <v>57</v>
      </c>
      <c r="D61" s="35"/>
      <c r="E61" s="38"/>
      <c r="F61" s="41"/>
      <c r="G61" s="43"/>
      <c r="H61" s="43"/>
      <c r="I61" s="45"/>
    </row>
    <row r="62" spans="1:9" ht="15" hidden="1">
      <c r="A62" s="305" t="s">
        <v>58</v>
      </c>
      <c r="B62" s="317"/>
      <c r="C62" s="13" t="s">
        <v>59</v>
      </c>
      <c r="D62" s="35"/>
      <c r="E62" s="38"/>
      <c r="F62" s="41"/>
      <c r="G62" s="43"/>
      <c r="H62" s="43"/>
      <c r="I62" s="45"/>
    </row>
    <row r="63" spans="1:9" ht="15.75" hidden="1" thickBot="1">
      <c r="A63" s="306" t="s">
        <v>60</v>
      </c>
      <c r="B63" s="318"/>
      <c r="C63" s="15" t="s">
        <v>61</v>
      </c>
      <c r="D63" s="36"/>
      <c r="E63" s="39"/>
      <c r="F63" s="42"/>
      <c r="G63" s="44"/>
      <c r="H63" s="44"/>
      <c r="I63" s="46"/>
    </row>
    <row r="64" spans="3:8" ht="15.75" hidden="1" thickBot="1">
      <c r="C64" s="22"/>
      <c r="D64" s="22"/>
      <c r="E64" s="22"/>
      <c r="F64" s="22"/>
      <c r="G64" s="22"/>
      <c r="H64" s="22"/>
    </row>
    <row r="65" spans="1:9" ht="15.75" hidden="1" thickBot="1">
      <c r="A65" s="298" t="s">
        <v>4</v>
      </c>
      <c r="B65" s="312"/>
      <c r="C65" s="57" t="s">
        <v>62</v>
      </c>
      <c r="D65" s="4"/>
      <c r="E65" s="4"/>
      <c r="F65" s="8"/>
      <c r="G65" s="8"/>
      <c r="H65" s="8"/>
      <c r="I65" s="17"/>
    </row>
    <row r="66" spans="1:9" ht="15" hidden="1">
      <c r="A66" s="304" t="s">
        <v>8</v>
      </c>
      <c r="B66" s="310"/>
      <c r="C66" s="13" t="s">
        <v>63</v>
      </c>
      <c r="D66" s="48"/>
      <c r="E66" s="38"/>
      <c r="F66" s="53"/>
      <c r="G66" s="43"/>
      <c r="H66" s="43"/>
      <c r="I66" s="40"/>
    </row>
    <row r="67" spans="1:9" ht="15.75" hidden="1" thickBot="1">
      <c r="A67" s="300" t="s">
        <v>10</v>
      </c>
      <c r="B67" s="311"/>
      <c r="C67" s="15" t="s">
        <v>64</v>
      </c>
      <c r="D67" s="36"/>
      <c r="E67" s="39"/>
      <c r="F67" s="42"/>
      <c r="G67" s="44"/>
      <c r="H67" s="44"/>
      <c r="I67" s="46"/>
    </row>
    <row r="68" spans="3:9" ht="15" hidden="1">
      <c r="C68" s="7"/>
      <c r="D68" s="7"/>
      <c r="E68" s="7"/>
      <c r="F68" s="7"/>
      <c r="G68" s="7"/>
      <c r="I68" s="9"/>
    </row>
    <row r="69" spans="3:9" ht="15.75" hidden="1" thickBot="1">
      <c r="C69" s="7"/>
      <c r="D69" s="7"/>
      <c r="E69" s="7"/>
      <c r="F69" s="7"/>
      <c r="G69" s="7"/>
      <c r="I69" s="9"/>
    </row>
    <row r="70" spans="1:9" ht="21" hidden="1">
      <c r="A70" s="659" t="s">
        <v>0</v>
      </c>
      <c r="B70" s="660"/>
      <c r="C70" s="660"/>
      <c r="D70" s="660"/>
      <c r="E70" s="660"/>
      <c r="F70" s="660"/>
      <c r="G70" s="660"/>
      <c r="H70" s="660"/>
      <c r="I70" s="661"/>
    </row>
    <row r="71" spans="1:9" ht="16.5" hidden="1" thickBot="1">
      <c r="A71" s="653" t="s">
        <v>65</v>
      </c>
      <c r="B71" s="654"/>
      <c r="C71" s="654"/>
      <c r="D71" s="654"/>
      <c r="E71" s="654"/>
      <c r="F71" s="654"/>
      <c r="G71" s="654"/>
      <c r="H71" s="654"/>
      <c r="I71" s="658"/>
    </row>
    <row r="72" spans="1:9" ht="17.25" hidden="1" thickBot="1" thickTop="1">
      <c r="A72" s="1"/>
      <c r="B72" s="149"/>
      <c r="C72" s="2"/>
      <c r="D72" s="54">
        <v>2006</v>
      </c>
      <c r="E72" s="54">
        <v>2007</v>
      </c>
      <c r="F72" s="54">
        <v>2008</v>
      </c>
      <c r="G72" s="54"/>
      <c r="H72" s="54">
        <v>2009</v>
      </c>
      <c r="I72" s="55">
        <v>2010</v>
      </c>
    </row>
    <row r="73" spans="1:9" ht="15.75" hidden="1" thickBot="1">
      <c r="A73" s="298" t="s">
        <v>2</v>
      </c>
      <c r="B73" s="312"/>
      <c r="C73" s="4" t="s">
        <v>66</v>
      </c>
      <c r="D73" s="29"/>
      <c r="E73" s="30"/>
      <c r="F73" s="33"/>
      <c r="G73" s="32"/>
      <c r="H73" s="47"/>
      <c r="I73" s="33"/>
    </row>
    <row r="74" spans="3:9" ht="15.75" hidden="1" thickBot="1">
      <c r="C74" s="16"/>
      <c r="D74" s="16"/>
      <c r="E74" s="16"/>
      <c r="H74" s="7"/>
      <c r="I74" s="9"/>
    </row>
    <row r="75" spans="1:9" ht="15.75" hidden="1" thickBot="1">
      <c r="A75" s="298" t="s">
        <v>4</v>
      </c>
      <c r="B75" s="312"/>
      <c r="C75" s="4" t="s">
        <v>67</v>
      </c>
      <c r="D75" s="29"/>
      <c r="E75" s="30"/>
      <c r="F75" s="33"/>
      <c r="G75" s="32"/>
      <c r="H75" s="47"/>
      <c r="I75" s="33"/>
    </row>
    <row r="76" spans="3:9" ht="15.75" hidden="1" thickBot="1">
      <c r="C76" s="16"/>
      <c r="D76" s="16"/>
      <c r="E76" s="16"/>
      <c r="H76" s="7"/>
      <c r="I76" s="9"/>
    </row>
    <row r="77" spans="1:9" ht="15.75" hidden="1" thickBot="1">
      <c r="A77" s="298" t="s">
        <v>6</v>
      </c>
      <c r="B77" s="312"/>
      <c r="C77" s="4" t="s">
        <v>68</v>
      </c>
      <c r="D77" s="29"/>
      <c r="E77" s="30"/>
      <c r="F77" s="31"/>
      <c r="G77" s="47"/>
      <c r="H77" s="47"/>
      <c r="I77" s="33"/>
    </row>
    <row r="78" spans="3:9" ht="15.75" hidden="1" thickBot="1">
      <c r="C78" s="16"/>
      <c r="D78" s="16"/>
      <c r="E78" s="16"/>
      <c r="F78" s="7"/>
      <c r="G78" s="7"/>
      <c r="H78" s="7"/>
      <c r="I78" s="9"/>
    </row>
    <row r="79" spans="1:9" ht="15.75" hidden="1" thickBot="1">
      <c r="A79" s="298" t="s">
        <v>12</v>
      </c>
      <c r="B79" s="312"/>
      <c r="C79" s="57" t="s">
        <v>69</v>
      </c>
      <c r="D79" s="27"/>
      <c r="E79" s="4"/>
      <c r="F79" s="8"/>
      <c r="G79" s="8"/>
      <c r="H79" s="8"/>
      <c r="I79" s="17"/>
    </row>
    <row r="80" spans="1:9" ht="15" hidden="1">
      <c r="A80" s="304" t="s">
        <v>8</v>
      </c>
      <c r="B80" s="310"/>
      <c r="C80" s="13" t="s">
        <v>70</v>
      </c>
      <c r="D80" s="35"/>
      <c r="E80" s="38"/>
      <c r="F80" s="53"/>
      <c r="G80" s="43"/>
      <c r="H80" s="43"/>
      <c r="I80" s="40"/>
    </row>
    <row r="81" spans="1:9" ht="15" hidden="1">
      <c r="A81" s="297" t="s">
        <v>10</v>
      </c>
      <c r="B81" s="310"/>
      <c r="C81" s="13" t="s">
        <v>71</v>
      </c>
      <c r="D81" s="35"/>
      <c r="E81" s="38"/>
      <c r="F81" s="41"/>
      <c r="G81" s="43"/>
      <c r="H81" s="43"/>
      <c r="I81" s="45"/>
    </row>
    <row r="82" spans="1:9" ht="15.75" hidden="1" thickBot="1">
      <c r="A82" s="300" t="s">
        <v>30</v>
      </c>
      <c r="B82" s="311"/>
      <c r="C82" s="15" t="s">
        <v>72</v>
      </c>
      <c r="D82" s="36"/>
      <c r="E82" s="39"/>
      <c r="F82" s="42"/>
      <c r="G82" s="44"/>
      <c r="H82" s="44"/>
      <c r="I82" s="46"/>
    </row>
    <row r="83" spans="3:8" ht="15" hidden="1">
      <c r="C83" s="25"/>
      <c r="D83" s="25"/>
      <c r="E83" s="25"/>
      <c r="F83" s="7"/>
      <c r="G83" s="7"/>
      <c r="H83" s="7"/>
    </row>
    <row r="84" spans="6:8" ht="15.75" hidden="1" thickBot="1">
      <c r="F84" s="7"/>
      <c r="G84" s="7"/>
      <c r="H84" s="7"/>
    </row>
    <row r="85" spans="3:9" ht="16.5" customHeight="1" thickBot="1">
      <c r="C85" s="228" t="s">
        <v>73</v>
      </c>
      <c r="D85" s="353"/>
      <c r="E85" s="353"/>
      <c r="F85" s="354"/>
      <c r="G85" s="9"/>
      <c r="H85" s="355"/>
      <c r="I85" s="354"/>
    </row>
    <row r="86" spans="1:9" ht="15.75" thickBot="1">
      <c r="A86" s="298" t="s">
        <v>2</v>
      </c>
      <c r="C86" s="58" t="s">
        <v>74</v>
      </c>
      <c r="D86" s="4"/>
      <c r="E86" s="4"/>
      <c r="F86" s="344"/>
      <c r="H86" s="331"/>
      <c r="I86" s="323"/>
    </row>
    <row r="87" spans="1:9" ht="15" hidden="1">
      <c r="A87" s="297" t="s">
        <v>8</v>
      </c>
      <c r="B87" s="310"/>
      <c r="C87" s="13" t="s">
        <v>75</v>
      </c>
      <c r="D87" s="48"/>
      <c r="E87" s="38"/>
      <c r="F87" s="324"/>
      <c r="H87" s="332"/>
      <c r="I87" s="258"/>
    </row>
    <row r="88" spans="1:9" ht="15" hidden="1">
      <c r="A88" s="297" t="s">
        <v>10</v>
      </c>
      <c r="B88" s="310"/>
      <c r="C88" s="13" t="s">
        <v>36</v>
      </c>
      <c r="D88" s="35"/>
      <c r="E88" s="38"/>
      <c r="F88" s="345"/>
      <c r="H88" s="335"/>
      <c r="I88" s="277"/>
    </row>
    <row r="89" spans="1:11" ht="15" hidden="1">
      <c r="A89" s="305" t="s">
        <v>30</v>
      </c>
      <c r="B89" s="317"/>
      <c r="C89" s="13" t="s">
        <v>35</v>
      </c>
      <c r="D89" s="35"/>
      <c r="E89" s="38"/>
      <c r="F89" s="345"/>
      <c r="H89" s="335"/>
      <c r="I89" s="277"/>
      <c r="K89" s="9"/>
    </row>
    <row r="90" spans="1:9" ht="15">
      <c r="A90" s="305" t="s">
        <v>56</v>
      </c>
      <c r="B90" s="317"/>
      <c r="C90" s="13" t="s">
        <v>76</v>
      </c>
      <c r="D90" s="35">
        <f>(9784+618)</f>
        <v>10402</v>
      </c>
      <c r="E90" s="38">
        <f>(9802+464)</f>
        <v>10266</v>
      </c>
      <c r="F90" s="320">
        <v>10136</v>
      </c>
      <c r="G90" s="216"/>
      <c r="H90" s="334">
        <v>10097</v>
      </c>
      <c r="I90" s="277">
        <v>10807</v>
      </c>
    </row>
    <row r="91" spans="1:11" ht="15.75" thickBot="1">
      <c r="A91" s="306" t="s">
        <v>58</v>
      </c>
      <c r="B91" s="317"/>
      <c r="C91" s="356" t="s">
        <v>77</v>
      </c>
      <c r="D91" s="340">
        <v>99.07</v>
      </c>
      <c r="E91" s="341">
        <v>97.78</v>
      </c>
      <c r="F91" s="347">
        <v>96.53</v>
      </c>
      <c r="G91" s="216"/>
      <c r="H91" s="337">
        <v>96.2</v>
      </c>
      <c r="I91" s="338">
        <v>102.9</v>
      </c>
      <c r="K91" s="16"/>
    </row>
    <row r="92" spans="1:11" ht="15.75" thickBot="1">
      <c r="A92" s="239"/>
      <c r="B92" s="317"/>
      <c r="C92" s="57" t="s">
        <v>113</v>
      </c>
      <c r="D92" s="280">
        <v>8798</v>
      </c>
      <c r="E92" s="292">
        <v>9996</v>
      </c>
      <c r="F92" s="282">
        <v>10613</v>
      </c>
      <c r="G92" s="216"/>
      <c r="H92" s="639">
        <v>11736</v>
      </c>
      <c r="I92" s="638">
        <v>13049</v>
      </c>
      <c r="K92" s="16"/>
    </row>
    <row r="93" spans="3:9" ht="15.75" thickBot="1">
      <c r="C93" s="615" t="s">
        <v>126</v>
      </c>
      <c r="D93" s="578"/>
      <c r="E93" s="578"/>
      <c r="F93" s="579"/>
      <c r="H93" s="640"/>
      <c r="I93" s="589"/>
    </row>
    <row r="94" spans="1:9" ht="15.75" hidden="1" thickBot="1">
      <c r="A94" s="298" t="s">
        <v>4</v>
      </c>
      <c r="B94" s="316"/>
      <c r="C94" s="57" t="s">
        <v>78</v>
      </c>
      <c r="D94" s="573"/>
      <c r="E94" s="573"/>
      <c r="F94" s="238"/>
      <c r="G94" s="8"/>
      <c r="H94" s="238"/>
      <c r="I94" s="577"/>
    </row>
    <row r="95" spans="1:9" ht="15" hidden="1">
      <c r="A95" s="304" t="s">
        <v>8</v>
      </c>
      <c r="B95" s="310"/>
      <c r="C95" s="13" t="s">
        <v>75</v>
      </c>
      <c r="D95" s="48"/>
      <c r="E95" s="38"/>
      <c r="F95" s="53"/>
      <c r="G95" s="43"/>
      <c r="H95" s="43"/>
      <c r="I95" s="40"/>
    </row>
    <row r="96" spans="1:9" ht="15" hidden="1">
      <c r="A96" s="297" t="s">
        <v>10</v>
      </c>
      <c r="B96" s="310"/>
      <c r="C96" s="13" t="s">
        <v>36</v>
      </c>
      <c r="D96" s="35"/>
      <c r="E96" s="38"/>
      <c r="F96" s="41"/>
      <c r="G96" s="43"/>
      <c r="H96" s="43"/>
      <c r="I96" s="45"/>
    </row>
    <row r="97" spans="1:9" ht="15.75" hidden="1" thickBot="1">
      <c r="A97" s="300" t="s">
        <v>30</v>
      </c>
      <c r="B97" s="311"/>
      <c r="C97" s="15" t="s">
        <v>35</v>
      </c>
      <c r="D97" s="36"/>
      <c r="E97" s="39"/>
      <c r="F97" s="42"/>
      <c r="G97" s="44"/>
      <c r="H97" s="50"/>
      <c r="I97" s="46"/>
    </row>
    <row r="98" spans="3:7" ht="15" hidden="1">
      <c r="C98" s="7"/>
      <c r="D98" s="7"/>
      <c r="E98" s="7"/>
      <c r="F98" s="7"/>
      <c r="G98" s="7"/>
    </row>
    <row r="99" spans="3:7" ht="15.75" hidden="1" thickBot="1">
      <c r="C99" s="7"/>
      <c r="D99" s="7"/>
      <c r="E99" s="7"/>
      <c r="F99" s="7"/>
      <c r="G99" s="7"/>
    </row>
    <row r="100" spans="1:9" ht="21" hidden="1">
      <c r="A100" s="659" t="s">
        <v>0</v>
      </c>
      <c r="B100" s="660"/>
      <c r="C100" s="660"/>
      <c r="D100" s="660"/>
      <c r="E100" s="660"/>
      <c r="F100" s="660"/>
      <c r="G100" s="660"/>
      <c r="H100" s="660"/>
      <c r="I100" s="661"/>
    </row>
    <row r="101" spans="1:9" ht="16.5" hidden="1" thickBot="1">
      <c r="A101" s="653" t="s">
        <v>79</v>
      </c>
      <c r="B101" s="654"/>
      <c r="C101" s="654"/>
      <c r="D101" s="654"/>
      <c r="E101" s="654"/>
      <c r="F101" s="654"/>
      <c r="G101" s="654"/>
      <c r="H101" s="654"/>
      <c r="I101" s="658"/>
    </row>
    <row r="102" spans="1:9" ht="17.25" hidden="1" thickBot="1" thickTop="1">
      <c r="A102" s="1"/>
      <c r="B102" s="149"/>
      <c r="C102" s="2"/>
      <c r="D102" s="54">
        <v>2006</v>
      </c>
      <c r="E102" s="54">
        <v>2007</v>
      </c>
      <c r="F102" s="54">
        <v>2008</v>
      </c>
      <c r="G102" s="54"/>
      <c r="H102" s="54">
        <v>2009</v>
      </c>
      <c r="I102" s="55">
        <v>2010</v>
      </c>
    </row>
    <row r="103" spans="1:9" ht="15.75" hidden="1" thickBot="1">
      <c r="A103" s="298" t="s">
        <v>2</v>
      </c>
      <c r="B103" s="312"/>
      <c r="C103" s="57" t="s">
        <v>80</v>
      </c>
      <c r="D103" s="4"/>
      <c r="E103" s="4"/>
      <c r="F103" s="8"/>
      <c r="G103" s="8"/>
      <c r="H103" s="5"/>
      <c r="I103" s="17"/>
    </row>
    <row r="104" spans="1:9" ht="15" hidden="1">
      <c r="A104" s="304" t="s">
        <v>8</v>
      </c>
      <c r="B104" s="310"/>
      <c r="C104" s="13" t="s">
        <v>81</v>
      </c>
      <c r="D104" s="35"/>
      <c r="E104" s="38"/>
      <c r="F104" s="53"/>
      <c r="G104" s="43"/>
      <c r="H104" s="43"/>
      <c r="I104" s="40"/>
    </row>
    <row r="105" spans="1:9" ht="15.75" hidden="1" thickBot="1">
      <c r="A105" s="300" t="s">
        <v>10</v>
      </c>
      <c r="B105" s="311"/>
      <c r="C105" s="15" t="s">
        <v>82</v>
      </c>
      <c r="D105" s="36"/>
      <c r="E105" s="39"/>
      <c r="F105" s="42"/>
      <c r="G105" s="44"/>
      <c r="H105" s="44"/>
      <c r="I105" s="46"/>
    </row>
    <row r="106" spans="3:8" ht="15.75" hidden="1" thickBot="1">
      <c r="C106" s="26"/>
      <c r="D106" s="26"/>
      <c r="E106" s="26"/>
      <c r="F106" s="26"/>
      <c r="G106" s="26"/>
      <c r="H106" s="26"/>
    </row>
    <row r="107" spans="1:9" ht="15.75" hidden="1" thickBot="1">
      <c r="A107" s="298" t="s">
        <v>4</v>
      </c>
      <c r="B107" s="312"/>
      <c r="C107" s="57" t="s">
        <v>83</v>
      </c>
      <c r="D107" s="4"/>
      <c r="E107" s="4"/>
      <c r="F107" s="5"/>
      <c r="G107" s="5"/>
      <c r="H107" s="8"/>
      <c r="I107" s="17"/>
    </row>
    <row r="108" spans="1:9" ht="15" hidden="1">
      <c r="A108" s="304" t="s">
        <v>8</v>
      </c>
      <c r="B108" s="310"/>
      <c r="C108" s="13" t="s">
        <v>84</v>
      </c>
      <c r="D108" s="35"/>
      <c r="E108" s="38"/>
      <c r="F108" s="53"/>
      <c r="G108" s="43"/>
      <c r="H108" s="51"/>
      <c r="I108" s="40"/>
    </row>
    <row r="109" spans="1:9" ht="15" hidden="1">
      <c r="A109" s="297" t="s">
        <v>10</v>
      </c>
      <c r="B109" s="310"/>
      <c r="C109" s="13" t="s">
        <v>85</v>
      </c>
      <c r="D109" s="35"/>
      <c r="E109" s="38"/>
      <c r="F109" s="41"/>
      <c r="G109" s="43"/>
      <c r="H109" s="51"/>
      <c r="I109" s="45"/>
    </row>
    <row r="110" spans="1:9" ht="15" hidden="1">
      <c r="A110" s="297" t="s">
        <v>30</v>
      </c>
      <c r="B110" s="310"/>
      <c r="C110" s="13" t="s">
        <v>86</v>
      </c>
      <c r="D110" s="35"/>
      <c r="E110" s="38"/>
      <c r="F110" s="41"/>
      <c r="G110" s="43"/>
      <c r="H110" s="51"/>
      <c r="I110" s="45"/>
    </row>
    <row r="111" spans="1:9" ht="15.75" hidden="1" thickBot="1">
      <c r="A111" s="300" t="s">
        <v>56</v>
      </c>
      <c r="B111" s="311"/>
      <c r="C111" s="15" t="s">
        <v>87</v>
      </c>
      <c r="D111" s="36"/>
      <c r="E111" s="39"/>
      <c r="F111" s="42"/>
      <c r="G111" s="44"/>
      <c r="H111" s="50"/>
      <c r="I111" s="46"/>
    </row>
    <row r="112" spans="3:7" ht="15.75" hidden="1" thickBot="1">
      <c r="C112" s="7"/>
      <c r="D112" s="7"/>
      <c r="E112" s="7"/>
      <c r="F112" s="7"/>
      <c r="G112" s="7"/>
    </row>
    <row r="113" spans="1:9" ht="15.75" hidden="1" thickBot="1">
      <c r="A113" s="298" t="s">
        <v>6</v>
      </c>
      <c r="B113" s="312"/>
      <c r="C113" s="57" t="s">
        <v>88</v>
      </c>
      <c r="D113" s="4"/>
      <c r="E113" s="4"/>
      <c r="F113" s="8"/>
      <c r="G113" s="8"/>
      <c r="H113" s="5"/>
      <c r="I113" s="17"/>
    </row>
    <row r="114" spans="1:9" ht="15" hidden="1">
      <c r="A114" s="304" t="s">
        <v>8</v>
      </c>
      <c r="B114" s="310"/>
      <c r="C114" s="13" t="s">
        <v>89</v>
      </c>
      <c r="D114" s="35"/>
      <c r="E114" s="38"/>
      <c r="F114" s="53"/>
      <c r="G114" s="43"/>
      <c r="H114" s="51"/>
      <c r="I114" s="40"/>
    </row>
    <row r="115" spans="1:9" ht="15" hidden="1">
      <c r="A115" s="297" t="s">
        <v>10</v>
      </c>
      <c r="B115" s="310"/>
      <c r="C115" s="13" t="s">
        <v>90</v>
      </c>
      <c r="D115" s="35"/>
      <c r="E115" s="38"/>
      <c r="F115" s="41"/>
      <c r="G115" s="43"/>
      <c r="H115" s="51"/>
      <c r="I115" s="45"/>
    </row>
    <row r="116" spans="1:9" ht="15" hidden="1">
      <c r="A116" s="297" t="s">
        <v>30</v>
      </c>
      <c r="B116" s="310"/>
      <c r="C116" s="13" t="s">
        <v>91</v>
      </c>
      <c r="D116" s="35"/>
      <c r="E116" s="38"/>
      <c r="F116" s="41"/>
      <c r="G116" s="43"/>
      <c r="H116" s="51"/>
      <c r="I116" s="45"/>
    </row>
    <row r="117" spans="1:9" ht="15.75" hidden="1" thickBot="1">
      <c r="A117" s="300" t="s">
        <v>56</v>
      </c>
      <c r="B117" s="310"/>
      <c r="C117" s="15" t="s">
        <v>92</v>
      </c>
      <c r="D117" s="36"/>
      <c r="E117" s="39"/>
      <c r="F117" s="42"/>
      <c r="G117" s="44"/>
      <c r="H117" s="50"/>
      <c r="I117" s="46"/>
    </row>
    <row r="118" spans="1:8" ht="15">
      <c r="A118" s="22"/>
      <c r="B118" s="7"/>
      <c r="C118" s="22"/>
      <c r="D118" s="22"/>
      <c r="E118" s="22"/>
      <c r="F118" s="22"/>
      <c r="G118" s="22"/>
      <c r="H118" s="22"/>
    </row>
    <row r="119" spans="2:8" ht="15">
      <c r="B119" s="9"/>
      <c r="C119" s="22"/>
      <c r="D119" s="22"/>
      <c r="E119" s="22"/>
      <c r="F119" s="22"/>
      <c r="G119" s="22"/>
      <c r="H119" s="22"/>
    </row>
    <row r="120" spans="2:8" ht="15">
      <c r="B120" s="9"/>
      <c r="C120" s="22"/>
      <c r="D120" s="22"/>
      <c r="E120" s="22"/>
      <c r="F120" s="22"/>
      <c r="G120" s="22"/>
      <c r="H120" s="22"/>
    </row>
    <row r="121" spans="2:8" ht="15">
      <c r="B121" s="9"/>
      <c r="C121" s="22"/>
      <c r="D121" s="22"/>
      <c r="E121" s="22"/>
      <c r="F121" s="22"/>
      <c r="G121" s="22"/>
      <c r="H121" s="22"/>
    </row>
  </sheetData>
  <sheetProtection/>
  <mergeCells count="7">
    <mergeCell ref="A100:I100"/>
    <mergeCell ref="A101:I101"/>
    <mergeCell ref="A70:I70"/>
    <mergeCell ref="A1:C1"/>
    <mergeCell ref="A54:I54"/>
    <mergeCell ref="A55:I55"/>
    <mergeCell ref="A71:I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B1">
      <selection activeCell="G1" sqref="G1:P46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3" ht="45.75" customHeight="1" thickBot="1">
      <c r="A1" s="662"/>
      <c r="B1" s="663"/>
      <c r="C1" s="662"/>
    </row>
    <row r="2" spans="1:9" ht="21" customHeight="1">
      <c r="A2" s="241"/>
      <c r="B2" s="261"/>
      <c r="C2" s="243"/>
      <c r="D2" s="226" t="s">
        <v>108</v>
      </c>
      <c r="E2" s="226"/>
      <c r="F2" s="229"/>
      <c r="G2" s="9"/>
      <c r="H2" s="225"/>
      <c r="I2" s="229"/>
    </row>
    <row r="3" spans="1:9" ht="16.5" customHeight="1" thickBot="1">
      <c r="A3" s="241"/>
      <c r="B3" s="261"/>
      <c r="C3" s="227" t="s">
        <v>1</v>
      </c>
      <c r="D3" s="228"/>
      <c r="E3" s="228"/>
      <c r="F3" s="230"/>
      <c r="G3" s="9"/>
      <c r="H3" s="249"/>
      <c r="I3" s="230"/>
    </row>
    <row r="4" spans="1:9" ht="16.5" thickBot="1">
      <c r="A4" s="1"/>
      <c r="B4" s="77"/>
      <c r="C4" s="262"/>
      <c r="D4" s="54" t="s">
        <v>95</v>
      </c>
      <c r="E4" s="54" t="s">
        <v>96</v>
      </c>
      <c r="F4" s="163" t="s">
        <v>97</v>
      </c>
      <c r="G4" s="54"/>
      <c r="H4" s="185" t="s">
        <v>98</v>
      </c>
      <c r="I4" s="208" t="s">
        <v>110</v>
      </c>
    </row>
    <row r="5" spans="1:9" ht="15.75" thickBot="1">
      <c r="A5" s="3" t="s">
        <v>2</v>
      </c>
      <c r="B5" s="253"/>
      <c r="C5" s="263" t="s">
        <v>3</v>
      </c>
      <c r="D5" s="64">
        <v>0</v>
      </c>
      <c r="E5" s="65">
        <v>0</v>
      </c>
      <c r="F5" s="254">
        <v>0.08</v>
      </c>
      <c r="H5" s="268">
        <v>0</v>
      </c>
      <c r="I5" s="393">
        <v>0</v>
      </c>
    </row>
    <row r="6" spans="3:9" ht="15.75" thickBot="1">
      <c r="C6" s="264"/>
      <c r="D6" s="6"/>
      <c r="E6" s="6"/>
      <c r="F6" s="255"/>
      <c r="H6" s="261"/>
      <c r="I6" s="257"/>
    </row>
    <row r="7" spans="1:9" ht="15.75" thickBot="1">
      <c r="A7" s="3" t="s">
        <v>4</v>
      </c>
      <c r="B7" s="253"/>
      <c r="C7" s="263" t="s">
        <v>5</v>
      </c>
      <c r="D7" s="280">
        <v>0</v>
      </c>
      <c r="E7" s="281">
        <v>0</v>
      </c>
      <c r="F7" s="282">
        <v>32.5</v>
      </c>
      <c r="H7" s="283">
        <v>0</v>
      </c>
      <c r="I7" s="276">
        <v>0</v>
      </c>
    </row>
    <row r="8" spans="3:9" ht="15" hidden="1">
      <c r="C8" s="264"/>
      <c r="D8" s="6"/>
      <c r="E8" s="6"/>
      <c r="F8" s="257"/>
      <c r="H8" s="261"/>
      <c r="I8" s="257"/>
    </row>
    <row r="9" spans="1:9" ht="15" hidden="1">
      <c r="A9" s="10" t="s">
        <v>6</v>
      </c>
      <c r="B9" s="237"/>
      <c r="C9" s="265" t="s">
        <v>7</v>
      </c>
      <c r="D9" s="34"/>
      <c r="E9" s="37"/>
      <c r="F9" s="258"/>
      <c r="H9" s="270"/>
      <c r="I9" s="258"/>
    </row>
    <row r="10" spans="1:9" ht="15" hidden="1">
      <c r="A10" s="12" t="s">
        <v>8</v>
      </c>
      <c r="B10" s="7"/>
      <c r="C10" s="266" t="s">
        <v>9</v>
      </c>
      <c r="D10" s="59"/>
      <c r="E10" s="60"/>
      <c r="F10" s="259"/>
      <c r="H10" s="271"/>
      <c r="I10" s="277"/>
    </row>
    <row r="11" spans="1:9" ht="15.75" hidden="1" thickBot="1">
      <c r="A11" s="14" t="s">
        <v>10</v>
      </c>
      <c r="B11" s="238"/>
      <c r="C11" s="267" t="s">
        <v>11</v>
      </c>
      <c r="D11" s="61"/>
      <c r="E11" s="62"/>
      <c r="F11" s="260"/>
      <c r="H11" s="272"/>
      <c r="I11" s="278"/>
    </row>
    <row r="12" spans="3:9" ht="15" hidden="1">
      <c r="C12" s="264"/>
      <c r="D12" s="6"/>
      <c r="E12" s="6"/>
      <c r="F12" s="255"/>
      <c r="H12" s="261"/>
      <c r="I12" s="257"/>
    </row>
    <row r="13" spans="1:9" ht="15.75" hidden="1" thickBot="1">
      <c r="A13" s="3" t="s">
        <v>12</v>
      </c>
      <c r="B13" s="5"/>
      <c r="C13" s="263" t="s">
        <v>13</v>
      </c>
      <c r="D13" s="29"/>
      <c r="E13" s="30">
        <v>34</v>
      </c>
      <c r="F13" s="256"/>
      <c r="H13" s="273"/>
      <c r="I13" s="276"/>
    </row>
    <row r="14" spans="3:9" ht="15" hidden="1">
      <c r="C14" s="264"/>
      <c r="D14" s="6"/>
      <c r="E14" s="6"/>
      <c r="F14" s="255"/>
      <c r="H14" s="274"/>
      <c r="I14" s="257"/>
    </row>
    <row r="15" spans="1:9" ht="15.75" hidden="1" thickBot="1">
      <c r="A15" s="3" t="s">
        <v>14</v>
      </c>
      <c r="B15" s="5"/>
      <c r="C15" s="263" t="s">
        <v>15</v>
      </c>
      <c r="D15" s="29"/>
      <c r="E15" s="30">
        <v>5</v>
      </c>
      <c r="F15" s="256"/>
      <c r="H15" s="269"/>
      <c r="I15" s="276"/>
    </row>
    <row r="16" spans="3:9" ht="15.75" thickBot="1">
      <c r="C16" s="264"/>
      <c r="D16" s="16"/>
      <c r="E16" s="16"/>
      <c r="F16" s="255"/>
      <c r="H16" s="274"/>
      <c r="I16" s="257"/>
    </row>
    <row r="17" spans="1:9" ht="15.75" thickBot="1">
      <c r="A17" s="3" t="s">
        <v>16</v>
      </c>
      <c r="B17" s="253"/>
      <c r="C17" s="263" t="s">
        <v>17</v>
      </c>
      <c r="D17" s="280">
        <v>37</v>
      </c>
      <c r="E17" s="281">
        <v>38</v>
      </c>
      <c r="F17" s="282">
        <v>41</v>
      </c>
      <c r="G17" s="216"/>
      <c r="H17" s="283">
        <v>42</v>
      </c>
      <c r="I17" s="282">
        <v>43</v>
      </c>
    </row>
    <row r="18" spans="3:9" ht="15.75" thickBot="1">
      <c r="C18" s="264"/>
      <c r="D18" s="13"/>
      <c r="E18" s="13"/>
      <c r="F18" s="284"/>
      <c r="G18" s="216"/>
      <c r="H18" s="266"/>
      <c r="I18" s="284"/>
    </row>
    <row r="19" spans="1:9" ht="15.75" thickBot="1">
      <c r="A19" s="3" t="s">
        <v>18</v>
      </c>
      <c r="B19" s="253"/>
      <c r="C19" s="263" t="s">
        <v>19</v>
      </c>
      <c r="D19" s="280">
        <v>29</v>
      </c>
      <c r="E19" s="281">
        <v>29</v>
      </c>
      <c r="F19" s="282">
        <v>29</v>
      </c>
      <c r="G19" s="216"/>
      <c r="H19" s="283">
        <v>30</v>
      </c>
      <c r="I19" s="282">
        <v>29</v>
      </c>
    </row>
    <row r="20" spans="3:9" ht="15.75" thickBot="1">
      <c r="C20" s="608" t="s">
        <v>73</v>
      </c>
      <c r="D20" s="13"/>
      <c r="E20" s="13"/>
      <c r="F20" s="284"/>
      <c r="G20" s="216"/>
      <c r="H20" s="266"/>
      <c r="I20" s="284"/>
    </row>
    <row r="21" spans="1:9" ht="15.75" thickBot="1">
      <c r="A21" s="3" t="s">
        <v>20</v>
      </c>
      <c r="B21" s="253"/>
      <c r="C21" s="279" t="s">
        <v>113</v>
      </c>
      <c r="D21" s="285">
        <v>238</v>
      </c>
      <c r="E21" s="286">
        <v>256</v>
      </c>
      <c r="F21" s="287">
        <v>261</v>
      </c>
      <c r="G21" s="216"/>
      <c r="H21" s="288">
        <v>260</v>
      </c>
      <c r="I21" s="289">
        <v>295</v>
      </c>
    </row>
    <row r="22" spans="3:8" ht="15" hidden="1">
      <c r="C22" s="16"/>
      <c r="D22" s="16"/>
      <c r="E22" s="16"/>
      <c r="F22" s="7"/>
      <c r="G22" s="7"/>
      <c r="H22" s="7"/>
    </row>
    <row r="23" spans="1:9" ht="15.75" hidden="1" thickBot="1">
      <c r="A23" s="3" t="s">
        <v>22</v>
      </c>
      <c r="B23" s="5"/>
      <c r="C23" s="57" t="s">
        <v>23</v>
      </c>
      <c r="D23" s="4"/>
      <c r="E23" s="4"/>
      <c r="F23" s="8"/>
      <c r="G23" s="8"/>
      <c r="H23" s="5"/>
      <c r="I23" s="17"/>
    </row>
    <row r="24" spans="1:9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40"/>
    </row>
    <row r="25" spans="1:9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51"/>
      <c r="I25" s="45"/>
    </row>
    <row r="26" spans="1:9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51"/>
      <c r="I26" s="45"/>
    </row>
    <row r="27" spans="1:9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51"/>
      <c r="I27" s="45"/>
    </row>
    <row r="28" spans="1:9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51"/>
      <c r="I28" s="45"/>
    </row>
    <row r="29" spans="1:9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51"/>
      <c r="I29" s="45"/>
    </row>
    <row r="30" spans="1:9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50"/>
      <c r="I30" s="46"/>
    </row>
    <row r="31" spans="3:7" ht="15" hidden="1">
      <c r="C31" s="7"/>
      <c r="D31" s="7"/>
      <c r="E31" s="7"/>
      <c r="F31" s="7"/>
      <c r="G31" s="7"/>
    </row>
    <row r="32" spans="1:9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5"/>
      <c r="I32" s="17"/>
    </row>
    <row r="33" spans="1:9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38"/>
      <c r="I33" s="40"/>
    </row>
    <row r="34" spans="1:9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38"/>
      <c r="I34" s="45"/>
    </row>
    <row r="35" spans="1:9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38"/>
      <c r="I35" s="45"/>
    </row>
    <row r="36" spans="1:9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38"/>
      <c r="I36" s="45"/>
    </row>
    <row r="37" spans="1:9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51"/>
      <c r="I37" s="45"/>
    </row>
    <row r="38" spans="1:9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51"/>
      <c r="I38" s="45"/>
    </row>
    <row r="39" spans="1:9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51"/>
      <c r="I39" s="45"/>
    </row>
    <row r="40" spans="1:9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51"/>
      <c r="I40" s="45"/>
    </row>
    <row r="41" spans="1:9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50"/>
      <c r="I41" s="46"/>
    </row>
    <row r="42" spans="3:7" ht="15" hidden="1">
      <c r="C42" s="7"/>
      <c r="D42" s="7"/>
      <c r="E42" s="7"/>
      <c r="F42" s="7"/>
      <c r="G42" s="7"/>
    </row>
    <row r="43" spans="1:9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5"/>
      <c r="I43" s="17"/>
    </row>
    <row r="44" spans="1:9" ht="15" hidden="1">
      <c r="A44" s="12" t="s">
        <v>8</v>
      </c>
      <c r="B44" s="7"/>
      <c r="C44" s="13" t="s">
        <v>41</v>
      </c>
      <c r="D44" s="48"/>
      <c r="E44" s="66">
        <v>0.1</v>
      </c>
      <c r="F44" s="53"/>
      <c r="G44" s="43"/>
      <c r="H44" s="43"/>
      <c r="I44" s="40"/>
    </row>
    <row r="45" spans="1:9" ht="15.75" hidden="1" thickBot="1">
      <c r="A45" s="14" t="s">
        <v>10</v>
      </c>
      <c r="B45" s="238"/>
      <c r="C45" s="15" t="s">
        <v>42</v>
      </c>
      <c r="D45" s="36"/>
      <c r="E45" s="67">
        <v>0.025</v>
      </c>
      <c r="F45" s="42"/>
      <c r="G45" s="44"/>
      <c r="H45" s="44"/>
      <c r="I45" s="46"/>
    </row>
    <row r="46" spans="1:9" ht="15.75" thickBot="1">
      <c r="A46" s="22"/>
      <c r="B46" s="22"/>
      <c r="C46" s="615" t="s">
        <v>126</v>
      </c>
      <c r="D46" s="369"/>
      <c r="E46" s="369"/>
      <c r="F46" s="613"/>
      <c r="G46" s="7"/>
      <c r="H46" s="618"/>
      <c r="I46" s="579"/>
    </row>
    <row r="47" spans="1:9" ht="15.75" hidden="1" thickBot="1">
      <c r="A47" s="3" t="s">
        <v>43</v>
      </c>
      <c r="B47" s="5"/>
      <c r="C47" s="291" t="s">
        <v>44</v>
      </c>
      <c r="D47" s="573"/>
      <c r="E47" s="573"/>
      <c r="F47" s="238"/>
      <c r="G47" s="8"/>
      <c r="H47" s="576"/>
      <c r="I47" s="577"/>
    </row>
    <row r="48" spans="1:9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51"/>
      <c r="I48" s="40"/>
    </row>
    <row r="49" spans="1:9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5"/>
    </row>
    <row r="50" spans="1:9" ht="15.75" hidden="1" thickBot="1">
      <c r="A50" s="14" t="s">
        <v>30</v>
      </c>
      <c r="B50" s="238"/>
      <c r="C50" s="15" t="s">
        <v>46</v>
      </c>
      <c r="D50" s="36"/>
      <c r="E50" s="39"/>
      <c r="F50" s="42"/>
      <c r="G50" s="44"/>
      <c r="H50" s="44"/>
      <c r="I50" s="46"/>
    </row>
    <row r="51" spans="3:7" ht="15" hidden="1">
      <c r="C51" s="16"/>
      <c r="D51" s="16"/>
      <c r="E51" s="16"/>
      <c r="F51" s="7"/>
      <c r="G51" s="7"/>
    </row>
    <row r="52" spans="1:9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5"/>
      <c r="I52" s="17"/>
    </row>
    <row r="53" spans="1:9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51"/>
      <c r="I53" s="40"/>
    </row>
    <row r="54" spans="1:9" ht="15.75" hidden="1" thickBot="1">
      <c r="A54" s="14" t="s">
        <v>10</v>
      </c>
      <c r="B54" s="238"/>
      <c r="C54" s="15" t="s">
        <v>50</v>
      </c>
      <c r="D54" s="36"/>
      <c r="E54" s="39"/>
      <c r="F54" s="46"/>
      <c r="G54" s="50"/>
      <c r="H54" s="50"/>
      <c r="I54" s="46"/>
    </row>
    <row r="55" ht="15" hidden="1">
      <c r="D55" s="56"/>
    </row>
    <row r="56" ht="15" hidden="1"/>
    <row r="57" spans="1:9" ht="21" hidden="1">
      <c r="A57" s="659" t="s">
        <v>0</v>
      </c>
      <c r="B57" s="660"/>
      <c r="C57" s="660"/>
      <c r="D57" s="660"/>
      <c r="E57" s="660"/>
      <c r="F57" s="660"/>
      <c r="G57" s="660"/>
      <c r="H57" s="660"/>
      <c r="I57" s="661"/>
    </row>
    <row r="58" spans="1:9" ht="16.5" hidden="1" thickBot="1">
      <c r="A58" s="653" t="s">
        <v>51</v>
      </c>
      <c r="B58" s="654"/>
      <c r="C58" s="654"/>
      <c r="D58" s="654"/>
      <c r="E58" s="654"/>
      <c r="F58" s="654"/>
      <c r="G58" s="654"/>
      <c r="H58" s="654"/>
      <c r="I58" s="658"/>
    </row>
    <row r="59" spans="1:9" ht="15.75" hidden="1">
      <c r="A59" s="1"/>
      <c r="B59" s="77"/>
      <c r="C59" s="2"/>
      <c r="D59" s="54">
        <v>2006</v>
      </c>
      <c r="E59" s="54">
        <v>2007</v>
      </c>
      <c r="F59" s="54">
        <v>2008</v>
      </c>
      <c r="G59" s="54"/>
      <c r="H59" s="54">
        <v>2009</v>
      </c>
      <c r="I59" s="55">
        <v>2010</v>
      </c>
    </row>
    <row r="60" spans="1:9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17"/>
    </row>
    <row r="61" spans="1:9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0"/>
    </row>
    <row r="62" spans="1:9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5"/>
    </row>
    <row r="63" spans="1:9" ht="15" hidden="1">
      <c r="A63" s="23" t="s">
        <v>30</v>
      </c>
      <c r="B63" s="239"/>
      <c r="C63" s="13" t="s">
        <v>55</v>
      </c>
      <c r="D63" s="35"/>
      <c r="E63" s="38"/>
      <c r="F63" s="41"/>
      <c r="G63" s="43"/>
      <c r="H63" s="43"/>
      <c r="I63" s="45"/>
    </row>
    <row r="64" spans="1:9" ht="15" hidden="1">
      <c r="A64" s="23" t="s">
        <v>56</v>
      </c>
      <c r="B64" s="239"/>
      <c r="C64" s="13" t="s">
        <v>57</v>
      </c>
      <c r="D64" s="35"/>
      <c r="E64" s="38"/>
      <c r="F64" s="41"/>
      <c r="G64" s="43"/>
      <c r="H64" s="43"/>
      <c r="I64" s="45"/>
    </row>
    <row r="65" spans="1:9" ht="15" hidden="1">
      <c r="A65" s="23" t="s">
        <v>58</v>
      </c>
      <c r="B65" s="239"/>
      <c r="C65" s="13" t="s">
        <v>59</v>
      </c>
      <c r="D65" s="35"/>
      <c r="E65" s="38"/>
      <c r="F65" s="41"/>
      <c r="G65" s="43"/>
      <c r="H65" s="43"/>
      <c r="I65" s="45"/>
    </row>
    <row r="66" spans="1:9" ht="15.75" hidden="1" thickBot="1">
      <c r="A66" s="24" t="s">
        <v>60</v>
      </c>
      <c r="B66" s="240"/>
      <c r="C66" s="15" t="s">
        <v>61</v>
      </c>
      <c r="D66" s="36"/>
      <c r="E66" s="39"/>
      <c r="F66" s="42"/>
      <c r="G66" s="44"/>
      <c r="H66" s="44"/>
      <c r="I66" s="46"/>
    </row>
    <row r="67" spans="3:8" ht="15" hidden="1">
      <c r="C67" s="22"/>
      <c r="D67" s="22"/>
      <c r="E67" s="22"/>
      <c r="F67" s="22"/>
      <c r="G67" s="22"/>
      <c r="H67" s="22"/>
    </row>
    <row r="68" spans="1:9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17"/>
    </row>
    <row r="69" spans="1:9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0"/>
    </row>
    <row r="70" spans="1:9" ht="15.75" hidden="1" thickBot="1">
      <c r="A70" s="14" t="s">
        <v>10</v>
      </c>
      <c r="B70" s="238"/>
      <c r="C70" s="15" t="s">
        <v>64</v>
      </c>
      <c r="D70" s="36"/>
      <c r="E70" s="39"/>
      <c r="F70" s="42"/>
      <c r="G70" s="44"/>
      <c r="H70" s="44"/>
      <c r="I70" s="46"/>
    </row>
    <row r="71" spans="3:9" ht="15" hidden="1">
      <c r="C71" s="7"/>
      <c r="D71" s="7"/>
      <c r="E71" s="7"/>
      <c r="F71" s="7"/>
      <c r="G71" s="7"/>
      <c r="I71" s="9"/>
    </row>
    <row r="72" spans="3:9" ht="15" hidden="1">
      <c r="C72" s="7"/>
      <c r="D72" s="7"/>
      <c r="E72" s="7"/>
      <c r="F72" s="7"/>
      <c r="G72" s="7"/>
      <c r="I72" s="9"/>
    </row>
    <row r="73" spans="1:9" ht="21" hidden="1">
      <c r="A73" s="659" t="s">
        <v>0</v>
      </c>
      <c r="B73" s="660"/>
      <c r="C73" s="660"/>
      <c r="D73" s="660"/>
      <c r="E73" s="660"/>
      <c r="F73" s="660"/>
      <c r="G73" s="660"/>
      <c r="H73" s="660"/>
      <c r="I73" s="661"/>
    </row>
    <row r="74" spans="1:9" ht="16.5" hidden="1" thickBot="1">
      <c r="A74" s="653" t="s">
        <v>65</v>
      </c>
      <c r="B74" s="654"/>
      <c r="C74" s="654"/>
      <c r="D74" s="654"/>
      <c r="E74" s="654"/>
      <c r="F74" s="654"/>
      <c r="G74" s="654"/>
      <c r="H74" s="654"/>
      <c r="I74" s="658"/>
    </row>
    <row r="75" spans="1:9" ht="15.75" hidden="1">
      <c r="A75" s="1"/>
      <c r="B75" s="77"/>
      <c r="C75" s="2"/>
      <c r="D75" s="54">
        <v>2006</v>
      </c>
      <c r="E75" s="54">
        <v>2007</v>
      </c>
      <c r="F75" s="54">
        <v>2008</v>
      </c>
      <c r="G75" s="54"/>
      <c r="H75" s="54">
        <v>2009</v>
      </c>
      <c r="I75" s="55">
        <v>2010</v>
      </c>
    </row>
    <row r="76" spans="1:9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47"/>
      <c r="I76" s="33"/>
    </row>
    <row r="77" spans="3:9" ht="15" hidden="1">
      <c r="C77" s="16"/>
      <c r="D77" s="16"/>
      <c r="E77" s="16"/>
      <c r="H77" s="7"/>
      <c r="I77" s="9"/>
    </row>
    <row r="78" spans="1:9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47"/>
      <c r="I78" s="33"/>
    </row>
    <row r="79" spans="3:9" ht="15" hidden="1">
      <c r="C79" s="16"/>
      <c r="D79" s="16"/>
      <c r="E79" s="16"/>
      <c r="H79" s="7"/>
      <c r="I79" s="9"/>
    </row>
    <row r="80" spans="1:9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33"/>
    </row>
    <row r="81" spans="3:9" ht="15" hidden="1">
      <c r="C81" s="16"/>
      <c r="D81" s="16"/>
      <c r="E81" s="16"/>
      <c r="F81" s="7"/>
      <c r="G81" s="7"/>
      <c r="H81" s="7"/>
      <c r="I81" s="9"/>
    </row>
    <row r="82" spans="1:9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17"/>
    </row>
    <row r="83" spans="1:9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0"/>
    </row>
    <row r="84" spans="1:9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5"/>
    </row>
    <row r="85" spans="1:9" ht="15.75" hidden="1" thickBot="1">
      <c r="A85" s="14" t="s">
        <v>30</v>
      </c>
      <c r="B85" s="238"/>
      <c r="C85" s="15" t="s">
        <v>72</v>
      </c>
      <c r="D85" s="36"/>
      <c r="E85" s="39"/>
      <c r="F85" s="42"/>
      <c r="G85" s="44"/>
      <c r="H85" s="44"/>
      <c r="I85" s="46"/>
    </row>
    <row r="86" spans="3:8" ht="15" hidden="1">
      <c r="C86" s="25"/>
      <c r="D86" s="25"/>
      <c r="E86" s="25"/>
      <c r="F86" s="7"/>
      <c r="G86" s="7"/>
      <c r="H86" s="7"/>
    </row>
    <row r="87" spans="6:8" ht="15" hidden="1">
      <c r="F87" s="7"/>
      <c r="G87" s="7"/>
      <c r="H87" s="7"/>
    </row>
    <row r="88" spans="1:9" ht="21" hidden="1">
      <c r="A88" s="659" t="s">
        <v>0</v>
      </c>
      <c r="B88" s="660"/>
      <c r="C88" s="660"/>
      <c r="D88" s="660"/>
      <c r="E88" s="660"/>
      <c r="F88" s="660"/>
      <c r="G88" s="660"/>
      <c r="H88" s="660"/>
      <c r="I88" s="661"/>
    </row>
    <row r="89" spans="1:9" ht="16.5" hidden="1" thickBot="1">
      <c r="A89" s="653" t="s">
        <v>73</v>
      </c>
      <c r="B89" s="654"/>
      <c r="C89" s="654"/>
      <c r="D89" s="654"/>
      <c r="E89" s="654"/>
      <c r="F89" s="654"/>
      <c r="G89" s="654"/>
      <c r="H89" s="654"/>
      <c r="I89" s="658"/>
    </row>
    <row r="90" spans="1:9" ht="15.75" hidden="1">
      <c r="A90" s="1"/>
      <c r="B90" s="77"/>
      <c r="C90" s="2"/>
      <c r="D90" s="54">
        <v>2006</v>
      </c>
      <c r="E90" s="54">
        <v>2007</v>
      </c>
      <c r="F90" s="54">
        <v>2008</v>
      </c>
      <c r="G90" s="54"/>
      <c r="H90" s="54">
        <v>2009</v>
      </c>
      <c r="I90" s="55">
        <v>2010</v>
      </c>
    </row>
    <row r="91" spans="1:9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5"/>
      <c r="I91" s="17"/>
    </row>
    <row r="92" spans="1:9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51"/>
      <c r="I92" s="40"/>
    </row>
    <row r="93" spans="1:9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5"/>
    </row>
    <row r="94" spans="1:11" ht="15" hidden="1">
      <c r="A94" s="23" t="s">
        <v>30</v>
      </c>
      <c r="B94" s="239"/>
      <c r="C94" s="13" t="s">
        <v>35</v>
      </c>
      <c r="D94" s="35"/>
      <c r="E94" s="38"/>
      <c r="F94" s="41"/>
      <c r="G94" s="43"/>
      <c r="H94" s="43"/>
      <c r="I94" s="45"/>
      <c r="K94" s="28"/>
    </row>
    <row r="95" spans="1:9" ht="15" hidden="1">
      <c r="A95" s="23" t="s">
        <v>56</v>
      </c>
      <c r="B95" s="239"/>
      <c r="C95" s="13" t="s">
        <v>76</v>
      </c>
      <c r="D95" s="35"/>
      <c r="E95" s="38"/>
      <c r="F95" s="41"/>
      <c r="G95" s="43"/>
      <c r="H95" s="43"/>
      <c r="I95" s="45"/>
    </row>
    <row r="96" spans="1:11" ht="15.75" hidden="1" thickBot="1">
      <c r="A96" s="24" t="s">
        <v>58</v>
      </c>
      <c r="B96" s="240"/>
      <c r="C96" s="15" t="s">
        <v>77</v>
      </c>
      <c r="D96" s="36"/>
      <c r="E96" s="39"/>
      <c r="F96" s="42"/>
      <c r="G96" s="44"/>
      <c r="H96" s="63"/>
      <c r="I96" s="46"/>
      <c r="K96" s="4"/>
    </row>
    <row r="97" spans="3:8" ht="15" hidden="1">
      <c r="C97" s="22"/>
      <c r="D97" s="22"/>
      <c r="E97" s="22"/>
      <c r="F97" s="22"/>
      <c r="G97" s="22"/>
      <c r="H97" s="22"/>
    </row>
    <row r="98" spans="1:9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17"/>
    </row>
    <row r="99" spans="1:9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0"/>
    </row>
    <row r="100" spans="1:9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5"/>
    </row>
    <row r="101" spans="1:9" ht="15.75" hidden="1" thickBot="1">
      <c r="A101" s="14" t="s">
        <v>30</v>
      </c>
      <c r="B101" s="238"/>
      <c r="C101" s="15" t="s">
        <v>35</v>
      </c>
      <c r="D101" s="36"/>
      <c r="E101" s="39"/>
      <c r="F101" s="42"/>
      <c r="G101" s="44"/>
      <c r="H101" s="50"/>
      <c r="I101" s="46"/>
    </row>
    <row r="102" spans="3:7" ht="15" hidden="1">
      <c r="C102" s="7"/>
      <c r="D102" s="7"/>
      <c r="E102" s="7"/>
      <c r="F102" s="7"/>
      <c r="G102" s="7"/>
    </row>
    <row r="103" spans="3:7" ht="15" hidden="1">
      <c r="C103" s="7"/>
      <c r="D103" s="7"/>
      <c r="E103" s="7"/>
      <c r="F103" s="7"/>
      <c r="G103" s="7"/>
    </row>
    <row r="104" spans="1:9" ht="21" hidden="1">
      <c r="A104" s="659" t="s">
        <v>0</v>
      </c>
      <c r="B104" s="660"/>
      <c r="C104" s="660"/>
      <c r="D104" s="660"/>
      <c r="E104" s="660"/>
      <c r="F104" s="660"/>
      <c r="G104" s="660"/>
      <c r="H104" s="660"/>
      <c r="I104" s="661"/>
    </row>
    <row r="105" spans="1:9" ht="16.5" hidden="1" thickBot="1">
      <c r="A105" s="653" t="s">
        <v>79</v>
      </c>
      <c r="B105" s="654"/>
      <c r="C105" s="654"/>
      <c r="D105" s="654"/>
      <c r="E105" s="654"/>
      <c r="F105" s="654"/>
      <c r="G105" s="654"/>
      <c r="H105" s="654"/>
      <c r="I105" s="658"/>
    </row>
    <row r="106" spans="1:9" ht="15.75" hidden="1">
      <c r="A106" s="1"/>
      <c r="B106" s="77"/>
      <c r="C106" s="2"/>
      <c r="D106" s="54">
        <v>2006</v>
      </c>
      <c r="E106" s="54">
        <v>2007</v>
      </c>
      <c r="F106" s="54">
        <v>2008</v>
      </c>
      <c r="G106" s="54"/>
      <c r="H106" s="54">
        <v>2009</v>
      </c>
      <c r="I106" s="55">
        <v>2010</v>
      </c>
    </row>
    <row r="107" spans="1:9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5"/>
      <c r="I107" s="17"/>
    </row>
    <row r="108" spans="1:9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0"/>
    </row>
    <row r="109" spans="1:9" ht="15.75" hidden="1" thickBot="1">
      <c r="A109" s="14" t="s">
        <v>10</v>
      </c>
      <c r="B109" s="238"/>
      <c r="C109" s="15" t="s">
        <v>82</v>
      </c>
      <c r="D109" s="36"/>
      <c r="E109" s="39"/>
      <c r="F109" s="42"/>
      <c r="G109" s="44"/>
      <c r="H109" s="44"/>
      <c r="I109" s="46"/>
    </row>
    <row r="110" spans="3:8" ht="15" hidden="1">
      <c r="C110" s="26"/>
      <c r="D110" s="26"/>
      <c r="E110" s="26"/>
      <c r="F110" s="26"/>
      <c r="G110" s="26"/>
      <c r="H110" s="26"/>
    </row>
    <row r="111" spans="1:9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8"/>
      <c r="I111" s="17"/>
    </row>
    <row r="112" spans="1:9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51"/>
      <c r="I112" s="40"/>
    </row>
    <row r="113" spans="1:9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51"/>
      <c r="I113" s="45"/>
    </row>
    <row r="114" spans="1:9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51"/>
      <c r="I114" s="45"/>
    </row>
    <row r="115" spans="1:9" ht="15.75" hidden="1" thickBot="1">
      <c r="A115" s="14" t="s">
        <v>56</v>
      </c>
      <c r="B115" s="238"/>
      <c r="C115" s="15" t="s">
        <v>87</v>
      </c>
      <c r="D115" s="36"/>
      <c r="E115" s="39"/>
      <c r="F115" s="42"/>
      <c r="G115" s="44"/>
      <c r="H115" s="50"/>
      <c r="I115" s="46"/>
    </row>
    <row r="116" spans="3:7" ht="15" hidden="1">
      <c r="C116" s="7"/>
      <c r="D116" s="7"/>
      <c r="E116" s="7"/>
      <c r="F116" s="7"/>
      <c r="G116" s="7"/>
    </row>
    <row r="117" spans="1:9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5"/>
      <c r="I117" s="17"/>
    </row>
    <row r="118" spans="1:9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51"/>
      <c r="I118" s="40"/>
    </row>
    <row r="119" spans="1:9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51"/>
      <c r="I119" s="45"/>
    </row>
    <row r="120" spans="1:9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51"/>
      <c r="I120" s="45"/>
    </row>
    <row r="121" spans="1:9" ht="15.75" hidden="1" thickBot="1">
      <c r="A121" s="14" t="s">
        <v>56</v>
      </c>
      <c r="B121" s="238"/>
      <c r="C121" s="15" t="s">
        <v>92</v>
      </c>
      <c r="D121" s="36"/>
      <c r="E121" s="39"/>
      <c r="F121" s="42"/>
      <c r="G121" s="44"/>
      <c r="H121" s="50"/>
      <c r="I121" s="46"/>
    </row>
    <row r="122" spans="1:8" ht="15">
      <c r="A122" s="22"/>
      <c r="B122" s="22"/>
      <c r="C122" s="22"/>
      <c r="D122" s="22"/>
      <c r="E122" s="22"/>
      <c r="F122" s="22"/>
      <c r="G122" s="22"/>
      <c r="H122" s="22"/>
    </row>
    <row r="123" spans="1:8" ht="15">
      <c r="A123" s="22"/>
      <c r="B123" s="22"/>
      <c r="C123" s="22"/>
      <c r="D123" s="22"/>
      <c r="E123" s="22"/>
      <c r="F123" s="22"/>
      <c r="G123" s="22"/>
      <c r="H123" s="22"/>
    </row>
    <row r="124" spans="3:8" ht="15">
      <c r="C124" s="22"/>
      <c r="D124" s="22"/>
      <c r="E124" s="22"/>
      <c r="F124" s="22"/>
      <c r="G124" s="22"/>
      <c r="H124" s="22"/>
    </row>
    <row r="125" spans="3:8" ht="15">
      <c r="C125" s="22"/>
      <c r="D125" s="22"/>
      <c r="E125" s="22"/>
      <c r="F125" s="22"/>
      <c r="G125" s="22"/>
      <c r="H125" s="22"/>
    </row>
    <row r="126" spans="3:8" ht="15">
      <c r="C126" s="22"/>
      <c r="D126" s="22"/>
      <c r="E126" s="22"/>
      <c r="F126" s="22"/>
      <c r="G126" s="22"/>
      <c r="H126" s="22"/>
    </row>
  </sheetData>
  <sheetProtection/>
  <mergeCells count="9">
    <mergeCell ref="A89:I89"/>
    <mergeCell ref="A104:I104"/>
    <mergeCell ref="A105:I105"/>
    <mergeCell ref="A1:C1"/>
    <mergeCell ref="A57:I57"/>
    <mergeCell ref="A58:I58"/>
    <mergeCell ref="A73:I73"/>
    <mergeCell ref="A74:I74"/>
    <mergeCell ref="A88:I8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WEB-2</cp:lastModifiedBy>
  <cp:lastPrinted>2012-07-13T06:23:09Z</cp:lastPrinted>
  <dcterms:created xsi:type="dcterms:W3CDTF">2012-06-14T05:43:59Z</dcterms:created>
  <dcterms:modified xsi:type="dcterms:W3CDTF">2013-04-04T11:16:48Z</dcterms:modified>
  <cp:category/>
  <cp:version/>
  <cp:contentType/>
  <cp:contentStatus/>
</cp:coreProperties>
</file>