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20115" windowHeight="7275" firstSheet="25" activeTab="32"/>
  </bookViews>
  <sheets>
    <sheet name="india (2)" sheetId="1" r:id="rId1"/>
    <sheet name="andhra pradesh" sheetId="2" r:id="rId2"/>
    <sheet name="india" sheetId="3" state="hidden" r:id="rId3"/>
    <sheet name="arunachal pradesh" sheetId="4" r:id="rId4"/>
    <sheet name="assam" sheetId="5" r:id="rId5"/>
    <sheet name="gujarat" sheetId="6" r:id="rId6"/>
    <sheet name="nagaland" sheetId="7" r:id="rId7"/>
    <sheet name="rajasthan" sheetId="8" r:id="rId8"/>
    <sheet name="tamil nadu" sheetId="9" r:id="rId9"/>
    <sheet name="TRIPURA" sheetId="10" r:id="rId10"/>
    <sheet name="bihar" sheetId="11" r:id="rId11"/>
    <sheet name="chhatisgarh" sheetId="12" r:id="rId12"/>
    <sheet name="goa" sheetId="13" r:id="rId13"/>
    <sheet name="haryana" sheetId="14" r:id="rId14"/>
    <sheet name="himachal pradesh" sheetId="15" r:id="rId15"/>
    <sheet name="jammukashmir" sheetId="16" r:id="rId16"/>
    <sheet name="jharkhand" sheetId="17" r:id="rId17"/>
    <sheet name="karnataka" sheetId="18" r:id="rId18"/>
    <sheet name="kerala" sheetId="19" r:id="rId19"/>
    <sheet name="madhyapradesh" sheetId="20" r:id="rId20"/>
    <sheet name="maharashtra" sheetId="21" r:id="rId21"/>
    <sheet name="manipur" sheetId="22" r:id="rId22"/>
    <sheet name="meghalaya" sheetId="23" r:id="rId23"/>
    <sheet name="MIZORAM" sheetId="24" r:id="rId24"/>
    <sheet name="ODISHA" sheetId="25" r:id="rId25"/>
    <sheet name="PUNJAB" sheetId="26" r:id="rId26"/>
    <sheet name="SIKKIM" sheetId="27" r:id="rId27"/>
    <sheet name="uttar pradesh" sheetId="28" r:id="rId28"/>
    <sheet name="UTTARAKHAND" sheetId="29" r:id="rId29"/>
    <sheet name="WESTBENGAL" sheetId="30" r:id="rId30"/>
    <sheet name="ANDAMANNICOBAR" sheetId="31" r:id="rId31"/>
    <sheet name="CHANDIGARH" sheetId="32" r:id="rId32"/>
    <sheet name="DELHI" sheetId="33" r:id="rId33"/>
    <sheet name="DADRA&amp;NAGARHAVELI" sheetId="34" r:id="rId34"/>
    <sheet name="DAMAN DIU" sheetId="35" r:id="rId35"/>
    <sheet name="LAKSHADWEEP" sheetId="36" r:id="rId36"/>
    <sheet name="PUDUCHERRY" sheetId="37" r:id="rId37"/>
  </sheets>
  <definedNames>
    <definedName name="_xlnm.Print_Area" localSheetId="1">'andhra pradesh'!$A$1:$R$143</definedName>
    <definedName name="_xlnm.Print_Area" localSheetId="2">'india'!$A$1:$Q$139</definedName>
    <definedName name="_xlnm.Print_Area" localSheetId="0">'india (2)'!$A$1:$R$139</definedName>
  </definedNames>
  <calcPr fullCalcOnLoad="1"/>
</workbook>
</file>

<file path=xl/sharedStrings.xml><?xml version="1.0" encoding="utf-8"?>
<sst xmlns="http://schemas.openxmlformats.org/spreadsheetml/2006/main" count="6205" uniqueCount="143">
  <si>
    <t>PETROLEUM AND NATURAL GAS</t>
  </si>
  <si>
    <t>ACCESS</t>
  </si>
  <si>
    <t>1)</t>
  </si>
  <si>
    <t>Crude oil reserves (Million tonnes)</t>
  </si>
  <si>
    <t>2)</t>
  </si>
  <si>
    <t>Natural Gas Reserves (Billion Cubic Metre)</t>
  </si>
  <si>
    <t>3)</t>
  </si>
  <si>
    <t>Total refining capacity (Million metric tonnes)</t>
  </si>
  <si>
    <t>i</t>
  </si>
  <si>
    <t>Public Sector Undertakings</t>
  </si>
  <si>
    <t>ii</t>
  </si>
  <si>
    <t>Private</t>
  </si>
  <si>
    <t>4)</t>
  </si>
  <si>
    <t>Oil Wells (Number)</t>
  </si>
  <si>
    <t>5)</t>
  </si>
  <si>
    <t>Gas Wells (Number)</t>
  </si>
  <si>
    <t>6)</t>
  </si>
  <si>
    <t>Retail outlets (Number)</t>
  </si>
  <si>
    <t>7)</t>
  </si>
  <si>
    <t>LPG distributors (Number)</t>
  </si>
  <si>
    <t>8)</t>
  </si>
  <si>
    <t>LPG consumers (Number)</t>
  </si>
  <si>
    <t>9)</t>
  </si>
  <si>
    <t xml:space="preserve">Oil Tanker Fleet </t>
  </si>
  <si>
    <t>Total</t>
  </si>
  <si>
    <t>Coastal trade</t>
  </si>
  <si>
    <t>a</t>
  </si>
  <si>
    <t>Number of tankers</t>
  </si>
  <si>
    <t>b</t>
  </si>
  <si>
    <t>Dead weight tonnage (In thousand tonnes)</t>
  </si>
  <si>
    <t>iii</t>
  </si>
  <si>
    <t>Overseas Trade</t>
  </si>
  <si>
    <t>10)</t>
  </si>
  <si>
    <t>Length of pipelines (Kilometers)</t>
  </si>
  <si>
    <t>Crude pipielines</t>
  </si>
  <si>
    <t>On shore</t>
  </si>
  <si>
    <t>Off shore</t>
  </si>
  <si>
    <t>Gas pipelines</t>
  </si>
  <si>
    <t>Product pipelines</t>
  </si>
  <si>
    <t>11)</t>
  </si>
  <si>
    <t>Production capacity</t>
  </si>
  <si>
    <t>Crude Oil (In million tonnes)</t>
  </si>
  <si>
    <t>Natural Gas (In billion cubic metres)</t>
  </si>
  <si>
    <t>12)</t>
  </si>
  <si>
    <t>Installed capacity of refineries of crude oil (1000 tonnes / annum)</t>
  </si>
  <si>
    <t>Public sector refineries</t>
  </si>
  <si>
    <t>Private refineries</t>
  </si>
  <si>
    <t>13)</t>
  </si>
  <si>
    <t xml:space="preserve">Oil and Gas Storage and disribution terminals </t>
  </si>
  <si>
    <t>Total Number</t>
  </si>
  <si>
    <t>Capacity (In million tonnes)</t>
  </si>
  <si>
    <t>QUALITY</t>
  </si>
  <si>
    <t>Persons employed in petroleum industry (Number)</t>
  </si>
  <si>
    <t>Exploration and production</t>
  </si>
  <si>
    <t>Refining</t>
  </si>
  <si>
    <t>Marketing</t>
  </si>
  <si>
    <t>iv</t>
  </si>
  <si>
    <t>Pipelines</t>
  </si>
  <si>
    <t>v</t>
  </si>
  <si>
    <t>Research and Development</t>
  </si>
  <si>
    <t>vi</t>
  </si>
  <si>
    <t>Others</t>
  </si>
  <si>
    <t>Gas Flared</t>
  </si>
  <si>
    <t>In Billion Cubic Metres</t>
  </si>
  <si>
    <t xml:space="preserve"> By Percentage</t>
  </si>
  <si>
    <t>FISCAL COST AND REVENUE</t>
  </si>
  <si>
    <t>Plan Outlay (PSUs) (Rupees in crore)</t>
  </si>
  <si>
    <t>Expenditure  (Rupees in crore)</t>
  </si>
  <si>
    <t>Utilisation (Percentage)</t>
  </si>
  <si>
    <t>Investment in Petroleum &amp; Natural Gas (Rupees in crore)</t>
  </si>
  <si>
    <t>Total investment</t>
  </si>
  <si>
    <t>Public investment</t>
  </si>
  <si>
    <t>Private investment</t>
  </si>
  <si>
    <t>UTILISATION</t>
  </si>
  <si>
    <t>Crude oil production (Million metric tonnes)</t>
  </si>
  <si>
    <t>Total production</t>
  </si>
  <si>
    <t>Crude oil processed</t>
  </si>
  <si>
    <t xml:space="preserve"> Percentage Capacity Utilisation</t>
  </si>
  <si>
    <t>Natural Gas production (Billion cubic metres)</t>
  </si>
  <si>
    <t>AFFORDABILITY</t>
  </si>
  <si>
    <t>Price of Natural gas (Rupees per thousand cubic metre)</t>
  </si>
  <si>
    <t>Consumer prices</t>
  </si>
  <si>
    <t>Producer prices</t>
  </si>
  <si>
    <t>Weighted average of crude oil price (Rupees per Million Tonnes)</t>
  </si>
  <si>
    <t>Basic price</t>
  </si>
  <si>
    <t>Royalty</t>
  </si>
  <si>
    <t>Cess</t>
  </si>
  <si>
    <t>Sales Tax</t>
  </si>
  <si>
    <t>Retail Selling prices (Rupees per litre)</t>
  </si>
  <si>
    <t>Motor spirit</t>
  </si>
  <si>
    <t>High speed diesel</t>
  </si>
  <si>
    <t>Superior kerosene oil</t>
  </si>
  <si>
    <t>LPG (Rupees per 14.2 kg cylinder)</t>
  </si>
  <si>
    <t>;</t>
  </si>
  <si>
    <t>-</t>
  </si>
  <si>
    <t>2006-07</t>
  </si>
  <si>
    <t>2007-08</t>
  </si>
  <si>
    <t>2008-09</t>
  </si>
  <si>
    <t>2009-10</t>
  </si>
  <si>
    <t>F</t>
  </si>
  <si>
    <t>NA</t>
  </si>
  <si>
    <t>Crude oil reserves (Million tonnes)^</t>
  </si>
  <si>
    <t>^</t>
  </si>
  <si>
    <t>AFFORDIBILITY</t>
  </si>
  <si>
    <t>For North-Eastern States</t>
  </si>
  <si>
    <t>On -Shore and Off-shore Crude</t>
  </si>
  <si>
    <t>*</t>
  </si>
  <si>
    <t>PETROLEUM &amp; NATURAL GAS</t>
  </si>
  <si>
    <t>FISCAL COST &amp; REVENUE</t>
  </si>
  <si>
    <t>2010-11*</t>
  </si>
  <si>
    <t>Weighted Average Crude Oil Prices(Rs/MT)</t>
  </si>
  <si>
    <t>LPG consumers (in '000'Number)</t>
  </si>
  <si>
    <t>LPG consumers (in '000' Number)</t>
  </si>
  <si>
    <t>LPG consumers ( in '000' Number)</t>
  </si>
  <si>
    <t>LPG consumers (in'000' Number)</t>
  </si>
  <si>
    <t>LPG consumers (  in '000' Number)</t>
  </si>
  <si>
    <t>Total Refinery Capacity (Million tonnes)</t>
  </si>
  <si>
    <t>In Million Cubic Metres</t>
  </si>
  <si>
    <t>In PSU</t>
  </si>
  <si>
    <t>In Private</t>
  </si>
  <si>
    <t>Crude oil production ('000' tonnes)</t>
  </si>
  <si>
    <t>Crude oil processed('000'tonnes)</t>
  </si>
  <si>
    <t>*: Provisional</t>
  </si>
  <si>
    <t>NA: Not Available</t>
  </si>
  <si>
    <t>Off shore(Landfall point)and On-shore</t>
  </si>
  <si>
    <t>* Provisional</t>
  </si>
  <si>
    <t>Consumer Prices of Natural Gas(Rs per thousand cubic metre)</t>
  </si>
  <si>
    <t>2011-12</t>
  </si>
  <si>
    <t>2010-11</t>
  </si>
  <si>
    <t>Crude pipelines</t>
  </si>
  <si>
    <t>In Percentage</t>
  </si>
  <si>
    <t>Plan Outlay  (Rupees in crore)</t>
  </si>
  <si>
    <t>Crude oil production ('000 tonnes)</t>
  </si>
  <si>
    <t>Crude oil processed('000 tonnes)</t>
  </si>
  <si>
    <t>Natural Gas Reserves (Billion Cubic Meter)</t>
  </si>
  <si>
    <t>Natural Gas production (Billion cubic meter)</t>
  </si>
  <si>
    <t>*: Rajasthan includes reserves of Bombay High Offshore and JVC for both crude oil &amp; natural gas till 2010-11</t>
  </si>
  <si>
    <t>*: Uptil 2010-11:Natural Gas Reserves of West Bengal were included in Eastern Offshore</t>
  </si>
  <si>
    <t>LPG consumers (in '000 number)</t>
  </si>
  <si>
    <t xml:space="preserve">Crude oil reserves (Million tonnes)  *      </t>
  </si>
  <si>
    <t>LPG consumers (in '000 'Number)</t>
  </si>
  <si>
    <t>_None, ^: Assam includes natural gas reserves of Nagaland,Tripura &amp; Arunachal Pradesh uptil 2010-11</t>
  </si>
  <si>
    <t>Natural Gas Reserves (Billion Cubic Meter)*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</si>
</sst>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57"/>
      <name val="Times New Roman"/>
      <family val="1"/>
    </font>
    <font>
      <b/>
      <sz val="12"/>
      <color indexed="57"/>
      <name val="Calibri"/>
      <family val="2"/>
    </font>
    <font>
      <sz val="11"/>
      <color indexed="57"/>
      <name val="Calibri"/>
      <family val="2"/>
    </font>
    <font>
      <i/>
      <sz val="22"/>
      <color indexed="57"/>
      <name val="Calibri"/>
      <family val="2"/>
    </font>
    <font>
      <b/>
      <sz val="16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57"/>
      <name val="Calibri"/>
      <family val="2"/>
    </font>
    <font>
      <i/>
      <sz val="16"/>
      <color indexed="57"/>
      <name val="Calibri"/>
      <family val="2"/>
    </font>
    <font>
      <i/>
      <sz val="18"/>
      <color indexed="57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b/>
      <sz val="36"/>
      <color indexed="5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6" tint="-0.4999699890613556"/>
      <name val="Times New Roman"/>
      <family val="1"/>
    </font>
    <font>
      <b/>
      <sz val="12"/>
      <color theme="6" tint="-0.4999699890613556"/>
      <name val="Calibri"/>
      <family val="2"/>
    </font>
    <font>
      <sz val="11"/>
      <color theme="6" tint="-0.4999699890613556"/>
      <name val="Calibri"/>
      <family val="2"/>
    </font>
    <font>
      <b/>
      <sz val="12"/>
      <color theme="1"/>
      <name val="Calibri"/>
      <family val="2"/>
    </font>
    <font>
      <i/>
      <sz val="18"/>
      <color theme="6" tint="-0.4999699890613556"/>
      <name val="Calibri"/>
      <family val="2"/>
    </font>
    <font>
      <i/>
      <sz val="22"/>
      <color theme="6" tint="-0.4999699890613556"/>
      <name val="Calibri"/>
      <family val="2"/>
    </font>
    <font>
      <sz val="12"/>
      <color theme="6" tint="-0.4999699890613556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i/>
      <sz val="16"/>
      <color theme="6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>
        <color theme="6" tint="-0.4999699890613556"/>
      </top>
      <bottom style="thin"/>
    </border>
    <border>
      <left/>
      <right/>
      <top style="thin"/>
      <bottom style="medium"/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 style="medium">
        <color theme="6" tint="-0.4999699890613556"/>
      </left>
      <right style="medium">
        <color theme="6" tint="-0.4999699890613556"/>
      </right>
      <top style="medium"/>
      <bottom style="medium"/>
    </border>
    <border>
      <left style="medium">
        <color theme="6" tint="-0.4999699890613556"/>
      </left>
      <right style="medium">
        <color theme="6" tint="-0.4999699890613556"/>
      </right>
      <top/>
      <bottom style="medium"/>
    </border>
    <border>
      <left style="medium">
        <color theme="6" tint="-0.4999699890613556"/>
      </left>
      <right/>
      <top/>
      <bottom/>
    </border>
    <border>
      <left/>
      <right style="medium">
        <color theme="6" tint="-0.4999699890613556"/>
      </right>
      <top style="medium">
        <color theme="6" tint="-0.4999699890613556"/>
      </top>
      <bottom style="thin"/>
    </border>
    <border>
      <left/>
      <right style="medium">
        <color theme="6" tint="-0.4999699890613556"/>
      </right>
      <top style="thin"/>
      <bottom style="medium"/>
    </border>
    <border>
      <left/>
      <right style="medium">
        <color theme="6" tint="-0.4999699890613556"/>
      </right>
      <top/>
      <bottom/>
    </border>
    <border>
      <left style="medium"/>
      <right style="medium">
        <color theme="6" tint="-0.4999699890613556"/>
      </right>
      <top style="medium"/>
      <bottom style="medium"/>
    </border>
    <border>
      <left style="medium"/>
      <right style="medium">
        <color theme="6" tint="-0.4999699890613556"/>
      </right>
      <top style="medium"/>
      <bottom/>
    </border>
    <border>
      <left style="medium"/>
      <right style="medium">
        <color theme="6" tint="-0.4999699890613556"/>
      </right>
      <top/>
      <bottom style="medium"/>
    </border>
    <border>
      <left/>
      <right style="medium">
        <color theme="6" tint="-0.4999699890613556"/>
      </right>
      <top style="medium"/>
      <bottom style="medium"/>
    </border>
    <border>
      <left style="medium"/>
      <right style="medium">
        <color theme="6" tint="-0.4999699890613556"/>
      </right>
      <top/>
      <bottom/>
    </border>
    <border>
      <left/>
      <right style="medium">
        <color theme="6" tint="-0.4999699890613556"/>
      </right>
      <top/>
      <bottom style="medium"/>
    </border>
    <border>
      <left style="medium">
        <color theme="6" tint="-0.4999699890613556"/>
      </left>
      <right/>
      <top style="thin"/>
      <bottom style="medium"/>
    </border>
    <border>
      <left style="medium">
        <color theme="6" tint="-0.4999699890613556"/>
      </left>
      <right style="medium"/>
      <top style="medium"/>
      <bottom style="medium"/>
    </border>
    <border>
      <left style="medium">
        <color theme="6" tint="-0.4999699890613556"/>
      </left>
      <right style="medium"/>
      <top style="medium"/>
      <bottom/>
    </border>
    <border>
      <left style="medium">
        <color theme="6" tint="-0.4999699890613556"/>
      </left>
      <right style="medium"/>
      <top/>
      <bottom/>
    </border>
    <border>
      <left style="medium">
        <color theme="6" tint="-0.4999699890613556"/>
      </left>
      <right style="medium"/>
      <top/>
      <bottom style="medium"/>
    </border>
    <border>
      <left style="medium">
        <color theme="6" tint="-0.4999699890613556"/>
      </left>
      <right/>
      <top style="medium"/>
      <bottom style="medium"/>
    </border>
    <border>
      <left style="medium">
        <color theme="6" tint="-0.4999699890613556"/>
      </left>
      <right/>
      <top/>
      <bottom style="medium"/>
    </border>
    <border>
      <left style="medium">
        <color theme="6" tint="-0.4999699890613556"/>
      </left>
      <right/>
      <top style="medium"/>
      <bottom/>
    </border>
    <border>
      <left style="medium">
        <color theme="6" tint="-0.4999699890613556"/>
      </left>
      <right/>
      <top style="thin"/>
      <bottom style="double"/>
    </border>
    <border>
      <left/>
      <right style="medium">
        <color theme="6" tint="-0.4999699890613556"/>
      </right>
      <top style="medium"/>
      <bottom/>
    </border>
    <border>
      <left/>
      <right style="medium">
        <color theme="6" tint="-0.4999699890613556"/>
      </right>
      <top style="thin"/>
      <bottom style="double"/>
    </border>
    <border>
      <left style="medium">
        <color theme="6" tint="-0.4999699890613556"/>
      </left>
      <right style="medium">
        <color theme="6" tint="-0.4999699890613556"/>
      </right>
      <top style="medium"/>
      <bottom/>
    </border>
    <border>
      <left style="medium">
        <color theme="6" tint="-0.4999699890613556"/>
      </left>
      <right/>
      <top style="medium">
        <color theme="6" tint="-0.4999699890613556"/>
      </top>
      <bottom style="thin"/>
    </border>
    <border>
      <left style="medium">
        <color theme="6" tint="-0.4999699890613556"/>
      </left>
      <right/>
      <top style="thin"/>
      <bottom style="medium">
        <color theme="1"/>
      </bottom>
    </border>
    <border>
      <left/>
      <right/>
      <top style="thin"/>
      <bottom style="medium">
        <color theme="1"/>
      </bottom>
    </border>
    <border>
      <left/>
      <right style="medium">
        <color theme="6" tint="-0.4999699890613556"/>
      </right>
      <top style="thin"/>
      <bottom style="medium">
        <color theme="1"/>
      </bottom>
    </border>
    <border>
      <left/>
      <right style="medium"/>
      <top/>
      <bottom style="medium">
        <color theme="6" tint="-0.4999699890613556"/>
      </bottom>
    </border>
    <border>
      <left/>
      <right style="medium">
        <color theme="6" tint="-0.4999699890613556"/>
      </right>
      <top style="medium"/>
      <bottom style="thin"/>
    </border>
    <border>
      <left style="medium">
        <color theme="6" tint="-0.4999699890613556"/>
      </left>
      <right/>
      <top style="medium"/>
      <bottom style="thin"/>
    </border>
    <border>
      <left style="medium">
        <color theme="6" tint="-0.4999699890613556"/>
      </left>
      <right style="medium"/>
      <top/>
      <bottom style="medium">
        <color theme="6" tint="-0.4999699890613556"/>
      </bottom>
    </border>
    <border>
      <left style="medium">
        <color theme="6" tint="-0.4999699890613556"/>
      </left>
      <right/>
      <top style="medium"/>
      <bottom style="medium">
        <color theme="6" tint="-0.4999699890613556"/>
      </bottom>
    </border>
    <border>
      <left/>
      <right style="medium"/>
      <top style="medium"/>
      <bottom style="medium">
        <color theme="6" tint="-0.4999699890613556"/>
      </bottom>
    </border>
    <border>
      <left style="medium"/>
      <right style="medium"/>
      <top style="medium"/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/>
      <bottom style="medium">
        <color theme="6" tint="-0.4999699890613556"/>
      </bottom>
    </border>
    <border>
      <left style="medium">
        <color theme="6" tint="-0.4999699890613556"/>
      </left>
      <right style="medium"/>
      <top style="medium"/>
      <bottom style="medium">
        <color theme="6" tint="-0.4999699890613556"/>
      </bottom>
    </border>
    <border>
      <left/>
      <right style="medium">
        <color theme="6" tint="-0.4999699890613556"/>
      </right>
      <top style="medium"/>
      <bottom style="medium">
        <color theme="6" tint="-0.4999699890613556"/>
      </bottom>
    </border>
    <border>
      <left/>
      <right/>
      <top style="medium"/>
      <bottom style="thin"/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 style="medium"/>
      <right style="medium">
        <color theme="6" tint="-0.4999699890613556"/>
      </right>
      <top/>
      <bottom style="medium">
        <color theme="6" tint="-0.4999699890613556"/>
      </bottom>
    </border>
    <border>
      <left/>
      <right/>
      <top/>
      <bottom style="medium">
        <color theme="6" tint="-0.4999699890613556"/>
      </bottom>
    </border>
    <border>
      <left style="medium"/>
      <right style="medium"/>
      <top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1"/>
      </top>
      <bottom/>
    </border>
    <border>
      <left/>
      <right/>
      <top style="medium"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/>
    </border>
    <border>
      <left/>
      <right/>
      <top style="medium">
        <color theme="6" tint="-0.4999699890613556"/>
      </top>
      <bottom style="medium"/>
    </border>
    <border>
      <left/>
      <right style="medium">
        <color theme="6" tint="-0.4999699890613556"/>
      </right>
      <top style="medium">
        <color theme="6" tint="-0.4999699890613556"/>
      </top>
      <bottom style="medium"/>
    </border>
    <border>
      <left style="medium">
        <color theme="6" tint="-0.4999699890613556"/>
      </left>
      <right style="medium">
        <color theme="1"/>
      </right>
      <top style="medium"/>
      <bottom/>
    </border>
    <border>
      <left style="medium">
        <color theme="1"/>
      </left>
      <right style="medium">
        <color theme="6" tint="-0.4999699890613556"/>
      </right>
      <top style="medium"/>
      <bottom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medium">
        <color theme="6" tint="-0.4999699890613556"/>
      </top>
      <bottom style="medium">
        <color theme="1"/>
      </bottom>
    </border>
    <border>
      <left style="medium"/>
      <right style="medium"/>
      <top style="medium">
        <color theme="6" tint="-0.4999699890613556"/>
      </top>
      <bottom style="medium">
        <color theme="1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1"/>
      </bottom>
    </border>
    <border>
      <left/>
      <right style="medium">
        <color theme="6" tint="-0.4999699890613556"/>
      </right>
      <top style="medium">
        <color theme="6" tint="-0.4999699890613556"/>
      </top>
      <bottom/>
    </border>
    <border>
      <left style="medium">
        <color theme="6" tint="-0.4999699890613556"/>
      </left>
      <right/>
      <top style="medium">
        <color theme="6" tint="-0.4999699890613556"/>
      </top>
      <bottom style="thin">
        <color theme="1"/>
      </bottom>
    </border>
    <border>
      <left/>
      <right style="medium">
        <color theme="6" tint="-0.4999699890613556"/>
      </right>
      <top style="medium">
        <color theme="6" tint="-0.4999699890613556"/>
      </top>
      <bottom style="thin">
        <color theme="1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1"/>
      </top>
      <bottom/>
    </border>
    <border>
      <left style="medium"/>
      <right style="medium"/>
      <top style="medium">
        <color theme="1"/>
      </top>
      <bottom/>
    </border>
    <border>
      <left/>
      <right style="medium">
        <color theme="6" tint="-0.4999699890613556"/>
      </right>
      <top style="medium">
        <color theme="1"/>
      </top>
      <bottom/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/>
    </border>
    <border>
      <left style="medium"/>
      <right style="medium"/>
      <top style="thin"/>
      <bottom style="thin"/>
    </border>
    <border>
      <left style="medium">
        <color theme="6" tint="-0.4999699890613556"/>
      </left>
      <right style="medium">
        <color theme="6" tint="-0.4999699890613556"/>
      </right>
      <top style="thin"/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 style="thin"/>
      <bottom style="thin"/>
    </border>
    <border>
      <left style="medium">
        <color theme="6" tint="-0.4999699890613556"/>
      </left>
      <right/>
      <top style="medium"/>
      <bottom style="medium">
        <color theme="1"/>
      </bottom>
    </border>
    <border>
      <left style="medium">
        <color theme="6" tint="-0.4999699890613556"/>
      </left>
      <right/>
      <top style="medium">
        <color theme="1"/>
      </top>
      <bottom style="medium">
        <color theme="6" tint="-0.4999699890613556"/>
      </bottom>
    </border>
    <border>
      <left/>
      <right/>
      <top style="medium">
        <color theme="1"/>
      </top>
      <bottom style="medium">
        <color theme="6" tint="-0.4999699890613556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1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 style="medium">
        <color theme="1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 style="medium"/>
      <bottom style="thin"/>
    </border>
    <border>
      <left style="medium">
        <color theme="6" tint="-0.4999699890613556"/>
      </left>
      <right style="medium">
        <color theme="1"/>
      </right>
      <top/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1"/>
      </bottom>
    </border>
    <border>
      <left style="medium"/>
      <right/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  <border>
      <left style="medium">
        <color theme="6" tint="-0.4999699890613556"/>
      </left>
      <right style="medium">
        <color theme="6" tint="-0.4999699890613556"/>
      </right>
      <top/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>
        <color theme="6" tint="-0.4999699890613556"/>
      </top>
      <bottom style="medium">
        <color theme="1"/>
      </bottom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 style="medium">
        <color theme="1"/>
      </bottom>
    </border>
    <border>
      <left style="medium">
        <color theme="6" tint="-0.4999699890613556"/>
      </left>
      <right style="medium"/>
      <top style="medium">
        <color theme="1"/>
      </top>
      <bottom style="medium">
        <color theme="1"/>
      </bottom>
    </border>
    <border>
      <left style="medium">
        <color theme="6" tint="-0.4999699890613556"/>
      </left>
      <right style="medium"/>
      <top/>
      <bottom style="medium">
        <color theme="1"/>
      </bottom>
    </border>
    <border>
      <left style="medium">
        <color theme="6" tint="-0.4999699890613556"/>
      </left>
      <right style="medium">
        <color theme="6" tint="-0.4999699890613556"/>
      </right>
      <top/>
      <bottom style="medium">
        <color theme="1"/>
      </bottom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/>
    </border>
    <border>
      <left style="medium">
        <color theme="6" tint="-0.4999699890613556"/>
      </left>
      <right style="medium">
        <color theme="1"/>
      </right>
      <top/>
      <bottom/>
    </border>
    <border>
      <left style="medium">
        <color theme="6" tint="-0.4999699890613556"/>
      </left>
      <right style="medium">
        <color theme="1"/>
      </right>
      <top/>
      <bottom style="medium"/>
    </border>
    <border>
      <left style="medium">
        <color theme="6" tint="-0.4999699890613556"/>
      </left>
      <right style="medium">
        <color theme="6" tint="-0.4999699890613556"/>
      </right>
      <top/>
      <bottom style="thin">
        <color theme="1"/>
      </bottom>
    </border>
    <border>
      <left/>
      <right style="medium">
        <color theme="6" tint="-0.4999699890613556"/>
      </right>
      <top style="medium">
        <color theme="1"/>
      </top>
      <bottom style="thin">
        <color theme="6" tint="-0.4999699890613556"/>
      </bottom>
    </border>
    <border>
      <left style="medium">
        <color theme="1"/>
      </left>
      <right style="medium">
        <color theme="1"/>
      </right>
      <top style="thin"/>
      <bottom style="thin"/>
    </border>
    <border>
      <left style="medium">
        <color theme="6" tint="-0.4999699890613556"/>
      </left>
      <right style="medium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/>
      <right/>
      <top style="medium">
        <color theme="1"/>
      </top>
      <bottom style="medium"/>
    </border>
    <border>
      <left/>
      <right style="medium">
        <color theme="6" tint="-0.4999699890613556"/>
      </right>
      <top style="medium">
        <color theme="1"/>
      </top>
      <bottom style="medium">
        <color theme="1"/>
      </bottom>
    </border>
    <border>
      <left style="medium">
        <color theme="6" tint="-0.4999699890613556"/>
      </left>
      <right style="medium">
        <color theme="6" tint="-0.4999699890613556"/>
      </right>
      <top style="thin">
        <color theme="1"/>
      </top>
      <bottom style="thin">
        <color theme="1"/>
      </bottom>
    </border>
    <border>
      <left/>
      <right style="medium">
        <color theme="6" tint="-0.4999699890613556"/>
      </right>
      <top style="thin">
        <color theme="6" tint="-0.4999699890613556"/>
      </top>
      <bottom/>
    </border>
    <border>
      <left/>
      <right style="medium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 style="medium"/>
      <bottom style="medium"/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/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 style="medium"/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6" tint="-0.4999699890613556"/>
      </right>
      <top style="medium"/>
      <bottom style="medium">
        <color theme="6" tint="-0.4999699890613556"/>
      </bottom>
    </border>
    <border>
      <left/>
      <right style="medium"/>
      <top style="medium">
        <color theme="1"/>
      </top>
      <bottom style="medium"/>
    </border>
    <border>
      <left style="medium"/>
      <right style="medium">
        <color theme="6" tint="-0.4999699890613556"/>
      </right>
      <top style="medium">
        <color theme="1"/>
      </top>
      <bottom style="medium"/>
    </border>
    <border>
      <left style="medium">
        <color theme="6" tint="-0.4999699890613556"/>
      </left>
      <right style="medium"/>
      <top style="medium">
        <color theme="1"/>
      </top>
      <bottom style="medium"/>
    </border>
    <border>
      <left style="medium">
        <color theme="6" tint="-0.4999699890613556"/>
      </left>
      <right style="medium"/>
      <top style="medium">
        <color theme="6" tint="-0.4999699890613556"/>
      </top>
      <bottom style="medium">
        <color theme="1"/>
      </bottom>
    </border>
    <border>
      <left/>
      <right style="medium">
        <color theme="6" tint="-0.4999699890613556"/>
      </right>
      <top/>
      <bottom style="medium">
        <color theme="1"/>
      </bottom>
    </border>
    <border>
      <left/>
      <right style="medium"/>
      <top style="thin">
        <color theme="1"/>
      </top>
      <bottom/>
    </border>
    <border>
      <left/>
      <right style="medium">
        <color theme="6" tint="-0.4999699890613556"/>
      </right>
      <top style="thin">
        <color theme="1"/>
      </top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/>
    </border>
    <border>
      <left style="medium">
        <color theme="1"/>
      </left>
      <right style="medium">
        <color theme="6" tint="-0.4999699890613556"/>
      </right>
      <top/>
      <bottom/>
    </border>
    <border>
      <left/>
      <right/>
      <top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>
        <color theme="6" tint="-0.4999699890613556"/>
      </left>
      <right/>
      <top style="medium">
        <color theme="6" tint="-0.499969989061355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1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3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4" borderId="18" xfId="17" applyBorder="1" applyAlignment="1">
      <alignment horizontal="left"/>
    </xf>
    <xf numFmtId="0" fontId="0" fillId="4" borderId="12" xfId="17" applyBorder="1" applyAlignment="1">
      <alignment horizontal="left"/>
    </xf>
    <xf numFmtId="0" fontId="0" fillId="4" borderId="11" xfId="17" applyBorder="1" applyAlignment="1">
      <alignment horizontal="center"/>
    </xf>
    <xf numFmtId="0" fontId="0" fillId="4" borderId="12" xfId="17" applyBorder="1" applyAlignment="1">
      <alignment/>
    </xf>
    <xf numFmtId="0" fontId="0" fillId="4" borderId="11" xfId="17" applyBorder="1" applyAlignment="1">
      <alignment/>
    </xf>
    <xf numFmtId="0" fontId="0" fillId="4" borderId="20" xfId="17" applyBorder="1" applyAlignment="1">
      <alignment horizontal="left"/>
    </xf>
    <xf numFmtId="0" fontId="0" fillId="4" borderId="19" xfId="17" applyBorder="1" applyAlignment="1">
      <alignment horizontal="right"/>
    </xf>
    <xf numFmtId="0" fontId="0" fillId="4" borderId="21" xfId="17" applyBorder="1" applyAlignment="1">
      <alignment horizontal="right"/>
    </xf>
    <xf numFmtId="0" fontId="0" fillId="4" borderId="14" xfId="17" applyBorder="1" applyAlignment="1">
      <alignment horizontal="left"/>
    </xf>
    <xf numFmtId="0" fontId="0" fillId="4" borderId="0" xfId="17" applyBorder="1" applyAlignment="1">
      <alignment horizontal="right"/>
    </xf>
    <xf numFmtId="0" fontId="0" fillId="4" borderId="17" xfId="17" applyBorder="1" applyAlignment="1">
      <alignment horizontal="right"/>
    </xf>
    <xf numFmtId="0" fontId="0" fillId="4" borderId="13" xfId="17" applyBorder="1" applyAlignment="1">
      <alignment/>
    </xf>
    <xf numFmtId="0" fontId="0" fillId="4" borderId="15" xfId="17" applyBorder="1" applyAlignment="1">
      <alignment horizontal="center"/>
    </xf>
    <xf numFmtId="0" fontId="0" fillId="4" borderId="16" xfId="17" applyBorder="1" applyAlignment="1">
      <alignment horizontal="center"/>
    </xf>
    <xf numFmtId="0" fontId="0" fillId="4" borderId="0" xfId="17" applyBorder="1" applyAlignment="1">
      <alignment horizontal="center"/>
    </xf>
    <xf numFmtId="0" fontId="0" fillId="4" borderId="17" xfId="17" applyBorder="1" applyAlignment="1">
      <alignment horizontal="center"/>
    </xf>
    <xf numFmtId="0" fontId="0" fillId="4" borderId="15" xfId="17" applyBorder="1" applyAlignment="1">
      <alignment/>
    </xf>
    <xf numFmtId="0" fontId="0" fillId="4" borderId="16" xfId="17" applyBorder="1" applyAlignment="1">
      <alignment/>
    </xf>
    <xf numFmtId="0" fontId="0" fillId="4" borderId="12" xfId="17" applyBorder="1" applyAlignment="1">
      <alignment horizontal="center"/>
    </xf>
    <xf numFmtId="0" fontId="0" fillId="4" borderId="20" xfId="17" applyBorder="1" applyAlignment="1">
      <alignment horizontal="right"/>
    </xf>
    <xf numFmtId="0" fontId="0" fillId="4" borderId="19" xfId="17" applyBorder="1" applyAlignment="1">
      <alignment horizontal="center"/>
    </xf>
    <xf numFmtId="0" fontId="0" fillId="4" borderId="17" xfId="17" applyBorder="1" applyAlignment="1">
      <alignment/>
    </xf>
    <xf numFmtId="0" fontId="0" fillId="4" borderId="0" xfId="17" applyBorder="1" applyAlignment="1">
      <alignment/>
    </xf>
    <xf numFmtId="0" fontId="0" fillId="4" borderId="20" xfId="17" applyBorder="1" applyAlignment="1">
      <alignment horizontal="center"/>
    </xf>
    <xf numFmtId="0" fontId="0" fillId="4" borderId="13" xfId="17" applyBorder="1" applyAlignment="1">
      <alignment horizontal="center"/>
    </xf>
    <xf numFmtId="0" fontId="54" fillId="0" borderId="0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/>
    </xf>
    <xf numFmtId="0" fontId="56" fillId="0" borderId="0" xfId="0" applyFont="1" applyAlignment="1">
      <alignment/>
    </xf>
    <xf numFmtId="0" fontId="0" fillId="10" borderId="12" xfId="23" applyBorder="1" applyAlignment="1">
      <alignment horizontal="left"/>
    </xf>
    <xf numFmtId="0" fontId="0" fillId="10" borderId="12" xfId="23" applyFont="1" applyBorder="1" applyAlignment="1">
      <alignment horizontal="left"/>
    </xf>
    <xf numFmtId="2" fontId="0" fillId="4" borderId="19" xfId="17" applyNumberFormat="1" applyBorder="1" applyAlignment="1">
      <alignment horizontal="right"/>
    </xf>
    <xf numFmtId="2" fontId="0" fillId="4" borderId="0" xfId="17" applyNumberFormat="1" applyBorder="1" applyAlignment="1">
      <alignment horizontal="right"/>
    </xf>
    <xf numFmtId="2" fontId="0" fillId="4" borderId="21" xfId="17" applyNumberFormat="1" applyBorder="1" applyAlignment="1">
      <alignment horizontal="right"/>
    </xf>
    <xf numFmtId="2" fontId="0" fillId="4" borderId="17" xfId="17" applyNumberFormat="1" applyBorder="1" applyAlignment="1">
      <alignment horizontal="right"/>
    </xf>
    <xf numFmtId="2" fontId="0" fillId="4" borderId="17" xfId="17" applyNumberFormat="1" applyBorder="1" applyAlignment="1">
      <alignment horizontal="center"/>
    </xf>
    <xf numFmtId="0" fontId="0" fillId="4" borderId="18" xfId="17" applyBorder="1" applyAlignment="1">
      <alignment horizontal="right" vertical="top"/>
    </xf>
    <xf numFmtId="0" fontId="0" fillId="4" borderId="11" xfId="17" applyBorder="1" applyAlignment="1">
      <alignment horizontal="right" vertical="top"/>
    </xf>
    <xf numFmtId="0" fontId="0" fillId="4" borderId="0" xfId="17" applyBorder="1" applyAlignment="1">
      <alignment horizontal="right" vertical="top"/>
    </xf>
    <xf numFmtId="0" fontId="0" fillId="4" borderId="16" xfId="17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0" fillId="4" borderId="21" xfId="17" applyFont="1" applyBorder="1" applyAlignment="1">
      <alignment horizontal="right"/>
    </xf>
    <xf numFmtId="0" fontId="0" fillId="4" borderId="17" xfId="17" applyFont="1" applyBorder="1" applyAlignment="1">
      <alignment horizontal="right"/>
    </xf>
    <xf numFmtId="0" fontId="0" fillId="4" borderId="13" xfId="17" applyBorder="1" applyAlignment="1">
      <alignment horizontal="right" vertical="top"/>
    </xf>
    <xf numFmtId="0" fontId="52" fillId="0" borderId="0" xfId="0" applyFont="1" applyAlignment="1">
      <alignment/>
    </xf>
    <xf numFmtId="0" fontId="57" fillId="10" borderId="22" xfId="23" applyFont="1" applyBorder="1" applyAlignment="1">
      <alignment/>
    </xf>
    <xf numFmtId="0" fontId="52" fillId="0" borderId="12" xfId="0" applyFont="1" applyBorder="1" applyAlignment="1">
      <alignment horizontal="left"/>
    </xf>
    <xf numFmtId="0" fontId="52" fillId="4" borderId="18" xfId="17" applyFont="1" applyBorder="1" applyAlignment="1">
      <alignment horizontal="right" vertical="top"/>
    </xf>
    <xf numFmtId="0" fontId="52" fillId="0" borderId="0" xfId="0" applyFont="1" applyBorder="1" applyAlignment="1">
      <alignment horizontal="center"/>
    </xf>
    <xf numFmtId="0" fontId="52" fillId="4" borderId="18" xfId="17" applyFont="1" applyBorder="1" applyAlignment="1">
      <alignment horizontal="left"/>
    </xf>
    <xf numFmtId="0" fontId="52" fillId="4" borderId="12" xfId="17" applyFont="1" applyBorder="1" applyAlignment="1">
      <alignment horizontal="left"/>
    </xf>
    <xf numFmtId="0" fontId="52" fillId="4" borderId="11" xfId="17" applyFont="1" applyBorder="1" applyAlignment="1">
      <alignment horizontal="center"/>
    </xf>
    <xf numFmtId="0" fontId="52" fillId="4" borderId="12" xfId="17" applyFont="1" applyBorder="1" applyAlignment="1">
      <alignment horizontal="center"/>
    </xf>
    <xf numFmtId="0" fontId="52" fillId="4" borderId="11" xfId="17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4" xfId="0" applyFont="1" applyBorder="1" applyAlignment="1">
      <alignment horizontal="left"/>
    </xf>
    <xf numFmtId="0" fontId="52" fillId="4" borderId="20" xfId="17" applyFont="1" applyBorder="1" applyAlignment="1">
      <alignment horizontal="left"/>
    </xf>
    <xf numFmtId="0" fontId="52" fillId="4" borderId="14" xfId="17" applyFont="1" applyBorder="1" applyAlignment="1">
      <alignment horizontal="left"/>
    </xf>
    <xf numFmtId="0" fontId="52" fillId="4" borderId="13" xfId="17" applyFont="1" applyBorder="1" applyAlignment="1">
      <alignment/>
    </xf>
    <xf numFmtId="0" fontId="52" fillId="0" borderId="0" xfId="0" applyFont="1" applyBorder="1" applyAlignment="1">
      <alignment horizontal="right"/>
    </xf>
    <xf numFmtId="2" fontId="52" fillId="4" borderId="19" xfId="17" applyNumberFormat="1" applyFont="1" applyBorder="1" applyAlignment="1">
      <alignment horizontal="right"/>
    </xf>
    <xf numFmtId="2" fontId="52" fillId="4" borderId="0" xfId="17" applyNumberFormat="1" applyFont="1" applyBorder="1" applyAlignment="1">
      <alignment horizontal="right"/>
    </xf>
    <xf numFmtId="0" fontId="52" fillId="4" borderId="15" xfId="17" applyFont="1" applyBorder="1" applyAlignment="1">
      <alignment/>
    </xf>
    <xf numFmtId="0" fontId="52" fillId="0" borderId="17" xfId="0" applyFont="1" applyBorder="1" applyAlignment="1">
      <alignment horizontal="right"/>
    </xf>
    <xf numFmtId="2" fontId="52" fillId="4" borderId="21" xfId="17" applyNumberFormat="1" applyFont="1" applyBorder="1" applyAlignment="1">
      <alignment horizontal="right"/>
    </xf>
    <xf numFmtId="2" fontId="52" fillId="4" borderId="17" xfId="17" applyNumberFormat="1" applyFont="1" applyBorder="1" applyAlignment="1">
      <alignment horizontal="right"/>
    </xf>
    <xf numFmtId="0" fontId="52" fillId="4" borderId="16" xfId="17" applyFont="1" applyBorder="1" applyAlignment="1">
      <alignment horizontal="center"/>
    </xf>
    <xf numFmtId="0" fontId="52" fillId="4" borderId="17" xfId="17" applyFont="1" applyBorder="1" applyAlignment="1">
      <alignment horizontal="center"/>
    </xf>
    <xf numFmtId="0" fontId="52" fillId="4" borderId="16" xfId="17" applyFont="1" applyBorder="1" applyAlignment="1">
      <alignment/>
    </xf>
    <xf numFmtId="0" fontId="52" fillId="4" borderId="12" xfId="17" applyFont="1" applyBorder="1" applyAlignment="1">
      <alignment/>
    </xf>
    <xf numFmtId="0" fontId="52" fillId="0" borderId="0" xfId="0" applyFont="1" applyBorder="1" applyAlignment="1">
      <alignment horizontal="left"/>
    </xf>
    <xf numFmtId="0" fontId="52" fillId="10" borderId="12" xfId="23" applyFont="1" applyBorder="1" applyAlignment="1">
      <alignment horizontal="left"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52" fillId="4" borderId="20" xfId="17" applyFont="1" applyBorder="1" applyAlignment="1">
      <alignment horizontal="right"/>
    </xf>
    <xf numFmtId="0" fontId="52" fillId="4" borderId="0" xfId="17" applyFont="1" applyBorder="1" applyAlignment="1">
      <alignment horizontal="right"/>
    </xf>
    <xf numFmtId="0" fontId="52" fillId="4" borderId="0" xfId="17" applyFont="1" applyBorder="1" applyAlignment="1">
      <alignment/>
    </xf>
    <xf numFmtId="0" fontId="52" fillId="4" borderId="19" xfId="17" applyFont="1" applyBorder="1" applyAlignment="1">
      <alignment horizontal="center"/>
    </xf>
    <xf numFmtId="0" fontId="52" fillId="4" borderId="0" xfId="17" applyFont="1" applyBorder="1" applyAlignment="1">
      <alignment horizontal="center"/>
    </xf>
    <xf numFmtId="0" fontId="52" fillId="4" borderId="15" xfId="17" applyFont="1" applyBorder="1" applyAlignment="1">
      <alignment horizontal="center"/>
    </xf>
    <xf numFmtId="0" fontId="52" fillId="4" borderId="19" xfId="17" applyFont="1" applyBorder="1" applyAlignment="1">
      <alignment horizontal="right"/>
    </xf>
    <xf numFmtId="0" fontId="52" fillId="4" borderId="21" xfId="17" applyFont="1" applyBorder="1" applyAlignment="1">
      <alignment horizontal="right"/>
    </xf>
    <xf numFmtId="0" fontId="52" fillId="4" borderId="17" xfId="17" applyFont="1" applyBorder="1" applyAlignment="1">
      <alignment horizontal="right"/>
    </xf>
    <xf numFmtId="0" fontId="52" fillId="4" borderId="17" xfId="17" applyFont="1" applyBorder="1" applyAlignment="1">
      <alignment/>
    </xf>
    <xf numFmtId="0" fontId="52" fillId="4" borderId="20" xfId="17" applyFont="1" applyBorder="1" applyAlignment="1">
      <alignment horizontal="center"/>
    </xf>
    <xf numFmtId="0" fontId="52" fillId="4" borderId="13" xfId="17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8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2" fillId="0" borderId="19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24" xfId="0" applyFont="1" applyBorder="1" applyAlignment="1">
      <alignment horizontal="center"/>
    </xf>
    <xf numFmtId="0" fontId="52" fillId="0" borderId="24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25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2" fillId="10" borderId="17" xfId="23" applyFont="1" applyBorder="1" applyAlignment="1">
      <alignment horizontal="left"/>
    </xf>
    <xf numFmtId="0" fontId="58" fillId="0" borderId="17" xfId="0" applyFont="1" applyBorder="1" applyAlignment="1">
      <alignment/>
    </xf>
    <xf numFmtId="0" fontId="58" fillId="0" borderId="17" xfId="0" applyFont="1" applyBorder="1" applyAlignment="1">
      <alignment/>
    </xf>
    <xf numFmtId="0" fontId="59" fillId="0" borderId="17" xfId="0" applyFont="1" applyBorder="1" applyAlignment="1">
      <alignment/>
    </xf>
    <xf numFmtId="0" fontId="52" fillId="4" borderId="18" xfId="17" applyFont="1" applyBorder="1" applyAlignment="1">
      <alignment horizontal="right"/>
    </xf>
    <xf numFmtId="0" fontId="52" fillId="4" borderId="11" xfId="17" applyFont="1" applyBorder="1" applyAlignment="1">
      <alignment horizontal="right"/>
    </xf>
    <xf numFmtId="0" fontId="52" fillId="0" borderId="1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0" fillId="10" borderId="26" xfId="23" applyBorder="1" applyAlignment="1">
      <alignment/>
    </xf>
    <xf numFmtId="0" fontId="53" fillId="10" borderId="26" xfId="23" applyFont="1" applyBorder="1" applyAlignment="1">
      <alignment/>
    </xf>
    <xf numFmtId="0" fontId="53" fillId="10" borderId="27" xfId="23" applyFont="1" applyBorder="1" applyAlignment="1">
      <alignment/>
    </xf>
    <xf numFmtId="0" fontId="57" fillId="10" borderId="10" xfId="23" applyFont="1" applyBorder="1" applyAlignment="1">
      <alignment horizontal="center"/>
    </xf>
    <xf numFmtId="0" fontId="53" fillId="10" borderId="12" xfId="23" applyFont="1" applyBorder="1" applyAlignment="1">
      <alignment horizontal="left"/>
    </xf>
    <xf numFmtId="0" fontId="57" fillId="10" borderId="12" xfId="23" applyFont="1" applyBorder="1" applyAlignment="1">
      <alignment horizontal="center"/>
    </xf>
    <xf numFmtId="0" fontId="0" fillId="10" borderId="12" xfId="23" applyBorder="1" applyAlignment="1">
      <alignment horizontal="right"/>
    </xf>
    <xf numFmtId="0" fontId="0" fillId="10" borderId="12" xfId="23" applyBorder="1" applyAlignment="1">
      <alignment/>
    </xf>
    <xf numFmtId="0" fontId="52" fillId="0" borderId="25" xfId="0" applyFont="1" applyBorder="1" applyAlignment="1">
      <alignment/>
    </xf>
    <xf numFmtId="0" fontId="52" fillId="0" borderId="24" xfId="0" applyFont="1" applyBorder="1" applyAlignment="1">
      <alignment horizontal="right"/>
    </xf>
    <xf numFmtId="0" fontId="52" fillId="0" borderId="23" xfId="0" applyFont="1" applyBorder="1" applyAlignment="1">
      <alignment horizontal="left"/>
    </xf>
    <xf numFmtId="0" fontId="52" fillId="0" borderId="25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0" fontId="58" fillId="0" borderId="28" xfId="0" applyFont="1" applyBorder="1" applyAlignment="1">
      <alignment/>
    </xf>
    <xf numFmtId="0" fontId="52" fillId="0" borderId="28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52" fillId="0" borderId="29" xfId="0" applyFont="1" applyBorder="1" applyAlignment="1">
      <alignment/>
    </xf>
    <xf numFmtId="0" fontId="52" fillId="0" borderId="28" xfId="0" applyFont="1" applyBorder="1" applyAlignment="1">
      <alignment horizontal="right"/>
    </xf>
    <xf numFmtId="0" fontId="52" fillId="0" borderId="30" xfId="0" applyFont="1" applyBorder="1" applyAlignment="1">
      <alignment horizontal="right"/>
    </xf>
    <xf numFmtId="0" fontId="52" fillId="0" borderId="30" xfId="0" applyFont="1" applyBorder="1" applyAlignment="1">
      <alignment horizontal="left"/>
    </xf>
    <xf numFmtId="0" fontId="52" fillId="0" borderId="30" xfId="0" applyFont="1" applyBorder="1" applyAlignment="1">
      <alignment horizontal="center"/>
    </xf>
    <xf numFmtId="0" fontId="0" fillId="0" borderId="28" xfId="0" applyBorder="1" applyAlignment="1">
      <alignment/>
    </xf>
    <xf numFmtId="0" fontId="52" fillId="0" borderId="28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7" fillId="0" borderId="28" xfId="0" applyFont="1" applyBorder="1" applyAlignment="1">
      <alignment/>
    </xf>
    <xf numFmtId="0" fontId="58" fillId="0" borderId="31" xfId="0" applyFont="1" applyBorder="1" applyAlignment="1">
      <alignment/>
    </xf>
    <xf numFmtId="0" fontId="0" fillId="10" borderId="32" xfId="23" applyBorder="1" applyAlignment="1">
      <alignment/>
    </xf>
    <xf numFmtId="0" fontId="0" fillId="10" borderId="33" xfId="23" applyBorder="1" applyAlignment="1">
      <alignment/>
    </xf>
    <xf numFmtId="0" fontId="54" fillId="0" borderId="34" xfId="0" applyFont="1" applyBorder="1" applyAlignment="1">
      <alignment horizontal="center" vertical="top" wrapText="1"/>
    </xf>
    <xf numFmtId="0" fontId="52" fillId="4" borderId="35" xfId="17" applyFont="1" applyBorder="1" applyAlignment="1">
      <alignment horizontal="right"/>
    </xf>
    <xf numFmtId="0" fontId="52" fillId="4" borderId="36" xfId="17" applyFont="1" applyBorder="1" applyAlignment="1">
      <alignment horizontal="right"/>
    </xf>
    <xf numFmtId="0" fontId="52" fillId="4" borderId="37" xfId="17" applyFont="1" applyBorder="1" applyAlignment="1">
      <alignment horizontal="right"/>
    </xf>
    <xf numFmtId="0" fontId="52" fillId="0" borderId="34" xfId="0" applyFont="1" applyBorder="1" applyAlignment="1">
      <alignment/>
    </xf>
    <xf numFmtId="0" fontId="52" fillId="0" borderId="34" xfId="0" applyFont="1" applyBorder="1" applyAlignment="1">
      <alignment horizontal="right"/>
    </xf>
    <xf numFmtId="0" fontId="52" fillId="0" borderId="34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4" borderId="36" xfId="17" applyFont="1" applyBorder="1" applyAlignment="1">
      <alignment horizontal="center"/>
    </xf>
    <xf numFmtId="0" fontId="52" fillId="4" borderId="39" xfId="17" applyFont="1" applyBorder="1" applyAlignment="1">
      <alignment horizontal="right"/>
    </xf>
    <xf numFmtId="0" fontId="52" fillId="4" borderId="39" xfId="17" applyFont="1" applyBorder="1" applyAlignment="1">
      <alignment/>
    </xf>
    <xf numFmtId="0" fontId="52" fillId="4" borderId="37" xfId="17" applyFont="1" applyBorder="1" applyAlignment="1">
      <alignment/>
    </xf>
    <xf numFmtId="0" fontId="52" fillId="4" borderId="37" xfId="17" applyFont="1" applyBorder="1" applyAlignment="1">
      <alignment horizontal="center"/>
    </xf>
    <xf numFmtId="0" fontId="52" fillId="4" borderId="39" xfId="17" applyFont="1" applyBorder="1" applyAlignment="1">
      <alignment horizontal="center"/>
    </xf>
    <xf numFmtId="0" fontId="60" fillId="0" borderId="0" xfId="0" applyFont="1" applyBorder="1" applyAlignment="1">
      <alignment/>
    </xf>
    <xf numFmtId="0" fontId="57" fillId="10" borderId="38" xfId="23" applyFont="1" applyBorder="1" applyAlignment="1">
      <alignment horizontal="center"/>
    </xf>
    <xf numFmtId="0" fontId="54" fillId="0" borderId="40" xfId="0" applyFont="1" applyBorder="1" applyAlignment="1">
      <alignment horizontal="center" vertical="top" wrapText="1"/>
    </xf>
    <xf numFmtId="0" fontId="52" fillId="4" borderId="36" xfId="17" applyFont="1" applyBorder="1" applyAlignment="1">
      <alignment/>
    </xf>
    <xf numFmtId="2" fontId="52" fillId="4" borderId="37" xfId="17" applyNumberFormat="1" applyFont="1" applyBorder="1" applyAlignment="1">
      <alignment horizontal="center"/>
    </xf>
    <xf numFmtId="0" fontId="0" fillId="10" borderId="38" xfId="23" applyBorder="1" applyAlignment="1">
      <alignment horizontal="center"/>
    </xf>
    <xf numFmtId="0" fontId="0" fillId="10" borderId="41" xfId="23" applyBorder="1" applyAlignment="1">
      <alignment/>
    </xf>
    <xf numFmtId="0" fontId="54" fillId="0" borderId="31" xfId="0" applyFont="1" applyBorder="1" applyAlignment="1">
      <alignment horizontal="center" vertical="top" wrapText="1"/>
    </xf>
    <xf numFmtId="0" fontId="52" fillId="4" borderId="42" xfId="17" applyFont="1" applyBorder="1" applyAlignment="1">
      <alignment/>
    </xf>
    <xf numFmtId="0" fontId="52" fillId="4" borderId="43" xfId="17" applyFont="1" applyBorder="1" applyAlignment="1">
      <alignment/>
    </xf>
    <xf numFmtId="0" fontId="52" fillId="4" borderId="44" xfId="17" applyFont="1" applyBorder="1" applyAlignment="1">
      <alignment/>
    </xf>
    <xf numFmtId="0" fontId="52" fillId="4" borderId="45" xfId="17" applyFont="1" applyBorder="1" applyAlignment="1">
      <alignment/>
    </xf>
    <xf numFmtId="0" fontId="52" fillId="4" borderId="42" xfId="17" applyFont="1" applyBorder="1" applyAlignment="1">
      <alignment horizontal="center"/>
    </xf>
    <xf numFmtId="0" fontId="52" fillId="4" borderId="31" xfId="17" applyFont="1" applyBorder="1" applyAlignment="1">
      <alignment horizontal="right"/>
    </xf>
    <xf numFmtId="0" fontId="52" fillId="0" borderId="31" xfId="0" applyFont="1" applyBorder="1" applyAlignment="1">
      <alignment/>
    </xf>
    <xf numFmtId="0" fontId="52" fillId="0" borderId="46" xfId="0" applyFont="1" applyBorder="1" applyAlignment="1">
      <alignment/>
    </xf>
    <xf numFmtId="0" fontId="52" fillId="4" borderId="31" xfId="17" applyFont="1" applyBorder="1" applyAlignment="1">
      <alignment horizontal="center"/>
    </xf>
    <xf numFmtId="0" fontId="52" fillId="4" borderId="47" xfId="17" applyFont="1" applyBorder="1" applyAlignment="1">
      <alignment horizontal="center"/>
    </xf>
    <xf numFmtId="0" fontId="52" fillId="4" borderId="31" xfId="17" applyFont="1" applyBorder="1" applyAlignment="1">
      <alignment/>
    </xf>
    <xf numFmtId="0" fontId="52" fillId="4" borderId="47" xfId="17" applyFont="1" applyBorder="1" applyAlignment="1">
      <alignment/>
    </xf>
    <xf numFmtId="0" fontId="57" fillId="10" borderId="48" xfId="23" applyFont="1" applyBorder="1" applyAlignment="1">
      <alignment horizontal="center"/>
    </xf>
    <xf numFmtId="0" fontId="57" fillId="10" borderId="46" xfId="23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4" borderId="42" xfId="17" applyFont="1" applyBorder="1" applyAlignment="1">
      <alignment horizontal="right"/>
    </xf>
    <xf numFmtId="0" fontId="52" fillId="4" borderId="43" xfId="17" applyFont="1" applyBorder="1" applyAlignment="1">
      <alignment horizontal="center"/>
    </xf>
    <xf numFmtId="0" fontId="52" fillId="4" borderId="44" xfId="17" applyFont="1" applyBorder="1" applyAlignment="1">
      <alignment horizontal="right"/>
    </xf>
    <xf numFmtId="0" fontId="52" fillId="4" borderId="45" xfId="17" applyFont="1" applyBorder="1" applyAlignment="1">
      <alignment horizontal="right"/>
    </xf>
    <xf numFmtId="0" fontId="52" fillId="10" borderId="49" xfId="23" applyFont="1" applyBorder="1" applyAlignment="1">
      <alignment horizontal="center" vertical="top" wrapText="1"/>
    </xf>
    <xf numFmtId="0" fontId="0" fillId="10" borderId="46" xfId="23" applyBorder="1" applyAlignment="1">
      <alignment/>
    </xf>
    <xf numFmtId="0" fontId="55" fillId="0" borderId="34" xfId="0" applyFont="1" applyBorder="1" applyAlignment="1">
      <alignment horizontal="center"/>
    </xf>
    <xf numFmtId="0" fontId="52" fillId="0" borderId="38" xfId="0" applyFont="1" applyBorder="1" applyAlignment="1">
      <alignment/>
    </xf>
    <xf numFmtId="0" fontId="52" fillId="4" borderId="35" xfId="17" applyFont="1" applyBorder="1" applyAlignment="1">
      <alignment/>
    </xf>
    <xf numFmtId="0" fontId="52" fillId="4" borderId="38" xfId="17" applyFont="1" applyBorder="1" applyAlignment="1">
      <alignment/>
    </xf>
    <xf numFmtId="0" fontId="57" fillId="10" borderId="50" xfId="23" applyFont="1" applyBorder="1" applyAlignment="1">
      <alignment horizontal="center"/>
    </xf>
    <xf numFmtId="0" fontId="52" fillId="10" borderId="51" xfId="23" applyFont="1" applyBorder="1" applyAlignment="1">
      <alignment horizontal="center" vertical="top" wrapText="1"/>
    </xf>
    <xf numFmtId="0" fontId="0" fillId="10" borderId="38" xfId="23" applyBorder="1" applyAlignment="1">
      <alignment/>
    </xf>
    <xf numFmtId="0" fontId="0" fillId="0" borderId="0" xfId="0" applyAlignment="1">
      <alignment horizontal="right"/>
    </xf>
    <xf numFmtId="0" fontId="52" fillId="4" borderId="12" xfId="17" applyFont="1" applyBorder="1" applyAlignment="1">
      <alignment horizontal="right"/>
    </xf>
    <xf numFmtId="0" fontId="57" fillId="10" borderId="10" xfId="23" applyFont="1" applyBorder="1" applyAlignment="1">
      <alignment/>
    </xf>
    <xf numFmtId="0" fontId="58" fillId="0" borderId="0" xfId="0" applyFont="1" applyBorder="1" applyAlignment="1">
      <alignment/>
    </xf>
    <xf numFmtId="0" fontId="53" fillId="10" borderId="12" xfId="23" applyFont="1" applyBorder="1" applyAlignment="1">
      <alignment/>
    </xf>
    <xf numFmtId="0" fontId="52" fillId="0" borderId="52" xfId="0" applyFont="1" applyBorder="1" applyAlignment="1">
      <alignment/>
    </xf>
    <xf numFmtId="0" fontId="52" fillId="0" borderId="29" xfId="0" applyFont="1" applyBorder="1" applyAlignment="1">
      <alignment horizontal="left"/>
    </xf>
    <xf numFmtId="0" fontId="52" fillId="0" borderId="30" xfId="0" applyFont="1" applyBorder="1" applyAlignment="1">
      <alignment/>
    </xf>
    <xf numFmtId="0" fontId="58" fillId="0" borderId="31" xfId="0" applyFont="1" applyBorder="1" applyAlignment="1">
      <alignment/>
    </xf>
    <xf numFmtId="0" fontId="57" fillId="10" borderId="53" xfId="23" applyFont="1" applyBorder="1" applyAlignment="1">
      <alignment/>
    </xf>
    <xf numFmtId="0" fontId="53" fillId="10" borderId="26" xfId="23" applyFont="1" applyBorder="1" applyAlignment="1">
      <alignment/>
    </xf>
    <xf numFmtId="0" fontId="53" fillId="10" borderId="54" xfId="23" applyFont="1" applyBorder="1" applyAlignment="1">
      <alignment/>
    </xf>
    <xf numFmtId="0" fontId="53" fillId="10" borderId="55" xfId="23" applyFont="1" applyBorder="1" applyAlignment="1">
      <alignment/>
    </xf>
    <xf numFmtId="0" fontId="57" fillId="10" borderId="32" xfId="23" applyFont="1" applyBorder="1" applyAlignment="1">
      <alignment/>
    </xf>
    <xf numFmtId="0" fontId="57" fillId="10" borderId="56" xfId="23" applyFont="1" applyBorder="1" applyAlignment="1">
      <alignment/>
    </xf>
    <xf numFmtId="2" fontId="52" fillId="4" borderId="39" xfId="17" applyNumberFormat="1" applyFont="1" applyBorder="1" applyAlignment="1">
      <alignment horizontal="center"/>
    </xf>
    <xf numFmtId="0" fontId="52" fillId="4" borderId="40" xfId="17" applyFont="1" applyBorder="1" applyAlignment="1">
      <alignment horizontal="right"/>
    </xf>
    <xf numFmtId="0" fontId="52" fillId="4" borderId="57" xfId="17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9" fillId="0" borderId="0" xfId="0" applyFont="1" applyBorder="1" applyAlignment="1">
      <alignment/>
    </xf>
    <xf numFmtId="0" fontId="57" fillId="10" borderId="58" xfId="23" applyFont="1" applyBorder="1" applyAlignment="1">
      <alignment/>
    </xf>
    <xf numFmtId="0" fontId="57" fillId="10" borderId="59" xfId="23" applyFont="1" applyBorder="1" applyAlignment="1">
      <alignment/>
    </xf>
    <xf numFmtId="0" fontId="52" fillId="0" borderId="31" xfId="0" applyFont="1" applyBorder="1" applyAlignment="1">
      <alignment horizontal="right"/>
    </xf>
    <xf numFmtId="0" fontId="52" fillId="4" borderId="48" xfId="17" applyFont="1" applyBorder="1" applyAlignment="1">
      <alignment/>
    </xf>
    <xf numFmtId="2" fontId="52" fillId="4" borderId="31" xfId="17" applyNumberFormat="1" applyFont="1" applyBorder="1" applyAlignment="1">
      <alignment horizontal="center"/>
    </xf>
    <xf numFmtId="0" fontId="52" fillId="4" borderId="45" xfId="17" applyFont="1" applyBorder="1" applyAlignment="1">
      <alignment horizontal="center"/>
    </xf>
    <xf numFmtId="0" fontId="57" fillId="10" borderId="54" xfId="23" applyFont="1" applyBorder="1" applyAlignment="1">
      <alignment/>
    </xf>
    <xf numFmtId="0" fontId="0" fillId="10" borderId="46" xfId="23" applyBorder="1" applyAlignment="1">
      <alignment horizontal="center"/>
    </xf>
    <xf numFmtId="2" fontId="52" fillId="4" borderId="60" xfId="17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4" borderId="35" xfId="17" applyBorder="1" applyAlignment="1">
      <alignment horizontal="right" vertical="top"/>
    </xf>
    <xf numFmtId="0" fontId="0" fillId="0" borderId="34" xfId="0" applyBorder="1" applyAlignment="1">
      <alignment horizontal="center"/>
    </xf>
    <xf numFmtId="0" fontId="0" fillId="4" borderId="35" xfId="17" applyBorder="1" applyAlignment="1">
      <alignment horizontal="center"/>
    </xf>
    <xf numFmtId="0" fontId="0" fillId="0" borderId="34" xfId="0" applyBorder="1" applyAlignment="1">
      <alignment/>
    </xf>
    <xf numFmtId="0" fontId="0" fillId="4" borderId="36" xfId="17" applyBorder="1" applyAlignment="1">
      <alignment/>
    </xf>
    <xf numFmtId="2" fontId="0" fillId="4" borderId="39" xfId="17" applyNumberFormat="1" applyBorder="1" applyAlignment="1">
      <alignment horizontal="center"/>
    </xf>
    <xf numFmtId="0" fontId="0" fillId="4" borderId="37" xfId="17" applyBorder="1" applyAlignment="1">
      <alignment horizontal="center"/>
    </xf>
    <xf numFmtId="0" fontId="0" fillId="0" borderId="31" xfId="0" applyBorder="1" applyAlignment="1">
      <alignment/>
    </xf>
    <xf numFmtId="0" fontId="53" fillId="0" borderId="31" xfId="0" applyFont="1" applyBorder="1" applyAlignment="1">
      <alignment horizontal="center" vertical="top" wrapText="1"/>
    </xf>
    <xf numFmtId="0" fontId="0" fillId="0" borderId="4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4" borderId="42" xfId="17" applyBorder="1" applyAlignment="1">
      <alignment horizontal="right" vertical="top"/>
    </xf>
    <xf numFmtId="0" fontId="0" fillId="4" borderId="46" xfId="17" applyBorder="1" applyAlignment="1">
      <alignment horizontal="center"/>
    </xf>
    <xf numFmtId="0" fontId="0" fillId="4" borderId="48" xfId="17" applyBorder="1" applyAlignment="1">
      <alignment/>
    </xf>
    <xf numFmtId="2" fontId="0" fillId="4" borderId="31" xfId="17" applyNumberFormat="1" applyBorder="1" applyAlignment="1">
      <alignment horizontal="center"/>
    </xf>
    <xf numFmtId="0" fontId="0" fillId="4" borderId="47" xfId="17" applyBorder="1" applyAlignment="1">
      <alignment horizontal="center"/>
    </xf>
    <xf numFmtId="0" fontId="0" fillId="4" borderId="46" xfId="17" applyBorder="1" applyAlignment="1">
      <alignment/>
    </xf>
    <xf numFmtId="0" fontId="0" fillId="0" borderId="31" xfId="0" applyBorder="1" applyAlignment="1">
      <alignment horizontal="center"/>
    </xf>
    <xf numFmtId="2" fontId="0" fillId="4" borderId="35" xfId="17" applyNumberFormat="1" applyBorder="1" applyAlignment="1">
      <alignment horizontal="right" vertical="top"/>
    </xf>
    <xf numFmtId="0" fontId="0" fillId="4" borderId="35" xfId="17" applyBorder="1" applyAlignment="1">
      <alignment/>
    </xf>
    <xf numFmtId="0" fontId="0" fillId="4" borderId="39" xfId="17" applyBorder="1" applyAlignment="1">
      <alignment/>
    </xf>
    <xf numFmtId="0" fontId="0" fillId="4" borderId="37" xfId="17" applyBorder="1" applyAlignment="1">
      <alignment/>
    </xf>
    <xf numFmtId="0" fontId="0" fillId="0" borderId="61" xfId="0" applyBorder="1" applyAlignment="1">
      <alignment horizontal="left"/>
    </xf>
    <xf numFmtId="0" fontId="0" fillId="4" borderId="18" xfId="17" applyBorder="1" applyAlignment="1">
      <alignment horizontal="right"/>
    </xf>
    <xf numFmtId="0" fontId="0" fillId="4" borderId="12" xfId="17" applyBorder="1" applyAlignment="1">
      <alignment horizontal="right"/>
    </xf>
    <xf numFmtId="0" fontId="0" fillId="4" borderId="35" xfId="17" applyBorder="1" applyAlignment="1">
      <alignment horizontal="right"/>
    </xf>
    <xf numFmtId="0" fontId="0" fillId="4" borderId="46" xfId="17" applyBorder="1" applyAlignment="1">
      <alignment horizontal="right"/>
    </xf>
    <xf numFmtId="0" fontId="0" fillId="0" borderId="34" xfId="0" applyBorder="1" applyAlignment="1">
      <alignment horizontal="right"/>
    </xf>
    <xf numFmtId="0" fontId="0" fillId="4" borderId="62" xfId="17" applyBorder="1" applyAlignment="1">
      <alignment horizontal="right"/>
    </xf>
    <xf numFmtId="0" fontId="0" fillId="4" borderId="63" xfId="17" applyBorder="1" applyAlignment="1">
      <alignment horizontal="right"/>
    </xf>
    <xf numFmtId="0" fontId="0" fillId="4" borderId="64" xfId="17" applyBorder="1" applyAlignment="1">
      <alignment horizontal="right"/>
    </xf>
    <xf numFmtId="0" fontId="0" fillId="4" borderId="65" xfId="17" applyBorder="1" applyAlignment="1">
      <alignment horizontal="right"/>
    </xf>
    <xf numFmtId="0" fontId="0" fillId="4" borderId="66" xfId="17" applyBorder="1" applyAlignment="1">
      <alignment horizontal="right"/>
    </xf>
    <xf numFmtId="0" fontId="53" fillId="10" borderId="17" xfId="23" applyFont="1" applyBorder="1" applyAlignment="1">
      <alignment horizontal="left"/>
    </xf>
    <xf numFmtId="0" fontId="0" fillId="10" borderId="17" xfId="23" applyBorder="1" applyAlignment="1">
      <alignment horizontal="left"/>
    </xf>
    <xf numFmtId="0" fontId="0" fillId="4" borderId="11" xfId="17" applyBorder="1" applyAlignment="1">
      <alignment horizontal="right"/>
    </xf>
    <xf numFmtId="0" fontId="0" fillId="4" borderId="14" xfId="17" applyBorder="1" applyAlignment="1">
      <alignment horizontal="right"/>
    </xf>
    <xf numFmtId="0" fontId="0" fillId="4" borderId="13" xfId="17" applyBorder="1" applyAlignment="1">
      <alignment horizontal="right"/>
    </xf>
    <xf numFmtId="0" fontId="0" fillId="4" borderId="15" xfId="17" applyBorder="1" applyAlignment="1">
      <alignment horizontal="right"/>
    </xf>
    <xf numFmtId="0" fontId="0" fillId="4" borderId="16" xfId="17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/>
    </xf>
    <xf numFmtId="0" fontId="57" fillId="10" borderId="67" xfId="23" applyFont="1" applyBorder="1" applyAlignment="1">
      <alignment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4" borderId="36" xfId="17" applyBorder="1" applyAlignment="1">
      <alignment horizontal="right"/>
    </xf>
    <xf numFmtId="0" fontId="0" fillId="4" borderId="39" xfId="17" applyBorder="1" applyAlignment="1">
      <alignment horizontal="right"/>
    </xf>
    <xf numFmtId="0" fontId="0" fillId="4" borderId="37" xfId="17" applyBorder="1" applyAlignment="1">
      <alignment horizontal="right"/>
    </xf>
    <xf numFmtId="0" fontId="0" fillId="4" borderId="38" xfId="17" applyBorder="1" applyAlignment="1">
      <alignment horizontal="right"/>
    </xf>
    <xf numFmtId="0" fontId="0" fillId="0" borderId="38" xfId="0" applyBorder="1" applyAlignment="1">
      <alignment/>
    </xf>
    <xf numFmtId="0" fontId="0" fillId="4" borderId="36" xfId="17" applyBorder="1" applyAlignment="1">
      <alignment horizontal="center"/>
    </xf>
    <xf numFmtId="0" fontId="56" fillId="0" borderId="0" xfId="0" applyFont="1" applyBorder="1" applyAlignment="1">
      <alignment/>
    </xf>
    <xf numFmtId="0" fontId="0" fillId="10" borderId="40" xfId="23" applyBorder="1" applyAlignment="1">
      <alignment/>
    </xf>
    <xf numFmtId="0" fontId="0" fillId="4" borderId="48" xfId="17" applyBorder="1" applyAlignment="1">
      <alignment horizontal="right"/>
    </xf>
    <xf numFmtId="2" fontId="0" fillId="4" borderId="31" xfId="17" applyNumberFormat="1" applyBorder="1" applyAlignment="1">
      <alignment horizontal="right"/>
    </xf>
    <xf numFmtId="0" fontId="0" fillId="4" borderId="47" xfId="17" applyBorder="1" applyAlignment="1">
      <alignment horizontal="right"/>
    </xf>
    <xf numFmtId="0" fontId="0" fillId="4" borderId="42" xfId="17" applyBorder="1" applyAlignment="1">
      <alignment horizontal="right"/>
    </xf>
    <xf numFmtId="0" fontId="0" fillId="0" borderId="46" xfId="0" applyBorder="1" applyAlignment="1">
      <alignment/>
    </xf>
    <xf numFmtId="0" fontId="0" fillId="4" borderId="31" xfId="17" applyBorder="1" applyAlignment="1">
      <alignment/>
    </xf>
    <xf numFmtId="0" fontId="0" fillId="4" borderId="47" xfId="17" applyBorder="1" applyAlignment="1">
      <alignment/>
    </xf>
    <xf numFmtId="0" fontId="0" fillId="4" borderId="31" xfId="17" applyBorder="1" applyAlignment="1">
      <alignment horizontal="right"/>
    </xf>
    <xf numFmtId="0" fontId="0" fillId="4" borderId="31" xfId="17" applyBorder="1" applyAlignment="1">
      <alignment horizontal="center"/>
    </xf>
    <xf numFmtId="0" fontId="0" fillId="10" borderId="47" xfId="23" applyBorder="1" applyAlignment="1">
      <alignment horizontal="center"/>
    </xf>
    <xf numFmtId="2" fontId="0" fillId="4" borderId="68" xfId="17" applyNumberFormat="1" applyBorder="1" applyAlignment="1">
      <alignment horizontal="right"/>
    </xf>
    <xf numFmtId="0" fontId="0" fillId="4" borderId="69" xfId="17" applyBorder="1" applyAlignment="1">
      <alignment/>
    </xf>
    <xf numFmtId="0" fontId="0" fillId="0" borderId="68" xfId="0" applyBorder="1" applyAlignment="1">
      <alignment horizontal="right"/>
    </xf>
    <xf numFmtId="0" fontId="0" fillId="4" borderId="57" xfId="17" applyBorder="1" applyAlignment="1">
      <alignment horizontal="right"/>
    </xf>
    <xf numFmtId="0" fontId="0" fillId="4" borderId="70" xfId="17" applyBorder="1" applyAlignment="1">
      <alignment horizontal="right"/>
    </xf>
    <xf numFmtId="2" fontId="0" fillId="4" borderId="39" xfId="17" applyNumberFormat="1" applyBorder="1" applyAlignment="1">
      <alignment horizontal="right"/>
    </xf>
    <xf numFmtId="0" fontId="0" fillId="0" borderId="38" xfId="0" applyBorder="1" applyAlignment="1">
      <alignment horizontal="center"/>
    </xf>
    <xf numFmtId="0" fontId="0" fillId="4" borderId="39" xfId="17" applyBorder="1" applyAlignment="1">
      <alignment horizontal="center"/>
    </xf>
    <xf numFmtId="0" fontId="0" fillId="10" borderId="40" xfId="23" applyBorder="1" applyAlignment="1">
      <alignment horizontal="center"/>
    </xf>
    <xf numFmtId="0" fontId="0" fillId="4" borderId="69" xfId="17" applyBorder="1" applyAlignment="1">
      <alignment horizontal="right"/>
    </xf>
    <xf numFmtId="0" fontId="61" fillId="10" borderId="10" xfId="23" applyFont="1" applyBorder="1" applyAlignment="1">
      <alignment horizontal="center"/>
    </xf>
    <xf numFmtId="0" fontId="0" fillId="4" borderId="39" xfId="17" applyFont="1" applyBorder="1" applyAlignment="1">
      <alignment/>
    </xf>
    <xf numFmtId="0" fontId="0" fillId="10" borderId="46" xfId="23" applyFont="1" applyBorder="1" applyAlignment="1">
      <alignment horizontal="left"/>
    </xf>
    <xf numFmtId="0" fontId="0" fillId="10" borderId="46" xfId="23" applyBorder="1" applyAlignment="1">
      <alignment horizontal="left"/>
    </xf>
    <xf numFmtId="0" fontId="0" fillId="0" borderId="39" xfId="0" applyBorder="1" applyAlignment="1">
      <alignment/>
    </xf>
    <xf numFmtId="0" fontId="53" fillId="10" borderId="27" xfId="23" applyFont="1" applyBorder="1" applyAlignment="1">
      <alignment/>
    </xf>
    <xf numFmtId="0" fontId="57" fillId="10" borderId="33" xfId="23" applyFont="1" applyBorder="1" applyAlignment="1">
      <alignment/>
    </xf>
    <xf numFmtId="0" fontId="57" fillId="10" borderId="41" xfId="23" applyFont="1" applyBorder="1" applyAlignment="1">
      <alignment/>
    </xf>
    <xf numFmtId="0" fontId="0" fillId="4" borderId="71" xfId="17" applyBorder="1" applyAlignment="1">
      <alignment horizontal="center"/>
    </xf>
    <xf numFmtId="0" fontId="57" fillId="10" borderId="26" xfId="23" applyFont="1" applyBorder="1" applyAlignment="1">
      <alignment/>
    </xf>
    <xf numFmtId="0" fontId="53" fillId="10" borderId="17" xfId="23" applyFont="1" applyBorder="1" applyAlignment="1">
      <alignment/>
    </xf>
    <xf numFmtId="0" fontId="57" fillId="10" borderId="40" xfId="23" applyFont="1" applyBorder="1" applyAlignment="1">
      <alignment/>
    </xf>
    <xf numFmtId="0" fontId="57" fillId="10" borderId="47" xfId="23" applyFont="1" applyBorder="1" applyAlignment="1">
      <alignment/>
    </xf>
    <xf numFmtId="0" fontId="0" fillId="10" borderId="27" xfId="23" applyBorder="1" applyAlignment="1">
      <alignment/>
    </xf>
    <xf numFmtId="0" fontId="53" fillId="0" borderId="72" xfId="0" applyFont="1" applyBorder="1" applyAlignment="1">
      <alignment horizontal="center" vertical="top" wrapText="1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38" xfId="0" applyBorder="1" applyAlignment="1">
      <alignment horizontal="right"/>
    </xf>
    <xf numFmtId="0" fontId="53" fillId="10" borderId="41" xfId="23" applyFont="1" applyBorder="1" applyAlignment="1">
      <alignment/>
    </xf>
    <xf numFmtId="0" fontId="0" fillId="0" borderId="73" xfId="0" applyBorder="1" applyAlignment="1">
      <alignment horizontal="left"/>
    </xf>
    <xf numFmtId="0" fontId="54" fillId="0" borderId="50" xfId="0" applyFont="1" applyBorder="1" applyAlignment="1">
      <alignment horizontal="center" vertical="top" wrapText="1"/>
    </xf>
    <xf numFmtId="0" fontId="53" fillId="10" borderId="27" xfId="23" applyFont="1" applyBorder="1" applyAlignment="1">
      <alignment horizontal="right"/>
    </xf>
    <xf numFmtId="0" fontId="57" fillId="10" borderId="33" xfId="23" applyFont="1" applyBorder="1" applyAlignment="1">
      <alignment horizontal="right"/>
    </xf>
    <xf numFmtId="0" fontId="57" fillId="10" borderId="41" xfId="23" applyFont="1" applyBorder="1" applyAlignment="1">
      <alignment horizontal="right"/>
    </xf>
    <xf numFmtId="0" fontId="54" fillId="0" borderId="0" xfId="0" applyFont="1" applyBorder="1" applyAlignment="1">
      <alignment horizontal="right" vertical="top" wrapText="1"/>
    </xf>
    <xf numFmtId="0" fontId="0" fillId="0" borderId="23" xfId="0" applyBorder="1" applyAlignment="1">
      <alignment horizontal="right"/>
    </xf>
    <xf numFmtId="0" fontId="53" fillId="0" borderId="0" xfId="0" applyFont="1" applyBorder="1" applyAlignment="1">
      <alignment horizontal="right" vertical="top" wrapText="1"/>
    </xf>
    <xf numFmtId="0" fontId="55" fillId="0" borderId="19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5" xfId="0" applyBorder="1" applyAlignment="1">
      <alignment horizontal="right"/>
    </xf>
    <xf numFmtId="0" fontId="61" fillId="10" borderId="10" xfId="23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53" fillId="10" borderId="27" xfId="23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4" borderId="71" xfId="17" applyBorder="1" applyAlignment="1">
      <alignment horizontal="right" vertical="top"/>
    </xf>
    <xf numFmtId="0" fontId="53" fillId="10" borderId="74" xfId="23" applyFont="1" applyBorder="1" applyAlignment="1">
      <alignment horizontal="center"/>
    </xf>
    <xf numFmtId="0" fontId="57" fillId="10" borderId="75" xfId="23" applyFont="1" applyBorder="1" applyAlignment="1">
      <alignment horizontal="center"/>
    </xf>
    <xf numFmtId="0" fontId="57" fillId="10" borderId="76" xfId="23" applyFont="1" applyBorder="1" applyAlignment="1">
      <alignment horizontal="center"/>
    </xf>
    <xf numFmtId="0" fontId="57" fillId="10" borderId="74" xfId="23" applyFont="1" applyBorder="1" applyAlignment="1">
      <alignment horizontal="center"/>
    </xf>
    <xf numFmtId="0" fontId="52" fillId="0" borderId="10" xfId="0" applyFont="1" applyBorder="1" applyAlignment="1">
      <alignment horizontal="left"/>
    </xf>
    <xf numFmtId="1" fontId="0" fillId="4" borderId="35" xfId="17" applyNumberFormat="1" applyBorder="1" applyAlignment="1">
      <alignment horizontal="right" vertical="top"/>
    </xf>
    <xf numFmtId="0" fontId="0" fillId="4" borderId="47" xfId="17" applyFont="1" applyBorder="1" applyAlignment="1">
      <alignment horizontal="right"/>
    </xf>
    <xf numFmtId="0" fontId="0" fillId="4" borderId="37" xfId="17" applyFont="1" applyBorder="1" applyAlignment="1">
      <alignment horizontal="right"/>
    </xf>
    <xf numFmtId="0" fontId="0" fillId="4" borderId="35" xfId="17" applyBorder="1" applyAlignment="1">
      <alignment/>
    </xf>
    <xf numFmtId="0" fontId="59" fillId="0" borderId="0" xfId="0" applyFont="1" applyBorder="1" applyAlignment="1">
      <alignment/>
    </xf>
    <xf numFmtId="0" fontId="54" fillId="33" borderId="34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4" borderId="18" xfId="17" applyFont="1" applyBorder="1" applyAlignment="1">
      <alignment horizontal="right" vertical="top"/>
    </xf>
    <xf numFmtId="0" fontId="0" fillId="4" borderId="11" xfId="17" applyFont="1" applyBorder="1" applyAlignment="1">
      <alignment horizontal="right" vertical="top"/>
    </xf>
    <xf numFmtId="0" fontId="0" fillId="4" borderId="35" xfId="17" applyFont="1" applyBorder="1" applyAlignment="1">
      <alignment horizontal="right" vertical="top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4" borderId="18" xfId="17" applyFont="1" applyBorder="1" applyAlignment="1">
      <alignment horizontal="right"/>
    </xf>
    <xf numFmtId="0" fontId="0" fillId="4" borderId="35" xfId="17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4" borderId="20" xfId="17" applyFont="1" applyBorder="1" applyAlignment="1">
      <alignment horizontal="center"/>
    </xf>
    <xf numFmtId="0" fontId="0" fillId="4" borderId="36" xfId="17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0" fillId="4" borderId="19" xfId="17" applyNumberFormat="1" applyFont="1" applyBorder="1" applyAlignment="1">
      <alignment horizontal="right"/>
    </xf>
    <xf numFmtId="1" fontId="0" fillId="4" borderId="39" xfId="17" applyNumberFormat="1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1" fontId="0" fillId="4" borderId="21" xfId="17" applyNumberFormat="1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4" borderId="11" xfId="17" applyFont="1" applyBorder="1" applyAlignment="1">
      <alignment horizontal="right"/>
    </xf>
    <xf numFmtId="0" fontId="0" fillId="4" borderId="38" xfId="17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4" borderId="18" xfId="17" applyFont="1" applyBorder="1" applyAlignment="1">
      <alignment horizontal="left"/>
    </xf>
    <xf numFmtId="0" fontId="0" fillId="4" borderId="11" xfId="17" applyFont="1" applyBorder="1" applyAlignment="1">
      <alignment horizontal="left"/>
    </xf>
    <xf numFmtId="0" fontId="0" fillId="4" borderId="38" xfId="17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4" borderId="20" xfId="17" applyFont="1" applyBorder="1" applyAlignment="1">
      <alignment horizontal="right"/>
    </xf>
    <xf numFmtId="0" fontId="0" fillId="4" borderId="15" xfId="17" applyFont="1" applyBorder="1" applyAlignment="1">
      <alignment horizontal="right"/>
    </xf>
    <xf numFmtId="0" fontId="0" fillId="4" borderId="50" xfId="17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4" borderId="19" xfId="17" applyFont="1" applyBorder="1" applyAlignment="1">
      <alignment horizontal="center"/>
    </xf>
    <xf numFmtId="0" fontId="0" fillId="4" borderId="15" xfId="17" applyFont="1" applyBorder="1" applyAlignment="1">
      <alignment horizontal="center"/>
    </xf>
    <xf numFmtId="0" fontId="0" fillId="4" borderId="34" xfId="17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0" fillId="4" borderId="19" xfId="17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4" borderId="16" xfId="17" applyFont="1" applyBorder="1" applyAlignment="1">
      <alignment horizontal="right"/>
    </xf>
    <xf numFmtId="0" fontId="0" fillId="4" borderId="40" xfId="17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4" borderId="13" xfId="17" applyFont="1" applyBorder="1" applyAlignment="1">
      <alignment horizontal="center"/>
    </xf>
    <xf numFmtId="0" fontId="0" fillId="4" borderId="0" xfId="17" applyFont="1" applyBorder="1" applyAlignment="1">
      <alignment horizontal="center"/>
    </xf>
    <xf numFmtId="0" fontId="0" fillId="4" borderId="39" xfId="17" applyFont="1" applyBorder="1" applyAlignment="1">
      <alignment horizontal="center"/>
    </xf>
    <xf numFmtId="0" fontId="0" fillId="4" borderId="0" xfId="17" applyFont="1" applyBorder="1" applyAlignment="1">
      <alignment horizontal="right"/>
    </xf>
    <xf numFmtId="0" fontId="0" fillId="4" borderId="39" xfId="17" applyFont="1" applyBorder="1" applyAlignment="1">
      <alignment horizontal="right"/>
    </xf>
    <xf numFmtId="0" fontId="0" fillId="4" borderId="37" xfId="17" applyFont="1" applyBorder="1" applyAlignment="1">
      <alignment/>
    </xf>
    <xf numFmtId="1" fontId="0" fillId="4" borderId="42" xfId="17" applyNumberFormat="1" applyFont="1" applyBorder="1" applyAlignment="1">
      <alignment horizontal="right" vertical="top"/>
    </xf>
    <xf numFmtId="1" fontId="0" fillId="4" borderId="35" xfId="17" applyNumberFormat="1" applyFont="1" applyBorder="1" applyAlignment="1">
      <alignment horizontal="right" vertical="top"/>
    </xf>
    <xf numFmtId="0" fontId="0" fillId="0" borderId="42" xfId="0" applyFont="1" applyBorder="1" applyAlignment="1">
      <alignment/>
    </xf>
    <xf numFmtId="0" fontId="0" fillId="0" borderId="38" xfId="0" applyFont="1" applyBorder="1" applyAlignment="1">
      <alignment/>
    </xf>
    <xf numFmtId="0" fontId="0" fillId="4" borderId="42" xfId="17" applyFont="1" applyBorder="1" applyAlignment="1">
      <alignment/>
    </xf>
    <xf numFmtId="0" fontId="0" fillId="4" borderId="35" xfId="17" applyFont="1" applyBorder="1" applyAlignment="1">
      <alignment/>
    </xf>
    <xf numFmtId="0" fontId="0" fillId="4" borderId="43" xfId="17" applyFont="1" applyBorder="1" applyAlignment="1">
      <alignment horizontal="center"/>
    </xf>
    <xf numFmtId="0" fontId="0" fillId="4" borderId="36" xfId="17" applyFont="1" applyBorder="1" applyAlignment="1">
      <alignment horizontal="center"/>
    </xf>
    <xf numFmtId="0" fontId="0" fillId="4" borderId="44" xfId="17" applyFont="1" applyBorder="1" applyAlignment="1">
      <alignment/>
    </xf>
    <xf numFmtId="0" fontId="0" fillId="4" borderId="39" xfId="17" applyFont="1" applyBorder="1" applyAlignment="1">
      <alignment/>
    </xf>
    <xf numFmtId="0" fontId="0" fillId="4" borderId="45" xfId="17" applyFont="1" applyBorder="1" applyAlignment="1">
      <alignment/>
    </xf>
    <xf numFmtId="0" fontId="0" fillId="4" borderId="37" xfId="17" applyFont="1" applyBorder="1" applyAlignment="1">
      <alignment/>
    </xf>
    <xf numFmtId="0" fontId="0" fillId="4" borderId="38" xfId="17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4" borderId="42" xfId="17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4" borderId="50" xfId="17" applyFont="1" applyBorder="1" applyAlignment="1">
      <alignment/>
    </xf>
    <xf numFmtId="0" fontId="0" fillId="4" borderId="34" xfId="17" applyFont="1" applyBorder="1" applyAlignment="1">
      <alignment/>
    </xf>
    <xf numFmtId="0" fontId="0" fillId="4" borderId="40" xfId="17" applyFont="1" applyBorder="1" applyAlignment="1">
      <alignment/>
    </xf>
    <xf numFmtId="0" fontId="0" fillId="0" borderId="44" xfId="0" applyFont="1" applyBorder="1" applyAlignment="1">
      <alignment/>
    </xf>
    <xf numFmtId="0" fontId="0" fillId="4" borderId="77" xfId="17" applyFont="1" applyBorder="1" applyAlignment="1">
      <alignment horizontal="center"/>
    </xf>
    <xf numFmtId="0" fontId="0" fillId="4" borderId="78" xfId="17" applyFont="1" applyBorder="1" applyAlignment="1">
      <alignment horizontal="center"/>
    </xf>
    <xf numFmtId="0" fontId="0" fillId="4" borderId="31" xfId="17" applyFont="1" applyBorder="1" applyAlignment="1">
      <alignment horizontal="right"/>
    </xf>
    <xf numFmtId="0" fontId="0" fillId="10" borderId="12" xfId="23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4" borderId="0" xfId="17" applyFont="1" applyBorder="1" applyAlignment="1">
      <alignment horizontal="right"/>
    </xf>
    <xf numFmtId="0" fontId="0" fillId="4" borderId="13" xfId="17" applyFont="1" applyBorder="1" applyAlignment="1">
      <alignment horizontal="right"/>
    </xf>
    <xf numFmtId="0" fontId="0" fillId="4" borderId="36" xfId="17" applyFont="1" applyBorder="1" applyAlignment="1">
      <alignment horizontal="right"/>
    </xf>
    <xf numFmtId="0" fontId="0" fillId="4" borderId="15" xfId="17" applyFont="1" applyBorder="1" applyAlignment="1">
      <alignment horizontal="right"/>
    </xf>
    <xf numFmtId="0" fontId="0" fillId="4" borderId="39" xfId="17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4" borderId="17" xfId="17" applyFont="1" applyBorder="1" applyAlignment="1">
      <alignment horizontal="right"/>
    </xf>
    <xf numFmtId="0" fontId="0" fillId="4" borderId="16" xfId="17" applyFont="1" applyBorder="1" applyAlignment="1">
      <alignment horizontal="right"/>
    </xf>
    <xf numFmtId="0" fontId="0" fillId="4" borderId="37" xfId="17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4" borderId="70" xfId="17" applyFont="1" applyBorder="1" applyAlignment="1">
      <alignment horizontal="right"/>
    </xf>
    <xf numFmtId="0" fontId="0" fillId="4" borderId="71" xfId="17" applyFont="1" applyBorder="1" applyAlignment="1">
      <alignment horizontal="right"/>
    </xf>
    <xf numFmtId="0" fontId="0" fillId="4" borderId="69" xfId="17" applyFont="1" applyBorder="1" applyAlignment="1">
      <alignment horizontal="right"/>
    </xf>
    <xf numFmtId="0" fontId="0" fillId="4" borderId="43" xfId="17" applyFont="1" applyBorder="1" applyAlignment="1">
      <alignment/>
    </xf>
    <xf numFmtId="0" fontId="0" fillId="4" borderId="36" xfId="17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4" borderId="60" xfId="17" applyFont="1" applyBorder="1" applyAlignment="1">
      <alignment/>
    </xf>
    <xf numFmtId="0" fontId="0" fillId="4" borderId="69" xfId="17" applyFont="1" applyBorder="1" applyAlignment="1">
      <alignment/>
    </xf>
    <xf numFmtId="0" fontId="0" fillId="0" borderId="0" xfId="0" applyFont="1" applyAlignment="1">
      <alignment horizontal="right"/>
    </xf>
    <xf numFmtId="0" fontId="0" fillId="4" borderId="42" xfId="17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7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4" borderId="43" xfId="17" applyFont="1" applyBorder="1" applyAlignment="1">
      <alignment horizontal="center"/>
    </xf>
    <xf numFmtId="0" fontId="0" fillId="4" borderId="44" xfId="17" applyFont="1" applyBorder="1" applyAlignment="1">
      <alignment horizontal="right"/>
    </xf>
    <xf numFmtId="0" fontId="0" fillId="4" borderId="45" xfId="17" applyFont="1" applyBorder="1" applyAlignment="1">
      <alignment horizontal="right"/>
    </xf>
    <xf numFmtId="0" fontId="0" fillId="4" borderId="0" xfId="17" applyFont="1" applyBorder="1" applyAlignment="1">
      <alignment horizontal="left"/>
    </xf>
    <xf numFmtId="0" fontId="0" fillId="4" borderId="13" xfId="17" applyFont="1" applyBorder="1" applyAlignment="1">
      <alignment horizontal="left"/>
    </xf>
    <xf numFmtId="0" fontId="0" fillId="4" borderId="36" xfId="17" applyFont="1" applyBorder="1" applyAlignment="1">
      <alignment horizontal="left"/>
    </xf>
    <xf numFmtId="0" fontId="0" fillId="4" borderId="0" xfId="17" applyFont="1" applyBorder="1" applyAlignment="1">
      <alignment horizontal="center"/>
    </xf>
    <xf numFmtId="0" fontId="0" fillId="4" borderId="15" xfId="17" applyFont="1" applyBorder="1" applyAlignment="1">
      <alignment horizontal="center"/>
    </xf>
    <xf numFmtId="0" fontId="0" fillId="4" borderId="39" xfId="17" applyFont="1" applyBorder="1" applyAlignment="1">
      <alignment horizontal="center"/>
    </xf>
    <xf numFmtId="2" fontId="0" fillId="4" borderId="37" xfId="17" applyNumberFormat="1" applyFont="1" applyBorder="1" applyAlignment="1">
      <alignment horizontal="right"/>
    </xf>
    <xf numFmtId="0" fontId="0" fillId="0" borderId="46" xfId="0" applyFont="1" applyBorder="1" applyAlignment="1">
      <alignment/>
    </xf>
    <xf numFmtId="0" fontId="0" fillId="4" borderId="43" xfId="17" applyFont="1" applyBorder="1" applyAlignment="1">
      <alignment horizontal="left"/>
    </xf>
    <xf numFmtId="0" fontId="0" fillId="4" borderId="44" xfId="17" applyFont="1" applyBorder="1" applyAlignment="1">
      <alignment horizontal="center"/>
    </xf>
    <xf numFmtId="0" fontId="0" fillId="4" borderId="44" xfId="17" applyFont="1" applyBorder="1" applyAlignment="1">
      <alignment horizontal="right"/>
    </xf>
    <xf numFmtId="0" fontId="0" fillId="4" borderId="13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20" xfId="17" applyFont="1" applyBorder="1" applyAlignment="1">
      <alignment horizontal="right"/>
    </xf>
    <xf numFmtId="0" fontId="0" fillId="4" borderId="43" xfId="17" applyFont="1" applyBorder="1" applyAlignment="1">
      <alignment horizontal="right"/>
    </xf>
    <xf numFmtId="0" fontId="0" fillId="4" borderId="21" xfId="17" applyFont="1" applyBorder="1" applyAlignment="1">
      <alignment horizontal="right"/>
    </xf>
    <xf numFmtId="0" fontId="0" fillId="4" borderId="45" xfId="17" applyFont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0" fillId="4" borderId="73" xfId="17" applyFont="1" applyBorder="1" applyAlignment="1">
      <alignment horizontal="right"/>
    </xf>
    <xf numFmtId="0" fontId="0" fillId="4" borderId="63" xfId="17" applyFont="1" applyBorder="1" applyAlignment="1">
      <alignment horizontal="center"/>
    </xf>
    <xf numFmtId="0" fontId="0" fillId="4" borderId="64" xfId="17" applyFont="1" applyBorder="1" applyAlignment="1">
      <alignment/>
    </xf>
    <xf numFmtId="0" fontId="0" fillId="4" borderId="65" xfId="17" applyFont="1" applyBorder="1" applyAlignment="1">
      <alignment/>
    </xf>
    <xf numFmtId="0" fontId="54" fillId="0" borderId="80" xfId="0" applyFont="1" applyBorder="1" applyAlignment="1">
      <alignment horizontal="center" vertical="top" wrapText="1"/>
    </xf>
    <xf numFmtId="0" fontId="53" fillId="0" borderId="81" xfId="0" applyFont="1" applyBorder="1" applyAlignment="1">
      <alignment horizontal="center" vertical="top" wrapText="1"/>
    </xf>
    <xf numFmtId="0" fontId="54" fillId="0" borderId="82" xfId="0" applyFont="1" applyBorder="1" applyAlignment="1">
      <alignment horizontal="center" vertical="top" wrapText="1"/>
    </xf>
    <xf numFmtId="0" fontId="54" fillId="33" borderId="83" xfId="0" applyFont="1" applyFill="1" applyBorder="1" applyAlignment="1">
      <alignment horizontal="center"/>
    </xf>
    <xf numFmtId="0" fontId="52" fillId="0" borderId="84" xfId="0" applyFont="1" applyBorder="1" applyAlignment="1">
      <alignment/>
    </xf>
    <xf numFmtId="0" fontId="0" fillId="10" borderId="85" xfId="23" applyBorder="1" applyAlignment="1">
      <alignment/>
    </xf>
    <xf numFmtId="0" fontId="0" fillId="10" borderId="86" xfId="23" applyBorder="1" applyAlignment="1">
      <alignment/>
    </xf>
    <xf numFmtId="0" fontId="0" fillId="4" borderId="62" xfId="17" applyFont="1" applyBorder="1" applyAlignment="1">
      <alignment horizontal="right"/>
    </xf>
    <xf numFmtId="0" fontId="0" fillId="4" borderId="64" xfId="17" applyFont="1" applyBorder="1" applyAlignment="1">
      <alignment horizontal="right"/>
    </xf>
    <xf numFmtId="0" fontId="0" fillId="4" borderId="65" xfId="17" applyFont="1" applyBorder="1" applyAlignment="1">
      <alignment horizontal="right"/>
    </xf>
    <xf numFmtId="0" fontId="57" fillId="0" borderId="68" xfId="0" applyFont="1" applyBorder="1" applyAlignment="1">
      <alignment/>
    </xf>
    <xf numFmtId="0" fontId="52" fillId="0" borderId="70" xfId="0" applyFont="1" applyBorder="1" applyAlignment="1">
      <alignment/>
    </xf>
    <xf numFmtId="0" fontId="52" fillId="0" borderId="87" xfId="0" applyFont="1" applyBorder="1" applyAlignment="1">
      <alignment/>
    </xf>
    <xf numFmtId="2" fontId="0" fillId="4" borderId="21" xfId="17" applyNumberFormat="1" applyFont="1" applyBorder="1" applyAlignment="1">
      <alignment horizontal="right"/>
    </xf>
    <xf numFmtId="2" fontId="0" fillId="4" borderId="37" xfId="17" applyNumberFormat="1" applyFont="1" applyBorder="1" applyAlignment="1">
      <alignment horizontal="right"/>
    </xf>
    <xf numFmtId="0" fontId="52" fillId="0" borderId="17" xfId="0" applyFont="1" applyBorder="1" applyAlignment="1">
      <alignment horizontal="left"/>
    </xf>
    <xf numFmtId="0" fontId="52" fillId="0" borderId="17" xfId="0" applyFont="1" applyBorder="1" applyAlignment="1">
      <alignment horizontal="center"/>
    </xf>
    <xf numFmtId="0" fontId="52" fillId="0" borderId="21" xfId="0" applyFont="1" applyBorder="1" applyAlignment="1">
      <alignment/>
    </xf>
    <xf numFmtId="0" fontId="57" fillId="0" borderId="88" xfId="0" applyFont="1" applyBorder="1" applyAlignment="1">
      <alignment horizontal="left"/>
    </xf>
    <xf numFmtId="0" fontId="52" fillId="0" borderId="89" xfId="0" applyFont="1" applyBorder="1" applyAlignment="1">
      <alignment horizontal="center"/>
    </xf>
    <xf numFmtId="0" fontId="52" fillId="0" borderId="88" xfId="0" applyFont="1" applyBorder="1" applyAlignment="1">
      <alignment horizontal="center"/>
    </xf>
    <xf numFmtId="0" fontId="52" fillId="0" borderId="90" xfId="0" applyFont="1" applyBorder="1" applyAlignment="1">
      <alignment/>
    </xf>
    <xf numFmtId="0" fontId="0" fillId="0" borderId="17" xfId="0" applyBorder="1" applyAlignment="1">
      <alignment horizontal="left"/>
    </xf>
    <xf numFmtId="0" fontId="50" fillId="0" borderId="73" xfId="0" applyFont="1" applyBorder="1" applyAlignment="1">
      <alignment horizontal="left"/>
    </xf>
    <xf numFmtId="0" fontId="0" fillId="0" borderId="73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73" xfId="0" applyBorder="1" applyAlignment="1">
      <alignment/>
    </xf>
    <xf numFmtId="0" fontId="0" fillId="0" borderId="66" xfId="0" applyBorder="1" applyAlignment="1">
      <alignment/>
    </xf>
    <xf numFmtId="0" fontId="59" fillId="0" borderId="0" xfId="0" applyFont="1" applyBorder="1" applyAlignment="1">
      <alignment/>
    </xf>
    <xf numFmtId="0" fontId="0" fillId="4" borderId="91" xfId="17" applyBorder="1" applyAlignment="1">
      <alignment horizontal="right"/>
    </xf>
    <xf numFmtId="0" fontId="0" fillId="4" borderId="92" xfId="17" applyBorder="1" applyAlignment="1">
      <alignment horizontal="right"/>
    </xf>
    <xf numFmtId="0" fontId="0" fillId="4" borderId="93" xfId="17" applyBorder="1" applyAlignment="1">
      <alignment horizontal="right"/>
    </xf>
    <xf numFmtId="0" fontId="0" fillId="4" borderId="94" xfId="17" applyBorder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90" xfId="0" applyBorder="1" applyAlignment="1">
      <alignment/>
    </xf>
    <xf numFmtId="0" fontId="54" fillId="0" borderId="95" xfId="0" applyFont="1" applyBorder="1" applyAlignment="1">
      <alignment horizontal="center" vertical="top" wrapText="1"/>
    </xf>
    <xf numFmtId="0" fontId="54" fillId="0" borderId="96" xfId="0" applyFont="1" applyBorder="1" applyAlignment="1">
      <alignment horizontal="center" vertical="top" wrapText="1"/>
    </xf>
    <xf numFmtId="0" fontId="50" fillId="0" borderId="88" xfId="0" applyFont="1" applyBorder="1" applyAlignment="1">
      <alignment horizontal="left"/>
    </xf>
    <xf numFmtId="0" fontId="50" fillId="0" borderId="89" xfId="0" applyFont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0" fillId="0" borderId="97" xfId="0" applyBorder="1" applyAlignment="1">
      <alignment/>
    </xf>
    <xf numFmtId="0" fontId="52" fillId="0" borderId="0" xfId="0" applyFont="1" applyFill="1" applyBorder="1" applyAlignment="1">
      <alignment horizontal="center"/>
    </xf>
    <xf numFmtId="0" fontId="54" fillId="0" borderId="98" xfId="0" applyFont="1" applyBorder="1" applyAlignment="1">
      <alignment horizontal="center" vertical="top" wrapText="1"/>
    </xf>
    <xf numFmtId="0" fontId="62" fillId="10" borderId="99" xfId="23" applyFont="1" applyBorder="1" applyAlignment="1">
      <alignment horizontal="left"/>
    </xf>
    <xf numFmtId="0" fontId="54" fillId="0" borderId="34" xfId="0" applyFont="1" applyBorder="1" applyAlignment="1">
      <alignment horizontal="center"/>
    </xf>
    <xf numFmtId="0" fontId="0" fillId="10" borderId="100" xfId="23" applyFont="1" applyBorder="1" applyAlignment="1">
      <alignment horizontal="right"/>
    </xf>
    <xf numFmtId="0" fontId="0" fillId="10" borderId="100" xfId="23" applyBorder="1" applyAlignment="1">
      <alignment horizontal="right"/>
    </xf>
    <xf numFmtId="0" fontId="0" fillId="4" borderId="101" xfId="17" applyBorder="1" applyAlignment="1">
      <alignment horizontal="right"/>
    </xf>
    <xf numFmtId="0" fontId="0" fillId="4" borderId="102" xfId="17" applyBorder="1" applyAlignment="1">
      <alignment horizontal="right"/>
    </xf>
    <xf numFmtId="0" fontId="0" fillId="4" borderId="103" xfId="17" applyBorder="1" applyAlignment="1">
      <alignment horizontal="right"/>
    </xf>
    <xf numFmtId="2" fontId="0" fillId="4" borderId="104" xfId="17" applyNumberFormat="1" applyBorder="1" applyAlignment="1">
      <alignment horizontal="right"/>
    </xf>
    <xf numFmtId="0" fontId="0" fillId="4" borderId="103" xfId="17" applyBorder="1" applyAlignment="1">
      <alignment/>
    </xf>
    <xf numFmtId="0" fontId="62" fillId="10" borderId="31" xfId="23" applyFont="1" applyBorder="1" applyAlignment="1">
      <alignment horizontal="left"/>
    </xf>
    <xf numFmtId="0" fontId="54" fillId="0" borderId="50" xfId="0" applyFont="1" applyBorder="1" applyAlignment="1">
      <alignment horizontal="center"/>
    </xf>
    <xf numFmtId="0" fontId="54" fillId="0" borderId="105" xfId="0" applyFont="1" applyBorder="1" applyAlignment="1">
      <alignment horizontal="center" vertical="top" wrapText="1"/>
    </xf>
    <xf numFmtId="0" fontId="54" fillId="0" borderId="106" xfId="0" applyFont="1" applyBorder="1" applyAlignment="1">
      <alignment horizontal="center" vertical="top" wrapText="1"/>
    </xf>
    <xf numFmtId="0" fontId="62" fillId="10" borderId="0" xfId="23" applyFont="1" applyBorder="1" applyAlignment="1">
      <alignment horizontal="left"/>
    </xf>
    <xf numFmtId="0" fontId="0" fillId="0" borderId="66" xfId="0" applyBorder="1" applyAlignment="1">
      <alignment horizontal="center"/>
    </xf>
    <xf numFmtId="0" fontId="0" fillId="0" borderId="61" xfId="0" applyBorder="1" applyAlignment="1">
      <alignment horizontal="center"/>
    </xf>
    <xf numFmtId="0" fontId="50" fillId="0" borderId="61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0" fillId="4" borderId="34" xfId="17" applyBorder="1" applyAlignment="1">
      <alignment/>
    </xf>
    <xf numFmtId="0" fontId="0" fillId="0" borderId="61" xfId="0" applyBorder="1" applyAlignment="1">
      <alignment/>
    </xf>
    <xf numFmtId="0" fontId="0" fillId="0" borderId="89" xfId="0" applyBorder="1" applyAlignment="1">
      <alignment horizontal="left"/>
    </xf>
    <xf numFmtId="0" fontId="0" fillId="0" borderId="88" xfId="0" applyBorder="1" applyAlignment="1">
      <alignment horizontal="left"/>
    </xf>
    <xf numFmtId="0" fontId="0" fillId="0" borderId="74" xfId="0" applyBorder="1" applyAlignment="1">
      <alignment horizontal="center"/>
    </xf>
    <xf numFmtId="0" fontId="0" fillId="0" borderId="76" xfId="0" applyBorder="1" applyAlignment="1">
      <alignment/>
    </xf>
    <xf numFmtId="0" fontId="0" fillId="0" borderId="100" xfId="0" applyBorder="1" applyAlignment="1">
      <alignment/>
    </xf>
    <xf numFmtId="0" fontId="0" fillId="0" borderId="103" xfId="0" applyBorder="1" applyAlignment="1">
      <alignment/>
    </xf>
    <xf numFmtId="1" fontId="0" fillId="4" borderId="107" xfId="17" applyNumberFormat="1" applyBorder="1" applyAlignment="1">
      <alignment horizontal="right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08" xfId="0" applyBorder="1" applyAlignment="1">
      <alignment horizontal="left"/>
    </xf>
    <xf numFmtId="0" fontId="0" fillId="0" borderId="89" xfId="0" applyBorder="1" applyAlignment="1">
      <alignment horizontal="right"/>
    </xf>
    <xf numFmtId="0" fontId="0" fillId="0" borderId="90" xfId="0" applyBorder="1" applyAlignment="1">
      <alignment horizontal="right"/>
    </xf>
    <xf numFmtId="0" fontId="0" fillId="0" borderId="88" xfId="0" applyBorder="1" applyAlignment="1">
      <alignment horizontal="right"/>
    </xf>
    <xf numFmtId="0" fontId="50" fillId="0" borderId="68" xfId="0" applyFont="1" applyBorder="1" applyAlignment="1">
      <alignment horizontal="left"/>
    </xf>
    <xf numFmtId="0" fontId="0" fillId="0" borderId="70" xfId="0" applyBorder="1" applyAlignment="1">
      <alignment/>
    </xf>
    <xf numFmtId="0" fontId="0" fillId="0" borderId="87" xfId="0" applyBorder="1" applyAlignment="1">
      <alignment/>
    </xf>
    <xf numFmtId="0" fontId="0" fillId="0" borderId="68" xfId="0" applyBorder="1" applyAlignment="1">
      <alignment/>
    </xf>
    <xf numFmtId="0" fontId="0" fillId="4" borderId="90" xfId="17" applyBorder="1" applyAlignment="1">
      <alignment/>
    </xf>
    <xf numFmtId="1" fontId="0" fillId="4" borderId="97" xfId="17" applyNumberFormat="1" applyBorder="1" applyAlignment="1">
      <alignment horizontal="right"/>
    </xf>
    <xf numFmtId="0" fontId="0" fillId="0" borderId="88" xfId="0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88" xfId="0" applyFont="1" applyBorder="1" applyAlignment="1">
      <alignment horizontal="left"/>
    </xf>
    <xf numFmtId="0" fontId="0" fillId="10" borderId="12" xfId="23" applyFont="1" applyBorder="1" applyAlignment="1">
      <alignment horizontal="left" wrapText="1"/>
    </xf>
    <xf numFmtId="0" fontId="50" fillId="0" borderId="109" xfId="0" applyFont="1" applyBorder="1" applyAlignment="1">
      <alignment horizontal="left"/>
    </xf>
    <xf numFmtId="9" fontId="0" fillId="0" borderId="0" xfId="57" applyFont="1" applyBorder="1" applyAlignment="1">
      <alignment horizontal="center"/>
    </xf>
    <xf numFmtId="0" fontId="57" fillId="10" borderId="50" xfId="23" applyFont="1" applyBorder="1" applyAlignment="1">
      <alignment horizontal="center"/>
    </xf>
    <xf numFmtId="0" fontId="52" fillId="10" borderId="51" xfId="23" applyFont="1" applyBorder="1" applyAlignment="1">
      <alignment horizontal="center" vertical="top" wrapText="1"/>
    </xf>
    <xf numFmtId="0" fontId="54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0" fillId="4" borderId="18" xfId="17" applyFont="1" applyBorder="1" applyAlignment="1">
      <alignment horizontal="center"/>
    </xf>
    <xf numFmtId="0" fontId="0" fillId="4" borderId="19" xfId="17" applyFont="1" applyBorder="1" applyAlignment="1">
      <alignment/>
    </xf>
    <xf numFmtId="0" fontId="0" fillId="4" borderId="21" xfId="17" applyFont="1" applyBorder="1" applyAlignment="1">
      <alignment horizontal="center"/>
    </xf>
    <xf numFmtId="0" fontId="0" fillId="4" borderId="28" xfId="17" applyFont="1" applyBorder="1" applyAlignment="1">
      <alignment horizontal="center"/>
    </xf>
    <xf numFmtId="0" fontId="0" fillId="4" borderId="28" xfId="17" applyFont="1" applyBorder="1" applyAlignment="1">
      <alignment horizontal="right"/>
    </xf>
    <xf numFmtId="0" fontId="0" fillId="4" borderId="28" xfId="17" applyFont="1" applyBorder="1" applyAlignment="1">
      <alignment/>
    </xf>
    <xf numFmtId="0" fontId="0" fillId="4" borderId="110" xfId="17" applyFont="1" applyBorder="1" applyAlignment="1">
      <alignment/>
    </xf>
    <xf numFmtId="0" fontId="52" fillId="0" borderId="29" xfId="0" applyFont="1" applyBorder="1" applyAlignment="1">
      <alignment horizontal="center"/>
    </xf>
    <xf numFmtId="0" fontId="52" fillId="4" borderId="28" xfId="17" applyFont="1" applyBorder="1" applyAlignment="1">
      <alignment horizontal="center"/>
    </xf>
    <xf numFmtId="0" fontId="52" fillId="4" borderId="30" xfId="17" applyFont="1" applyBorder="1" applyAlignment="1">
      <alignment horizontal="center"/>
    </xf>
    <xf numFmtId="0" fontId="52" fillId="4" borderId="30" xfId="17" applyFont="1" applyBorder="1" applyAlignment="1">
      <alignment/>
    </xf>
    <xf numFmtId="0" fontId="57" fillId="10" borderId="28" xfId="23" applyFont="1" applyBorder="1" applyAlignment="1">
      <alignment horizontal="center"/>
    </xf>
    <xf numFmtId="0" fontId="0" fillId="4" borderId="28" xfId="17" applyFont="1" applyBorder="1" applyAlignment="1">
      <alignment horizontal="right"/>
    </xf>
    <xf numFmtId="0" fontId="0" fillId="4" borderId="110" xfId="17" applyFont="1" applyBorder="1" applyAlignment="1">
      <alignment horizontal="right"/>
    </xf>
    <xf numFmtId="2" fontId="0" fillId="4" borderId="28" xfId="17" applyNumberFormat="1" applyFont="1" applyBorder="1" applyAlignment="1">
      <alignment horizontal="right"/>
    </xf>
    <xf numFmtId="0" fontId="52" fillId="10" borderId="28" xfId="23" applyFont="1" applyBorder="1" applyAlignment="1">
      <alignment horizontal="center" vertical="top" wrapText="1"/>
    </xf>
    <xf numFmtId="0" fontId="54" fillId="0" borderId="28" xfId="0" applyFont="1" applyBorder="1" applyAlignment="1">
      <alignment horizontal="center" vertical="top" wrapText="1"/>
    </xf>
    <xf numFmtId="0" fontId="52" fillId="4" borderId="28" xfId="17" applyFont="1" applyBorder="1" applyAlignment="1">
      <alignment/>
    </xf>
    <xf numFmtId="2" fontId="52" fillId="4" borderId="28" xfId="17" applyNumberFormat="1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4" borderId="34" xfId="17" applyFont="1" applyBorder="1" applyAlignment="1">
      <alignment horizontal="right"/>
    </xf>
    <xf numFmtId="0" fontId="57" fillId="10" borderId="34" xfId="23" applyFont="1" applyBorder="1" applyAlignment="1">
      <alignment horizontal="center"/>
    </xf>
    <xf numFmtId="0" fontId="54" fillId="0" borderId="111" xfId="0" applyFont="1" applyBorder="1" applyAlignment="1">
      <alignment horizontal="center" vertical="top" wrapText="1"/>
    </xf>
    <xf numFmtId="0" fontId="0" fillId="4" borderId="112" xfId="17" applyFont="1" applyBorder="1" applyAlignment="1">
      <alignment/>
    </xf>
    <xf numFmtId="0" fontId="0" fillId="0" borderId="112" xfId="0" applyFont="1" applyBorder="1" applyAlignment="1">
      <alignment horizontal="center"/>
    </xf>
    <xf numFmtId="0" fontId="52" fillId="0" borderId="112" xfId="0" applyFont="1" applyBorder="1" applyAlignment="1">
      <alignment horizontal="center"/>
    </xf>
    <xf numFmtId="0" fontId="0" fillId="4" borderId="113" xfId="17" applyFont="1" applyBorder="1" applyAlignment="1">
      <alignment horizontal="right" vertical="top"/>
    </xf>
    <xf numFmtId="0" fontId="0" fillId="0" borderId="113" xfId="0" applyFont="1" applyBorder="1" applyAlignment="1">
      <alignment/>
    </xf>
    <xf numFmtId="0" fontId="0" fillId="4" borderId="113" xfId="17" applyFont="1" applyBorder="1" applyAlignment="1">
      <alignment horizontal="right"/>
    </xf>
    <xf numFmtId="0" fontId="0" fillId="0" borderId="113" xfId="0" applyFont="1" applyBorder="1" applyAlignment="1">
      <alignment horizontal="right"/>
    </xf>
    <xf numFmtId="0" fontId="0" fillId="4" borderId="114" xfId="17" applyFont="1" applyBorder="1" applyAlignment="1">
      <alignment horizontal="right"/>
    </xf>
    <xf numFmtId="0" fontId="0" fillId="0" borderId="113" xfId="0" applyFont="1" applyBorder="1" applyAlignment="1">
      <alignment horizontal="center"/>
    </xf>
    <xf numFmtId="0" fontId="57" fillId="10" borderId="112" xfId="23" applyFont="1" applyBorder="1" applyAlignment="1">
      <alignment horizontal="center"/>
    </xf>
    <xf numFmtId="0" fontId="0" fillId="4" borderId="115" xfId="17" applyFont="1" applyBorder="1" applyAlignment="1">
      <alignment horizontal="right"/>
    </xf>
    <xf numFmtId="0" fontId="57" fillId="10" borderId="115" xfId="23" applyFont="1" applyBorder="1" applyAlignment="1">
      <alignment horizontal="center"/>
    </xf>
    <xf numFmtId="0" fontId="0" fillId="4" borderId="97" xfId="17" applyFont="1" applyBorder="1" applyAlignment="1">
      <alignment horizontal="right"/>
    </xf>
    <xf numFmtId="0" fontId="0" fillId="0" borderId="107" xfId="0" applyFont="1" applyBorder="1" applyAlignment="1">
      <alignment horizontal="center"/>
    </xf>
    <xf numFmtId="0" fontId="57" fillId="10" borderId="116" xfId="23" applyFont="1" applyBorder="1" applyAlignment="1">
      <alignment horizontal="center"/>
    </xf>
    <xf numFmtId="0" fontId="0" fillId="10" borderId="77" xfId="23" applyFont="1" applyBorder="1" applyAlignment="1">
      <alignment horizontal="left" wrapText="1"/>
    </xf>
    <xf numFmtId="0" fontId="0" fillId="10" borderId="117" xfId="23" applyBorder="1" applyAlignment="1">
      <alignment horizontal="right"/>
    </xf>
    <xf numFmtId="0" fontId="0" fillId="10" borderId="118" xfId="23" applyBorder="1" applyAlignment="1">
      <alignment horizontal="right"/>
    </xf>
    <xf numFmtId="0" fontId="0" fillId="0" borderId="117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7" fillId="10" borderId="34" xfId="23" applyFont="1" applyBorder="1" applyAlignment="1">
      <alignment/>
    </xf>
    <xf numFmtId="2" fontId="0" fillId="4" borderId="34" xfId="17" applyNumberFormat="1" applyBorder="1" applyAlignment="1">
      <alignment horizontal="center"/>
    </xf>
    <xf numFmtId="0" fontId="0" fillId="4" borderId="34" xfId="17" applyBorder="1" applyAlignment="1">
      <alignment horizontal="center"/>
    </xf>
    <xf numFmtId="0" fontId="0" fillId="4" borderId="40" xfId="17" applyBorder="1" applyAlignment="1">
      <alignment horizontal="center"/>
    </xf>
    <xf numFmtId="0" fontId="0" fillId="0" borderId="87" xfId="0" applyBorder="1" applyAlignment="1">
      <alignment horizontal="center"/>
    </xf>
    <xf numFmtId="0" fontId="0" fillId="4" borderId="112" xfId="17" applyBorder="1" applyAlignment="1">
      <alignment horizontal="right" vertical="top"/>
    </xf>
    <xf numFmtId="0" fontId="0" fillId="4" borderId="112" xfId="17" applyBorder="1" applyAlignment="1">
      <alignment horizontal="right"/>
    </xf>
    <xf numFmtId="0" fontId="54" fillId="0" borderId="119" xfId="0" applyFont="1" applyBorder="1" applyAlignment="1">
      <alignment horizontal="center" vertical="top" wrapText="1"/>
    </xf>
    <xf numFmtId="0" fontId="57" fillId="10" borderId="120" xfId="23" applyFont="1" applyBorder="1" applyAlignment="1">
      <alignment/>
    </xf>
    <xf numFmtId="0" fontId="54" fillId="0" borderId="121" xfId="0" applyFont="1" applyBorder="1" applyAlignment="1">
      <alignment horizontal="center" vertical="top" wrapText="1"/>
    </xf>
    <xf numFmtId="0" fontId="0" fillId="4" borderId="28" xfId="17" applyBorder="1" applyAlignment="1">
      <alignment horizontal="right"/>
    </xf>
    <xf numFmtId="2" fontId="0" fillId="4" borderId="28" xfId="17" applyNumberFormat="1" applyBorder="1" applyAlignment="1">
      <alignment horizontal="right"/>
    </xf>
    <xf numFmtId="0" fontId="0" fillId="4" borderId="28" xfId="17" applyBorder="1" applyAlignment="1">
      <alignment/>
    </xf>
    <xf numFmtId="0" fontId="0" fillId="4" borderId="28" xfId="17" applyBorder="1" applyAlignment="1">
      <alignment horizontal="center"/>
    </xf>
    <xf numFmtId="0" fontId="0" fillId="4" borderId="30" xfId="17" applyBorder="1" applyAlignment="1">
      <alignment horizontal="right"/>
    </xf>
    <xf numFmtId="0" fontId="0" fillId="10" borderId="115" xfId="23" applyBorder="1" applyAlignment="1">
      <alignment horizontal="center"/>
    </xf>
    <xf numFmtId="0" fontId="0" fillId="0" borderId="112" xfId="0" applyBorder="1" applyAlignment="1">
      <alignment horizontal="center"/>
    </xf>
    <xf numFmtId="0" fontId="54" fillId="0" borderId="122" xfId="0" applyFont="1" applyBorder="1" applyAlignment="1">
      <alignment horizontal="center" vertical="top" wrapText="1"/>
    </xf>
    <xf numFmtId="0" fontId="0" fillId="4" borderId="97" xfId="17" applyBorder="1" applyAlignment="1">
      <alignment horizontal="right" vertical="top"/>
    </xf>
    <xf numFmtId="0" fontId="0" fillId="0" borderId="103" xfId="0" applyBorder="1" applyAlignment="1">
      <alignment horizontal="center"/>
    </xf>
    <xf numFmtId="0" fontId="0" fillId="0" borderId="123" xfId="0" applyBorder="1" applyAlignment="1">
      <alignment horizontal="center"/>
    </xf>
    <xf numFmtId="0" fontId="57" fillId="10" borderId="124" xfId="23" applyFont="1" applyBorder="1" applyAlignment="1">
      <alignment/>
    </xf>
    <xf numFmtId="0" fontId="57" fillId="10" borderId="55" xfId="23" applyFont="1" applyBorder="1" applyAlignment="1">
      <alignment/>
    </xf>
    <xf numFmtId="0" fontId="54" fillId="0" borderId="125" xfId="0" applyFont="1" applyBorder="1" applyAlignment="1">
      <alignment horizontal="center" vertical="top" wrapText="1"/>
    </xf>
    <xf numFmtId="0" fontId="57" fillId="10" borderId="84" xfId="23" applyFont="1" applyBorder="1" applyAlignment="1">
      <alignment/>
    </xf>
    <xf numFmtId="2" fontId="0" fillId="4" borderId="28" xfId="17" applyNumberFormat="1" applyBorder="1" applyAlignment="1">
      <alignment horizontal="center"/>
    </xf>
    <xf numFmtId="0" fontId="0" fillId="4" borderId="97" xfId="17" applyBorder="1" applyAlignment="1">
      <alignment horizontal="right"/>
    </xf>
    <xf numFmtId="0" fontId="54" fillId="0" borderId="97" xfId="0" applyFont="1" applyBorder="1" applyAlignment="1">
      <alignment horizontal="center" vertical="top" wrapText="1"/>
    </xf>
    <xf numFmtId="0" fontId="57" fillId="10" borderId="126" xfId="23" applyFont="1" applyBorder="1" applyAlignment="1">
      <alignment/>
    </xf>
    <xf numFmtId="0" fontId="57" fillId="10" borderId="27" xfId="23" applyFont="1" applyBorder="1" applyAlignment="1">
      <alignment/>
    </xf>
    <xf numFmtId="0" fontId="54" fillId="0" borderId="11" xfId="0" applyFont="1" applyBorder="1" applyAlignment="1">
      <alignment horizontal="center" vertical="top" wrapText="1"/>
    </xf>
    <xf numFmtId="0" fontId="57" fillId="10" borderId="127" xfId="23" applyFont="1" applyBorder="1" applyAlignment="1">
      <alignment/>
    </xf>
    <xf numFmtId="0" fontId="57" fillId="10" borderId="86" xfId="23" applyFont="1" applyBorder="1" applyAlignment="1">
      <alignment/>
    </xf>
    <xf numFmtId="0" fontId="0" fillId="10" borderId="29" xfId="23" applyBorder="1" applyAlignment="1">
      <alignment horizontal="left"/>
    </xf>
    <xf numFmtId="0" fontId="0" fillId="10" borderId="29" xfId="23" applyFont="1" applyBorder="1" applyAlignment="1">
      <alignment horizontal="right"/>
    </xf>
    <xf numFmtId="0" fontId="0" fillId="0" borderId="128" xfId="0" applyBorder="1" applyAlignment="1">
      <alignment horizontal="left"/>
    </xf>
    <xf numFmtId="0" fontId="0" fillId="0" borderId="87" xfId="0" applyBorder="1" applyAlignment="1">
      <alignment horizontal="right"/>
    </xf>
    <xf numFmtId="0" fontId="0" fillId="4" borderId="112" xfId="17" applyBorder="1" applyAlignment="1">
      <alignment/>
    </xf>
    <xf numFmtId="0" fontId="0" fillId="0" borderId="75" xfId="0" applyBorder="1" applyAlignment="1">
      <alignment horizontal="center"/>
    </xf>
    <xf numFmtId="0" fontId="0" fillId="0" borderId="40" xfId="0" applyBorder="1" applyAlignment="1">
      <alignment/>
    </xf>
    <xf numFmtId="0" fontId="0" fillId="10" borderId="14" xfId="23" applyBorder="1" applyAlignment="1">
      <alignment horizontal="left"/>
    </xf>
    <xf numFmtId="0" fontId="0" fillId="0" borderId="129" xfId="0" applyBorder="1" applyAlignment="1">
      <alignment horizontal="left"/>
    </xf>
    <xf numFmtId="0" fontId="0" fillId="0" borderId="116" xfId="0" applyBorder="1" applyAlignment="1">
      <alignment horizontal="right"/>
    </xf>
    <xf numFmtId="0" fontId="57" fillId="10" borderId="112" xfId="23" applyFont="1" applyBorder="1" applyAlignment="1">
      <alignment/>
    </xf>
    <xf numFmtId="0" fontId="0" fillId="10" borderId="29" xfId="23" applyFont="1" applyBorder="1" applyAlignment="1">
      <alignment horizontal="left"/>
    </xf>
    <xf numFmtId="0" fontId="0" fillId="4" borderId="34" xfId="17" applyBorder="1" applyAlignment="1">
      <alignment horizontal="right"/>
    </xf>
    <xf numFmtId="0" fontId="57" fillId="10" borderId="75" xfId="23" applyFont="1" applyBorder="1" applyAlignment="1">
      <alignment/>
    </xf>
    <xf numFmtId="0" fontId="0" fillId="10" borderId="34" xfId="23" applyBorder="1" applyAlignment="1">
      <alignment/>
    </xf>
    <xf numFmtId="0" fontId="54" fillId="0" borderId="130" xfId="0" applyFont="1" applyBorder="1" applyAlignment="1">
      <alignment horizontal="center" vertical="top" wrapText="1"/>
    </xf>
    <xf numFmtId="0" fontId="54" fillId="0" borderId="29" xfId="0" applyFont="1" applyBorder="1" applyAlignment="1">
      <alignment horizontal="center" vertical="top" wrapText="1"/>
    </xf>
    <xf numFmtId="0" fontId="52" fillId="4" borderId="28" xfId="17" applyFont="1" applyBorder="1" applyAlignment="1">
      <alignment horizontal="right"/>
    </xf>
    <xf numFmtId="0" fontId="52" fillId="4" borderId="112" xfId="17" applyFont="1" applyBorder="1" applyAlignment="1">
      <alignment horizontal="right"/>
    </xf>
    <xf numFmtId="0" fontId="52" fillId="0" borderId="131" xfId="0" applyFont="1" applyBorder="1" applyAlignment="1">
      <alignment horizontal="center"/>
    </xf>
    <xf numFmtId="0" fontId="52" fillId="10" borderId="29" xfId="23" applyFont="1" applyBorder="1" applyAlignment="1">
      <alignment horizontal="left"/>
    </xf>
    <xf numFmtId="0" fontId="52" fillId="0" borderId="87" xfId="0" applyFont="1" applyBorder="1" applyAlignment="1">
      <alignment horizontal="center"/>
    </xf>
    <xf numFmtId="0" fontId="0" fillId="10" borderId="29" xfId="23" applyBorder="1" applyAlignment="1">
      <alignment horizontal="left" wrapText="1"/>
    </xf>
    <xf numFmtId="0" fontId="0" fillId="10" borderId="52" xfId="23" applyFont="1" applyBorder="1" applyAlignment="1">
      <alignment horizontal="left" wrapText="1"/>
    </xf>
    <xf numFmtId="0" fontId="0" fillId="10" borderId="28" xfId="23" applyBorder="1" applyAlignment="1">
      <alignment horizontal="right"/>
    </xf>
    <xf numFmtId="0" fontId="0" fillId="10" borderId="30" xfId="23" applyBorder="1" applyAlignment="1">
      <alignment horizontal="right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110" xfId="0" applyFont="1" applyBorder="1" applyAlignment="1">
      <alignment horizontal="right"/>
    </xf>
    <xf numFmtId="0" fontId="0" fillId="10" borderId="132" xfId="23" applyBorder="1" applyAlignment="1">
      <alignment horizontal="left"/>
    </xf>
    <xf numFmtId="0" fontId="0" fillId="10" borderId="30" xfId="23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115" xfId="0" applyFont="1" applyBorder="1" applyAlignment="1">
      <alignment horizontal="right"/>
    </xf>
    <xf numFmtId="0" fontId="0" fillId="10" borderId="29" xfId="23" applyFont="1" applyBorder="1" applyAlignment="1">
      <alignment horizontal="left"/>
    </xf>
    <xf numFmtId="0" fontId="0" fillId="10" borderId="29" xfId="23" applyFont="1" applyBorder="1" applyAlignment="1">
      <alignment horizontal="left" wrapText="1"/>
    </xf>
    <xf numFmtId="0" fontId="0" fillId="0" borderId="132" xfId="0" applyFont="1" applyBorder="1" applyAlignment="1">
      <alignment horizontal="right"/>
    </xf>
    <xf numFmtId="1" fontId="0" fillId="4" borderId="11" xfId="17" applyNumberFormat="1" applyFont="1" applyBorder="1" applyAlignment="1">
      <alignment horizontal="right" vertical="top"/>
    </xf>
    <xf numFmtId="1" fontId="0" fillId="4" borderId="35" xfId="17" applyNumberFormat="1" applyFont="1" applyBorder="1" applyAlignment="1">
      <alignment horizontal="right"/>
    </xf>
    <xf numFmtId="1" fontId="0" fillId="4" borderId="113" xfId="17" applyNumberFormat="1" applyFont="1" applyBorder="1" applyAlignment="1">
      <alignment horizontal="right"/>
    </xf>
    <xf numFmtId="0" fontId="50" fillId="4" borderId="20" xfId="17" applyFont="1" applyBorder="1" applyAlignment="1">
      <alignment horizontal="center"/>
    </xf>
    <xf numFmtId="0" fontId="50" fillId="4" borderId="36" xfId="17" applyFont="1" applyBorder="1" applyAlignment="1">
      <alignment horizontal="center"/>
    </xf>
    <xf numFmtId="0" fontId="50" fillId="4" borderId="19" xfId="17" applyFont="1" applyBorder="1" applyAlignment="1">
      <alignment horizontal="center"/>
    </xf>
    <xf numFmtId="0" fontId="50" fillId="4" borderId="43" xfId="17" applyFont="1" applyBorder="1" applyAlignment="1">
      <alignment horizontal="center"/>
    </xf>
    <xf numFmtId="0" fontId="50" fillId="4" borderId="13" xfId="17" applyFont="1" applyBorder="1" applyAlignment="1">
      <alignment horizontal="center"/>
    </xf>
    <xf numFmtId="0" fontId="50" fillId="4" borderId="28" xfId="17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0" fillId="4" borderId="77" xfId="17" applyFont="1" applyBorder="1" applyAlignment="1">
      <alignment horizontal="center"/>
    </xf>
    <xf numFmtId="0" fontId="50" fillId="4" borderId="78" xfId="17" applyFont="1" applyBorder="1" applyAlignment="1">
      <alignment horizontal="center"/>
    </xf>
    <xf numFmtId="0" fontId="0" fillId="0" borderId="68" xfId="0" applyFont="1" applyBorder="1" applyAlignment="1">
      <alignment horizontal="right"/>
    </xf>
    <xf numFmtId="1" fontId="0" fillId="4" borderId="62" xfId="17" applyNumberFormat="1" applyFont="1" applyBorder="1" applyAlignment="1">
      <alignment horizontal="right"/>
    </xf>
    <xf numFmtId="0" fontId="50" fillId="4" borderId="15" xfId="17" applyFont="1" applyBorder="1" applyAlignment="1">
      <alignment horizontal="center"/>
    </xf>
    <xf numFmtId="0" fontId="50" fillId="4" borderId="39" xfId="17" applyFont="1" applyBorder="1" applyAlignment="1">
      <alignment horizontal="center"/>
    </xf>
    <xf numFmtId="0" fontId="50" fillId="4" borderId="44" xfId="17" applyFont="1" applyBorder="1" applyAlignment="1">
      <alignment horizontal="center"/>
    </xf>
    <xf numFmtId="0" fontId="0" fillId="10" borderId="14" xfId="23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50" fillId="0" borderId="23" xfId="0" applyFont="1" applyBorder="1" applyAlignment="1">
      <alignment horizontal="left"/>
    </xf>
    <xf numFmtId="0" fontId="0" fillId="4" borderId="12" xfId="17" applyFont="1" applyBorder="1" applyAlignment="1">
      <alignment horizontal="left"/>
    </xf>
    <xf numFmtId="0" fontId="52" fillId="0" borderId="31" xfId="0" applyFont="1" applyFill="1" applyBorder="1" applyAlignment="1">
      <alignment horizontal="center"/>
    </xf>
    <xf numFmtId="0" fontId="52" fillId="0" borderId="40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4" borderId="14" xfId="17" applyFont="1" applyBorder="1" applyAlignment="1">
      <alignment horizontal="center"/>
    </xf>
    <xf numFmtId="0" fontId="50" fillId="4" borderId="52" xfId="17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4" borderId="15" xfId="17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4" xfId="0" applyFont="1" applyBorder="1" applyAlignment="1">
      <alignment horizontal="right"/>
    </xf>
    <xf numFmtId="0" fontId="0" fillId="4" borderId="16" xfId="17" applyFont="1" applyBorder="1" applyAlignment="1">
      <alignment/>
    </xf>
    <xf numFmtId="164" fontId="0" fillId="4" borderId="28" xfId="17" applyNumberFormat="1" applyFont="1" applyBorder="1" applyAlignment="1">
      <alignment horizontal="right"/>
    </xf>
    <xf numFmtId="164" fontId="0" fillId="4" borderId="37" xfId="17" applyNumberFormat="1" applyFont="1" applyBorder="1" applyAlignment="1">
      <alignment horizontal="right"/>
    </xf>
    <xf numFmtId="164" fontId="0" fillId="4" borderId="30" xfId="17" applyNumberFormat="1" applyFont="1" applyBorder="1" applyAlignment="1">
      <alignment horizontal="right"/>
    </xf>
    <xf numFmtId="2" fontId="50" fillId="4" borderId="13" xfId="17" applyNumberFormat="1" applyFont="1" applyBorder="1" applyAlignment="1">
      <alignment horizontal="center"/>
    </xf>
    <xf numFmtId="2" fontId="50" fillId="4" borderId="36" xfId="17" applyNumberFormat="1" applyFont="1" applyBorder="1" applyAlignment="1">
      <alignment horizontal="center"/>
    </xf>
    <xf numFmtId="2" fontId="50" fillId="4" borderId="28" xfId="17" applyNumberFormat="1" applyFont="1" applyBorder="1" applyAlignment="1">
      <alignment horizontal="center"/>
    </xf>
    <xf numFmtId="2" fontId="50" fillId="0" borderId="0" xfId="0" applyNumberFormat="1" applyFont="1" applyAlignment="1">
      <alignment horizontal="center"/>
    </xf>
    <xf numFmtId="2" fontId="50" fillId="4" borderId="43" xfId="17" applyNumberFormat="1" applyFont="1" applyBorder="1" applyAlignment="1">
      <alignment horizontal="center"/>
    </xf>
    <xf numFmtId="2" fontId="0" fillId="4" borderId="15" xfId="17" applyNumberFormat="1" applyFont="1" applyBorder="1" applyAlignment="1">
      <alignment horizontal="right"/>
    </xf>
    <xf numFmtId="2" fontId="0" fillId="4" borderId="39" xfId="17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2" fontId="0" fillId="4" borderId="44" xfId="17" applyNumberFormat="1" applyFont="1" applyBorder="1" applyAlignment="1">
      <alignment/>
    </xf>
    <xf numFmtId="2" fontId="0" fillId="4" borderId="39" xfId="17" applyNumberFormat="1" applyFont="1" applyBorder="1" applyAlignment="1">
      <alignment/>
    </xf>
    <xf numFmtId="2" fontId="0" fillId="4" borderId="16" xfId="17" applyNumberFormat="1" applyFont="1" applyBorder="1" applyAlignment="1">
      <alignment horizontal="right"/>
    </xf>
    <xf numFmtId="2" fontId="0" fillId="4" borderId="115" xfId="17" applyNumberFormat="1" applyFont="1" applyBorder="1" applyAlignment="1">
      <alignment horizontal="right"/>
    </xf>
    <xf numFmtId="2" fontId="0" fillId="4" borderId="45" xfId="17" applyNumberFormat="1" applyFont="1" applyBorder="1" applyAlignment="1">
      <alignment/>
    </xf>
    <xf numFmtId="2" fontId="0" fillId="4" borderId="37" xfId="17" applyNumberFormat="1" applyFont="1" applyBorder="1" applyAlignment="1">
      <alignment/>
    </xf>
    <xf numFmtId="164" fontId="52" fillId="4" borderId="11" xfId="17" applyNumberFormat="1" applyFont="1" applyBorder="1" applyAlignment="1">
      <alignment horizontal="right" vertical="top"/>
    </xf>
    <xf numFmtId="164" fontId="52" fillId="4" borderId="35" xfId="17" applyNumberFormat="1" applyFont="1" applyBorder="1" applyAlignment="1">
      <alignment horizontal="right" vertical="top"/>
    </xf>
    <xf numFmtId="164" fontId="52" fillId="4" borderId="112" xfId="17" applyNumberFormat="1" applyFont="1" applyBorder="1" applyAlignment="1">
      <alignment horizontal="right" vertical="top"/>
    </xf>
    <xf numFmtId="164" fontId="0" fillId="0" borderId="0" xfId="0" applyNumberFormat="1" applyBorder="1" applyAlignment="1">
      <alignment horizontal="right"/>
    </xf>
    <xf numFmtId="164" fontId="52" fillId="4" borderId="42" xfId="17" applyNumberFormat="1" applyFont="1" applyBorder="1" applyAlignment="1">
      <alignment horizontal="right" vertical="top"/>
    </xf>
    <xf numFmtId="164" fontId="52" fillId="4" borderId="12" xfId="17" applyNumberFormat="1" applyFont="1" applyBorder="1" applyAlignment="1">
      <alignment horizontal="right"/>
    </xf>
    <xf numFmtId="164" fontId="52" fillId="4" borderId="35" xfId="17" applyNumberFormat="1" applyFont="1" applyBorder="1" applyAlignment="1">
      <alignment horizontal="right"/>
    </xf>
    <xf numFmtId="164" fontId="52" fillId="4" borderId="112" xfId="17" applyNumberFormat="1" applyFont="1" applyBorder="1" applyAlignment="1">
      <alignment horizontal="right"/>
    </xf>
    <xf numFmtId="164" fontId="52" fillId="4" borderId="42" xfId="17" applyNumberFormat="1" applyFont="1" applyBorder="1" applyAlignment="1">
      <alignment horizontal="right"/>
    </xf>
    <xf numFmtId="0" fontId="57" fillId="0" borderId="52" xfId="0" applyFont="1" applyBorder="1" applyAlignment="1">
      <alignment horizontal="center"/>
    </xf>
    <xf numFmtId="0" fontId="57" fillId="4" borderId="20" xfId="17" applyFont="1" applyBorder="1" applyAlignment="1">
      <alignment horizontal="center"/>
    </xf>
    <xf numFmtId="0" fontId="57" fillId="4" borderId="0" xfId="17" applyFont="1" applyBorder="1" applyAlignment="1">
      <alignment horizontal="center"/>
    </xf>
    <xf numFmtId="0" fontId="57" fillId="4" borderId="36" xfId="17" applyFont="1" applyBorder="1" applyAlignment="1">
      <alignment horizontal="center"/>
    </xf>
    <xf numFmtId="0" fontId="57" fillId="4" borderId="28" xfId="17" applyFont="1" applyBorder="1" applyAlignment="1">
      <alignment horizontal="center"/>
    </xf>
    <xf numFmtId="0" fontId="50" fillId="0" borderId="0" xfId="0" applyFont="1" applyBorder="1" applyAlignment="1">
      <alignment horizontal="right"/>
    </xf>
    <xf numFmtId="0" fontId="57" fillId="4" borderId="43" xfId="17" applyFont="1" applyBorder="1" applyAlignment="1">
      <alignment horizontal="center"/>
    </xf>
    <xf numFmtId="2" fontId="52" fillId="4" borderId="69" xfId="17" applyNumberFormat="1" applyFont="1" applyBorder="1" applyAlignment="1">
      <alignment/>
    </xf>
    <xf numFmtId="164" fontId="0" fillId="0" borderId="0" xfId="0" applyNumberFormat="1" applyAlignment="1">
      <alignment horizontal="right"/>
    </xf>
    <xf numFmtId="0" fontId="0" fillId="10" borderId="128" xfId="23" applyFont="1" applyBorder="1" applyAlignment="1">
      <alignment horizontal="left" wrapText="1"/>
    </xf>
    <xf numFmtId="164" fontId="0" fillId="4" borderId="35" xfId="17" applyNumberFormat="1" applyBorder="1" applyAlignment="1">
      <alignment horizontal="right" vertical="top"/>
    </xf>
    <xf numFmtId="164" fontId="0" fillId="4" borderId="35" xfId="17" applyNumberFormat="1" applyBorder="1" applyAlignment="1">
      <alignment/>
    </xf>
    <xf numFmtId="0" fontId="50" fillId="4" borderId="0" xfId="17" applyFont="1" applyBorder="1" applyAlignment="1">
      <alignment horizontal="center"/>
    </xf>
    <xf numFmtId="0" fontId="50" fillId="4" borderId="31" xfId="17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164" fontId="0" fillId="4" borderId="35" xfId="17" applyNumberFormat="1" applyBorder="1" applyAlignment="1">
      <alignment horizontal="right"/>
    </xf>
    <xf numFmtId="164" fontId="0" fillId="4" borderId="11" xfId="17" applyNumberFormat="1" applyBorder="1" applyAlignment="1">
      <alignment horizontal="right" vertical="top"/>
    </xf>
    <xf numFmtId="164" fontId="0" fillId="4" borderId="112" xfId="17" applyNumberFormat="1" applyBorder="1" applyAlignment="1">
      <alignment horizontal="right" vertical="top"/>
    </xf>
    <xf numFmtId="164" fontId="0" fillId="4" borderId="42" xfId="17" applyNumberFormat="1" applyBorder="1" applyAlignment="1">
      <alignment horizontal="right" vertical="top"/>
    </xf>
    <xf numFmtId="164" fontId="0" fillId="0" borderId="34" xfId="0" applyNumberForma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164" fontId="0" fillId="4" borderId="12" xfId="17" applyNumberFormat="1" applyBorder="1" applyAlignment="1">
      <alignment horizontal="right"/>
    </xf>
    <xf numFmtId="164" fontId="0" fillId="4" borderId="112" xfId="17" applyNumberFormat="1" applyBorder="1" applyAlignment="1">
      <alignment horizontal="right"/>
    </xf>
    <xf numFmtId="164" fontId="0" fillId="4" borderId="46" xfId="17" applyNumberFormat="1" applyBorder="1" applyAlignment="1">
      <alignment horizontal="right"/>
    </xf>
    <xf numFmtId="9" fontId="0" fillId="0" borderId="0" xfId="57" applyFont="1" applyAlignment="1">
      <alignment/>
    </xf>
    <xf numFmtId="1" fontId="0" fillId="4" borderId="104" xfId="17" applyNumberFormat="1" applyBorder="1" applyAlignment="1">
      <alignment horizontal="right"/>
    </xf>
    <xf numFmtId="2" fontId="52" fillId="4" borderId="70" xfId="17" applyNumberFormat="1" applyFont="1" applyBorder="1" applyAlignment="1">
      <alignment horizontal="right"/>
    </xf>
    <xf numFmtId="2" fontId="52" fillId="4" borderId="69" xfId="17" applyNumberFormat="1" applyFont="1" applyBorder="1" applyAlignment="1">
      <alignment horizontal="right"/>
    </xf>
    <xf numFmtId="2" fontId="52" fillId="4" borderId="28" xfId="17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4" borderId="115" xfId="17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4" borderId="39" xfId="17" applyNumberFormat="1" applyBorder="1" applyAlignment="1">
      <alignment/>
    </xf>
    <xf numFmtId="0" fontId="50" fillId="0" borderId="31" xfId="0" applyFont="1" applyBorder="1" applyAlignment="1">
      <alignment horizontal="center"/>
    </xf>
    <xf numFmtId="0" fontId="50" fillId="4" borderId="94" xfId="17" applyFont="1" applyBorder="1" applyAlignment="1">
      <alignment horizontal="center"/>
    </xf>
    <xf numFmtId="0" fontId="50" fillId="0" borderId="0" xfId="0" applyFont="1" applyAlignment="1">
      <alignment/>
    </xf>
    <xf numFmtId="2" fontId="0" fillId="4" borderId="69" xfId="17" applyNumberFormat="1" applyBorder="1" applyAlignment="1">
      <alignment/>
    </xf>
    <xf numFmtId="164" fontId="0" fillId="4" borderId="97" xfId="17" applyNumberFormat="1" applyBorder="1" applyAlignment="1">
      <alignment horizontal="right"/>
    </xf>
    <xf numFmtId="164" fontId="0" fillId="4" borderId="97" xfId="17" applyNumberFormat="1" applyBorder="1" applyAlignment="1">
      <alignment horizontal="right" vertical="top"/>
    </xf>
    <xf numFmtId="164" fontId="0" fillId="0" borderId="0" xfId="0" applyNumberFormat="1" applyAlignment="1">
      <alignment/>
    </xf>
    <xf numFmtId="0" fontId="50" fillId="0" borderId="28" xfId="0" applyFont="1" applyBorder="1" applyAlignment="1">
      <alignment horizontal="right"/>
    </xf>
    <xf numFmtId="0" fontId="50" fillId="0" borderId="52" xfId="0" applyFont="1" applyBorder="1" applyAlignment="1">
      <alignment horizontal="center"/>
    </xf>
    <xf numFmtId="2" fontId="0" fillId="4" borderId="70" xfId="17" applyNumberFormat="1" applyBorder="1" applyAlignment="1">
      <alignment horizontal="right"/>
    </xf>
    <xf numFmtId="2" fontId="0" fillId="4" borderId="69" xfId="17" applyNumberFormat="1" applyBorder="1" applyAlignment="1">
      <alignment horizontal="right"/>
    </xf>
    <xf numFmtId="0" fontId="50" fillId="0" borderId="116" xfId="0" applyFont="1" applyBorder="1" applyAlignment="1">
      <alignment horizontal="center"/>
    </xf>
    <xf numFmtId="2" fontId="0" fillId="4" borderId="71" xfId="17" applyNumberFormat="1" applyBorder="1" applyAlignment="1">
      <alignment horizontal="right"/>
    </xf>
    <xf numFmtId="2" fontId="0" fillId="4" borderId="34" xfId="17" applyNumberFormat="1" applyBorder="1" applyAlignment="1">
      <alignment horizontal="right"/>
    </xf>
    <xf numFmtId="0" fontId="52" fillId="0" borderId="109" xfId="0" applyFont="1" applyBorder="1" applyAlignment="1">
      <alignment horizontal="center"/>
    </xf>
    <xf numFmtId="2" fontId="0" fillId="4" borderId="133" xfId="17" applyNumberFormat="1" applyFont="1" applyBorder="1" applyAlignment="1">
      <alignment horizontal="right"/>
    </xf>
    <xf numFmtId="2" fontId="0" fillId="4" borderId="134" xfId="17" applyNumberFormat="1" applyFont="1" applyBorder="1" applyAlignment="1">
      <alignment horizontal="right"/>
    </xf>
    <xf numFmtId="2" fontId="0" fillId="4" borderId="93" xfId="17" applyNumberFormat="1" applyFont="1" applyBorder="1" applyAlignment="1">
      <alignment horizontal="right"/>
    </xf>
    <xf numFmtId="0" fontId="0" fillId="4" borderId="135" xfId="17" applyFont="1" applyBorder="1" applyAlignment="1">
      <alignment horizontal="right"/>
    </xf>
    <xf numFmtId="0" fontId="0" fillId="4" borderId="134" xfId="17" applyFont="1" applyBorder="1" applyAlignment="1">
      <alignment horizontal="right"/>
    </xf>
    <xf numFmtId="0" fontId="54" fillId="33" borderId="107" xfId="0" applyFont="1" applyFill="1" applyBorder="1" applyAlignment="1">
      <alignment horizontal="center"/>
    </xf>
    <xf numFmtId="0" fontId="0" fillId="10" borderId="130" xfId="23" applyBorder="1" applyAlignment="1">
      <alignment horizontal="left"/>
    </xf>
    <xf numFmtId="0" fontId="53" fillId="0" borderId="136" xfId="0" applyFont="1" applyBorder="1" applyAlignment="1">
      <alignment horizontal="center" vertical="top" wrapText="1"/>
    </xf>
    <xf numFmtId="0" fontId="57" fillId="0" borderId="28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63" fillId="0" borderId="3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09" xfId="0" applyFont="1" applyBorder="1" applyAlignment="1">
      <alignment/>
    </xf>
    <xf numFmtId="0" fontId="0" fillId="0" borderId="83" xfId="0" applyBorder="1" applyAlignment="1">
      <alignment/>
    </xf>
    <xf numFmtId="0" fontId="52" fillId="0" borderId="137" xfId="0" applyFont="1" applyBorder="1" applyAlignment="1">
      <alignment horizontal="center"/>
    </xf>
    <xf numFmtId="0" fontId="50" fillId="0" borderId="61" xfId="0" applyFont="1" applyBorder="1" applyAlignment="1">
      <alignment/>
    </xf>
    <xf numFmtId="0" fontId="0" fillId="10" borderId="12" xfId="23" applyFont="1" applyBorder="1" applyAlignment="1">
      <alignment horizontal="right"/>
    </xf>
    <xf numFmtId="0" fontId="0" fillId="10" borderId="138" xfId="23" applyBorder="1" applyAlignment="1">
      <alignment/>
    </xf>
    <xf numFmtId="0" fontId="52" fillId="0" borderId="84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4" borderId="18" xfId="17" applyNumberFormat="1" applyFont="1" applyBorder="1" applyAlignment="1">
      <alignment horizontal="right"/>
    </xf>
    <xf numFmtId="0" fontId="0" fillId="0" borderId="67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50" fillId="4" borderId="11" xfId="17" applyFont="1" applyBorder="1" applyAlignment="1">
      <alignment horizontal="center"/>
    </xf>
    <xf numFmtId="0" fontId="50" fillId="4" borderId="35" xfId="17" applyFont="1" applyBorder="1" applyAlignment="1">
      <alignment horizontal="center"/>
    </xf>
    <xf numFmtId="0" fontId="50" fillId="4" borderId="29" xfId="17" applyFont="1" applyBorder="1" applyAlignment="1">
      <alignment horizontal="center"/>
    </xf>
    <xf numFmtId="0" fontId="50" fillId="4" borderId="42" xfId="17" applyFont="1" applyBorder="1" applyAlignment="1">
      <alignment horizontal="center"/>
    </xf>
    <xf numFmtId="0" fontId="0" fillId="0" borderId="124" xfId="0" applyFont="1" applyBorder="1" applyAlignment="1">
      <alignment horizontal="center"/>
    </xf>
    <xf numFmtId="0" fontId="0" fillId="10" borderId="12" xfId="23" applyBorder="1" applyAlignment="1">
      <alignment horizontal="center"/>
    </xf>
    <xf numFmtId="0" fontId="0" fillId="10" borderId="124" xfId="23" applyBorder="1" applyAlignment="1">
      <alignment horizontal="center"/>
    </xf>
    <xf numFmtId="0" fontId="57" fillId="0" borderId="31" xfId="0" applyFont="1" applyBorder="1" applyAlignment="1">
      <alignment/>
    </xf>
    <xf numFmtId="0" fontId="57" fillId="0" borderId="109" xfId="0" applyFont="1" applyBorder="1" applyAlignment="1">
      <alignment/>
    </xf>
    <xf numFmtId="0" fontId="0" fillId="0" borderId="93" xfId="0" applyBorder="1" applyAlignment="1">
      <alignment horizontal="center"/>
    </xf>
    <xf numFmtId="164" fontId="0" fillId="4" borderId="11" xfId="17" applyNumberFormat="1" applyBorder="1" applyAlignment="1">
      <alignment horizontal="right"/>
    </xf>
    <xf numFmtId="2" fontId="0" fillId="4" borderId="45" xfId="57" applyNumberFormat="1" applyFill="1" applyBorder="1" applyAlignment="1">
      <alignment horizontal="right"/>
    </xf>
    <xf numFmtId="164" fontId="0" fillId="4" borderId="60" xfId="17" applyNumberFormat="1" applyBorder="1" applyAlignment="1">
      <alignment horizontal="right"/>
    </xf>
    <xf numFmtId="0" fontId="57" fillId="10" borderId="139" xfId="23" applyFont="1" applyBorder="1" applyAlignment="1">
      <alignment/>
    </xf>
    <xf numFmtId="0" fontId="54" fillId="0" borderId="107" xfId="0" applyFont="1" applyBorder="1" applyAlignment="1">
      <alignment horizontal="center" vertical="top" wrapText="1"/>
    </xf>
    <xf numFmtId="0" fontId="57" fillId="10" borderId="90" xfId="23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54" fillId="0" borderId="140" xfId="0" applyFont="1" applyBorder="1" applyAlignment="1">
      <alignment horizontal="center" vertical="top" wrapText="1"/>
    </xf>
    <xf numFmtId="0" fontId="0" fillId="0" borderId="137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4" xfId="0" applyBorder="1" applyAlignment="1">
      <alignment horizontal="right"/>
    </xf>
    <xf numFmtId="0" fontId="0" fillId="4" borderId="25" xfId="17" applyBorder="1" applyAlignment="1">
      <alignment horizontal="right"/>
    </xf>
    <xf numFmtId="0" fontId="0" fillId="4" borderId="10" xfId="17" applyBorder="1" applyAlignment="1">
      <alignment horizontal="right"/>
    </xf>
    <xf numFmtId="0" fontId="0" fillId="4" borderId="24" xfId="17" applyBorder="1" applyAlignment="1">
      <alignment horizontal="right"/>
    </xf>
    <xf numFmtId="0" fontId="57" fillId="10" borderId="12" xfId="23" applyFont="1" applyBorder="1" applyAlignment="1">
      <alignment/>
    </xf>
    <xf numFmtId="0" fontId="57" fillId="10" borderId="124" xfId="23" applyFont="1" applyBorder="1" applyAlignment="1">
      <alignment horizontal="right"/>
    </xf>
    <xf numFmtId="0" fontId="0" fillId="0" borderId="103" xfId="0" applyBorder="1" applyAlignment="1">
      <alignment horizontal="right"/>
    </xf>
    <xf numFmtId="0" fontId="57" fillId="10" borderId="12" xfId="23" applyFont="1" applyBorder="1" applyAlignment="1">
      <alignment horizontal="right"/>
    </xf>
    <xf numFmtId="0" fontId="57" fillId="10" borderId="27" xfId="23" applyFont="1" applyBorder="1" applyAlignment="1">
      <alignment horizontal="right"/>
    </xf>
    <xf numFmtId="0" fontId="0" fillId="4" borderId="30" xfId="17" applyFont="1" applyBorder="1" applyAlignment="1">
      <alignment horizontal="right"/>
    </xf>
    <xf numFmtId="2" fontId="0" fillId="4" borderId="141" xfId="17" applyNumberFormat="1" applyBorder="1" applyAlignment="1">
      <alignment/>
    </xf>
    <xf numFmtId="0" fontId="0" fillId="4" borderId="107" xfId="17" applyBorder="1" applyAlignment="1">
      <alignment/>
    </xf>
    <xf numFmtId="0" fontId="0" fillId="4" borderId="0" xfId="17" applyAlignment="1">
      <alignment/>
    </xf>
    <xf numFmtId="0" fontId="57" fillId="10" borderId="22" xfId="23" applyFont="1" applyBorder="1" applyAlignment="1">
      <alignment horizontal="center"/>
    </xf>
    <xf numFmtId="0" fontId="57" fillId="10" borderId="67" xfId="23" applyFont="1" applyBorder="1" applyAlignment="1">
      <alignment horizontal="center"/>
    </xf>
    <xf numFmtId="0" fontId="57" fillId="10" borderId="14" xfId="23" applyFont="1" applyBorder="1" applyAlignment="1">
      <alignment horizontal="center"/>
    </xf>
    <xf numFmtId="0" fontId="57" fillId="10" borderId="50" xfId="23" applyFont="1" applyBorder="1" applyAlignment="1">
      <alignment horizontal="center"/>
    </xf>
    <xf numFmtId="0" fontId="57" fillId="10" borderId="142" xfId="23" applyFont="1" applyBorder="1" applyAlignment="1">
      <alignment horizontal="center"/>
    </xf>
    <xf numFmtId="0" fontId="57" fillId="10" borderId="58" xfId="23" applyFont="1" applyBorder="1" applyAlignment="1">
      <alignment horizontal="center"/>
    </xf>
    <xf numFmtId="0" fontId="52" fillId="10" borderId="143" xfId="23" applyFont="1" applyBorder="1" applyAlignment="1">
      <alignment horizontal="center" vertical="top" wrapText="1"/>
    </xf>
    <xf numFmtId="0" fontId="52" fillId="10" borderId="144" xfId="23" applyFont="1" applyBorder="1" applyAlignment="1">
      <alignment horizontal="center" vertical="top" wrapText="1"/>
    </xf>
    <xf numFmtId="0" fontId="52" fillId="10" borderId="51" xfId="23" applyFont="1" applyBorder="1" applyAlignment="1">
      <alignment horizontal="center" vertical="top" wrapText="1"/>
    </xf>
    <xf numFmtId="0" fontId="64" fillId="0" borderId="0" xfId="0" applyFont="1" applyBorder="1" applyAlignment="1">
      <alignment/>
    </xf>
    <xf numFmtId="0" fontId="57" fillId="10" borderId="25" xfId="23" applyFont="1" applyBorder="1" applyAlignment="1">
      <alignment horizontal="center"/>
    </xf>
    <xf numFmtId="0" fontId="52" fillId="10" borderId="145" xfId="23" applyFont="1" applyBorder="1" applyAlignment="1">
      <alignment horizontal="center" vertical="top" wrapText="1"/>
    </xf>
    <xf numFmtId="0" fontId="61" fillId="10" borderId="25" xfId="23" applyFont="1" applyBorder="1" applyAlignment="1">
      <alignment horizontal="center"/>
    </xf>
    <xf numFmtId="0" fontId="61" fillId="10" borderId="14" xfId="23" applyFont="1" applyBorder="1" applyAlignment="1">
      <alignment horizontal="center"/>
    </xf>
    <xf numFmtId="0" fontId="61" fillId="10" borderId="20" xfId="23" applyFont="1" applyBorder="1" applyAlignment="1">
      <alignment horizontal="center"/>
    </xf>
    <xf numFmtId="0" fontId="59" fillId="0" borderId="17" xfId="0" applyFont="1" applyBorder="1" applyAlignment="1">
      <alignment/>
    </xf>
    <xf numFmtId="0" fontId="59" fillId="0" borderId="0" xfId="0" applyFont="1" applyBorder="1" applyAlignment="1">
      <alignment/>
    </xf>
    <xf numFmtId="0" fontId="61" fillId="10" borderId="50" xfId="23" applyFont="1" applyBorder="1" applyAlignment="1">
      <alignment horizontal="center"/>
    </xf>
    <xf numFmtId="0" fontId="50" fillId="0" borderId="68" xfId="0" applyFont="1" applyBorder="1" applyAlignment="1">
      <alignment horizontal="left"/>
    </xf>
    <xf numFmtId="0" fontId="50" fillId="0" borderId="70" xfId="0" applyFont="1" applyBorder="1" applyAlignment="1">
      <alignment horizontal="left"/>
    </xf>
    <xf numFmtId="0" fontId="50" fillId="0" borderId="87" xfId="0" applyFont="1" applyBorder="1" applyAlignment="1">
      <alignment horizontal="left"/>
    </xf>
    <xf numFmtId="0" fontId="61" fillId="10" borderId="0" xfId="23" applyFont="1" applyBorder="1" applyAlignment="1">
      <alignment horizontal="center"/>
    </xf>
    <xf numFmtId="0" fontId="50" fillId="0" borderId="146" xfId="0" applyFont="1" applyBorder="1" applyAlignment="1">
      <alignment horizontal="left"/>
    </xf>
    <xf numFmtId="0" fontId="50" fillId="0" borderId="109" xfId="0" applyFont="1" applyBorder="1" applyAlignment="1">
      <alignment horizontal="left"/>
    </xf>
    <xf numFmtId="0" fontId="50" fillId="0" borderId="84" xfId="0" applyFont="1" applyBorder="1" applyAlignment="1">
      <alignment horizontal="left"/>
    </xf>
    <xf numFmtId="0" fontId="61" fillId="10" borderId="25" xfId="23" applyFont="1" applyBorder="1" applyAlignment="1">
      <alignment horizontal="right"/>
    </xf>
    <xf numFmtId="0" fontId="61" fillId="10" borderId="14" xfId="23" applyFont="1" applyBorder="1" applyAlignment="1">
      <alignment horizontal="right"/>
    </xf>
    <xf numFmtId="0" fontId="61" fillId="10" borderId="20" xfId="23" applyFont="1" applyBorder="1" applyAlignment="1">
      <alignment horizontal="right"/>
    </xf>
    <xf numFmtId="0" fontId="52" fillId="10" borderId="143" xfId="23" applyFont="1" applyBorder="1" applyAlignment="1">
      <alignment horizontal="right" vertical="top" wrapText="1"/>
    </xf>
    <xf numFmtId="0" fontId="52" fillId="10" borderId="144" xfId="23" applyFont="1" applyBorder="1" applyAlignment="1">
      <alignment horizontal="right" vertical="top" wrapText="1"/>
    </xf>
    <xf numFmtId="0" fontId="52" fillId="10" borderId="145" xfId="23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Refinery Capacity
</a:t>
            </a:r>
          </a:p>
        </c:rich>
      </c:tx>
      <c:layout>
        <c:manualLayout>
          <c:xMode val="factor"/>
          <c:yMode val="factor"/>
          <c:x val="-0.005"/>
          <c:y val="-0.00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7125"/>
          <c:y val="0.14875"/>
          <c:w val="0.892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'india (2)'!$C$10</c:f>
              <c:strCache>
                <c:ptCount val="1"/>
                <c:pt idx="0">
                  <c:v>Public Sector Undertakings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(2)'!$D$10:$G$10,'india (2)'!$I$10:$J$10)</c:f>
              <c:numCache/>
            </c:numRef>
          </c:val>
          <c:shape val="cylinder"/>
        </c:ser>
        <c:ser>
          <c:idx val="1"/>
          <c:order val="1"/>
          <c:tx>
            <c:strRef>
              <c:f>'india (2)'!$C$11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(2)'!$D$11:$G$11,'india (2)'!$I$11:$J$11)</c:f>
              <c:numCache/>
            </c:numRef>
          </c:val>
          <c:shape val="cylinder"/>
        </c:ser>
        <c:shape val="cylinder"/>
        <c:axId val="59212899"/>
        <c:axId val="63154044"/>
      </c:bar3D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54044"/>
        <c:crosses val="autoZero"/>
        <c:auto val="1"/>
        <c:lblOffset val="100"/>
        <c:tickLblSkip val="1"/>
        <c:noMultiLvlLbl val="0"/>
      </c:catAx>
      <c:valAx>
        <c:axId val="6315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128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75"/>
          <c:y val="0.8755"/>
          <c:w val="0.5935"/>
          <c:h val="0.11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Oil Wells and Gas Wells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22375"/>
          <c:w val="0.6675"/>
          <c:h val="0.7855"/>
        </c:manualLayout>
      </c:layout>
      <c:lineChart>
        <c:grouping val="standard"/>
        <c:varyColors val="0"/>
        <c:ser>
          <c:idx val="0"/>
          <c:order val="0"/>
          <c:tx>
            <c:v>oil wells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(india!$D$13:$F$13,india!$H$13:$I$13)</c:f>
              <c:numCache/>
            </c:numRef>
          </c:val>
          <c:smooth val="0"/>
        </c:ser>
        <c:ser>
          <c:idx val="1"/>
          <c:order val="1"/>
          <c:tx>
            <c:v>gas wells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(india!$D$15:$F$15,india!$H$15:$I$15)</c:f>
              <c:numCache/>
            </c:numRef>
          </c:val>
          <c:smooth val="0"/>
        </c:ser>
        <c:marker val="1"/>
        <c:axId val="9232301"/>
        <c:axId val="15981846"/>
      </c:lineChart>
      <c:catAx>
        <c:axId val="9232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81846"/>
        <c:crosses val="autoZero"/>
        <c:auto val="1"/>
        <c:lblOffset val="100"/>
        <c:tickLblSkip val="1"/>
        <c:noMultiLvlLbl val="0"/>
      </c:catAx>
      <c:valAx>
        <c:axId val="1598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232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"/>
          <c:y val="0.42975"/>
          <c:w val="0.211"/>
          <c:h val="0.3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Production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7575"/>
          <c:y val="0.196"/>
          <c:w val="0.526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india!$C$91</c:f>
              <c:strCache>
                <c:ptCount val="1"/>
                <c:pt idx="0">
                  <c:v>Total production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(india!$D$91:$F$91,india!$H$91:$I$91)</c:f>
              <c:numCache/>
            </c:numRef>
          </c:val>
          <c:shape val="pyramid"/>
        </c:ser>
        <c:ser>
          <c:idx val="1"/>
          <c:order val="1"/>
          <c:tx>
            <c:strRef>
              <c:f>india!$C$98</c:f>
              <c:strCache>
                <c:ptCount val="1"/>
                <c:pt idx="0">
                  <c:v>Crude oil processed('000'tonnes)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(india!$D$98:$F$98,india!$H$98:$I$98)</c:f>
              <c:numCache/>
            </c:numRef>
          </c:val>
          <c:shape val="pyramid"/>
        </c:ser>
        <c:shape val="pyramid"/>
        <c:axId val="9618887"/>
        <c:axId val="19461120"/>
      </c:bar3DChart>
      <c:catAx>
        <c:axId val="9618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61120"/>
        <c:crosses val="autoZero"/>
        <c:auto val="1"/>
        <c:lblOffset val="100"/>
        <c:tickLblSkip val="1"/>
        <c:noMultiLvlLbl val="0"/>
      </c:catAx>
      <c:valAx>
        <c:axId val="19461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 Metric Tonnes</a:t>
                </a:r>
              </a:p>
            </c:rich>
          </c:tx>
          <c:layout>
            <c:manualLayout>
              <c:xMode val="factor"/>
              <c:yMode val="factor"/>
              <c:x val="-0.08125"/>
              <c:y val="0.09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18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"/>
          <c:y val="0.3"/>
          <c:w val="0.35275"/>
          <c:h val="0.52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Length of Pipelines (On Shore)</a:t>
            </a:r>
          </a:p>
        </c:rich>
      </c:tx>
      <c:layout>
        <c:manualLayout>
          <c:xMode val="factor"/>
          <c:yMode val="factor"/>
          <c:x val="-0.08925"/>
          <c:y val="-0.04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3175"/>
          <c:w val="0.643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india!$C$34</c:f>
              <c:strCache>
                <c:ptCount val="1"/>
                <c:pt idx="0">
                  <c:v>Crude pipielines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(india!$D$35:$F$35,india!$H$35:$I$35)</c:f>
              <c:numCache/>
            </c:numRef>
          </c:val>
          <c:smooth val="0"/>
        </c:ser>
        <c:ser>
          <c:idx val="1"/>
          <c:order val="1"/>
          <c:tx>
            <c:strRef>
              <c:f>india!$C$37</c:f>
              <c:strCache>
                <c:ptCount val="1"/>
                <c:pt idx="0">
                  <c:v>Gas pipelines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(india!$D$38:$F$38,india!$H$38:$I$38)</c:f>
              <c:numCache/>
            </c:numRef>
          </c:val>
          <c:smooth val="0"/>
        </c:ser>
        <c:ser>
          <c:idx val="2"/>
          <c:order val="2"/>
          <c:tx>
            <c:strRef>
              <c:f>india!$C$40</c:f>
              <c:strCache>
                <c:ptCount val="1"/>
                <c:pt idx="0">
                  <c:v>Product pipelines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(india!$D$41:$F$41,india!$H$41:$I$41)</c:f>
              <c:numCache/>
            </c:numRef>
          </c:val>
          <c:smooth val="0"/>
        </c:ser>
        <c:marker val="1"/>
        <c:axId val="40932353"/>
        <c:axId val="32846858"/>
      </c:lineChart>
      <c:catAx>
        <c:axId val="40932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46858"/>
        <c:crosses val="autoZero"/>
        <c:auto val="1"/>
        <c:lblOffset val="100"/>
        <c:tickLblSkip val="1"/>
        <c:noMultiLvlLbl val="0"/>
      </c:catAx>
      <c:valAx>
        <c:axId val="32846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kms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32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825"/>
          <c:y val="0.40225"/>
          <c:w val="0.27"/>
          <c:h val="0.3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Length of Pipelines(Off Shore)</a:t>
            </a:r>
          </a:p>
        </c:rich>
      </c:tx>
      <c:layout>
        <c:manualLayout>
          <c:xMode val="factor"/>
          <c:yMode val="factor"/>
          <c:x val="-0.1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3675"/>
          <c:w val="0.619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india!$C$34</c:f>
              <c:strCache>
                <c:ptCount val="1"/>
                <c:pt idx="0">
                  <c:v>Crude pipielines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(india!$D$36:$F$36,india!$H$36:$I$36)</c:f>
              <c:numCache/>
            </c:numRef>
          </c:val>
          <c:smooth val="0"/>
        </c:ser>
        <c:ser>
          <c:idx val="1"/>
          <c:order val="1"/>
          <c:tx>
            <c:strRef>
              <c:f>india!$C$37</c:f>
              <c:strCache>
                <c:ptCount val="1"/>
                <c:pt idx="0">
                  <c:v>Gas pipelines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(india!$D$39:$F$39,india!$H$39:$I$39)</c:f>
              <c:numCache/>
            </c:numRef>
          </c:val>
          <c:smooth val="0"/>
        </c:ser>
        <c:ser>
          <c:idx val="2"/>
          <c:order val="2"/>
          <c:tx>
            <c:strRef>
              <c:f>india!$C$40</c:f>
              <c:strCache>
                <c:ptCount val="1"/>
                <c:pt idx="0">
                  <c:v>Product pipelines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(india!$D$42:$F$42,india!$H$42:$I$42)</c:f>
              <c:numCache/>
            </c:numRef>
          </c:val>
          <c:smooth val="0"/>
        </c:ser>
        <c:marker val="1"/>
        <c:axId val="27186267"/>
        <c:axId val="43349812"/>
      </c:lineChart>
      <c:catAx>
        <c:axId val="271862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349812"/>
        <c:crosses val="autoZero"/>
        <c:auto val="1"/>
        <c:lblOffset val="100"/>
        <c:tickLblSkip val="1"/>
        <c:noMultiLvlLbl val="0"/>
      </c:catAx>
      <c:valAx>
        <c:axId val="43349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kms</a:t>
                </a:r>
              </a:p>
            </c:rich>
          </c:tx>
          <c:layout>
            <c:manualLayout>
              <c:xMode val="factor"/>
              <c:yMode val="factor"/>
              <c:x val="0"/>
              <c:y val="0.07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186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75"/>
          <c:y val="0.40675"/>
          <c:w val="0.26875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Reserves</a:t>
            </a:r>
          </a:p>
        </c:rich>
      </c:tx>
      <c:layout>
        <c:manualLayout>
          <c:xMode val="factor"/>
          <c:yMode val="factor"/>
          <c:x val="-0.0865"/>
          <c:y val="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2395"/>
          <c:w val="0.894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india!$C$5</c:f>
              <c:strCache>
                <c:ptCount val="1"/>
                <c:pt idx="0">
                  <c:v>Crude oil reserves (Million tonnes)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(india!$D$5:$F$5,india!$H$5:$I$5)</c:f>
              <c:numCache/>
            </c:numRef>
          </c:val>
          <c:smooth val="0"/>
        </c:ser>
        <c:marker val="1"/>
        <c:axId val="54603989"/>
        <c:axId val="21673854"/>
      </c:lineChart>
      <c:catAx>
        <c:axId val="54603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73854"/>
        <c:crosses val="autoZero"/>
        <c:auto val="1"/>
        <c:lblOffset val="100"/>
        <c:tickLblSkip val="1"/>
        <c:noMultiLvlLbl val="0"/>
      </c:catAx>
      <c:valAx>
        <c:axId val="21673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17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03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Production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20275"/>
          <c:w val="0.6835"/>
          <c:h val="0.7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india!$C$107</c:f>
              <c:strCache>
                <c:ptCount val="1"/>
                <c:pt idx="0">
                  <c:v>Off shore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(india!$D$107:$F$107,india!$H$107:$I$107)</c:f>
              <c:numCache/>
            </c:numRef>
          </c:val>
          <c:shape val="pyramid"/>
        </c:ser>
        <c:ser>
          <c:idx val="1"/>
          <c:order val="1"/>
          <c:tx>
            <c:strRef>
              <c:f>india!$C$108</c:f>
              <c:strCache>
                <c:ptCount val="1"/>
                <c:pt idx="0">
                  <c:v>On 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(india!$D$108:$F$108,india!$H$108:$I$108)</c:f>
              <c:numCache/>
            </c:numRef>
          </c:val>
          <c:shape val="pyramid"/>
        </c:ser>
        <c:gapWidth val="55"/>
        <c:gapDepth val="55"/>
        <c:shape val="pyramid"/>
        <c:axId val="60846959"/>
        <c:axId val="10751720"/>
      </c:bar3DChart>
      <c:catAx>
        <c:axId val="60846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751720"/>
        <c:crosses val="autoZero"/>
        <c:auto val="1"/>
        <c:lblOffset val="100"/>
        <c:tickLblSkip val="1"/>
        <c:noMultiLvlLbl val="0"/>
      </c:catAx>
      <c:valAx>
        <c:axId val="10751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Billion Cubic Metres</a:t>
                </a:r>
              </a:p>
            </c:rich>
          </c:tx>
          <c:layout>
            <c:manualLayout>
              <c:xMode val="factor"/>
              <c:yMode val="factor"/>
              <c:x val="-0.054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8469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5"/>
          <c:y val="0.45325"/>
          <c:w val="0.1895"/>
          <c:h val="0.23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Reserves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75"/>
          <c:y val="0.2415"/>
          <c:w val="0.858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india!$C$7</c:f>
              <c:strCache>
                <c:ptCount val="1"/>
                <c:pt idx="0">
                  <c:v>Natural Gas Reserves (Billion Cubic Metre)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(india!$D$7:$F$7,india!$H$7:$I$7)</c:f>
              <c:numCache/>
            </c:numRef>
          </c:val>
          <c:smooth val="0"/>
        </c:ser>
        <c:marker val="1"/>
        <c:axId val="29656617"/>
        <c:axId val="65582962"/>
      </c:lineChart>
      <c:catAx>
        <c:axId val="296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82962"/>
        <c:crosses val="autoZero"/>
        <c:auto val="1"/>
        <c:lblOffset val="100"/>
        <c:tickLblSkip val="1"/>
        <c:noMultiLvlLbl val="0"/>
      </c:catAx>
      <c:valAx>
        <c:axId val="65582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billion cubic metre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56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755"/>
          <c:y val="0.19325"/>
          <c:w val="0.89725"/>
          <c:h val="0.605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('arunachal pradesh'!$E$17:$G$17,'arunachal pradesh'!$I$17:$J$17)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('arunachal pradesh'!$E$19:$G$19,'arunachal pradesh'!$I$19:$J$19)</c:f>
              <c:numCache/>
            </c:numRef>
          </c:val>
          <c:shape val="box"/>
        </c:ser>
        <c:shape val="box"/>
        <c:axId val="53375747"/>
        <c:axId val="10619676"/>
      </c:bar3DChart>
      <c:catAx>
        <c:axId val="53375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19676"/>
        <c:crosses val="autoZero"/>
        <c:auto val="1"/>
        <c:lblOffset val="100"/>
        <c:tickLblSkip val="1"/>
        <c:noMultiLvlLbl val="0"/>
      </c:catAx>
      <c:valAx>
        <c:axId val="1061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757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5"/>
          <c:y val="0.86375"/>
          <c:w val="0.57575"/>
          <c:h val="0.1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Reserves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615"/>
          <c:w val="0.893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assam!$C$5</c:f>
              <c:strCache>
                <c:ptCount val="1"/>
                <c:pt idx="0">
                  <c:v>Crude oil reserves (Million tonnes)^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(assam!$D$5:$G$5,assam!$I$5:$J$5)</c:f>
              <c:numCache/>
            </c:numRef>
          </c:val>
          <c:smooth val="0"/>
        </c:ser>
        <c:marker val="1"/>
        <c:axId val="28468221"/>
        <c:axId val="54887398"/>
      </c:lineChart>
      <c:catAx>
        <c:axId val="28468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87398"/>
        <c:crosses val="autoZero"/>
        <c:auto val="1"/>
        <c:lblOffset val="100"/>
        <c:tickLblSkip val="1"/>
        <c:noMultiLvlLbl val="0"/>
      </c:catAx>
      <c:valAx>
        <c:axId val="5488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68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Reserves </a:t>
            </a:r>
          </a:p>
        </c:rich>
      </c:tx>
      <c:layout>
        <c:manualLayout>
          <c:xMode val="factor"/>
          <c:yMode val="factor"/>
          <c:x val="-0.00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7275"/>
          <c:w val="0.89225"/>
          <c:h val="0.83475"/>
        </c:manualLayout>
      </c:layout>
      <c:lineChart>
        <c:grouping val="standard"/>
        <c:varyColors val="0"/>
        <c:ser>
          <c:idx val="0"/>
          <c:order val="0"/>
          <c:tx>
            <c:strRef>
              <c:f>assam!$C$7</c:f>
              <c:strCache>
                <c:ptCount val="1"/>
                <c:pt idx="0">
                  <c:v>Natural Gas Reserves (Billion Cubic Meter)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(assam!$D$7:$G$7,assam!$I$7:$J$7)</c:f>
              <c:numCache/>
            </c:numRef>
          </c:val>
          <c:smooth val="0"/>
        </c:ser>
        <c:marker val="1"/>
        <c:axId val="24224535"/>
        <c:axId val="16694224"/>
      </c:line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94224"/>
        <c:crosses val="autoZero"/>
        <c:auto val="1"/>
        <c:lblOffset val="100"/>
        <c:tickLblSkip val="1"/>
        <c:noMultiLvlLbl val="0"/>
      </c:catAx>
      <c:valAx>
        <c:axId val="16694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billion cubic metre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24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Production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"/>
          <c:y val="0.0655"/>
          <c:w val="0.9995"/>
          <c:h val="0.79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'india (2)'!$C$91</c:f>
              <c:strCache>
                <c:ptCount val="1"/>
                <c:pt idx="0">
                  <c:v>Total production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(2)'!$D$91:$G$91,'india (2)'!$I$91:$J$91)</c:f>
              <c:numCache/>
            </c:numRef>
          </c:val>
          <c:shape val="pyramid"/>
        </c:ser>
        <c:ser>
          <c:idx val="1"/>
          <c:order val="1"/>
          <c:tx>
            <c:strRef>
              <c:f>'india (2)'!$C$98</c:f>
              <c:strCache>
                <c:ptCount val="1"/>
                <c:pt idx="0">
                  <c:v>Crude oil processed('000 tonnes)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(2)'!$D$98:$G$98,'india (2)'!$I$98:$J$98)</c:f>
              <c:numCache/>
            </c:numRef>
          </c:val>
          <c:shape val="pyramid"/>
        </c:ser>
        <c:gapWidth val="75"/>
        <c:shape val="pyramid"/>
        <c:axId val="31515485"/>
        <c:axId val="15203910"/>
      </c:bar3D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03910"/>
        <c:crosses val="autoZero"/>
        <c:auto val="1"/>
        <c:lblOffset val="100"/>
        <c:tickLblSkip val="1"/>
        <c:noMultiLvlLbl val="0"/>
      </c:catAx>
      <c:valAx>
        <c:axId val="15203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5154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"/>
          <c:y val="0.8605"/>
          <c:w val="0.75675"/>
          <c:h val="0.12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 Reserves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5475"/>
          <c:w val="0.89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gujarat!$C$5</c:f>
              <c:strCache>
                <c:ptCount val="1"/>
                <c:pt idx="0">
                  <c:v>Crude oil reserves (Million tonnes)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(gujarat!$D$5:$G$5,gujarat!$I$5:$J$5)</c:f>
              <c:numCache/>
            </c:numRef>
          </c:val>
          <c:smooth val="0"/>
        </c:ser>
        <c:marker val="1"/>
        <c:axId val="16030289"/>
        <c:axId val="10054874"/>
      </c:lineChart>
      <c:catAx>
        <c:axId val="16030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54874"/>
        <c:crosses val="autoZero"/>
        <c:auto val="1"/>
        <c:lblOffset val="100"/>
        <c:tickLblSkip val="1"/>
        <c:noMultiLvlLbl val="0"/>
      </c:catAx>
      <c:valAx>
        <c:axId val="10054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30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Reserves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18625"/>
          <c:w val="0.8902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gujarat!$C$7</c:f>
              <c:strCache>
                <c:ptCount val="1"/>
                <c:pt idx="0">
                  <c:v>Natural Gas Reserves (Billion Cubic Meter)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(gujarat!$D$7:$G$7,gujarat!$I$7:$J$7)</c:f>
              <c:numCache/>
            </c:numRef>
          </c:val>
          <c:smooth val="0"/>
        </c:ser>
        <c:marker val="1"/>
        <c:axId val="23385003"/>
        <c:axId val="9138436"/>
      </c:line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8436"/>
        <c:crosses val="autoZero"/>
        <c:auto val="1"/>
        <c:lblOffset val="100"/>
        <c:tickLblSkip val="1"/>
        <c:noMultiLvlLbl val="0"/>
      </c:catAx>
      <c:valAx>
        <c:axId val="9138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billion cubic metre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850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2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225"/>
          <c:w val="0.89925"/>
          <c:h val="0.648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(nagaland!$D$17:$G$17,nagaland!$I$17:$J$17)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(nagaland!$D$19:$G$19,nagaland!$I$19:$J$19)</c:f>
              <c:numCache/>
            </c:numRef>
          </c:val>
          <c:shape val="box"/>
        </c:ser>
        <c:shape val="box"/>
        <c:axId val="15137061"/>
        <c:axId val="2015822"/>
      </c:bar3D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5822"/>
        <c:crosses val="autoZero"/>
        <c:auto val="1"/>
        <c:lblOffset val="100"/>
        <c:tickLblSkip val="1"/>
        <c:noMultiLvlLbl val="0"/>
      </c:catAx>
      <c:valAx>
        <c:axId val="2015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1370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875"/>
          <c:w val="0.56025"/>
          <c:h val="0.09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</a:t>
            </a:r>
          </a:p>
        </c:rich>
      </c:tx>
      <c:layout>
        <c:manualLayout>
          <c:xMode val="factor"/>
          <c:yMode val="factor"/>
          <c:x val="-0.0025"/>
          <c:y val="-0.0082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7325"/>
          <c:y val="0.1695"/>
          <c:w val="0.90025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(rajasthan!$D$17:$G$17,rajasthan!$I$17:$J$17)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(rajasthan!$D$19:$G$19,rajasthan!$I$19:$J$19)</c:f>
              <c:numCache/>
            </c:numRef>
          </c:val>
          <c:shape val="box"/>
        </c:ser>
        <c:shape val="box"/>
        <c:axId val="18142399"/>
        <c:axId val="29063864"/>
      </c:bar3D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63864"/>
        <c:crosses val="autoZero"/>
        <c:auto val="1"/>
        <c:lblOffset val="100"/>
        <c:tickLblSkip val="1"/>
        <c:noMultiLvlLbl val="0"/>
      </c:catAx>
      <c:valAx>
        <c:axId val="29063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423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75"/>
          <c:y val="0.88075"/>
          <c:w val="0.5615"/>
          <c:h val="0.09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Reserves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164"/>
          <c:w val="0.893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'tamil nadu'!$C$5</c:f>
              <c:strCache>
                <c:ptCount val="1"/>
                <c:pt idx="0">
                  <c:v>Crude oil reserves (Million tonnes)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nadu'!$D$5:$G$5,'tamil nadu'!$I$5:$J$5)</c:f>
              <c:numCache/>
            </c:numRef>
          </c:val>
          <c:smooth val="0"/>
        </c:ser>
        <c:marker val="1"/>
        <c:axId val="60248185"/>
        <c:axId val="5362754"/>
      </c:line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2754"/>
        <c:crosses val="autoZero"/>
        <c:auto val="1"/>
        <c:lblOffset val="100"/>
        <c:tickLblSkip val="1"/>
        <c:noMultiLvlLbl val="0"/>
      </c:catAx>
      <c:valAx>
        <c:axId val="5362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48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Reserves </a:t>
            </a:r>
          </a:p>
        </c:rich>
      </c:tx>
      <c:layout>
        <c:manualLayout>
          <c:xMode val="factor"/>
          <c:yMode val="factor"/>
          <c:x val="0.06475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685"/>
          <c:w val="0.8937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'tamil nadu'!$C$7</c:f>
              <c:strCache>
                <c:ptCount val="1"/>
                <c:pt idx="0">
                  <c:v>Natural Gas Reserves (Billion Cubic Meter)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nadu'!$D$7:$G$7,'tamil nadu'!$I$7:$J$7)</c:f>
              <c:numCache/>
            </c:numRef>
          </c:val>
          <c:smooth val="0"/>
        </c:ser>
        <c:marker val="1"/>
        <c:axId val="48264787"/>
        <c:axId val="31729900"/>
      </c:line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9900"/>
        <c:crosses val="autoZero"/>
        <c:auto val="1"/>
        <c:lblOffset val="100"/>
        <c:tickLblSkip val="1"/>
        <c:noMultiLvlLbl val="0"/>
      </c:catAx>
      <c:valAx>
        <c:axId val="31729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billion cubic metre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64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0175"/>
          <c:w val="0.89925"/>
          <c:h val="0.588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(TRIPURA!$D$17:$G$17,TRIPURA!$I$17:$J$17)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(TRIPURA!$D$19:$G$19,TRIPURA!$I$19:$J$19)</c:f>
              <c:numCache/>
            </c:numRef>
          </c:val>
          <c:shape val="box"/>
        </c:ser>
        <c:shape val="box"/>
        <c:axId val="17133645"/>
        <c:axId val="19985078"/>
      </c:bar3D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85078"/>
        <c:crosses val="autoZero"/>
        <c:auto val="1"/>
        <c:lblOffset val="100"/>
        <c:tickLblSkip val="1"/>
        <c:noMultiLvlLbl val="0"/>
      </c:catAx>
      <c:valAx>
        <c:axId val="19985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336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5775"/>
          <c:w val="0.56025"/>
          <c:h val="0.11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755"/>
          <c:y val="0.207"/>
          <c:w val="0.897"/>
          <c:h val="0.578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(bihar!$D$17:$G$17,bihar!$I$17:$J$17)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(bihar!$D$19:$G$19,bihar!$I$19:$J$19)</c:f>
              <c:numCache/>
            </c:numRef>
          </c:val>
          <c:shape val="box"/>
        </c:ser>
        <c:shape val="box"/>
        <c:axId val="45647975"/>
        <c:axId val="8178592"/>
      </c:bar3DChart>
      <c:catAx>
        <c:axId val="45647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78592"/>
        <c:crosses val="autoZero"/>
        <c:auto val="1"/>
        <c:lblOffset val="100"/>
        <c:tickLblSkip val="1"/>
        <c:noMultiLvlLbl val="0"/>
      </c:catAx>
      <c:valAx>
        <c:axId val="817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479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85425"/>
          <c:w val="0.57725"/>
          <c:h val="0.1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77"/>
          <c:y val="0.197"/>
          <c:w val="0.89525"/>
          <c:h val="0.598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(chhatisgarh!$D$18:$G$18,chhatisgarh!$I$18:$J$18)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(chhatisgarh!$D$20:$G$20,chhatisgarh!$I$20:$J$20)</c:f>
              <c:numCache/>
            </c:numRef>
          </c:val>
          <c:shape val="box"/>
        </c:ser>
        <c:shape val="box"/>
        <c:axId val="6498465"/>
        <c:axId val="58486186"/>
      </c:bar3DChart>
      <c:catAx>
        <c:axId val="6498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86186"/>
        <c:crosses val="autoZero"/>
        <c:auto val="1"/>
        <c:lblOffset val="100"/>
        <c:tickLblSkip val="1"/>
        <c:noMultiLvlLbl val="0"/>
      </c:catAx>
      <c:valAx>
        <c:axId val="58486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84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5"/>
          <c:y val="0.86125"/>
          <c:w val="0.58775"/>
          <c:h val="0.1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805"/>
          <c:w val="0.89925"/>
          <c:h val="0.631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(goa!$D$17:$G$17,goa!$I$17:$J$17)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(goa!$D$19:$G$19,goa!$I$19:$J$19)</c:f>
              <c:numCache/>
            </c:numRef>
          </c:val>
          <c:shape val="box"/>
        </c:ser>
        <c:shape val="box"/>
        <c:axId val="56613627"/>
        <c:axId val="39760596"/>
      </c:bar3DChart>
      <c:catAx>
        <c:axId val="56613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60596"/>
        <c:crosses val="autoZero"/>
        <c:auto val="1"/>
        <c:lblOffset val="100"/>
        <c:tickLblSkip val="1"/>
        <c:noMultiLvlLbl val="0"/>
      </c:catAx>
      <c:valAx>
        <c:axId val="39760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6136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275"/>
          <c:w val="0.56025"/>
          <c:h val="0.10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Length of Pipelines (On Shore)</a:t>
            </a:r>
          </a:p>
        </c:rich>
      </c:tx>
      <c:layout>
        <c:manualLayout>
          <c:xMode val="factor"/>
          <c:yMode val="factor"/>
          <c:x val="-0.0745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1455"/>
          <c:w val="0.875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'india (2)'!$C$34</c:f>
              <c:strCache>
                <c:ptCount val="1"/>
                <c:pt idx="0">
                  <c:v>Crude pipelines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(2)'!$E$35:$G$35,'india (2)'!$I$35:$J$35)</c:f>
              <c:numCache/>
            </c:numRef>
          </c:val>
          <c:smooth val="0"/>
        </c:ser>
        <c:ser>
          <c:idx val="1"/>
          <c:order val="1"/>
          <c:tx>
            <c:strRef>
              <c:f>'india (2)'!$C$37</c:f>
              <c:strCache>
                <c:ptCount val="1"/>
                <c:pt idx="0">
                  <c:v>Gas pipelines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(2)'!$E$38:$G$38,'india (2)'!$I$38:$J$38)</c:f>
              <c:numCache/>
            </c:numRef>
          </c:val>
          <c:smooth val="0"/>
        </c:ser>
        <c:ser>
          <c:idx val="2"/>
          <c:order val="2"/>
          <c:tx>
            <c:strRef>
              <c:f>'india (2)'!$C$40</c:f>
              <c:strCache>
                <c:ptCount val="1"/>
                <c:pt idx="0">
                  <c:v>Product pipelines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(2)'!$E$41:$G$41,'india (2)'!$I$41:$J$41)</c:f>
              <c:numCache/>
            </c:numRef>
          </c:val>
          <c:smooth val="0"/>
        </c:ser>
        <c:marker val="1"/>
        <c:axId val="2617463"/>
        <c:axId val="23557168"/>
      </c:lineChart>
      <c:catAx>
        <c:axId val="2617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557168"/>
        <c:crosses val="autoZero"/>
        <c:auto val="1"/>
        <c:lblOffset val="100"/>
        <c:tickLblSkip val="1"/>
        <c:noMultiLvlLbl val="0"/>
      </c:catAx>
      <c:valAx>
        <c:axId val="23557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kms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7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95"/>
          <c:y val="0.91525"/>
          <c:w val="0.833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1225"/>
          <c:w val="0.89925"/>
          <c:h val="0.566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(haryana!$D$17:$G$17,haryana!$I$17:$J$17)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(haryana!$D$19:$G$19,haryana!$I$19:$J$19)</c:f>
              <c:numCache/>
            </c:numRef>
          </c:val>
          <c:shape val="box"/>
        </c:ser>
        <c:shape val="box"/>
        <c:axId val="22301045"/>
        <c:axId val="66491678"/>
      </c:bar3DChart>
      <c:catAx>
        <c:axId val="22301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91678"/>
        <c:crosses val="autoZero"/>
        <c:auto val="1"/>
        <c:lblOffset val="100"/>
        <c:tickLblSkip val="1"/>
        <c:noMultiLvlLbl val="0"/>
      </c:catAx>
      <c:valAx>
        <c:axId val="66491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9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010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505"/>
          <c:w val="0.56025"/>
          <c:h val="0.11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7525"/>
          <c:y val="0.1905"/>
          <c:w val="0.8975"/>
          <c:h val="0.611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('himachal pradesh'!$D$17:$G$17,'himachal pradesh'!$I$17:$J$17)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('himachal pradesh'!$D$19:$G$19,'himachal pradesh'!$I$19:$J$19)</c:f>
              <c:numCache/>
            </c:numRef>
          </c:val>
          <c:shape val="box"/>
        </c:ser>
        <c:shape val="box"/>
        <c:axId val="61554191"/>
        <c:axId val="17116808"/>
      </c:bar3D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16808"/>
        <c:crosses val="autoZero"/>
        <c:auto val="1"/>
        <c:lblOffset val="100"/>
        <c:tickLblSkip val="1"/>
        <c:noMultiLvlLbl val="0"/>
      </c:catAx>
      <c:valAx>
        <c:axId val="17116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2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541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5"/>
          <c:y val="0.86575"/>
          <c:w val="0.5715"/>
          <c:h val="0.10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8625"/>
          <c:w val="0.89925"/>
          <c:h val="0.620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(jammukashmir!$D$17:$G$17,jammukashmir!$I$17:$J$17)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(jammukashmir!$D$19:$G$19,jammukashmir!$I$19:$J$19)</c:f>
              <c:numCache/>
            </c:numRef>
          </c:val>
          <c:shape val="box"/>
        </c:ser>
        <c:shape val="box"/>
        <c:axId val="19833545"/>
        <c:axId val="44284178"/>
      </c:bar3D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84178"/>
        <c:crosses val="autoZero"/>
        <c:auto val="1"/>
        <c:lblOffset val="100"/>
        <c:tickLblSkip val="1"/>
        <c:noMultiLvlLbl val="0"/>
      </c:catAx>
      <c:valAx>
        <c:axId val="44284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335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6875"/>
          <c:w val="0.56025"/>
          <c:h val="0.10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7575"/>
          <c:y val="0.18625"/>
          <c:w val="0.89675"/>
          <c:h val="0.620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(jharkhand!$D$17:$G$17,jharkhand!$I$17:$J$17)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(jharkhand!$D$19:$G$19,jharkhand!$I$19:$J$19)</c:f>
              <c:numCache/>
            </c:numRef>
          </c:val>
          <c:shape val="box"/>
        </c:ser>
        <c:shape val="box"/>
        <c:axId val="63013283"/>
        <c:axId val="30248636"/>
      </c:bar3D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48636"/>
        <c:crosses val="autoZero"/>
        <c:auto val="1"/>
        <c:lblOffset val="100"/>
        <c:tickLblSkip val="1"/>
        <c:noMultiLvlLbl val="0"/>
      </c:catAx>
      <c:valAx>
        <c:axId val="30248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8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132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75"/>
          <c:y val="0.86875"/>
          <c:w val="0.58175"/>
          <c:h val="0.10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7575"/>
          <c:y val="0.17375"/>
          <c:w val="0.89675"/>
          <c:h val="0.645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(karnataka!$D$17:$G$17,karnataka!$I$17:$J$17)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(karnataka!$D$19:$G$19,karnataka!$I$19:$J$19)</c:f>
              <c:numCache/>
            </c:numRef>
          </c:val>
          <c:shape val="box"/>
        </c:ser>
        <c:shape val="box"/>
        <c:axId val="3802269"/>
        <c:axId val="34220422"/>
      </c:bar3DChart>
      <c:catAx>
        <c:axId val="3802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20422"/>
        <c:crosses val="autoZero"/>
        <c:auto val="1"/>
        <c:lblOffset val="100"/>
        <c:tickLblSkip val="1"/>
        <c:noMultiLvlLbl val="0"/>
      </c:catAx>
      <c:valAx>
        <c:axId val="34220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8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22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75"/>
          <c:y val="0.87775"/>
          <c:w val="0.58175"/>
          <c:h val="0.09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8125"/>
          <c:w val="0.89925"/>
          <c:h val="0.630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(kerala!$D$17:$G$17,kerala!$I$17:$J$17)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(kerala!$D$19:$G$19,kerala!$I$19:$J$19)</c:f>
              <c:numCache/>
            </c:numRef>
          </c:val>
          <c:shape val="box"/>
        </c:ser>
        <c:shape val="box"/>
        <c:axId val="39548343"/>
        <c:axId val="20390768"/>
      </c:bar3DChart>
      <c:catAx>
        <c:axId val="39548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90768"/>
        <c:crosses val="autoZero"/>
        <c:auto val="1"/>
        <c:lblOffset val="100"/>
        <c:tickLblSkip val="1"/>
        <c:noMultiLvlLbl val="0"/>
      </c:catAx>
      <c:valAx>
        <c:axId val="20390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483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225"/>
          <c:w val="0.56025"/>
          <c:h val="0.10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74"/>
          <c:y val="0.206"/>
          <c:w val="0.89925"/>
          <c:h val="0.580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(madhyapradesh!$D$17:$G$17,madhyapradesh!$I$17:$J$17)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(madhyapradesh!$D$19:$G$19,madhyapradesh!$I$19:$J$19)</c:f>
              <c:numCache/>
            </c:numRef>
          </c:val>
          <c:shape val="box"/>
        </c:ser>
        <c:shape val="box"/>
        <c:axId val="49299185"/>
        <c:axId val="41039482"/>
      </c:bar3DChart>
      <c:catAx>
        <c:axId val="49299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39482"/>
        <c:crosses val="autoZero"/>
        <c:auto val="1"/>
        <c:lblOffset val="100"/>
        <c:tickLblSkip val="1"/>
        <c:noMultiLvlLbl val="0"/>
      </c:catAx>
      <c:valAx>
        <c:axId val="4103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991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55"/>
          <c:w val="0.56025"/>
          <c:h val="0.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8375"/>
          <c:w val="0.89925"/>
          <c:h val="0.624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(maharashtra!$D$17:$G$17,maharashtra!$I$17:$J$17)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(maharashtra!$D$19:$G$19,maharashtra!$I$19:$J$19)</c:f>
              <c:numCache/>
            </c:numRef>
          </c:val>
          <c:shape val="box"/>
        </c:ser>
        <c:shape val="box"/>
        <c:axId val="33811019"/>
        <c:axId val="35863716"/>
      </c:bar3DChart>
      <c:catAx>
        <c:axId val="33811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63716"/>
        <c:crosses val="autoZero"/>
        <c:auto val="1"/>
        <c:lblOffset val="100"/>
        <c:tickLblSkip val="1"/>
        <c:noMultiLvlLbl val="0"/>
      </c:catAx>
      <c:valAx>
        <c:axId val="35863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110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05"/>
          <c:w val="0.56025"/>
          <c:h val="0.10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9"/>
          <c:w val="0.8992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(manipur!$D$17:$G$17,manipur!$I$17:$J$17)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(manipur!$D$19:$G$19,manipur!$I$19:$J$19)</c:f>
              <c:numCache/>
            </c:numRef>
          </c:val>
          <c:shape val="box"/>
        </c:ser>
        <c:shape val="box"/>
        <c:axId val="54337989"/>
        <c:axId val="19279854"/>
      </c:bar3DChart>
      <c:catAx>
        <c:axId val="54337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79854"/>
        <c:crosses val="autoZero"/>
        <c:auto val="1"/>
        <c:lblOffset val="100"/>
        <c:tickLblSkip val="1"/>
        <c:noMultiLvlLbl val="0"/>
      </c:catAx>
      <c:valAx>
        <c:axId val="19279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379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4"/>
          <c:w val="0.56025"/>
          <c:h val="0.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9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83"/>
          <c:w val="0.89925"/>
          <c:h val="0.627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(meghalaya!$D$17:$G$17,meghalaya!$I$17:$J$17)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(meghalaya!$D$19:$G$19,meghalaya!$I$19:$J$19)</c:f>
              <c:numCache/>
            </c:numRef>
          </c:val>
          <c:shape val="box"/>
        </c:ser>
        <c:shape val="box"/>
        <c:axId val="39300959"/>
        <c:axId val="18164312"/>
      </c:bar3DChart>
      <c:catAx>
        <c:axId val="39300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64312"/>
        <c:crosses val="autoZero"/>
        <c:auto val="1"/>
        <c:lblOffset val="100"/>
        <c:tickLblSkip val="1"/>
        <c:noMultiLvlLbl val="0"/>
      </c:catAx>
      <c:valAx>
        <c:axId val="18164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009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1"/>
          <c:w val="0.56025"/>
          <c:h val="0.10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Reserves</a:t>
            </a:r>
          </a:p>
        </c:rich>
      </c:tx>
      <c:layout>
        <c:manualLayout>
          <c:xMode val="factor"/>
          <c:yMode val="factor"/>
          <c:x val="-0.08475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745"/>
          <c:w val="0.893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'india (2)'!$C$5</c:f>
              <c:strCache>
                <c:ptCount val="1"/>
                <c:pt idx="0">
                  <c:v>Crude oil reserves (Million tonnes)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(2)'!$D$5:$G$5,'india (2)'!$I$5:$J$5)</c:f>
              <c:numCache/>
            </c:numRef>
          </c:val>
          <c:smooth val="0"/>
        </c:ser>
        <c:marker val="1"/>
        <c:axId val="10687921"/>
        <c:axId val="29082426"/>
      </c:line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82426"/>
        <c:crosses val="autoZero"/>
        <c:auto val="1"/>
        <c:lblOffset val="100"/>
        <c:tickLblSkip val="1"/>
        <c:noMultiLvlLbl val="0"/>
      </c:catAx>
      <c:valAx>
        <c:axId val="29082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87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25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68"/>
          <c:w val="0.8992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(MIZORAM!$D$17:$G$17,MIZORAM!$I$17:$J$17)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(MIZORAM!$D$19:$G$19,MIZORAM!$I$19:$J$19)</c:f>
              <c:numCache/>
            </c:numRef>
          </c:val>
          <c:shape val="box"/>
        </c:ser>
        <c:shape val="box"/>
        <c:axId val="29261081"/>
        <c:axId val="62023138"/>
      </c:bar3DChart>
      <c:catAx>
        <c:axId val="29261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23138"/>
        <c:crosses val="autoZero"/>
        <c:auto val="1"/>
        <c:lblOffset val="100"/>
        <c:tickLblSkip val="1"/>
        <c:noMultiLvlLbl val="0"/>
      </c:catAx>
      <c:valAx>
        <c:axId val="62023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34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610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8175"/>
          <c:w val="0.56025"/>
          <c:h val="0.09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45"/>
          <c:w val="0.89925"/>
          <c:h val="0.643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(ODISHA!$D$17:$G$17,ODISHA!$I$17:$J$17)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(ODISHA!$D$19:$G$19,ODISHA!$I$19:$J$19)</c:f>
              <c:numCache/>
            </c:numRef>
          </c:val>
          <c:shape val="box"/>
        </c:ser>
        <c:shape val="box"/>
        <c:axId val="21337331"/>
        <c:axId val="57818252"/>
      </c:bar3DChart>
      <c:catAx>
        <c:axId val="21337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818252"/>
        <c:crosses val="autoZero"/>
        <c:auto val="1"/>
        <c:lblOffset val="100"/>
        <c:tickLblSkip val="1"/>
        <c:noMultiLvlLbl val="0"/>
      </c:catAx>
      <c:valAx>
        <c:axId val="5781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36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3373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7"/>
          <c:w val="0.56025"/>
          <c:h val="0.0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</a:t>
            </a:r>
          </a:p>
        </c:rich>
      </c:tx>
      <c:layout>
        <c:manualLayout>
          <c:xMode val="factor"/>
          <c:yMode val="factor"/>
          <c:x val="0.059"/>
          <c:y val="-0.004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9"/>
          <c:w val="0.8992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(PUNJAB!$D$17:$G$17,PUNJAB!$I$17:$J$17)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(PUNJAB!$D$19:$G$19,PUNJAB!$I$19:$J$19)</c:f>
              <c:numCache/>
            </c:numRef>
          </c:val>
          <c:shape val="box"/>
        </c:ser>
        <c:shape val="box"/>
        <c:axId val="50602221"/>
        <c:axId val="52766806"/>
      </c:bar3DChart>
      <c:catAx>
        <c:axId val="50602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66806"/>
        <c:crosses val="autoZero"/>
        <c:auto val="1"/>
        <c:lblOffset val="100"/>
        <c:tickLblSkip val="1"/>
        <c:noMultiLvlLbl val="0"/>
      </c:catAx>
      <c:valAx>
        <c:axId val="52766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6022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4"/>
          <c:w val="0.56025"/>
          <c:h val="0.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7"/>
          <c:y val="0.1775"/>
          <c:w val="0.89525"/>
          <c:h val="0.637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(SIKKIM!$D$17:$G$17,SIKKIM!$I$17:$J$17)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(SIKKIM!$D$19:$G$19,SIKKIM!$I$19:$J$19)</c:f>
              <c:numCache/>
            </c:numRef>
          </c:val>
          <c:shape val="box"/>
        </c:ser>
        <c:shape val="box"/>
        <c:axId val="5139207"/>
        <c:axId val="46252864"/>
      </c:bar3DChart>
      <c:catAx>
        <c:axId val="5139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52864"/>
        <c:crosses val="autoZero"/>
        <c:auto val="1"/>
        <c:lblOffset val="100"/>
        <c:tickLblSkip val="1"/>
        <c:noMultiLvlLbl val="0"/>
      </c:catAx>
      <c:valAx>
        <c:axId val="46252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6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92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5"/>
          <c:y val="0.875"/>
          <c:w val="0.58775"/>
          <c:h val="0.09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6"/>
          <c:w val="0.8992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('uttar pradesh'!$D$17:$G$17,'uttar pradesh'!$I$17:$J$17)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('uttar pradesh'!$D$19:$G$19,'uttar pradesh'!$I$19:$J$19)</c:f>
              <c:numCache/>
            </c:numRef>
          </c:val>
          <c:shape val="box"/>
        </c:ser>
        <c:shape val="box"/>
        <c:axId val="13622593"/>
        <c:axId val="55494474"/>
      </c:bar3D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225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6"/>
          <c:w val="0.56025"/>
          <c:h val="0.09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1205"/>
          <c:y val="-0.004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8225"/>
          <c:w val="0.89925"/>
          <c:h val="0.628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(UTTARAKHAND!$D$17:$G$17,UTTARAKHAND!$I$17:$J$17)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(UTTARAKHAND!$D$19:$G$19,UTTARAKHAND!$I$19:$J$19)</c:f>
              <c:numCache/>
            </c:numRef>
          </c:val>
          <c:shape val="box"/>
        </c:ser>
        <c:shape val="box"/>
        <c:axId val="29688219"/>
        <c:axId val="65867380"/>
      </c:bar3DChart>
      <c:catAx>
        <c:axId val="29688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882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175"/>
          <c:w val="0.56025"/>
          <c:h val="0.10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6"/>
          <c:w val="0.8992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(WESTBENGAL!$D$17:$G$17,WESTBENGAL!$I$17:$J$17)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(WESTBENGAL!$D$19:$G$19,WESTBENGAL!$I$19:$J$19)</c:f>
              <c:numCache/>
            </c:numRef>
          </c:val>
          <c:shape val="box"/>
        </c:ser>
        <c:shape val="box"/>
        <c:axId val="55935509"/>
        <c:axId val="33657534"/>
      </c:bar3DChart>
      <c:catAx>
        <c:axId val="55935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57534"/>
        <c:crosses val="autoZero"/>
        <c:auto val="1"/>
        <c:lblOffset val="100"/>
        <c:tickLblSkip val="1"/>
        <c:noMultiLvlLbl val="0"/>
      </c:catAx>
      <c:valAx>
        <c:axId val="33657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9355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6"/>
          <c:w val="0.56025"/>
          <c:h val="0.09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3"/>
          <c:w val="0.89925"/>
          <c:h val="0.646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(ANDAMANNICOBAR!$D$17:$G$17,ANDAMANNICOBAR!$I$17:$J$17)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(ANDAMANNICOBAR!$D$19:$G$19,ANDAMANNICOBAR!$I$19:$J$19)</c:f>
              <c:numCache/>
            </c:numRef>
          </c:val>
          <c:shape val="box"/>
        </c:ser>
        <c:shape val="box"/>
        <c:axId val="34482351"/>
        <c:axId val="41905704"/>
      </c:bar3DChart>
      <c:catAx>
        <c:axId val="34482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05704"/>
        <c:crosses val="autoZero"/>
        <c:auto val="1"/>
        <c:lblOffset val="100"/>
        <c:tickLblSkip val="1"/>
        <c:noMultiLvlLbl val="0"/>
      </c:catAx>
      <c:valAx>
        <c:axId val="41905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36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823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825"/>
          <c:w val="0.56025"/>
          <c:h val="0.09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&amp;LPG Distributors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525"/>
          <c:w val="0.89925"/>
          <c:h val="0.642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(CHANDIGARH!$D$17:$G$17,CHANDIGARH!$I$17:$J$17)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(CHANDIGARH!$D$19:$G$19,CHANDIGARH!$I$19:$J$19)</c:f>
              <c:numCache/>
            </c:numRef>
          </c:val>
          <c:shape val="box"/>
        </c:ser>
        <c:shape val="box"/>
        <c:axId val="41607017"/>
        <c:axId val="38918834"/>
      </c:bar3D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18834"/>
        <c:crosses val="autoZero"/>
        <c:auto val="1"/>
        <c:lblOffset val="100"/>
        <c:tickLblSkip val="1"/>
        <c:noMultiLvlLbl val="0"/>
      </c:catAx>
      <c:valAx>
        <c:axId val="38918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070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65"/>
          <c:w val="0.56025"/>
          <c:h val="0.097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525"/>
          <c:w val="0.89925"/>
          <c:h val="0.6422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(DELHI!$D$17:$G$17,DELHI!$I$17:$J$17)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(DELHI!$D$19:$G$19,DELHI!$I$19:$J$19)</c:f>
              <c:numCache/>
            </c:numRef>
          </c:val>
          <c:shape val="box"/>
        </c:ser>
        <c:shape val="box"/>
        <c:axId val="14725187"/>
        <c:axId val="65417820"/>
      </c:bar3D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17820"/>
        <c:crosses val="autoZero"/>
        <c:auto val="1"/>
        <c:lblOffset val="100"/>
        <c:tickLblSkip val="1"/>
        <c:noMultiLvlLbl val="0"/>
      </c:catAx>
      <c:valAx>
        <c:axId val="6541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251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65"/>
          <c:w val="0.56025"/>
          <c:h val="0.097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Production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16025"/>
          <c:w val="0.94975"/>
          <c:h val="0.6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'india (2)'!$C$107</c:f>
              <c:strCache>
                <c:ptCount val="1"/>
                <c:pt idx="0">
                  <c:v>Off shore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(2)'!$D$107:$G$107,'india (2)'!$I$107:$J$107)</c:f>
              <c:numCache/>
            </c:numRef>
          </c:val>
          <c:shape val="pyramid"/>
        </c:ser>
        <c:ser>
          <c:idx val="1"/>
          <c:order val="1"/>
          <c:tx>
            <c:strRef>
              <c:f>'india (2)'!$C$108</c:f>
              <c:strCache>
                <c:ptCount val="1"/>
                <c:pt idx="0">
                  <c:v>On 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(2)'!$D$108:$G$108,'india (2)'!$I$108:$J$108)</c:f>
              <c:numCache/>
            </c:numRef>
          </c:val>
          <c:shape val="pyramid"/>
        </c:ser>
        <c:gapWidth val="75"/>
        <c:shape val="pyramid"/>
        <c:axId val="60415243"/>
        <c:axId val="6866276"/>
      </c:bar3D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66276"/>
        <c:crosses val="autoZero"/>
        <c:auto val="1"/>
        <c:lblOffset val="100"/>
        <c:tickLblSkip val="1"/>
        <c:noMultiLvlLbl val="0"/>
      </c:catAx>
      <c:valAx>
        <c:axId val="6866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4152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55"/>
          <c:y val="0.88725"/>
          <c:w val="0.38175"/>
          <c:h val="0.08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775"/>
          <c:w val="0.89925"/>
          <c:h val="0.637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('DADRA&amp;NAGARHAVELI'!$D$17:$G$17,'DADRA&amp;NAGARHAVELI'!$I$17:$J$17)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('DADRA&amp;NAGARHAVELI'!$D$19:$G$19,'DADRA&amp;NAGARHAVELI'!$I$19:$J$19)</c:f>
              <c:numCache/>
            </c:numRef>
          </c:val>
          <c:shape val="box"/>
        </c:ser>
        <c:shape val="box"/>
        <c:axId val="51889469"/>
        <c:axId val="64352038"/>
      </c:bar3DChart>
      <c:catAx>
        <c:axId val="51889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52038"/>
        <c:crosses val="autoZero"/>
        <c:auto val="1"/>
        <c:lblOffset val="100"/>
        <c:tickLblSkip val="1"/>
        <c:noMultiLvlLbl val="0"/>
      </c:catAx>
      <c:valAx>
        <c:axId val="6435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894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75"/>
          <c:w val="0.56025"/>
          <c:h val="0.09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7575"/>
          <c:y val="0.173"/>
          <c:w val="0.89675"/>
          <c:h val="0.646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('DAMAN DIU'!$D$17:$G$17,'DAMAN DIU'!$I$17:$J$17)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('DAMAN DIU'!$D$19:$G$19,'DAMAN DIU'!$I$19:$J$19)</c:f>
              <c:numCache/>
            </c:numRef>
          </c:val>
          <c:shape val="box"/>
        </c:ser>
        <c:shape val="box"/>
        <c:axId val="42297431"/>
        <c:axId val="45132560"/>
      </c:bar3DChart>
      <c:catAx>
        <c:axId val="42297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32560"/>
        <c:crosses val="autoZero"/>
        <c:auto val="1"/>
        <c:lblOffset val="100"/>
        <c:tickLblSkip val="1"/>
        <c:noMultiLvlLbl val="0"/>
      </c:catAx>
      <c:valAx>
        <c:axId val="45132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974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75"/>
          <c:y val="0.87825"/>
          <c:w val="0.58175"/>
          <c:h val="0.09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725"/>
          <c:y val="0.122"/>
          <c:w val="0.917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(LAKSHADWEEP!$D$17:$G$17,LAKSHADWEEP!$I$17:$J$17)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(LAKSHADWEEP!$D$19:$G$19,LAKSHADWEEP!$I$19:$J$19)</c:f>
              <c:numCache/>
            </c:numRef>
          </c:val>
          <c:shape val="box"/>
        </c:ser>
        <c:shape val="box"/>
        <c:axId val="3539857"/>
        <c:axId val="31858714"/>
      </c:bar3DChart>
      <c:catAx>
        <c:axId val="3539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58714"/>
        <c:crosses val="autoZero"/>
        <c:auto val="1"/>
        <c:lblOffset val="100"/>
        <c:tickLblSkip val="1"/>
        <c:noMultiLvlLbl val="0"/>
      </c:catAx>
      <c:valAx>
        <c:axId val="3185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3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98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25"/>
          <c:y val="0.9025"/>
          <c:w val="0.88025"/>
          <c:h val="0.0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Retail Outlets &amp; LPG Distributors </a:t>
            </a:r>
          </a:p>
        </c:rich>
      </c:tx>
      <c:layout>
        <c:manualLayout>
          <c:xMode val="factor"/>
          <c:yMode val="factor"/>
          <c:x val="-0.0025"/>
          <c:y val="-0.009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865"/>
          <c:y val="0.15675"/>
          <c:w val="0.92025"/>
          <c:h val="0.6065"/>
        </c:manualLayout>
      </c:layout>
      <c:bar3DChart>
        <c:barDir val="col"/>
        <c:grouping val="clustered"/>
        <c:varyColors val="0"/>
        <c:ser>
          <c:idx val="0"/>
          <c:order val="0"/>
          <c:tx>
            <c:v>Retail Outlets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(PUDUCHERRY!$D$17:$G$17,PUDUCHERRY!$I$17:$J$17)</c:f>
              <c:numCache/>
            </c:numRef>
          </c:val>
          <c:shape val="box"/>
        </c:ser>
        <c:ser>
          <c:idx val="1"/>
          <c:order val="1"/>
          <c:tx>
            <c:v>LPG Distributors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(PUDUCHERRY!$D$19:$G$19,PUDUCHERRY!$I$19:$J$19)</c:f>
              <c:numCache/>
            </c:numRef>
          </c:val>
          <c:shape val="box"/>
        </c:ser>
        <c:shape val="box"/>
        <c:axId val="18292971"/>
        <c:axId val="30419012"/>
      </c:bar3D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19012"/>
        <c:crosses val="autoZero"/>
        <c:auto val="1"/>
        <c:lblOffset val="100"/>
        <c:tickLblSkip val="1"/>
        <c:noMultiLvlLbl val="0"/>
      </c:catAx>
      <c:valAx>
        <c:axId val="3041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64"/>
              <c:y val="0.04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92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"/>
          <c:y val="0.74225"/>
          <c:w val="0.90525"/>
          <c:h val="0.17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Reserves 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6775"/>
          <c:w val="0.894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'india (2)'!$C$7</c:f>
              <c:strCache>
                <c:ptCount val="1"/>
                <c:pt idx="0">
                  <c:v>Natural Gas Reserves (Billion Cubic Meter)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(2)'!$D$7:$G$7,'india (2)'!$I$7:$J$7)</c:f>
              <c:numCache/>
            </c:numRef>
          </c:val>
          <c:smooth val="0"/>
        </c:ser>
        <c:marker val="1"/>
        <c:axId val="61796485"/>
        <c:axId val="19297454"/>
      </c:lineChart>
      <c:catAx>
        <c:axId val="61796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97454"/>
        <c:crosses val="autoZero"/>
        <c:auto val="1"/>
        <c:lblOffset val="100"/>
        <c:tickLblSkip val="1"/>
        <c:noMultiLvlLbl val="0"/>
      </c:catAx>
      <c:valAx>
        <c:axId val="19297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billion cubic metre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2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96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Reserves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15725"/>
          <c:w val="0.892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'andhra pradesh'!$C$5</c:f>
              <c:strCache>
                <c:ptCount val="1"/>
                <c:pt idx="0">
                  <c:v>Crude oil reserves (Million tonnes)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('andhra pradesh'!$D$5:$G$5,'andhra pradesh'!$I$5:$J$5)</c:f>
              <c:numCache/>
            </c:numRef>
          </c:val>
          <c:smooth val="0"/>
        </c:ser>
        <c:marker val="1"/>
        <c:axId val="39459359"/>
        <c:axId val="19589912"/>
      </c:lineChart>
      <c:catAx>
        <c:axId val="39459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89912"/>
        <c:crosses val="autoZero"/>
        <c:auto val="1"/>
        <c:lblOffset val="100"/>
        <c:tickLblSkip val="1"/>
        <c:noMultiLvlLbl val="0"/>
      </c:catAx>
      <c:valAx>
        <c:axId val="19589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59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Natural Gas Reserves 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163"/>
          <c:w val="0.8917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'andhra pradesh'!$C$7</c:f>
              <c:strCache>
                <c:ptCount val="1"/>
                <c:pt idx="0">
                  <c:v>Natural Gas Reserves (Billion Cubic Meter)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('andhra pradesh'!$D$7:$G$7,'andhra pradesh'!$I$7:$J$7)</c:f>
              <c:numCache/>
            </c:numRef>
          </c:val>
          <c:smooth val="0"/>
        </c:ser>
        <c:marker val="1"/>
        <c:axId val="42091481"/>
        <c:axId val="43279010"/>
      </c:lineChart>
      <c:catAx>
        <c:axId val="4209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79010"/>
        <c:crosses val="autoZero"/>
        <c:auto val="1"/>
        <c:lblOffset val="100"/>
        <c:tickLblSkip val="1"/>
        <c:noMultiLvlLbl val="0"/>
      </c:catAx>
      <c:valAx>
        <c:axId val="43279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billion cubic metre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91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Refinery Capacity
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715"/>
          <c:y val="0.44"/>
          <c:w val="0.655"/>
          <c:h val="0.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india!$C$10</c:f>
              <c:strCache>
                <c:ptCount val="1"/>
                <c:pt idx="0">
                  <c:v>Public Sector Undertakings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(india!$D$10:$F$10,india!$H$10:$I$10)</c:f>
              <c:numCache/>
            </c:numRef>
          </c:val>
          <c:shape val="cylinder"/>
        </c:ser>
        <c:ser>
          <c:idx val="1"/>
          <c:order val="1"/>
          <c:tx>
            <c:strRef>
              <c:f>india!$C$11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(india!$D$11:$F$11,india!$H$11:$I$11)</c:f>
              <c:numCache/>
            </c:numRef>
          </c:val>
          <c:shape val="cylinder"/>
        </c:ser>
        <c:shape val="cylinder"/>
        <c:axId val="53966771"/>
        <c:axId val="15938892"/>
      </c:bar3DChart>
      <c:catAx>
        <c:axId val="53966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38892"/>
        <c:crosses val="autoZero"/>
        <c:auto val="1"/>
        <c:lblOffset val="100"/>
        <c:tickLblSkip val="1"/>
        <c:noMultiLvlLbl val="0"/>
      </c:catAx>
      <c:valAx>
        <c:axId val="15938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-0.173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66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5"/>
          <c:y val="0.384"/>
          <c:w val="0.229"/>
          <c:h val="0.5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31</xdr:row>
      <xdr:rowOff>171450</xdr:rowOff>
    </xdr:from>
    <xdr:to>
      <xdr:col>16</xdr:col>
      <xdr:colOff>390525</xdr:colOff>
      <xdr:row>41</xdr:row>
      <xdr:rowOff>161925</xdr:rowOff>
    </xdr:to>
    <xdr:graphicFrame>
      <xdr:nvGraphicFramePr>
        <xdr:cNvPr id="1" name="Chart 1"/>
        <xdr:cNvGraphicFramePr/>
      </xdr:nvGraphicFramePr>
      <xdr:xfrm>
        <a:off x="10906125" y="4352925"/>
        <a:ext cx="395287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79</xdr:row>
      <xdr:rowOff>0</xdr:rowOff>
    </xdr:from>
    <xdr:to>
      <xdr:col>16</xdr:col>
      <xdr:colOff>371475</xdr:colOff>
      <xdr:row>93</xdr:row>
      <xdr:rowOff>95250</xdr:rowOff>
    </xdr:to>
    <xdr:graphicFrame>
      <xdr:nvGraphicFramePr>
        <xdr:cNvPr id="2" name="Chart 3"/>
        <xdr:cNvGraphicFramePr/>
      </xdr:nvGraphicFramePr>
      <xdr:xfrm>
        <a:off x="10915650" y="10534650"/>
        <a:ext cx="39243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42</xdr:row>
      <xdr:rowOff>114300</xdr:rowOff>
    </xdr:from>
    <xdr:to>
      <xdr:col>16</xdr:col>
      <xdr:colOff>371475</xdr:colOff>
      <xdr:row>68</xdr:row>
      <xdr:rowOff>76200</xdr:rowOff>
    </xdr:to>
    <xdr:graphicFrame>
      <xdr:nvGraphicFramePr>
        <xdr:cNvPr id="3" name="Chart 4"/>
        <xdr:cNvGraphicFramePr/>
      </xdr:nvGraphicFramePr>
      <xdr:xfrm>
        <a:off x="10925175" y="6515100"/>
        <a:ext cx="39147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133350</xdr:colOff>
      <xdr:row>1</xdr:row>
      <xdr:rowOff>19050</xdr:rowOff>
    </xdr:from>
    <xdr:to>
      <xdr:col>16</xdr:col>
      <xdr:colOff>381000</xdr:colOff>
      <xdr:row>9</xdr:row>
      <xdr:rowOff>28575</xdr:rowOff>
    </xdr:to>
    <xdr:graphicFrame>
      <xdr:nvGraphicFramePr>
        <xdr:cNvPr id="4" name="Chart 6"/>
        <xdr:cNvGraphicFramePr/>
      </xdr:nvGraphicFramePr>
      <xdr:xfrm>
        <a:off x="10944225" y="600075"/>
        <a:ext cx="3905250" cy="1733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161925</xdr:colOff>
      <xdr:row>100</xdr:row>
      <xdr:rowOff>152400</xdr:rowOff>
    </xdr:from>
    <xdr:to>
      <xdr:col>16</xdr:col>
      <xdr:colOff>457200</xdr:colOff>
      <xdr:row>131</xdr:row>
      <xdr:rowOff>38100</xdr:rowOff>
    </xdr:to>
    <xdr:graphicFrame>
      <xdr:nvGraphicFramePr>
        <xdr:cNvPr id="5" name="Chart 7"/>
        <xdr:cNvGraphicFramePr/>
      </xdr:nvGraphicFramePr>
      <xdr:xfrm>
        <a:off x="10972800" y="14611350"/>
        <a:ext cx="3952875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47625</xdr:colOff>
      <xdr:row>0</xdr:row>
      <xdr:rowOff>47625</xdr:rowOff>
    </xdr:from>
    <xdr:ext cx="1304925" cy="657225"/>
    <xdr:sp>
      <xdr:nvSpPr>
        <xdr:cNvPr id="6" name="Rectangle 8"/>
        <xdr:cNvSpPr>
          <a:spLocks/>
        </xdr:cNvSpPr>
      </xdr:nvSpPr>
      <xdr:spPr>
        <a:xfrm>
          <a:off x="571500" y="47625"/>
          <a:ext cx="1304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10</xdr:col>
      <xdr:colOff>104775</xdr:colOff>
      <xdr:row>9</xdr:row>
      <xdr:rowOff>133350</xdr:rowOff>
    </xdr:from>
    <xdr:to>
      <xdr:col>16</xdr:col>
      <xdr:colOff>390525</xdr:colOff>
      <xdr:row>31</xdr:row>
      <xdr:rowOff>66675</xdr:rowOff>
    </xdr:to>
    <xdr:graphicFrame>
      <xdr:nvGraphicFramePr>
        <xdr:cNvPr id="7" name="Chart 9"/>
        <xdr:cNvGraphicFramePr/>
      </xdr:nvGraphicFramePr>
      <xdr:xfrm>
        <a:off x="10915650" y="2438400"/>
        <a:ext cx="3943350" cy="1809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0</xdr:row>
      <xdr:rowOff>28575</xdr:rowOff>
    </xdr:from>
    <xdr:ext cx="1885950" cy="657225"/>
    <xdr:sp>
      <xdr:nvSpPr>
        <xdr:cNvPr id="1" name="Rectangle 1"/>
        <xdr:cNvSpPr>
          <a:spLocks/>
        </xdr:cNvSpPr>
      </xdr:nvSpPr>
      <xdr:spPr>
        <a:xfrm>
          <a:off x="647700" y="28575"/>
          <a:ext cx="18859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TRIPURA</a:t>
          </a:r>
        </a:p>
      </xdr:txBody>
    </xdr:sp>
    <xdr:clientData/>
  </xdr:oneCellAnchor>
  <xdr:twoCellAnchor>
    <xdr:from>
      <xdr:col>10</xdr:col>
      <xdr:colOff>28575</xdr:colOff>
      <xdr:row>2</xdr:row>
      <xdr:rowOff>28575</xdr:rowOff>
    </xdr:from>
    <xdr:to>
      <xdr:col>16</xdr:col>
      <xdr:colOff>333375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10848975" y="876300"/>
        <a:ext cx="39624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28575</xdr:rowOff>
    </xdr:from>
    <xdr:ext cx="1400175" cy="657225"/>
    <xdr:sp>
      <xdr:nvSpPr>
        <xdr:cNvPr id="1" name="Rectangle 1"/>
        <xdr:cNvSpPr>
          <a:spLocks/>
        </xdr:cNvSpPr>
      </xdr:nvSpPr>
      <xdr:spPr>
        <a:xfrm>
          <a:off x="552450" y="28575"/>
          <a:ext cx="14001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BIHAR</a:t>
          </a:r>
        </a:p>
      </xdr:txBody>
    </xdr:sp>
    <xdr:clientData/>
  </xdr:oneCellAnchor>
  <xdr:twoCellAnchor>
    <xdr:from>
      <xdr:col>10</xdr:col>
      <xdr:colOff>133350</xdr:colOff>
      <xdr:row>2</xdr:row>
      <xdr:rowOff>38100</xdr:rowOff>
    </xdr:from>
    <xdr:to>
      <xdr:col>16</xdr:col>
      <xdr:colOff>323850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0953750" y="885825"/>
        <a:ext cx="38481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1</xdr:row>
      <xdr:rowOff>66675</xdr:rowOff>
    </xdr:from>
    <xdr:ext cx="3219450" cy="657225"/>
    <xdr:sp>
      <xdr:nvSpPr>
        <xdr:cNvPr id="1" name="Rectangle 2"/>
        <xdr:cNvSpPr>
          <a:spLocks/>
        </xdr:cNvSpPr>
      </xdr:nvSpPr>
      <xdr:spPr>
        <a:xfrm>
          <a:off x="590550" y="257175"/>
          <a:ext cx="3219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CHHATTISGARH</a:t>
          </a:r>
        </a:p>
      </xdr:txBody>
    </xdr:sp>
    <xdr:clientData/>
  </xdr:oneCellAnchor>
  <xdr:twoCellAnchor>
    <xdr:from>
      <xdr:col>10</xdr:col>
      <xdr:colOff>171450</xdr:colOff>
      <xdr:row>2</xdr:row>
      <xdr:rowOff>190500</xdr:rowOff>
    </xdr:from>
    <xdr:to>
      <xdr:col>16</xdr:col>
      <xdr:colOff>295275</xdr:colOff>
      <xdr:row>20</xdr:row>
      <xdr:rowOff>180975</xdr:rowOff>
    </xdr:to>
    <xdr:graphicFrame>
      <xdr:nvGraphicFramePr>
        <xdr:cNvPr id="2" name="Chart 3"/>
        <xdr:cNvGraphicFramePr/>
      </xdr:nvGraphicFramePr>
      <xdr:xfrm>
        <a:off x="11010900" y="962025"/>
        <a:ext cx="37814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0</xdr:row>
      <xdr:rowOff>38100</xdr:rowOff>
    </xdr:from>
    <xdr:ext cx="1066800" cy="657225"/>
    <xdr:sp>
      <xdr:nvSpPr>
        <xdr:cNvPr id="1" name="Rectangle 2"/>
        <xdr:cNvSpPr>
          <a:spLocks/>
        </xdr:cNvSpPr>
      </xdr:nvSpPr>
      <xdr:spPr>
        <a:xfrm>
          <a:off x="628650" y="38100"/>
          <a:ext cx="1066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GOA</a:t>
          </a:r>
        </a:p>
      </xdr:txBody>
    </xdr:sp>
    <xdr:clientData/>
  </xdr:oneCellAnchor>
  <xdr:twoCellAnchor>
    <xdr:from>
      <xdr:col>10</xdr:col>
      <xdr:colOff>104775</xdr:colOff>
      <xdr:row>2</xdr:row>
      <xdr:rowOff>0</xdr:rowOff>
    </xdr:from>
    <xdr:to>
      <xdr:col>16</xdr:col>
      <xdr:colOff>409575</xdr:colOff>
      <xdr:row>21</xdr:row>
      <xdr:rowOff>38100</xdr:rowOff>
    </xdr:to>
    <xdr:graphicFrame>
      <xdr:nvGraphicFramePr>
        <xdr:cNvPr id="2" name="Chart 3"/>
        <xdr:cNvGraphicFramePr/>
      </xdr:nvGraphicFramePr>
      <xdr:xfrm>
        <a:off x="10925175" y="847725"/>
        <a:ext cx="39624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28575</xdr:rowOff>
    </xdr:from>
    <xdr:ext cx="2124075" cy="657225"/>
    <xdr:sp>
      <xdr:nvSpPr>
        <xdr:cNvPr id="1" name="Rectangle 1"/>
        <xdr:cNvSpPr>
          <a:spLocks/>
        </xdr:cNvSpPr>
      </xdr:nvSpPr>
      <xdr:spPr>
        <a:xfrm>
          <a:off x="552450" y="28575"/>
          <a:ext cx="21240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HARYANA</a:t>
          </a:r>
        </a:p>
      </xdr:txBody>
    </xdr:sp>
    <xdr:clientData/>
  </xdr:oneCellAnchor>
  <xdr:twoCellAnchor>
    <xdr:from>
      <xdr:col>10</xdr:col>
      <xdr:colOff>95250</xdr:colOff>
      <xdr:row>1</xdr:row>
      <xdr:rowOff>257175</xdr:rowOff>
    </xdr:from>
    <xdr:to>
      <xdr:col>16</xdr:col>
      <xdr:colOff>400050</xdr:colOff>
      <xdr:row>19</xdr:row>
      <xdr:rowOff>114300</xdr:rowOff>
    </xdr:to>
    <xdr:graphicFrame>
      <xdr:nvGraphicFramePr>
        <xdr:cNvPr id="2" name="Chart 2"/>
        <xdr:cNvGraphicFramePr/>
      </xdr:nvGraphicFramePr>
      <xdr:xfrm>
        <a:off x="10915650" y="838200"/>
        <a:ext cx="3962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0</xdr:row>
      <xdr:rowOff>47625</xdr:rowOff>
    </xdr:from>
    <xdr:ext cx="4210050" cy="657225"/>
    <xdr:sp>
      <xdr:nvSpPr>
        <xdr:cNvPr id="1" name="Rectangle 1"/>
        <xdr:cNvSpPr>
          <a:spLocks/>
        </xdr:cNvSpPr>
      </xdr:nvSpPr>
      <xdr:spPr>
        <a:xfrm>
          <a:off x="600075" y="47625"/>
          <a:ext cx="42100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HIMACHAL PRADESH</a:t>
          </a:r>
        </a:p>
      </xdr:txBody>
    </xdr:sp>
    <xdr:clientData/>
  </xdr:oneCellAnchor>
  <xdr:twoCellAnchor>
    <xdr:from>
      <xdr:col>10</xdr:col>
      <xdr:colOff>114300</xdr:colOff>
      <xdr:row>1</xdr:row>
      <xdr:rowOff>180975</xdr:rowOff>
    </xdr:from>
    <xdr:to>
      <xdr:col>16</xdr:col>
      <xdr:colOff>342900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10934700" y="762000"/>
        <a:ext cx="38862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47625</xdr:rowOff>
    </xdr:from>
    <xdr:ext cx="4086225" cy="657225"/>
    <xdr:sp>
      <xdr:nvSpPr>
        <xdr:cNvPr id="1" name="Rectangle 1"/>
        <xdr:cNvSpPr>
          <a:spLocks/>
        </xdr:cNvSpPr>
      </xdr:nvSpPr>
      <xdr:spPr>
        <a:xfrm>
          <a:off x="685800" y="47625"/>
          <a:ext cx="4086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JAMMU</a:t>
          </a: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&amp; KASHMIR</a:t>
          </a:r>
        </a:p>
      </xdr:txBody>
    </xdr:sp>
    <xdr:clientData/>
  </xdr:oneCellAnchor>
  <xdr:twoCellAnchor>
    <xdr:from>
      <xdr:col>10</xdr:col>
      <xdr:colOff>114300</xdr:colOff>
      <xdr:row>1</xdr:row>
      <xdr:rowOff>238125</xdr:rowOff>
    </xdr:from>
    <xdr:to>
      <xdr:col>16</xdr:col>
      <xdr:colOff>419100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10934700" y="819150"/>
        <a:ext cx="39624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19050</xdr:rowOff>
    </xdr:from>
    <xdr:ext cx="2590800" cy="657225"/>
    <xdr:sp>
      <xdr:nvSpPr>
        <xdr:cNvPr id="1" name="Rectangle 2"/>
        <xdr:cNvSpPr>
          <a:spLocks/>
        </xdr:cNvSpPr>
      </xdr:nvSpPr>
      <xdr:spPr>
        <a:xfrm>
          <a:off x="685800" y="19050"/>
          <a:ext cx="2590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JHARKHAND</a:t>
          </a:r>
        </a:p>
      </xdr:txBody>
    </xdr:sp>
    <xdr:clientData/>
  </xdr:oneCellAnchor>
  <xdr:twoCellAnchor>
    <xdr:from>
      <xdr:col>10</xdr:col>
      <xdr:colOff>66675</xdr:colOff>
      <xdr:row>1</xdr:row>
      <xdr:rowOff>180975</xdr:rowOff>
    </xdr:from>
    <xdr:to>
      <xdr:col>16</xdr:col>
      <xdr:colOff>228600</xdr:colOff>
      <xdr:row>20</xdr:row>
      <xdr:rowOff>95250</xdr:rowOff>
    </xdr:to>
    <xdr:graphicFrame>
      <xdr:nvGraphicFramePr>
        <xdr:cNvPr id="2" name="Chart 3"/>
        <xdr:cNvGraphicFramePr/>
      </xdr:nvGraphicFramePr>
      <xdr:xfrm>
        <a:off x="10887075" y="762000"/>
        <a:ext cx="381952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0</xdr:row>
      <xdr:rowOff>19050</xdr:rowOff>
    </xdr:from>
    <xdr:ext cx="2600325" cy="657225"/>
    <xdr:sp>
      <xdr:nvSpPr>
        <xdr:cNvPr id="1" name="Rectangle 1"/>
        <xdr:cNvSpPr>
          <a:spLocks/>
        </xdr:cNvSpPr>
      </xdr:nvSpPr>
      <xdr:spPr>
        <a:xfrm>
          <a:off x="676275" y="19050"/>
          <a:ext cx="2600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KARNATAKA</a:t>
          </a:r>
        </a:p>
      </xdr:txBody>
    </xdr:sp>
    <xdr:clientData/>
  </xdr:oneCellAnchor>
  <xdr:twoCellAnchor>
    <xdr:from>
      <xdr:col>10</xdr:col>
      <xdr:colOff>47625</xdr:colOff>
      <xdr:row>5</xdr:row>
      <xdr:rowOff>47625</xdr:rowOff>
    </xdr:from>
    <xdr:to>
      <xdr:col>16</xdr:col>
      <xdr:colOff>200025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10868025" y="1514475"/>
        <a:ext cx="38100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0</xdr:row>
      <xdr:rowOff>38100</xdr:rowOff>
    </xdr:from>
    <xdr:ext cx="1676400" cy="657225"/>
    <xdr:sp>
      <xdr:nvSpPr>
        <xdr:cNvPr id="1" name="Rectangle 1"/>
        <xdr:cNvSpPr>
          <a:spLocks/>
        </xdr:cNvSpPr>
      </xdr:nvSpPr>
      <xdr:spPr>
        <a:xfrm>
          <a:off x="638175" y="38100"/>
          <a:ext cx="1676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KERALA</a:t>
          </a:r>
        </a:p>
      </xdr:txBody>
    </xdr:sp>
    <xdr:clientData/>
  </xdr:oneCellAnchor>
  <xdr:twoCellAnchor>
    <xdr:from>
      <xdr:col>10</xdr:col>
      <xdr:colOff>123825</xdr:colOff>
      <xdr:row>1</xdr:row>
      <xdr:rowOff>247650</xdr:rowOff>
    </xdr:from>
    <xdr:to>
      <xdr:col>16</xdr:col>
      <xdr:colOff>428625</xdr:colOff>
      <xdr:row>45</xdr:row>
      <xdr:rowOff>19050</xdr:rowOff>
    </xdr:to>
    <xdr:graphicFrame>
      <xdr:nvGraphicFramePr>
        <xdr:cNvPr id="2" name="Chart 2"/>
        <xdr:cNvGraphicFramePr/>
      </xdr:nvGraphicFramePr>
      <xdr:xfrm>
        <a:off x="10944225" y="828675"/>
        <a:ext cx="39624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47625</xdr:rowOff>
    </xdr:from>
    <xdr:ext cx="3810000" cy="657225"/>
    <xdr:sp>
      <xdr:nvSpPr>
        <xdr:cNvPr id="1" name="Rectangle 1"/>
        <xdr:cNvSpPr>
          <a:spLocks/>
        </xdr:cNvSpPr>
      </xdr:nvSpPr>
      <xdr:spPr>
        <a:xfrm>
          <a:off x="552450" y="47625"/>
          <a:ext cx="3810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ANDHRA PRADESH</a:t>
          </a:r>
        </a:p>
      </xdr:txBody>
    </xdr:sp>
    <xdr:clientData/>
  </xdr:oneCellAnchor>
  <xdr:twoCellAnchor>
    <xdr:from>
      <xdr:col>10</xdr:col>
      <xdr:colOff>152400</xdr:colOff>
      <xdr:row>1</xdr:row>
      <xdr:rowOff>257175</xdr:rowOff>
    </xdr:from>
    <xdr:to>
      <xdr:col>16</xdr:col>
      <xdr:colOff>361950</xdr:colOff>
      <xdr:row>43</xdr:row>
      <xdr:rowOff>19050</xdr:rowOff>
    </xdr:to>
    <xdr:graphicFrame>
      <xdr:nvGraphicFramePr>
        <xdr:cNvPr id="2" name="Chart 2"/>
        <xdr:cNvGraphicFramePr/>
      </xdr:nvGraphicFramePr>
      <xdr:xfrm>
        <a:off x="10972800" y="838200"/>
        <a:ext cx="38671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171450</xdr:colOff>
      <xdr:row>44</xdr:row>
      <xdr:rowOff>9525</xdr:rowOff>
    </xdr:from>
    <xdr:to>
      <xdr:col>16</xdr:col>
      <xdr:colOff>352425</xdr:colOff>
      <xdr:row>92</xdr:row>
      <xdr:rowOff>0</xdr:rowOff>
    </xdr:to>
    <xdr:graphicFrame>
      <xdr:nvGraphicFramePr>
        <xdr:cNvPr id="3" name="Chart 5"/>
        <xdr:cNvGraphicFramePr/>
      </xdr:nvGraphicFramePr>
      <xdr:xfrm>
        <a:off x="10991850" y="2952750"/>
        <a:ext cx="383857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0</xdr:row>
      <xdr:rowOff>38100</xdr:rowOff>
    </xdr:from>
    <xdr:ext cx="3886200" cy="657225"/>
    <xdr:sp>
      <xdr:nvSpPr>
        <xdr:cNvPr id="1" name="Rectangle 1"/>
        <xdr:cNvSpPr>
          <a:spLocks/>
        </xdr:cNvSpPr>
      </xdr:nvSpPr>
      <xdr:spPr>
        <a:xfrm>
          <a:off x="561975" y="38100"/>
          <a:ext cx="388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MADHYA PRADESH</a:t>
          </a:r>
        </a:p>
      </xdr:txBody>
    </xdr:sp>
    <xdr:clientData/>
  </xdr:oneCellAnchor>
  <xdr:twoCellAnchor>
    <xdr:from>
      <xdr:col>10</xdr:col>
      <xdr:colOff>47625</xdr:colOff>
      <xdr:row>3</xdr:row>
      <xdr:rowOff>133350</xdr:rowOff>
    </xdr:from>
    <xdr:to>
      <xdr:col>16</xdr:col>
      <xdr:colOff>352425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10858500" y="1190625"/>
        <a:ext cx="39624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0</xdr:row>
      <xdr:rowOff>38100</xdr:rowOff>
    </xdr:from>
    <xdr:ext cx="3248025" cy="657225"/>
    <xdr:sp>
      <xdr:nvSpPr>
        <xdr:cNvPr id="1" name="Rectangle 1"/>
        <xdr:cNvSpPr>
          <a:spLocks/>
        </xdr:cNvSpPr>
      </xdr:nvSpPr>
      <xdr:spPr>
        <a:xfrm>
          <a:off x="876300" y="38100"/>
          <a:ext cx="3248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MAHARASHTRA</a:t>
          </a:r>
        </a:p>
      </xdr:txBody>
    </xdr:sp>
    <xdr:clientData/>
  </xdr:oneCellAnchor>
  <xdr:twoCellAnchor>
    <xdr:from>
      <xdr:col>10</xdr:col>
      <xdr:colOff>76200</xdr:colOff>
      <xdr:row>2</xdr:row>
      <xdr:rowOff>85725</xdr:rowOff>
    </xdr:from>
    <xdr:to>
      <xdr:col>16</xdr:col>
      <xdr:colOff>381000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10896600" y="933450"/>
        <a:ext cx="39624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0</xdr:row>
      <xdr:rowOff>47625</xdr:rowOff>
    </xdr:from>
    <xdr:ext cx="2105025" cy="657225"/>
    <xdr:sp>
      <xdr:nvSpPr>
        <xdr:cNvPr id="1" name="Rectangle 1"/>
        <xdr:cNvSpPr>
          <a:spLocks/>
        </xdr:cNvSpPr>
      </xdr:nvSpPr>
      <xdr:spPr>
        <a:xfrm>
          <a:off x="581025" y="47625"/>
          <a:ext cx="2105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MANIPUR</a:t>
          </a:r>
        </a:p>
      </xdr:txBody>
    </xdr:sp>
    <xdr:clientData/>
  </xdr:oneCellAnchor>
  <xdr:twoCellAnchor>
    <xdr:from>
      <xdr:col>10</xdr:col>
      <xdr:colOff>95250</xdr:colOff>
      <xdr:row>1</xdr:row>
      <xdr:rowOff>152400</xdr:rowOff>
    </xdr:from>
    <xdr:to>
      <xdr:col>16</xdr:col>
      <xdr:colOff>400050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10915650" y="733425"/>
        <a:ext cx="39624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0</xdr:row>
      <xdr:rowOff>28575</xdr:rowOff>
    </xdr:from>
    <xdr:ext cx="2667000" cy="657225"/>
    <xdr:sp>
      <xdr:nvSpPr>
        <xdr:cNvPr id="1" name="Rectangle 1"/>
        <xdr:cNvSpPr>
          <a:spLocks/>
        </xdr:cNvSpPr>
      </xdr:nvSpPr>
      <xdr:spPr>
        <a:xfrm>
          <a:off x="561975" y="28575"/>
          <a:ext cx="2667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MEGHALAYA</a:t>
          </a:r>
        </a:p>
      </xdr:txBody>
    </xdr:sp>
    <xdr:clientData/>
  </xdr:oneCellAnchor>
  <xdr:twoCellAnchor>
    <xdr:from>
      <xdr:col>10</xdr:col>
      <xdr:colOff>95250</xdr:colOff>
      <xdr:row>1</xdr:row>
      <xdr:rowOff>152400</xdr:rowOff>
    </xdr:from>
    <xdr:to>
      <xdr:col>16</xdr:col>
      <xdr:colOff>400050</xdr:colOff>
      <xdr:row>20</xdr:row>
      <xdr:rowOff>104775</xdr:rowOff>
    </xdr:to>
    <xdr:graphicFrame>
      <xdr:nvGraphicFramePr>
        <xdr:cNvPr id="2" name="Chart 2"/>
        <xdr:cNvGraphicFramePr/>
      </xdr:nvGraphicFramePr>
      <xdr:xfrm>
        <a:off x="10915650" y="733425"/>
        <a:ext cx="39624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0</xdr:row>
      <xdr:rowOff>28575</xdr:rowOff>
    </xdr:from>
    <xdr:ext cx="2181225" cy="657225"/>
    <xdr:sp>
      <xdr:nvSpPr>
        <xdr:cNvPr id="1" name="Rectangle 1"/>
        <xdr:cNvSpPr>
          <a:spLocks/>
        </xdr:cNvSpPr>
      </xdr:nvSpPr>
      <xdr:spPr>
        <a:xfrm>
          <a:off x="809625" y="28575"/>
          <a:ext cx="2181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MIZORAM</a:t>
          </a:r>
        </a:p>
      </xdr:txBody>
    </xdr:sp>
    <xdr:clientData/>
  </xdr:oneCellAnchor>
  <xdr:twoCellAnchor>
    <xdr:from>
      <xdr:col>10</xdr:col>
      <xdr:colOff>104775</xdr:colOff>
      <xdr:row>1</xdr:row>
      <xdr:rowOff>114300</xdr:rowOff>
    </xdr:from>
    <xdr:to>
      <xdr:col>16</xdr:col>
      <xdr:colOff>409575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10925175" y="695325"/>
        <a:ext cx="39624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0</xdr:row>
      <xdr:rowOff>28575</xdr:rowOff>
    </xdr:from>
    <xdr:ext cx="1704975" cy="657225"/>
    <xdr:sp>
      <xdr:nvSpPr>
        <xdr:cNvPr id="1" name="Rectangle 1"/>
        <xdr:cNvSpPr>
          <a:spLocks/>
        </xdr:cNvSpPr>
      </xdr:nvSpPr>
      <xdr:spPr>
        <a:xfrm>
          <a:off x="1047750" y="28575"/>
          <a:ext cx="1704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ODISHA</a:t>
          </a:r>
        </a:p>
      </xdr:txBody>
    </xdr:sp>
    <xdr:clientData/>
  </xdr:oneCellAnchor>
  <xdr:twoCellAnchor>
    <xdr:from>
      <xdr:col>10</xdr:col>
      <xdr:colOff>114300</xdr:colOff>
      <xdr:row>1</xdr:row>
      <xdr:rowOff>200025</xdr:rowOff>
    </xdr:from>
    <xdr:to>
      <xdr:col>16</xdr:col>
      <xdr:colOff>419100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10934700" y="781050"/>
        <a:ext cx="39624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0</xdr:row>
      <xdr:rowOff>28575</xdr:rowOff>
    </xdr:from>
    <xdr:ext cx="1724025" cy="657225"/>
    <xdr:sp>
      <xdr:nvSpPr>
        <xdr:cNvPr id="1" name="Rectangle 1"/>
        <xdr:cNvSpPr>
          <a:spLocks/>
        </xdr:cNvSpPr>
      </xdr:nvSpPr>
      <xdr:spPr>
        <a:xfrm>
          <a:off x="1038225" y="28575"/>
          <a:ext cx="1724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PUNJAB</a:t>
          </a:r>
        </a:p>
      </xdr:txBody>
    </xdr:sp>
    <xdr:clientData/>
  </xdr:oneCellAnchor>
  <xdr:twoCellAnchor>
    <xdr:from>
      <xdr:col>10</xdr:col>
      <xdr:colOff>85725</xdr:colOff>
      <xdr:row>1</xdr:row>
      <xdr:rowOff>114300</xdr:rowOff>
    </xdr:from>
    <xdr:to>
      <xdr:col>16</xdr:col>
      <xdr:colOff>390525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10906125" y="695325"/>
        <a:ext cx="39624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600075</xdr:colOff>
      <xdr:row>0</xdr:row>
      <xdr:rowOff>28575</xdr:rowOff>
    </xdr:from>
    <xdr:ext cx="1552575" cy="657225"/>
    <xdr:sp>
      <xdr:nvSpPr>
        <xdr:cNvPr id="1" name="Rectangle 1"/>
        <xdr:cNvSpPr>
          <a:spLocks/>
        </xdr:cNvSpPr>
      </xdr:nvSpPr>
      <xdr:spPr>
        <a:xfrm>
          <a:off x="1123950" y="28575"/>
          <a:ext cx="1552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SIKKIM</a:t>
          </a:r>
        </a:p>
      </xdr:txBody>
    </xdr:sp>
    <xdr:clientData/>
  </xdr:oneCellAnchor>
  <xdr:twoCellAnchor>
    <xdr:from>
      <xdr:col>10</xdr:col>
      <xdr:colOff>123825</xdr:colOff>
      <xdr:row>1</xdr:row>
      <xdr:rowOff>133350</xdr:rowOff>
    </xdr:from>
    <xdr:to>
      <xdr:col>16</xdr:col>
      <xdr:colOff>247650</xdr:colOff>
      <xdr:row>20</xdr:row>
      <xdr:rowOff>142875</xdr:rowOff>
    </xdr:to>
    <xdr:graphicFrame>
      <xdr:nvGraphicFramePr>
        <xdr:cNvPr id="2" name="Chart 2"/>
        <xdr:cNvGraphicFramePr/>
      </xdr:nvGraphicFramePr>
      <xdr:xfrm>
        <a:off x="10944225" y="714375"/>
        <a:ext cx="3781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0</xdr:row>
      <xdr:rowOff>19050</xdr:rowOff>
    </xdr:from>
    <xdr:ext cx="3400425" cy="657225"/>
    <xdr:sp>
      <xdr:nvSpPr>
        <xdr:cNvPr id="1" name="Rectangle 2"/>
        <xdr:cNvSpPr>
          <a:spLocks/>
        </xdr:cNvSpPr>
      </xdr:nvSpPr>
      <xdr:spPr>
        <a:xfrm>
          <a:off x="571500" y="19050"/>
          <a:ext cx="3400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UTTAR PRADESH</a:t>
          </a:r>
        </a:p>
      </xdr:txBody>
    </xdr:sp>
    <xdr:clientData/>
  </xdr:oneCellAnchor>
  <xdr:twoCellAnchor>
    <xdr:from>
      <xdr:col>10</xdr:col>
      <xdr:colOff>104775</xdr:colOff>
      <xdr:row>2</xdr:row>
      <xdr:rowOff>47625</xdr:rowOff>
    </xdr:from>
    <xdr:to>
      <xdr:col>16</xdr:col>
      <xdr:colOff>409575</xdr:colOff>
      <xdr:row>45</xdr:row>
      <xdr:rowOff>161925</xdr:rowOff>
    </xdr:to>
    <xdr:graphicFrame>
      <xdr:nvGraphicFramePr>
        <xdr:cNvPr id="2" name="Chart 3"/>
        <xdr:cNvGraphicFramePr/>
      </xdr:nvGraphicFramePr>
      <xdr:xfrm>
        <a:off x="10925175" y="895350"/>
        <a:ext cx="39624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447675</xdr:colOff>
      <xdr:row>0</xdr:row>
      <xdr:rowOff>28575</xdr:rowOff>
    </xdr:from>
    <xdr:ext cx="3181350" cy="657225"/>
    <xdr:sp>
      <xdr:nvSpPr>
        <xdr:cNvPr id="1" name="Rectangle 1"/>
        <xdr:cNvSpPr>
          <a:spLocks/>
        </xdr:cNvSpPr>
      </xdr:nvSpPr>
      <xdr:spPr>
        <a:xfrm>
          <a:off x="447675" y="28575"/>
          <a:ext cx="3181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UTTARAKHAND</a:t>
          </a:r>
        </a:p>
      </xdr:txBody>
    </xdr:sp>
    <xdr:clientData/>
  </xdr:oneCellAnchor>
  <xdr:twoCellAnchor>
    <xdr:from>
      <xdr:col>10</xdr:col>
      <xdr:colOff>76200</xdr:colOff>
      <xdr:row>1</xdr:row>
      <xdr:rowOff>257175</xdr:rowOff>
    </xdr:from>
    <xdr:to>
      <xdr:col>16</xdr:col>
      <xdr:colOff>381000</xdr:colOff>
      <xdr:row>21</xdr:row>
      <xdr:rowOff>9525</xdr:rowOff>
    </xdr:to>
    <xdr:graphicFrame>
      <xdr:nvGraphicFramePr>
        <xdr:cNvPr id="2" name="Chart 2"/>
        <xdr:cNvGraphicFramePr/>
      </xdr:nvGraphicFramePr>
      <xdr:xfrm>
        <a:off x="10896600" y="838200"/>
        <a:ext cx="39624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13</xdr:row>
      <xdr:rowOff>180975</xdr:rowOff>
    </xdr:from>
    <xdr:to>
      <xdr:col>15</xdr:col>
      <xdr:colOff>447675</xdr:colOff>
      <xdr:row>33</xdr:row>
      <xdr:rowOff>123825</xdr:rowOff>
    </xdr:to>
    <xdr:graphicFrame>
      <xdr:nvGraphicFramePr>
        <xdr:cNvPr id="1" name="Chart 5"/>
        <xdr:cNvGraphicFramePr/>
      </xdr:nvGraphicFramePr>
      <xdr:xfrm>
        <a:off x="10877550" y="3314700"/>
        <a:ext cx="4038600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34</xdr:row>
      <xdr:rowOff>9525</xdr:rowOff>
    </xdr:from>
    <xdr:to>
      <xdr:col>15</xdr:col>
      <xdr:colOff>457200</xdr:colOff>
      <xdr:row>40</xdr:row>
      <xdr:rowOff>180975</xdr:rowOff>
    </xdr:to>
    <xdr:graphicFrame>
      <xdr:nvGraphicFramePr>
        <xdr:cNvPr id="2" name="Chart 7"/>
        <xdr:cNvGraphicFramePr/>
      </xdr:nvGraphicFramePr>
      <xdr:xfrm>
        <a:off x="10868025" y="4800600"/>
        <a:ext cx="4057650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86</xdr:row>
      <xdr:rowOff>0</xdr:rowOff>
    </xdr:from>
    <xdr:to>
      <xdr:col>15</xdr:col>
      <xdr:colOff>285750</xdr:colOff>
      <xdr:row>98</xdr:row>
      <xdr:rowOff>66675</xdr:rowOff>
    </xdr:to>
    <xdr:graphicFrame>
      <xdr:nvGraphicFramePr>
        <xdr:cNvPr id="3" name="Chart 8"/>
        <xdr:cNvGraphicFramePr/>
      </xdr:nvGraphicFramePr>
      <xdr:xfrm>
        <a:off x="10915650" y="11982450"/>
        <a:ext cx="38385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</xdr:colOff>
      <xdr:row>41</xdr:row>
      <xdr:rowOff>66675</xdr:rowOff>
    </xdr:from>
    <xdr:to>
      <xdr:col>15</xdr:col>
      <xdr:colOff>523875</xdr:colOff>
      <xdr:row>64</xdr:row>
      <xdr:rowOff>171450</xdr:rowOff>
    </xdr:to>
    <xdr:graphicFrame>
      <xdr:nvGraphicFramePr>
        <xdr:cNvPr id="4" name="Chart 12"/>
        <xdr:cNvGraphicFramePr/>
      </xdr:nvGraphicFramePr>
      <xdr:xfrm>
        <a:off x="10848975" y="6257925"/>
        <a:ext cx="4143375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57150</xdr:colOff>
      <xdr:row>65</xdr:row>
      <xdr:rowOff>161925</xdr:rowOff>
    </xdr:from>
    <xdr:to>
      <xdr:col>15</xdr:col>
      <xdr:colOff>571500</xdr:colOff>
      <xdr:row>76</xdr:row>
      <xdr:rowOff>57150</xdr:rowOff>
    </xdr:to>
    <xdr:graphicFrame>
      <xdr:nvGraphicFramePr>
        <xdr:cNvPr id="5" name="Chart 14"/>
        <xdr:cNvGraphicFramePr/>
      </xdr:nvGraphicFramePr>
      <xdr:xfrm>
        <a:off x="10868025" y="8191500"/>
        <a:ext cx="4171950" cy="177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133350</xdr:colOff>
      <xdr:row>1</xdr:row>
      <xdr:rowOff>19050</xdr:rowOff>
    </xdr:from>
    <xdr:to>
      <xdr:col>15</xdr:col>
      <xdr:colOff>419100</xdr:colOff>
      <xdr:row>6</xdr:row>
      <xdr:rowOff>200025</xdr:rowOff>
    </xdr:to>
    <xdr:graphicFrame>
      <xdr:nvGraphicFramePr>
        <xdr:cNvPr id="6" name="Chart 19"/>
        <xdr:cNvGraphicFramePr/>
      </xdr:nvGraphicFramePr>
      <xdr:xfrm>
        <a:off x="10944225" y="600075"/>
        <a:ext cx="3943350" cy="1285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104775</xdr:colOff>
      <xdr:row>100</xdr:row>
      <xdr:rowOff>85725</xdr:rowOff>
    </xdr:from>
    <xdr:to>
      <xdr:col>15</xdr:col>
      <xdr:colOff>200025</xdr:colOff>
      <xdr:row>129</xdr:row>
      <xdr:rowOff>38100</xdr:rowOff>
    </xdr:to>
    <xdr:graphicFrame>
      <xdr:nvGraphicFramePr>
        <xdr:cNvPr id="7" name="Chart 1"/>
        <xdr:cNvGraphicFramePr/>
      </xdr:nvGraphicFramePr>
      <xdr:xfrm>
        <a:off x="10915650" y="14487525"/>
        <a:ext cx="375285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2</xdr:col>
      <xdr:colOff>47625</xdr:colOff>
      <xdr:row>0</xdr:row>
      <xdr:rowOff>47625</xdr:rowOff>
    </xdr:from>
    <xdr:ext cx="1304925" cy="657225"/>
    <xdr:sp>
      <xdr:nvSpPr>
        <xdr:cNvPr id="8" name="Rectangle 2"/>
        <xdr:cNvSpPr>
          <a:spLocks/>
        </xdr:cNvSpPr>
      </xdr:nvSpPr>
      <xdr:spPr>
        <a:xfrm>
          <a:off x="571500" y="47625"/>
          <a:ext cx="1304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9</xdr:col>
      <xdr:colOff>66675</xdr:colOff>
      <xdr:row>7</xdr:row>
      <xdr:rowOff>66675</xdr:rowOff>
    </xdr:from>
    <xdr:to>
      <xdr:col>15</xdr:col>
      <xdr:colOff>447675</xdr:colOff>
      <xdr:row>13</xdr:row>
      <xdr:rowOff>104775</xdr:rowOff>
    </xdr:to>
    <xdr:graphicFrame>
      <xdr:nvGraphicFramePr>
        <xdr:cNvPr id="9" name="Chart 10"/>
        <xdr:cNvGraphicFramePr/>
      </xdr:nvGraphicFramePr>
      <xdr:xfrm>
        <a:off x="10877550" y="1962150"/>
        <a:ext cx="4038600" cy="1276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0</xdr:row>
      <xdr:rowOff>19050</xdr:rowOff>
    </xdr:from>
    <xdr:ext cx="2933700" cy="657225"/>
    <xdr:sp>
      <xdr:nvSpPr>
        <xdr:cNvPr id="1" name="Rectangle 1"/>
        <xdr:cNvSpPr>
          <a:spLocks/>
        </xdr:cNvSpPr>
      </xdr:nvSpPr>
      <xdr:spPr>
        <a:xfrm>
          <a:off x="809625" y="19050"/>
          <a:ext cx="29337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WEST BENGAL</a:t>
          </a:r>
        </a:p>
      </xdr:txBody>
    </xdr:sp>
    <xdr:clientData/>
  </xdr:oneCellAnchor>
  <xdr:twoCellAnchor>
    <xdr:from>
      <xdr:col>10</xdr:col>
      <xdr:colOff>142875</xdr:colOff>
      <xdr:row>2</xdr:row>
      <xdr:rowOff>171450</xdr:rowOff>
    </xdr:from>
    <xdr:to>
      <xdr:col>16</xdr:col>
      <xdr:colOff>447675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10953750" y="1019175"/>
        <a:ext cx="39624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0</xdr:row>
      <xdr:rowOff>47625</xdr:rowOff>
    </xdr:from>
    <xdr:ext cx="6381750" cy="657225"/>
    <xdr:sp>
      <xdr:nvSpPr>
        <xdr:cNvPr id="1" name="Rectangle 1"/>
        <xdr:cNvSpPr>
          <a:spLocks/>
        </xdr:cNvSpPr>
      </xdr:nvSpPr>
      <xdr:spPr>
        <a:xfrm>
          <a:off x="542925" y="47625"/>
          <a:ext cx="6381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ANDAMAN &amp; NICOBAR</a:t>
          </a: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ISLANDS</a:t>
          </a:r>
        </a:p>
      </xdr:txBody>
    </xdr:sp>
    <xdr:clientData/>
  </xdr:oneCellAnchor>
  <xdr:twoCellAnchor>
    <xdr:from>
      <xdr:col>10</xdr:col>
      <xdr:colOff>133350</xdr:colOff>
      <xdr:row>1</xdr:row>
      <xdr:rowOff>171450</xdr:rowOff>
    </xdr:from>
    <xdr:to>
      <xdr:col>16</xdr:col>
      <xdr:colOff>438150</xdr:colOff>
      <xdr:row>21</xdr:row>
      <xdr:rowOff>38100</xdr:rowOff>
    </xdr:to>
    <xdr:graphicFrame>
      <xdr:nvGraphicFramePr>
        <xdr:cNvPr id="2" name="Chart 2"/>
        <xdr:cNvGraphicFramePr/>
      </xdr:nvGraphicFramePr>
      <xdr:xfrm>
        <a:off x="10953750" y="752475"/>
        <a:ext cx="39624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0</xdr:row>
      <xdr:rowOff>19050</xdr:rowOff>
    </xdr:from>
    <xdr:ext cx="2847975" cy="657225"/>
    <xdr:sp>
      <xdr:nvSpPr>
        <xdr:cNvPr id="1" name="Rectangle 1"/>
        <xdr:cNvSpPr>
          <a:spLocks/>
        </xdr:cNvSpPr>
      </xdr:nvSpPr>
      <xdr:spPr>
        <a:xfrm>
          <a:off x="733425" y="19050"/>
          <a:ext cx="2847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CHANDIGARH</a:t>
          </a:r>
        </a:p>
      </xdr:txBody>
    </xdr:sp>
    <xdr:clientData/>
  </xdr:oneCellAnchor>
  <xdr:twoCellAnchor>
    <xdr:from>
      <xdr:col>10</xdr:col>
      <xdr:colOff>114300</xdr:colOff>
      <xdr:row>1</xdr:row>
      <xdr:rowOff>228600</xdr:rowOff>
    </xdr:from>
    <xdr:to>
      <xdr:col>16</xdr:col>
      <xdr:colOff>419100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10934700" y="809625"/>
        <a:ext cx="39624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0</xdr:row>
      <xdr:rowOff>38100</xdr:rowOff>
    </xdr:from>
    <xdr:ext cx="1257300" cy="628650"/>
    <xdr:sp>
      <xdr:nvSpPr>
        <xdr:cNvPr id="1" name="Rectangle 1"/>
        <xdr:cNvSpPr>
          <a:spLocks/>
        </xdr:cNvSpPr>
      </xdr:nvSpPr>
      <xdr:spPr>
        <a:xfrm>
          <a:off x="628650" y="38100"/>
          <a:ext cx="1257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DELHI</a:t>
          </a:r>
        </a:p>
      </xdr:txBody>
    </xdr:sp>
    <xdr:clientData/>
  </xdr:oneCellAnchor>
  <xdr:twoCellAnchor>
    <xdr:from>
      <xdr:col>10</xdr:col>
      <xdr:colOff>133350</xdr:colOff>
      <xdr:row>1</xdr:row>
      <xdr:rowOff>228600</xdr:rowOff>
    </xdr:from>
    <xdr:to>
      <xdr:col>16</xdr:col>
      <xdr:colOff>438150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10953750" y="809625"/>
        <a:ext cx="39624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0</xdr:row>
      <xdr:rowOff>57150</xdr:rowOff>
    </xdr:from>
    <xdr:ext cx="5153025" cy="657225"/>
    <xdr:sp>
      <xdr:nvSpPr>
        <xdr:cNvPr id="1" name="Rectangle 1"/>
        <xdr:cNvSpPr>
          <a:spLocks/>
        </xdr:cNvSpPr>
      </xdr:nvSpPr>
      <xdr:spPr>
        <a:xfrm>
          <a:off x="571500" y="57150"/>
          <a:ext cx="5153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DADRA &amp; NAGAR HAVELI</a:t>
          </a:r>
        </a:p>
      </xdr:txBody>
    </xdr:sp>
    <xdr:clientData/>
  </xdr:oneCellAnchor>
  <xdr:twoCellAnchor>
    <xdr:from>
      <xdr:col>10</xdr:col>
      <xdr:colOff>85725</xdr:colOff>
      <xdr:row>1</xdr:row>
      <xdr:rowOff>228600</xdr:rowOff>
    </xdr:from>
    <xdr:to>
      <xdr:col>16</xdr:col>
      <xdr:colOff>390525</xdr:colOff>
      <xdr:row>21</xdr:row>
      <xdr:rowOff>38100</xdr:rowOff>
    </xdr:to>
    <xdr:graphicFrame>
      <xdr:nvGraphicFramePr>
        <xdr:cNvPr id="2" name="Chart 2"/>
        <xdr:cNvGraphicFramePr/>
      </xdr:nvGraphicFramePr>
      <xdr:xfrm>
        <a:off x="10906125" y="809625"/>
        <a:ext cx="39624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0</xdr:row>
      <xdr:rowOff>28575</xdr:rowOff>
    </xdr:from>
    <xdr:ext cx="2990850" cy="657225"/>
    <xdr:sp>
      <xdr:nvSpPr>
        <xdr:cNvPr id="1" name="Rectangle 1"/>
        <xdr:cNvSpPr>
          <a:spLocks/>
        </xdr:cNvSpPr>
      </xdr:nvSpPr>
      <xdr:spPr>
        <a:xfrm>
          <a:off x="609600" y="28575"/>
          <a:ext cx="29908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DAMAN &amp; DIU</a:t>
          </a:r>
        </a:p>
      </xdr:txBody>
    </xdr:sp>
    <xdr:clientData/>
  </xdr:oneCellAnchor>
  <xdr:twoCellAnchor>
    <xdr:from>
      <xdr:col>10</xdr:col>
      <xdr:colOff>142875</xdr:colOff>
      <xdr:row>1</xdr:row>
      <xdr:rowOff>257175</xdr:rowOff>
    </xdr:from>
    <xdr:to>
      <xdr:col>16</xdr:col>
      <xdr:colOff>304800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10963275" y="838200"/>
        <a:ext cx="38195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28575</xdr:rowOff>
    </xdr:from>
    <xdr:ext cx="3105150" cy="657225"/>
    <xdr:sp>
      <xdr:nvSpPr>
        <xdr:cNvPr id="1" name="Rectangle 1"/>
        <xdr:cNvSpPr>
          <a:spLocks/>
        </xdr:cNvSpPr>
      </xdr:nvSpPr>
      <xdr:spPr>
        <a:xfrm>
          <a:off x="552450" y="28575"/>
          <a:ext cx="31051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LAKSHADWEEP</a:t>
          </a:r>
        </a:p>
      </xdr:txBody>
    </xdr:sp>
    <xdr:clientData/>
  </xdr:oneCellAnchor>
  <xdr:twoCellAnchor>
    <xdr:from>
      <xdr:col>10</xdr:col>
      <xdr:colOff>228600</xdr:colOff>
      <xdr:row>2</xdr:row>
      <xdr:rowOff>47625</xdr:rowOff>
    </xdr:from>
    <xdr:to>
      <xdr:col>16</xdr:col>
      <xdr:colOff>476250</xdr:colOff>
      <xdr:row>21</xdr:row>
      <xdr:rowOff>161925</xdr:rowOff>
    </xdr:to>
    <xdr:graphicFrame>
      <xdr:nvGraphicFramePr>
        <xdr:cNvPr id="2" name="Chart 2"/>
        <xdr:cNvGraphicFramePr/>
      </xdr:nvGraphicFramePr>
      <xdr:xfrm>
        <a:off x="11049000" y="895350"/>
        <a:ext cx="39052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0</xdr:row>
      <xdr:rowOff>28575</xdr:rowOff>
    </xdr:from>
    <xdr:ext cx="2838450" cy="657225"/>
    <xdr:sp>
      <xdr:nvSpPr>
        <xdr:cNvPr id="1" name="Rectangle 1"/>
        <xdr:cNvSpPr>
          <a:spLocks/>
        </xdr:cNvSpPr>
      </xdr:nvSpPr>
      <xdr:spPr>
        <a:xfrm>
          <a:off x="666750" y="28575"/>
          <a:ext cx="2838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PUDUCHERRY</a:t>
          </a:r>
        </a:p>
      </xdr:txBody>
    </xdr:sp>
    <xdr:clientData/>
  </xdr:oneCellAnchor>
  <xdr:twoCellAnchor>
    <xdr:from>
      <xdr:col>10</xdr:col>
      <xdr:colOff>133350</xdr:colOff>
      <xdr:row>2</xdr:row>
      <xdr:rowOff>190500</xdr:rowOff>
    </xdr:from>
    <xdr:to>
      <xdr:col>16</xdr:col>
      <xdr:colOff>266700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10953750" y="1038225"/>
        <a:ext cx="37909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0</xdr:row>
      <xdr:rowOff>66675</xdr:rowOff>
    </xdr:from>
    <xdr:ext cx="4533900" cy="657225"/>
    <xdr:sp>
      <xdr:nvSpPr>
        <xdr:cNvPr id="1" name="Rectangle 2"/>
        <xdr:cNvSpPr>
          <a:spLocks/>
        </xdr:cNvSpPr>
      </xdr:nvSpPr>
      <xdr:spPr>
        <a:xfrm>
          <a:off x="561975" y="66675"/>
          <a:ext cx="45339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ARUNACHAL PRADESH</a:t>
          </a:r>
        </a:p>
      </xdr:txBody>
    </xdr:sp>
    <xdr:clientData/>
  </xdr:oneCellAnchor>
  <xdr:twoCellAnchor>
    <xdr:from>
      <xdr:col>10</xdr:col>
      <xdr:colOff>95250</xdr:colOff>
      <xdr:row>1</xdr:row>
      <xdr:rowOff>200025</xdr:rowOff>
    </xdr:from>
    <xdr:to>
      <xdr:col>16</xdr:col>
      <xdr:colOff>295275</xdr:colOff>
      <xdr:row>20</xdr:row>
      <xdr:rowOff>28575</xdr:rowOff>
    </xdr:to>
    <xdr:graphicFrame>
      <xdr:nvGraphicFramePr>
        <xdr:cNvPr id="2" name="Chart 4"/>
        <xdr:cNvGraphicFramePr/>
      </xdr:nvGraphicFramePr>
      <xdr:xfrm>
        <a:off x="10915650" y="781050"/>
        <a:ext cx="38576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0</xdr:row>
      <xdr:rowOff>28575</xdr:rowOff>
    </xdr:from>
    <xdr:ext cx="1581150" cy="657225"/>
    <xdr:sp>
      <xdr:nvSpPr>
        <xdr:cNvPr id="1" name="Rectangle 2"/>
        <xdr:cNvSpPr>
          <a:spLocks/>
        </xdr:cNvSpPr>
      </xdr:nvSpPr>
      <xdr:spPr>
        <a:xfrm>
          <a:off x="714375" y="28575"/>
          <a:ext cx="15811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ASSAM</a:t>
          </a:r>
        </a:p>
      </xdr:txBody>
    </xdr:sp>
    <xdr:clientData/>
  </xdr:oneCellAnchor>
  <xdr:twoCellAnchor>
    <xdr:from>
      <xdr:col>10</xdr:col>
      <xdr:colOff>152400</xdr:colOff>
      <xdr:row>1</xdr:row>
      <xdr:rowOff>95250</xdr:rowOff>
    </xdr:from>
    <xdr:to>
      <xdr:col>16</xdr:col>
      <xdr:colOff>400050</xdr:colOff>
      <xdr:row>18</xdr:row>
      <xdr:rowOff>76200</xdr:rowOff>
    </xdr:to>
    <xdr:graphicFrame>
      <xdr:nvGraphicFramePr>
        <xdr:cNvPr id="2" name="Chart 3"/>
        <xdr:cNvGraphicFramePr/>
      </xdr:nvGraphicFramePr>
      <xdr:xfrm>
        <a:off x="11039475" y="676275"/>
        <a:ext cx="39052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133350</xdr:colOff>
      <xdr:row>43</xdr:row>
      <xdr:rowOff>38100</xdr:rowOff>
    </xdr:from>
    <xdr:to>
      <xdr:col>16</xdr:col>
      <xdr:colOff>333375</xdr:colOff>
      <xdr:row>90</xdr:row>
      <xdr:rowOff>9525</xdr:rowOff>
    </xdr:to>
    <xdr:graphicFrame>
      <xdr:nvGraphicFramePr>
        <xdr:cNvPr id="3" name="Chart 6"/>
        <xdr:cNvGraphicFramePr/>
      </xdr:nvGraphicFramePr>
      <xdr:xfrm>
        <a:off x="11020425" y="2705100"/>
        <a:ext cx="385762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514350</xdr:colOff>
      <xdr:row>0</xdr:row>
      <xdr:rowOff>28575</xdr:rowOff>
    </xdr:from>
    <xdr:ext cx="1981200" cy="657225"/>
    <xdr:sp>
      <xdr:nvSpPr>
        <xdr:cNvPr id="1" name="Rectangle 2"/>
        <xdr:cNvSpPr>
          <a:spLocks/>
        </xdr:cNvSpPr>
      </xdr:nvSpPr>
      <xdr:spPr>
        <a:xfrm>
          <a:off x="514350" y="28575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GUJARAT</a:t>
          </a:r>
        </a:p>
      </xdr:txBody>
    </xdr:sp>
    <xdr:clientData/>
  </xdr:oneCellAnchor>
  <xdr:twoCellAnchor>
    <xdr:from>
      <xdr:col>10</xdr:col>
      <xdr:colOff>142875</xdr:colOff>
      <xdr:row>1</xdr:row>
      <xdr:rowOff>123825</xdr:rowOff>
    </xdr:from>
    <xdr:to>
      <xdr:col>16</xdr:col>
      <xdr:colOff>66675</xdr:colOff>
      <xdr:row>18</xdr:row>
      <xdr:rowOff>180975</xdr:rowOff>
    </xdr:to>
    <xdr:graphicFrame>
      <xdr:nvGraphicFramePr>
        <xdr:cNvPr id="2" name="Chart 3"/>
        <xdr:cNvGraphicFramePr/>
      </xdr:nvGraphicFramePr>
      <xdr:xfrm>
        <a:off x="10487025" y="704850"/>
        <a:ext cx="38100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133350</xdr:colOff>
      <xdr:row>43</xdr:row>
      <xdr:rowOff>95250</xdr:rowOff>
    </xdr:from>
    <xdr:to>
      <xdr:col>16</xdr:col>
      <xdr:colOff>28575</xdr:colOff>
      <xdr:row>88</xdr:row>
      <xdr:rowOff>142875</xdr:rowOff>
    </xdr:to>
    <xdr:graphicFrame>
      <xdr:nvGraphicFramePr>
        <xdr:cNvPr id="3" name="Chart 6"/>
        <xdr:cNvGraphicFramePr/>
      </xdr:nvGraphicFramePr>
      <xdr:xfrm>
        <a:off x="10477500" y="2762250"/>
        <a:ext cx="3781425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600075</xdr:colOff>
      <xdr:row>0</xdr:row>
      <xdr:rowOff>19050</xdr:rowOff>
    </xdr:from>
    <xdr:ext cx="2419350" cy="657225"/>
    <xdr:sp>
      <xdr:nvSpPr>
        <xdr:cNvPr id="1" name="Rectangle 2"/>
        <xdr:cNvSpPr>
          <a:spLocks/>
        </xdr:cNvSpPr>
      </xdr:nvSpPr>
      <xdr:spPr>
        <a:xfrm>
          <a:off x="600075" y="19050"/>
          <a:ext cx="2419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NAGALAND</a:t>
          </a:r>
        </a:p>
      </xdr:txBody>
    </xdr:sp>
    <xdr:clientData/>
  </xdr:oneCellAnchor>
  <xdr:twoCellAnchor>
    <xdr:from>
      <xdr:col>10</xdr:col>
      <xdr:colOff>171450</xdr:colOff>
      <xdr:row>1</xdr:row>
      <xdr:rowOff>190500</xdr:rowOff>
    </xdr:from>
    <xdr:to>
      <xdr:col>16</xdr:col>
      <xdr:colOff>476250</xdr:colOff>
      <xdr:row>21</xdr:row>
      <xdr:rowOff>66675</xdr:rowOff>
    </xdr:to>
    <xdr:graphicFrame>
      <xdr:nvGraphicFramePr>
        <xdr:cNvPr id="2" name="Chart 3"/>
        <xdr:cNvGraphicFramePr/>
      </xdr:nvGraphicFramePr>
      <xdr:xfrm>
        <a:off x="11077575" y="771525"/>
        <a:ext cx="39624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0</xdr:row>
      <xdr:rowOff>19050</xdr:rowOff>
    </xdr:from>
    <xdr:ext cx="2476500" cy="657225"/>
    <xdr:sp>
      <xdr:nvSpPr>
        <xdr:cNvPr id="1" name="Rectangle 2"/>
        <xdr:cNvSpPr>
          <a:spLocks/>
        </xdr:cNvSpPr>
      </xdr:nvSpPr>
      <xdr:spPr>
        <a:xfrm>
          <a:off x="561975" y="19050"/>
          <a:ext cx="2476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RAJASTHAN</a:t>
          </a:r>
        </a:p>
      </xdr:txBody>
    </xdr:sp>
    <xdr:clientData/>
  </xdr:oneCellAnchor>
  <xdr:twoCellAnchor>
    <xdr:from>
      <xdr:col>10</xdr:col>
      <xdr:colOff>133350</xdr:colOff>
      <xdr:row>2</xdr:row>
      <xdr:rowOff>57150</xdr:rowOff>
    </xdr:from>
    <xdr:to>
      <xdr:col>16</xdr:col>
      <xdr:colOff>428625</xdr:colOff>
      <xdr:row>22</xdr:row>
      <xdr:rowOff>38100</xdr:rowOff>
    </xdr:to>
    <xdr:graphicFrame>
      <xdr:nvGraphicFramePr>
        <xdr:cNvPr id="2" name="Chart 1"/>
        <xdr:cNvGraphicFramePr/>
      </xdr:nvGraphicFramePr>
      <xdr:xfrm>
        <a:off x="11039475" y="904875"/>
        <a:ext cx="39528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19050</xdr:rowOff>
    </xdr:from>
    <xdr:ext cx="2695575" cy="657225"/>
    <xdr:sp>
      <xdr:nvSpPr>
        <xdr:cNvPr id="1" name="Rectangle 2"/>
        <xdr:cNvSpPr>
          <a:spLocks/>
        </xdr:cNvSpPr>
      </xdr:nvSpPr>
      <xdr:spPr>
        <a:xfrm>
          <a:off x="466725" y="19050"/>
          <a:ext cx="2695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TAMIL NADU</a:t>
          </a:r>
        </a:p>
      </xdr:txBody>
    </xdr:sp>
    <xdr:clientData/>
  </xdr:oneCellAnchor>
  <xdr:twoCellAnchor>
    <xdr:from>
      <xdr:col>10</xdr:col>
      <xdr:colOff>76200</xdr:colOff>
      <xdr:row>1</xdr:row>
      <xdr:rowOff>47625</xdr:rowOff>
    </xdr:from>
    <xdr:to>
      <xdr:col>16</xdr:col>
      <xdr:colOff>323850</xdr:colOff>
      <xdr:row>18</xdr:row>
      <xdr:rowOff>0</xdr:rowOff>
    </xdr:to>
    <xdr:graphicFrame>
      <xdr:nvGraphicFramePr>
        <xdr:cNvPr id="2" name="Chart 3"/>
        <xdr:cNvGraphicFramePr/>
      </xdr:nvGraphicFramePr>
      <xdr:xfrm>
        <a:off x="10982325" y="628650"/>
        <a:ext cx="39052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43</xdr:row>
      <xdr:rowOff>9525</xdr:rowOff>
    </xdr:from>
    <xdr:to>
      <xdr:col>16</xdr:col>
      <xdr:colOff>361950</xdr:colOff>
      <xdr:row>91</xdr:row>
      <xdr:rowOff>19050</xdr:rowOff>
    </xdr:to>
    <xdr:graphicFrame>
      <xdr:nvGraphicFramePr>
        <xdr:cNvPr id="3" name="Chart 6"/>
        <xdr:cNvGraphicFramePr/>
      </xdr:nvGraphicFramePr>
      <xdr:xfrm>
        <a:off x="11010900" y="2676525"/>
        <a:ext cx="391477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1"/>
  <sheetViews>
    <sheetView showGridLines="0" zoomScalePageLayoutView="0" workbookViewId="0" topLeftCell="E101">
      <selection activeCell="F140" sqref="F140"/>
    </sheetView>
  </sheetViews>
  <sheetFormatPr defaultColWidth="9.140625" defaultRowHeight="15"/>
  <cols>
    <col min="1" max="1" width="12.00390625" style="72" hidden="1" customWidth="1"/>
    <col min="2" max="2" width="7.8515625" style="149" customWidth="1"/>
    <col min="3" max="3" width="41.00390625" style="72" customWidth="1"/>
    <col min="4" max="4" width="21.140625" style="72" hidden="1" customWidth="1"/>
    <col min="5" max="7" width="21.140625" style="72" customWidth="1"/>
    <col min="8" max="8" width="7.8515625" style="72" customWidth="1"/>
    <col min="9" max="9" width="21.140625" style="72" customWidth="1"/>
    <col min="10" max="10" width="20.8515625" style="72" customWidth="1"/>
    <col min="11" max="16" width="9.140625" style="72" customWidth="1"/>
    <col min="17" max="17" width="7.140625" style="72" customWidth="1"/>
    <col min="18" max="16384" width="9.140625" style="72" customWidth="1"/>
  </cols>
  <sheetData>
    <row r="1" spans="1:3" ht="45.75" customHeight="1" thickBot="1">
      <c r="A1" s="126"/>
      <c r="B1" s="159"/>
      <c r="C1" s="132"/>
    </row>
    <row r="2" spans="1:10" ht="21" customHeight="1">
      <c r="A2" s="132"/>
      <c r="B2" s="147"/>
      <c r="C2" s="133"/>
      <c r="D2" s="134" t="s">
        <v>107</v>
      </c>
      <c r="E2" s="134" t="s">
        <v>0</v>
      </c>
      <c r="F2" s="133"/>
      <c r="G2" s="537"/>
      <c r="I2" s="536"/>
      <c r="J2" s="537"/>
    </row>
    <row r="3" spans="1:10" ht="16.5" customHeight="1">
      <c r="A3" s="132"/>
      <c r="B3" s="147"/>
      <c r="C3" s="2"/>
      <c r="D3" s="531" t="s">
        <v>96</v>
      </c>
      <c r="E3" s="531" t="s">
        <v>96</v>
      </c>
      <c r="F3" s="531" t="s">
        <v>97</v>
      </c>
      <c r="G3" s="626" t="s">
        <v>98</v>
      </c>
      <c r="H3" s="670"/>
      <c r="I3" s="387" t="s">
        <v>128</v>
      </c>
      <c r="J3" s="387" t="s">
        <v>127</v>
      </c>
    </row>
    <row r="4" spans="1:10" ht="16.5" customHeight="1" thickBot="1">
      <c r="A4" s="132"/>
      <c r="B4" s="147"/>
      <c r="C4" s="135" t="s">
        <v>1</v>
      </c>
      <c r="D4" s="135"/>
      <c r="E4" s="135"/>
      <c r="F4" s="352"/>
      <c r="G4" s="867"/>
      <c r="I4" s="182"/>
      <c r="J4" s="161"/>
    </row>
    <row r="5" spans="1:10" ht="16.5" thickBot="1">
      <c r="A5" s="119" t="s">
        <v>2</v>
      </c>
      <c r="B5" s="388"/>
      <c r="C5" s="57" t="s">
        <v>3</v>
      </c>
      <c r="D5" s="390">
        <v>725</v>
      </c>
      <c r="E5" s="743">
        <v>770.12</v>
      </c>
      <c r="F5" s="392">
        <v>773</v>
      </c>
      <c r="G5" s="654">
        <v>775</v>
      </c>
      <c r="I5" s="446">
        <v>757</v>
      </c>
      <c r="J5" s="447">
        <v>760</v>
      </c>
    </row>
    <row r="6" spans="1:24" ht="16.5" thickBot="1">
      <c r="A6" s="121"/>
      <c r="B6" s="388"/>
      <c r="C6" s="393"/>
      <c r="D6" s="394"/>
      <c r="E6" s="395"/>
      <c r="F6" s="396"/>
      <c r="G6" s="655"/>
      <c r="H6" s="76"/>
      <c r="I6" s="448"/>
      <c r="J6" s="449"/>
      <c r="X6" s="114"/>
    </row>
    <row r="7" spans="1:10" ht="16.5" thickBot="1">
      <c r="A7" s="119" t="s">
        <v>4</v>
      </c>
      <c r="B7" s="388"/>
      <c r="C7" s="810" t="s">
        <v>134</v>
      </c>
      <c r="D7" s="397">
        <v>1055</v>
      </c>
      <c r="E7" s="871">
        <v>1090</v>
      </c>
      <c r="F7" s="744">
        <v>1115.26</v>
      </c>
      <c r="G7" s="745">
        <v>1148.56</v>
      </c>
      <c r="I7" s="450">
        <v>1278</v>
      </c>
      <c r="J7" s="451">
        <v>1330</v>
      </c>
    </row>
    <row r="8" spans="1:10" ht="16.5" thickBot="1">
      <c r="A8" s="121"/>
      <c r="B8" s="388"/>
      <c r="C8" s="393"/>
      <c r="D8" s="399"/>
      <c r="E8" s="399"/>
      <c r="F8" s="400"/>
      <c r="G8" s="657"/>
      <c r="I8" s="448"/>
      <c r="J8" s="449"/>
    </row>
    <row r="9" spans="1:10" ht="15.75">
      <c r="A9" s="141" t="s">
        <v>6</v>
      </c>
      <c r="B9" s="388"/>
      <c r="C9" s="666" t="s">
        <v>116</v>
      </c>
      <c r="D9" s="401">
        <v>132</v>
      </c>
      <c r="E9" s="746">
        <v>149</v>
      </c>
      <c r="F9" s="747">
        <v>149</v>
      </c>
      <c r="G9" s="748">
        <v>176</v>
      </c>
      <c r="H9" s="114"/>
      <c r="I9" s="749">
        <v>183</v>
      </c>
      <c r="J9" s="747">
        <v>187</v>
      </c>
    </row>
    <row r="10" spans="1:10" ht="15.75">
      <c r="A10" s="1" t="s">
        <v>8</v>
      </c>
      <c r="B10" s="403"/>
      <c r="C10" s="667" t="s">
        <v>9</v>
      </c>
      <c r="D10" s="405">
        <v>99</v>
      </c>
      <c r="E10" s="405">
        <v>105</v>
      </c>
      <c r="F10" s="406">
        <v>105</v>
      </c>
      <c r="G10" s="405">
        <v>105</v>
      </c>
      <c r="I10" s="454">
        <v>113</v>
      </c>
      <c r="J10" s="455">
        <v>117</v>
      </c>
    </row>
    <row r="11" spans="1:10" ht="16.5" thickBot="1">
      <c r="A11" s="120" t="s">
        <v>10</v>
      </c>
      <c r="B11" s="403"/>
      <c r="C11" s="668" t="s">
        <v>11</v>
      </c>
      <c r="D11" s="408">
        <v>33</v>
      </c>
      <c r="E11" s="69">
        <v>44</v>
      </c>
      <c r="F11" s="384">
        <v>44</v>
      </c>
      <c r="G11" s="658">
        <v>71</v>
      </c>
      <c r="I11" s="456">
        <v>71</v>
      </c>
      <c r="J11" s="457">
        <v>71</v>
      </c>
    </row>
    <row r="12" spans="1:10" ht="16.5" thickBot="1">
      <c r="A12" s="121"/>
      <c r="B12" s="388"/>
      <c r="C12" s="393"/>
      <c r="D12" s="409"/>
      <c r="E12" s="410"/>
      <c r="F12" s="411"/>
      <c r="G12" s="627"/>
      <c r="H12" s="76"/>
      <c r="I12" s="448"/>
      <c r="J12" s="449"/>
    </row>
    <row r="13" spans="1:10" ht="16.5" thickBot="1">
      <c r="A13" s="119" t="s">
        <v>12</v>
      </c>
      <c r="B13" s="388"/>
      <c r="C13" s="57" t="s">
        <v>13</v>
      </c>
      <c r="D13" s="397">
        <v>5523</v>
      </c>
      <c r="E13" s="412">
        <v>5672</v>
      </c>
      <c r="F13" s="413">
        <v>5863</v>
      </c>
      <c r="G13" s="656">
        <v>6111</v>
      </c>
      <c r="I13" s="450">
        <v>6346</v>
      </c>
      <c r="J13" s="458">
        <v>6674</v>
      </c>
    </row>
    <row r="14" spans="1:10" ht="16.5" thickBot="1">
      <c r="A14" s="121"/>
      <c r="B14" s="388"/>
      <c r="C14" s="393"/>
      <c r="D14" s="399"/>
      <c r="E14" s="414"/>
      <c r="F14" s="415"/>
      <c r="G14" s="399"/>
      <c r="H14" s="76"/>
      <c r="I14" s="448"/>
      <c r="J14" s="449"/>
    </row>
    <row r="15" spans="1:24" ht="16.5" thickBot="1">
      <c r="A15" s="119" t="s">
        <v>14</v>
      </c>
      <c r="B15" s="388"/>
      <c r="C15" s="57" t="s">
        <v>15</v>
      </c>
      <c r="D15" s="397">
        <v>840</v>
      </c>
      <c r="E15" s="412">
        <v>860</v>
      </c>
      <c r="F15" s="413">
        <v>881</v>
      </c>
      <c r="G15" s="656">
        <v>901</v>
      </c>
      <c r="I15" s="450">
        <v>954</v>
      </c>
      <c r="J15" s="458">
        <v>1055</v>
      </c>
      <c r="X15" s="117"/>
    </row>
    <row r="16" spans="1:10" ht="16.5" thickBot="1">
      <c r="A16" s="121"/>
      <c r="B16" s="388"/>
      <c r="C16" s="393"/>
      <c r="D16" s="399"/>
      <c r="E16" s="414"/>
      <c r="F16" s="415"/>
      <c r="G16" s="399"/>
      <c r="H16" s="76"/>
      <c r="I16" s="448"/>
      <c r="J16" s="449"/>
    </row>
    <row r="17" spans="1:10" ht="16.5" thickBot="1">
      <c r="A17" s="119" t="s">
        <v>16</v>
      </c>
      <c r="B17" s="388"/>
      <c r="C17" s="57" t="s">
        <v>17</v>
      </c>
      <c r="D17" s="397">
        <v>32140</v>
      </c>
      <c r="E17" s="412">
        <v>34101</v>
      </c>
      <c r="F17" s="413">
        <v>35066</v>
      </c>
      <c r="G17" s="656">
        <v>36462</v>
      </c>
      <c r="I17" s="450">
        <v>38964</v>
      </c>
      <c r="J17" s="458">
        <v>42138</v>
      </c>
    </row>
    <row r="18" spans="1:10" ht="16.5" thickBot="1">
      <c r="A18" s="121"/>
      <c r="B18" s="388"/>
      <c r="C18" s="393"/>
      <c r="D18" s="409"/>
      <c r="E18" s="416"/>
      <c r="F18" s="417"/>
      <c r="G18" s="395"/>
      <c r="H18" s="76"/>
      <c r="I18" s="459"/>
      <c r="J18" s="449"/>
    </row>
    <row r="19" spans="1:10" ht="16.5" hidden="1" thickBot="1">
      <c r="A19" s="119" t="s">
        <v>18</v>
      </c>
      <c r="B19" s="418"/>
      <c r="C19" s="389" t="s">
        <v>19</v>
      </c>
      <c r="D19" s="419"/>
      <c r="E19" s="420"/>
      <c r="F19" s="421"/>
      <c r="G19" s="628"/>
      <c r="H19" s="80"/>
      <c r="I19" s="460"/>
      <c r="J19" s="458"/>
    </row>
    <row r="20" spans="1:10" ht="16.5" hidden="1" thickBot="1">
      <c r="A20" s="82"/>
      <c r="B20" s="388"/>
      <c r="C20" s="393"/>
      <c r="D20" s="409"/>
      <c r="E20" s="416"/>
      <c r="F20" s="417"/>
      <c r="G20" s="395"/>
      <c r="H20" s="76"/>
      <c r="I20" s="459"/>
      <c r="J20" s="461"/>
    </row>
    <row r="21" spans="1:10" ht="16.5" hidden="1" thickBot="1">
      <c r="A21" s="119" t="s">
        <v>20</v>
      </c>
      <c r="B21" s="418"/>
      <c r="C21" s="389" t="s">
        <v>21</v>
      </c>
      <c r="D21" s="419"/>
      <c r="E21" s="420"/>
      <c r="F21" s="421"/>
      <c r="G21" s="628"/>
      <c r="H21" s="80"/>
      <c r="I21" s="460"/>
      <c r="J21" s="458"/>
    </row>
    <row r="22" spans="1:10" ht="16.5" hidden="1" thickBot="1">
      <c r="A22" s="82"/>
      <c r="B22" s="388"/>
      <c r="C22" s="393"/>
      <c r="D22" s="409"/>
      <c r="E22" s="416"/>
      <c r="F22" s="417"/>
      <c r="G22" s="395"/>
      <c r="H22" s="76"/>
      <c r="I22" s="459"/>
      <c r="J22" s="461"/>
    </row>
    <row r="23" spans="1:10" ht="16.5" hidden="1" thickBot="1">
      <c r="A23" s="119" t="s">
        <v>22</v>
      </c>
      <c r="B23" s="418"/>
      <c r="C23" s="58" t="s">
        <v>23</v>
      </c>
      <c r="D23" s="422"/>
      <c r="E23" s="423"/>
      <c r="F23" s="424"/>
      <c r="G23" s="503"/>
      <c r="H23" s="100"/>
      <c r="I23" s="448"/>
      <c r="J23" s="449"/>
    </row>
    <row r="24" spans="1:10" ht="16.5" hidden="1" thickBot="1">
      <c r="A24" s="1" t="s">
        <v>8</v>
      </c>
      <c r="B24" s="403"/>
      <c r="C24" s="404" t="s">
        <v>24</v>
      </c>
      <c r="D24" s="425"/>
      <c r="E24" s="426"/>
      <c r="F24" s="427"/>
      <c r="G24" s="629"/>
      <c r="H24" s="104"/>
      <c r="I24" s="454"/>
      <c r="J24" s="462"/>
    </row>
    <row r="25" spans="1:10" ht="16.5" hidden="1" thickBot="1">
      <c r="A25" s="1" t="s">
        <v>10</v>
      </c>
      <c r="B25" s="403"/>
      <c r="C25" s="428" t="s">
        <v>25</v>
      </c>
      <c r="D25" s="429"/>
      <c r="E25" s="430"/>
      <c r="F25" s="431"/>
      <c r="G25" s="429"/>
      <c r="H25" s="106"/>
      <c r="I25" s="454"/>
      <c r="J25" s="463"/>
    </row>
    <row r="26" spans="1:10" ht="16.5" hidden="1" thickBot="1">
      <c r="A26" s="131" t="s">
        <v>26</v>
      </c>
      <c r="B26" s="432"/>
      <c r="C26" s="404" t="s">
        <v>27</v>
      </c>
      <c r="D26" s="433"/>
      <c r="E26" s="426"/>
      <c r="F26" s="431"/>
      <c r="G26" s="429"/>
      <c r="H26" s="106"/>
      <c r="I26" s="454"/>
      <c r="J26" s="463"/>
    </row>
    <row r="27" spans="1:10" ht="16.5" hidden="1" thickBot="1">
      <c r="A27" s="131" t="s">
        <v>28</v>
      </c>
      <c r="B27" s="432"/>
      <c r="C27" s="404" t="s">
        <v>29</v>
      </c>
      <c r="D27" s="433"/>
      <c r="E27" s="426"/>
      <c r="F27" s="431"/>
      <c r="G27" s="429"/>
      <c r="H27" s="106"/>
      <c r="I27" s="454"/>
      <c r="J27" s="463"/>
    </row>
    <row r="28" spans="1:10" ht="16.5" hidden="1" thickBot="1">
      <c r="A28" s="1" t="s">
        <v>30</v>
      </c>
      <c r="B28" s="403"/>
      <c r="C28" s="428" t="s">
        <v>31</v>
      </c>
      <c r="D28" s="429"/>
      <c r="E28" s="430"/>
      <c r="F28" s="431"/>
      <c r="G28" s="429"/>
      <c r="H28" s="106"/>
      <c r="I28" s="454"/>
      <c r="J28" s="463"/>
    </row>
    <row r="29" spans="1:10" ht="16.5" hidden="1" thickBot="1">
      <c r="A29" s="131" t="s">
        <v>26</v>
      </c>
      <c r="B29" s="432"/>
      <c r="C29" s="404" t="s">
        <v>27</v>
      </c>
      <c r="D29" s="433"/>
      <c r="E29" s="426"/>
      <c r="F29" s="431"/>
      <c r="G29" s="429"/>
      <c r="H29" s="106"/>
      <c r="I29" s="454"/>
      <c r="J29" s="463"/>
    </row>
    <row r="30" spans="1:10" ht="16.5" hidden="1" thickBot="1">
      <c r="A30" s="142" t="s">
        <v>28</v>
      </c>
      <c r="B30" s="434"/>
      <c r="C30" s="407" t="s">
        <v>29</v>
      </c>
      <c r="D30" s="69"/>
      <c r="E30" s="435"/>
      <c r="F30" s="436"/>
      <c r="G30" s="630"/>
      <c r="H30" s="95"/>
      <c r="I30" s="456"/>
      <c r="J30" s="464"/>
    </row>
    <row r="31" spans="1:10" ht="16.5" hidden="1" thickBot="1">
      <c r="A31" s="82"/>
      <c r="B31" s="388"/>
      <c r="C31" s="428"/>
      <c r="D31" s="395"/>
      <c r="E31" s="437"/>
      <c r="F31" s="417"/>
      <c r="G31" s="395"/>
      <c r="H31" s="76"/>
      <c r="I31" s="465"/>
      <c r="J31" s="461"/>
    </row>
    <row r="32" spans="1:10" ht="16.5" thickBot="1">
      <c r="A32" s="143" t="s">
        <v>32</v>
      </c>
      <c r="B32" s="438"/>
      <c r="C32" s="58" t="s">
        <v>33</v>
      </c>
      <c r="D32" s="422"/>
      <c r="E32" s="423"/>
      <c r="F32" s="424"/>
      <c r="G32" s="659"/>
      <c r="H32" s="76"/>
      <c r="I32" s="448"/>
      <c r="J32" s="449"/>
    </row>
    <row r="33" spans="1:10" ht="15.75">
      <c r="A33" s="381"/>
      <c r="B33" s="438"/>
      <c r="C33" s="439" t="s">
        <v>24</v>
      </c>
      <c r="D33" s="401">
        <v>47612</v>
      </c>
      <c r="E33" s="750">
        <v>26166</v>
      </c>
      <c r="F33" s="747">
        <v>29602</v>
      </c>
      <c r="G33" s="751">
        <v>31921</v>
      </c>
      <c r="H33" s="752"/>
      <c r="I33" s="753">
        <v>32831</v>
      </c>
      <c r="J33" s="754">
        <v>36494</v>
      </c>
    </row>
    <row r="34" spans="1:10" ht="15.75">
      <c r="A34" s="1" t="s">
        <v>8</v>
      </c>
      <c r="B34" s="403"/>
      <c r="C34" s="669" t="s">
        <v>129</v>
      </c>
      <c r="D34" s="429"/>
      <c r="E34" s="441"/>
      <c r="F34" s="442"/>
      <c r="G34" s="631"/>
      <c r="I34" s="468"/>
      <c r="J34" s="455"/>
    </row>
    <row r="35" spans="1:10" ht="15.75">
      <c r="A35" s="131" t="s">
        <v>26</v>
      </c>
      <c r="B35" s="432"/>
      <c r="C35" s="404" t="s">
        <v>35</v>
      </c>
      <c r="D35" s="443">
        <v>16441</v>
      </c>
      <c r="E35" s="426">
        <v>5790</v>
      </c>
      <c r="F35" s="444">
        <v>6141</v>
      </c>
      <c r="G35" s="632">
        <v>6834</v>
      </c>
      <c r="I35" s="454">
        <v>6977</v>
      </c>
      <c r="J35" s="455">
        <v>8986</v>
      </c>
    </row>
    <row r="36" spans="1:10" ht="15.75">
      <c r="A36" s="131" t="s">
        <v>28</v>
      </c>
      <c r="B36" s="432"/>
      <c r="C36" s="404" t="s">
        <v>36</v>
      </c>
      <c r="D36" s="443">
        <v>2794</v>
      </c>
      <c r="E36" s="426">
        <v>722</v>
      </c>
      <c r="F36" s="444">
        <v>722</v>
      </c>
      <c r="G36" s="632">
        <v>727</v>
      </c>
      <c r="I36" s="454">
        <v>727</v>
      </c>
      <c r="J36" s="455">
        <v>727</v>
      </c>
    </row>
    <row r="37" spans="1:10" ht="15.75">
      <c r="A37" s="1" t="s">
        <v>10</v>
      </c>
      <c r="B37" s="403"/>
      <c r="C37" s="428" t="s">
        <v>37</v>
      </c>
      <c r="D37" s="441"/>
      <c r="E37" s="426"/>
      <c r="F37" s="444"/>
      <c r="G37" s="632"/>
      <c r="I37" s="454"/>
      <c r="J37" s="455"/>
    </row>
    <row r="38" spans="1:10" ht="15.75">
      <c r="A38" s="131" t="s">
        <v>26</v>
      </c>
      <c r="B38" s="432"/>
      <c r="C38" s="404" t="s">
        <v>35</v>
      </c>
      <c r="D38" s="443">
        <v>11086</v>
      </c>
      <c r="E38" s="426">
        <v>7042</v>
      </c>
      <c r="F38" s="340">
        <v>8606</v>
      </c>
      <c r="G38" s="633">
        <v>9907</v>
      </c>
      <c r="I38" s="454">
        <v>10448</v>
      </c>
      <c r="J38" s="455">
        <v>11751</v>
      </c>
    </row>
    <row r="39" spans="1:10" ht="15.75">
      <c r="A39" s="131" t="s">
        <v>28</v>
      </c>
      <c r="B39" s="432"/>
      <c r="C39" s="404" t="s">
        <v>36</v>
      </c>
      <c r="D39" s="443">
        <v>3000</v>
      </c>
      <c r="E39" s="426">
        <v>1222</v>
      </c>
      <c r="F39" s="340">
        <v>1374</v>
      </c>
      <c r="G39" s="633">
        <v>1467</v>
      </c>
      <c r="I39" s="454">
        <v>1467</v>
      </c>
      <c r="J39" s="455">
        <v>1467</v>
      </c>
    </row>
    <row r="40" spans="1:10" ht="15.75">
      <c r="A40" s="1" t="s">
        <v>30</v>
      </c>
      <c r="B40" s="403"/>
      <c r="C40" s="428" t="s">
        <v>38</v>
      </c>
      <c r="D40" s="441"/>
      <c r="E40" s="426"/>
      <c r="F40" s="340"/>
      <c r="G40" s="633"/>
      <c r="I40" s="454"/>
      <c r="J40" s="455"/>
    </row>
    <row r="41" spans="1:10" ht="15.75">
      <c r="A41" s="131" t="s">
        <v>26</v>
      </c>
      <c r="B41" s="432"/>
      <c r="C41" s="404" t="s">
        <v>35</v>
      </c>
      <c r="D41" s="443">
        <v>13559</v>
      </c>
      <c r="E41" s="426">
        <v>11391</v>
      </c>
      <c r="F41" s="340">
        <v>12759</v>
      </c>
      <c r="G41" s="633">
        <v>12985</v>
      </c>
      <c r="I41" s="454">
        <v>13211</v>
      </c>
      <c r="J41" s="455">
        <v>13564</v>
      </c>
    </row>
    <row r="42" spans="1:10" ht="16.5" thickBot="1">
      <c r="A42" s="142" t="s">
        <v>28</v>
      </c>
      <c r="B42" s="432"/>
      <c r="C42" s="407" t="s">
        <v>36</v>
      </c>
      <c r="D42" s="70">
        <v>733</v>
      </c>
      <c r="E42" s="435">
        <v>0</v>
      </c>
      <c r="F42" s="445">
        <v>0</v>
      </c>
      <c r="G42" s="634">
        <v>0</v>
      </c>
      <c r="I42" s="456">
        <v>0</v>
      </c>
      <c r="J42" s="457">
        <v>0</v>
      </c>
    </row>
    <row r="43" spans="1:10" ht="16.5" thickBot="1">
      <c r="A43" s="82"/>
      <c r="C43" s="76"/>
      <c r="D43" s="76"/>
      <c r="E43" s="76"/>
      <c r="F43" s="100"/>
      <c r="G43" s="868"/>
      <c r="H43" s="76"/>
      <c r="I43" s="190"/>
      <c r="J43" s="166"/>
    </row>
    <row r="44" spans="1:10" ht="16.5" hidden="1" thickBot="1">
      <c r="A44" s="143" t="s">
        <v>39</v>
      </c>
      <c r="B44" s="153"/>
      <c r="C44" s="99" t="s">
        <v>40</v>
      </c>
      <c r="D44" s="74"/>
      <c r="E44" s="74"/>
      <c r="F44" s="169"/>
      <c r="G44" s="635"/>
      <c r="H44" s="100"/>
      <c r="I44" s="191"/>
      <c r="J44" s="207"/>
    </row>
    <row r="45" spans="1:10" ht="16.5" hidden="1" thickBot="1">
      <c r="A45" s="1" t="s">
        <v>8</v>
      </c>
      <c r="B45" s="148"/>
      <c r="C45" s="87" t="s">
        <v>41</v>
      </c>
      <c r="D45" s="102"/>
      <c r="E45" s="103"/>
      <c r="F45" s="170"/>
      <c r="G45" s="636"/>
      <c r="H45" s="106"/>
      <c r="I45" s="192"/>
      <c r="J45" s="179"/>
    </row>
    <row r="46" spans="1:10" ht="16.5" hidden="1" thickBot="1">
      <c r="A46" s="120" t="s">
        <v>10</v>
      </c>
      <c r="B46" s="154"/>
      <c r="C46" s="91" t="s">
        <v>42</v>
      </c>
      <c r="D46" s="109"/>
      <c r="E46" s="110"/>
      <c r="F46" s="174"/>
      <c r="G46" s="637"/>
      <c r="H46" s="95"/>
      <c r="I46" s="193"/>
      <c r="J46" s="173"/>
    </row>
    <row r="47" spans="1:10" ht="16.5" hidden="1" thickBot="1">
      <c r="A47" s="76"/>
      <c r="B47" s="148"/>
      <c r="C47" s="98"/>
      <c r="D47" s="98"/>
      <c r="E47" s="98"/>
      <c r="F47" s="168"/>
      <c r="G47" s="148"/>
      <c r="H47" s="76"/>
      <c r="I47" s="190"/>
      <c r="J47" s="166"/>
    </row>
    <row r="48" spans="1:10" ht="16.5" hidden="1" thickBot="1">
      <c r="A48" s="119" t="s">
        <v>43</v>
      </c>
      <c r="B48" s="150"/>
      <c r="C48" s="99" t="s">
        <v>44</v>
      </c>
      <c r="D48" s="74"/>
      <c r="E48" s="74"/>
      <c r="F48" s="169"/>
      <c r="G48" s="635"/>
      <c r="H48" s="100"/>
      <c r="I48" s="191"/>
      <c r="J48" s="207"/>
    </row>
    <row r="49" spans="1:10" ht="16.5" hidden="1" thickBot="1">
      <c r="A49" s="1" t="s">
        <v>8</v>
      </c>
      <c r="B49" s="148"/>
      <c r="C49" s="87" t="s">
        <v>24</v>
      </c>
      <c r="D49" s="102"/>
      <c r="E49" s="103"/>
      <c r="F49" s="170"/>
      <c r="G49" s="636"/>
      <c r="H49" s="106"/>
      <c r="I49" s="194"/>
      <c r="J49" s="179"/>
    </row>
    <row r="50" spans="1:10" ht="16.5" hidden="1" thickBot="1">
      <c r="A50" s="1" t="s">
        <v>10</v>
      </c>
      <c r="B50" s="148"/>
      <c r="C50" s="87" t="s">
        <v>45</v>
      </c>
      <c r="D50" s="108"/>
      <c r="E50" s="103"/>
      <c r="F50" s="175"/>
      <c r="G50" s="636"/>
      <c r="H50" s="106"/>
      <c r="I50" s="192"/>
      <c r="J50" s="172"/>
    </row>
    <row r="51" spans="1:10" ht="16.5" hidden="1" thickBot="1">
      <c r="A51" s="120" t="s">
        <v>30</v>
      </c>
      <c r="B51" s="154"/>
      <c r="C51" s="91" t="s">
        <v>46</v>
      </c>
      <c r="D51" s="109"/>
      <c r="E51" s="110"/>
      <c r="F51" s="174"/>
      <c r="G51" s="637"/>
      <c r="H51" s="95"/>
      <c r="I51" s="193"/>
      <c r="J51" s="173"/>
    </row>
    <row r="52" spans="1:10" ht="16.5" hidden="1" thickBot="1">
      <c r="A52" s="82"/>
      <c r="C52" s="98"/>
      <c r="D52" s="98"/>
      <c r="E52" s="98"/>
      <c r="F52" s="168"/>
      <c r="G52" s="148"/>
      <c r="H52" s="76"/>
      <c r="I52" s="190"/>
      <c r="J52" s="166"/>
    </row>
    <row r="53" spans="1:10" ht="16.5" hidden="1" thickBot="1">
      <c r="A53" s="119" t="s">
        <v>47</v>
      </c>
      <c r="B53" s="150"/>
      <c r="C53" s="99" t="s">
        <v>48</v>
      </c>
      <c r="D53" s="74"/>
      <c r="E53" s="74"/>
      <c r="F53" s="169"/>
      <c r="G53" s="635"/>
      <c r="H53" s="100"/>
      <c r="I53" s="191"/>
      <c r="J53" s="207"/>
    </row>
    <row r="54" spans="1:10" ht="16.5" hidden="1" thickBot="1">
      <c r="A54" s="1" t="s">
        <v>8</v>
      </c>
      <c r="B54" s="148"/>
      <c r="C54" s="87" t="s">
        <v>49</v>
      </c>
      <c r="D54" s="102"/>
      <c r="E54" s="103"/>
      <c r="F54" s="170"/>
      <c r="G54" s="636"/>
      <c r="H54" s="106"/>
      <c r="I54" s="194"/>
      <c r="J54" s="179"/>
    </row>
    <row r="55" spans="1:10" ht="16.5" hidden="1" thickBot="1">
      <c r="A55" s="120" t="s">
        <v>10</v>
      </c>
      <c r="B55" s="154"/>
      <c r="C55" s="91" t="s">
        <v>50</v>
      </c>
      <c r="D55" s="109"/>
      <c r="E55" s="110"/>
      <c r="F55" s="173"/>
      <c r="G55" s="638"/>
      <c r="H55" s="111"/>
      <c r="I55" s="195"/>
      <c r="J55" s="173"/>
    </row>
    <row r="56" spans="1:10" ht="16.5" hidden="1" thickBot="1">
      <c r="A56" s="82"/>
      <c r="C56" s="82"/>
      <c r="D56" s="176"/>
      <c r="E56" s="82"/>
      <c r="F56" s="166"/>
      <c r="G56" s="149"/>
      <c r="I56" s="190"/>
      <c r="J56" s="166"/>
    </row>
    <row r="57" spans="1:10" ht="16.5" hidden="1" thickBot="1">
      <c r="A57" s="82"/>
      <c r="C57" s="82"/>
      <c r="D57" s="82"/>
      <c r="E57" s="82"/>
      <c r="F57" s="166"/>
      <c r="G57" s="149"/>
      <c r="I57" s="190"/>
      <c r="J57" s="166"/>
    </row>
    <row r="58" spans="1:10" ht="16.5" hidden="1" thickBot="1">
      <c r="A58" s="910" t="s">
        <v>0</v>
      </c>
      <c r="B58" s="911"/>
      <c r="C58" s="912"/>
      <c r="D58" s="912"/>
      <c r="E58" s="912"/>
      <c r="F58" s="913"/>
      <c r="G58" s="639"/>
      <c r="I58" s="196"/>
      <c r="J58" s="624"/>
    </row>
    <row r="59" spans="1:10" ht="16.5" customHeight="1" thickBot="1">
      <c r="A59" s="136"/>
      <c r="B59" s="155"/>
      <c r="C59" s="137" t="s">
        <v>51</v>
      </c>
      <c r="D59" s="138"/>
      <c r="E59" s="138"/>
      <c r="F59" s="177"/>
      <c r="G59" s="660"/>
      <c r="I59" s="197"/>
      <c r="J59" s="177"/>
    </row>
    <row r="60" spans="1:10" ht="16.5" thickBot="1">
      <c r="A60" s="119" t="s">
        <v>2</v>
      </c>
      <c r="C60" s="469" t="s">
        <v>52</v>
      </c>
      <c r="D60" s="470"/>
      <c r="E60" s="470"/>
      <c r="F60" s="870"/>
      <c r="G60" s="880"/>
      <c r="H60" s="76"/>
      <c r="I60" s="198"/>
      <c r="J60" s="207"/>
    </row>
    <row r="61" spans="1:10" ht="15.75">
      <c r="A61" s="144" t="s">
        <v>8</v>
      </c>
      <c r="B61" s="148"/>
      <c r="C61" s="472" t="s">
        <v>53</v>
      </c>
      <c r="D61" s="473">
        <v>38948</v>
      </c>
      <c r="E61" s="474">
        <v>33935</v>
      </c>
      <c r="F61" s="475">
        <v>33612</v>
      </c>
      <c r="G61" s="640">
        <v>33351</v>
      </c>
      <c r="I61" s="487">
        <v>33984</v>
      </c>
      <c r="J61" s="488">
        <v>34966</v>
      </c>
    </row>
    <row r="62" spans="1:10" ht="15.75">
      <c r="A62" s="1" t="s">
        <v>10</v>
      </c>
      <c r="B62" s="148"/>
      <c r="C62" s="472" t="s">
        <v>54</v>
      </c>
      <c r="D62" s="473">
        <v>28151</v>
      </c>
      <c r="E62" s="476">
        <v>30128</v>
      </c>
      <c r="F62" s="477">
        <v>32745</v>
      </c>
      <c r="G62" s="640">
        <v>34036</v>
      </c>
      <c r="I62" s="454">
        <v>31835</v>
      </c>
      <c r="J62" s="455">
        <v>35768</v>
      </c>
    </row>
    <row r="63" spans="1:10" ht="15.75">
      <c r="A63" s="145" t="s">
        <v>30</v>
      </c>
      <c r="B63" s="156"/>
      <c r="C63" s="472" t="s">
        <v>55</v>
      </c>
      <c r="D63" s="473">
        <v>42970</v>
      </c>
      <c r="E63" s="476">
        <v>44995</v>
      </c>
      <c r="F63" s="477">
        <v>42183</v>
      </c>
      <c r="G63" s="640">
        <v>41387</v>
      </c>
      <c r="I63" s="454">
        <v>44535</v>
      </c>
      <c r="J63" s="455">
        <v>47914</v>
      </c>
    </row>
    <row r="64" spans="1:10" ht="15.75">
      <c r="A64" s="145" t="s">
        <v>56</v>
      </c>
      <c r="B64" s="156"/>
      <c r="C64" s="472" t="s">
        <v>57</v>
      </c>
      <c r="D64" s="473">
        <v>7510</v>
      </c>
      <c r="E64" s="476">
        <v>8933</v>
      </c>
      <c r="F64" s="477">
        <v>4598</v>
      </c>
      <c r="G64" s="640">
        <v>4563</v>
      </c>
      <c r="I64" s="454">
        <v>5536</v>
      </c>
      <c r="J64" s="455">
        <v>4469</v>
      </c>
    </row>
    <row r="65" spans="1:10" ht="15.75">
      <c r="A65" s="145" t="s">
        <v>58</v>
      </c>
      <c r="B65" s="156"/>
      <c r="C65" s="472" t="s">
        <v>59</v>
      </c>
      <c r="D65" s="473">
        <v>2029</v>
      </c>
      <c r="E65" s="476">
        <v>1964</v>
      </c>
      <c r="F65" s="477">
        <v>2076</v>
      </c>
      <c r="G65" s="640">
        <v>2133</v>
      </c>
      <c r="I65" s="454">
        <v>2007</v>
      </c>
      <c r="J65" s="455">
        <v>1938</v>
      </c>
    </row>
    <row r="66" spans="1:10" ht="16.5" thickBot="1">
      <c r="A66" s="146" t="s">
        <v>60</v>
      </c>
      <c r="B66" s="156"/>
      <c r="C66" s="478" t="s">
        <v>61</v>
      </c>
      <c r="D66" s="479">
        <v>15707</v>
      </c>
      <c r="E66" s="480">
        <v>20001</v>
      </c>
      <c r="F66" s="481">
        <v>23759</v>
      </c>
      <c r="G66" s="641">
        <v>24395</v>
      </c>
      <c r="I66" s="456">
        <v>23818</v>
      </c>
      <c r="J66" s="457">
        <v>13936</v>
      </c>
    </row>
    <row r="67" spans="1:10" ht="16.5" thickBot="1">
      <c r="A67" s="121"/>
      <c r="C67" s="482"/>
      <c r="D67" s="482"/>
      <c r="E67" s="482"/>
      <c r="F67" s="870"/>
      <c r="G67" s="647"/>
      <c r="H67" s="114"/>
      <c r="I67" s="489"/>
      <c r="J67" s="490"/>
    </row>
    <row r="68" spans="1:10" ht="16.5" thickBot="1">
      <c r="A68" s="119" t="s">
        <v>4</v>
      </c>
      <c r="C68" s="469" t="s">
        <v>62</v>
      </c>
      <c r="D68" s="470"/>
      <c r="E68" s="470"/>
      <c r="F68" s="870"/>
      <c r="G68" s="880"/>
      <c r="H68" s="76"/>
      <c r="I68" s="491"/>
      <c r="J68" s="449"/>
    </row>
    <row r="69" spans="1:10" ht="15.75">
      <c r="A69" s="144" t="s">
        <v>8</v>
      </c>
      <c r="B69" s="148"/>
      <c r="C69" s="472" t="s">
        <v>117</v>
      </c>
      <c r="D69" s="473">
        <v>956</v>
      </c>
      <c r="E69" s="474">
        <v>938</v>
      </c>
      <c r="F69" s="475">
        <v>1099</v>
      </c>
      <c r="G69" s="648">
        <v>975</v>
      </c>
      <c r="I69" s="487">
        <v>970</v>
      </c>
      <c r="J69" s="488">
        <v>1077</v>
      </c>
    </row>
    <row r="70" spans="1:10" ht="16.5" thickBot="1">
      <c r="A70" s="120" t="s">
        <v>10</v>
      </c>
      <c r="B70" s="148"/>
      <c r="C70" s="755" t="s">
        <v>130</v>
      </c>
      <c r="D70" s="484">
        <v>3.01</v>
      </c>
      <c r="E70" s="485">
        <v>2.89</v>
      </c>
      <c r="F70" s="486">
        <v>3.35</v>
      </c>
      <c r="G70" s="648">
        <v>2.05</v>
      </c>
      <c r="I70" s="492">
        <v>1.86</v>
      </c>
      <c r="J70" s="493">
        <v>2.26</v>
      </c>
    </row>
    <row r="71" spans="1:10" ht="16.5" thickBot="1">
      <c r="A71" s="82"/>
      <c r="B71" s="190"/>
      <c r="C71" s="849"/>
      <c r="D71" s="76"/>
      <c r="E71" s="76"/>
      <c r="F71" s="76"/>
      <c r="G71" s="550"/>
      <c r="H71" s="76"/>
      <c r="I71" s="82"/>
      <c r="J71" s="862"/>
    </row>
    <row r="72" spans="1:10" ht="16.5" hidden="1" thickBot="1">
      <c r="A72" s="82"/>
      <c r="C72" s="76"/>
      <c r="D72" s="76"/>
      <c r="E72" s="76"/>
      <c r="F72" s="168"/>
      <c r="G72" s="168"/>
      <c r="H72" s="76"/>
      <c r="I72" s="190"/>
      <c r="J72" s="166"/>
    </row>
    <row r="73" spans="1:10" ht="16.5" hidden="1" thickBot="1">
      <c r="A73" s="910" t="s">
        <v>0</v>
      </c>
      <c r="B73" s="911"/>
      <c r="C73" s="912"/>
      <c r="D73" s="912"/>
      <c r="E73" s="912"/>
      <c r="F73" s="913"/>
      <c r="G73" s="649"/>
      <c r="I73" s="196"/>
      <c r="J73" s="624"/>
    </row>
    <row r="74" spans="1:10" ht="16.5" thickBot="1">
      <c r="A74" s="136"/>
      <c r="B74"/>
      <c r="C74" s="857"/>
      <c r="D74" s="533" t="s">
        <v>95</v>
      </c>
      <c r="E74" s="533" t="s">
        <v>96</v>
      </c>
      <c r="F74" s="533" t="s">
        <v>97</v>
      </c>
      <c r="G74" s="650" t="s">
        <v>98</v>
      </c>
      <c r="I74" s="855" t="s">
        <v>128</v>
      </c>
      <c r="J74" s="534" t="s">
        <v>127</v>
      </c>
    </row>
    <row r="75" spans="1:10" ht="16.5" customHeight="1" thickBot="1">
      <c r="A75" s="136"/>
      <c r="B75" s="155"/>
      <c r="C75" s="377" t="s">
        <v>108</v>
      </c>
      <c r="D75" s="378"/>
      <c r="E75" s="378"/>
      <c r="F75" s="379"/>
      <c r="G75" s="662"/>
      <c r="I75" s="380"/>
      <c r="J75" s="379"/>
    </row>
    <row r="76" spans="1:10" ht="16.5" thickBot="1">
      <c r="A76" s="119" t="s">
        <v>2</v>
      </c>
      <c r="C76" s="715" t="s">
        <v>131</v>
      </c>
      <c r="D76" s="397">
        <v>36863.7</v>
      </c>
      <c r="E76" s="397">
        <v>38902</v>
      </c>
      <c r="F76" s="398">
        <v>48064</v>
      </c>
      <c r="G76" s="661">
        <v>57501</v>
      </c>
      <c r="H76" s="494"/>
      <c r="I76" s="495">
        <v>69494</v>
      </c>
      <c r="J76" s="398">
        <v>74851</v>
      </c>
    </row>
    <row r="77" spans="1:10" ht="16.5" thickBot="1">
      <c r="A77" s="121"/>
      <c r="C77" s="393"/>
      <c r="D77" s="399"/>
      <c r="E77" s="496"/>
      <c r="F77" s="400"/>
      <c r="G77" s="415"/>
      <c r="H77" s="494"/>
      <c r="I77" s="497"/>
      <c r="J77" s="498"/>
    </row>
    <row r="78" spans="1:10" ht="16.5" thickBot="1">
      <c r="A78" s="119" t="s">
        <v>4</v>
      </c>
      <c r="C78" s="735" t="s">
        <v>67</v>
      </c>
      <c r="D78" s="538">
        <v>31105.14</v>
      </c>
      <c r="E78" s="756">
        <v>32759.44</v>
      </c>
      <c r="F78" s="539">
        <v>56829</v>
      </c>
      <c r="G78" s="663">
        <v>54816</v>
      </c>
      <c r="H78" s="494"/>
      <c r="I78" s="540">
        <v>60951</v>
      </c>
      <c r="J78" s="539">
        <v>65828</v>
      </c>
    </row>
    <row r="79" spans="1:10" ht="16.5" thickBot="1">
      <c r="A79" s="119"/>
      <c r="C79"/>
      <c r="D79"/>
      <c r="E79"/>
      <c r="F79"/>
      <c r="G79"/>
      <c r="H79" s="432"/>
      <c r="I79"/>
      <c r="J79" s="863"/>
    </row>
    <row r="80" spans="1:10" ht="16.5" thickBot="1">
      <c r="A80" s="119" t="s">
        <v>6</v>
      </c>
      <c r="C80" s="856" t="s">
        <v>68</v>
      </c>
      <c r="D80" s="850">
        <v>84.37877912417908</v>
      </c>
      <c r="E80" s="850">
        <v>84.21</v>
      </c>
      <c r="F80" s="851">
        <v>118.24</v>
      </c>
      <c r="G80" s="852">
        <v>95.33</v>
      </c>
      <c r="H80" s="494"/>
      <c r="I80" s="853">
        <v>87.71</v>
      </c>
      <c r="J80" s="854">
        <v>87.95</v>
      </c>
    </row>
    <row r="81" spans="1:10" ht="16.5" thickBot="1">
      <c r="A81" s="121"/>
      <c r="C81" s="393"/>
      <c r="D81" s="409"/>
      <c r="E81" s="872"/>
      <c r="F81" s="874"/>
      <c r="G81" s="873"/>
      <c r="H81" s="428"/>
      <c r="I81" s="875"/>
      <c r="J81" s="502"/>
    </row>
    <row r="82" spans="1:10" ht="16.5" thickBot="1">
      <c r="A82" s="119" t="s">
        <v>12</v>
      </c>
      <c r="C82" s="58" t="s">
        <v>69</v>
      </c>
      <c r="D82" s="422"/>
      <c r="E82" s="503"/>
      <c r="F82" s="504"/>
      <c r="G82" s="664"/>
      <c r="H82" s="428"/>
      <c r="I82" s="501"/>
      <c r="J82" s="502"/>
    </row>
    <row r="83" spans="1:22" ht="15.75">
      <c r="A83" s="144" t="s">
        <v>8</v>
      </c>
      <c r="B83" s="148"/>
      <c r="C83" s="428" t="s">
        <v>70</v>
      </c>
      <c r="D83" s="441">
        <v>50150.409999999996</v>
      </c>
      <c r="E83" s="430" t="s">
        <v>100</v>
      </c>
      <c r="F83" s="442" t="s">
        <v>100</v>
      </c>
      <c r="G83" s="631" t="s">
        <v>100</v>
      </c>
      <c r="H83" s="439"/>
      <c r="I83" s="505" t="s">
        <v>100</v>
      </c>
      <c r="J83" s="402" t="s">
        <v>100</v>
      </c>
      <c r="V83" s="118"/>
    </row>
    <row r="84" spans="1:10" ht="15.75">
      <c r="A84" s="1" t="s">
        <v>10</v>
      </c>
      <c r="B84" s="148"/>
      <c r="C84" s="404" t="s">
        <v>71</v>
      </c>
      <c r="D84" s="443">
        <v>28467.589999999997</v>
      </c>
      <c r="E84" s="426" t="s">
        <v>100</v>
      </c>
      <c r="F84" s="444" t="s">
        <v>100</v>
      </c>
      <c r="G84" s="632" t="s">
        <v>100</v>
      </c>
      <c r="H84" s="494"/>
      <c r="I84" s="506" t="s">
        <v>100</v>
      </c>
      <c r="J84" s="444" t="s">
        <v>100</v>
      </c>
    </row>
    <row r="85" spans="1:10" ht="16.5" thickBot="1">
      <c r="A85" s="120" t="s">
        <v>30</v>
      </c>
      <c r="B85" s="148"/>
      <c r="C85" s="407" t="s">
        <v>72</v>
      </c>
      <c r="D85" s="70">
        <v>21682.82</v>
      </c>
      <c r="E85" s="435" t="s">
        <v>100</v>
      </c>
      <c r="F85" s="384" t="s">
        <v>100</v>
      </c>
      <c r="G85" s="661" t="s">
        <v>100</v>
      </c>
      <c r="H85" s="494"/>
      <c r="I85" s="507" t="s">
        <v>100</v>
      </c>
      <c r="J85" s="384" t="s">
        <v>100</v>
      </c>
    </row>
    <row r="86" spans="1:10" ht="19.5" thickBot="1">
      <c r="A86" s="82"/>
      <c r="C86" s="116"/>
      <c r="D86" s="116"/>
      <c r="E86" s="116"/>
      <c r="F86" s="861"/>
      <c r="G86" s="860"/>
      <c r="H86" s="76"/>
      <c r="I86" s="199"/>
      <c r="J86" s="166"/>
    </row>
    <row r="87" spans="1:10" ht="16.5" hidden="1" thickBot="1">
      <c r="A87" s="82"/>
      <c r="C87" s="82"/>
      <c r="D87" s="82"/>
      <c r="E87" s="82"/>
      <c r="F87" s="168"/>
      <c r="G87" s="148"/>
      <c r="H87" s="76"/>
      <c r="I87" s="199"/>
      <c r="J87" s="166"/>
    </row>
    <row r="88" spans="1:10" ht="16.5" hidden="1" thickBot="1">
      <c r="A88" s="910" t="s">
        <v>0</v>
      </c>
      <c r="B88" s="911"/>
      <c r="C88" s="912"/>
      <c r="D88" s="912"/>
      <c r="E88" s="912"/>
      <c r="F88" s="913"/>
      <c r="G88" s="639"/>
      <c r="I88" s="196"/>
      <c r="J88" s="624"/>
    </row>
    <row r="89" spans="1:10" ht="16.5" customHeight="1" thickBot="1">
      <c r="A89" s="136"/>
      <c r="B89" s="155"/>
      <c r="C89" s="137" t="s">
        <v>73</v>
      </c>
      <c r="D89" s="138"/>
      <c r="E89" s="138"/>
      <c r="F89" s="177"/>
      <c r="G89" s="665"/>
      <c r="I89" s="197"/>
      <c r="J89" s="177"/>
    </row>
    <row r="90" spans="1:10" ht="16.5" thickBot="1">
      <c r="A90" s="119" t="s">
        <v>2</v>
      </c>
      <c r="C90" s="760" t="s">
        <v>132</v>
      </c>
      <c r="D90" s="761"/>
      <c r="E90" s="761"/>
      <c r="F90" s="870"/>
      <c r="G90" s="869"/>
      <c r="H90" s="76"/>
      <c r="I90" s="762"/>
      <c r="J90" s="490"/>
    </row>
    <row r="91" spans="1:10" ht="16.5" thickBot="1">
      <c r="A91" s="1" t="s">
        <v>8</v>
      </c>
      <c r="B91" s="199"/>
      <c r="C91" s="763" t="s">
        <v>75</v>
      </c>
      <c r="D91" s="764">
        <v>33988</v>
      </c>
      <c r="E91" s="876">
        <v>34118</v>
      </c>
      <c r="F91" s="877">
        <v>33508</v>
      </c>
      <c r="G91" s="878">
        <v>33690</v>
      </c>
      <c r="H91" s="858"/>
      <c r="I91" s="879">
        <v>37684</v>
      </c>
      <c r="J91" s="876">
        <v>38090</v>
      </c>
    </row>
    <row r="92" spans="1:10" ht="15.75">
      <c r="A92" s="1" t="s">
        <v>10</v>
      </c>
      <c r="B92" s="148"/>
      <c r="C92" s="482" t="s">
        <v>36</v>
      </c>
      <c r="D92" s="511">
        <v>22662</v>
      </c>
      <c r="E92" s="757">
        <v>22905</v>
      </c>
      <c r="F92" s="758">
        <v>22233</v>
      </c>
      <c r="G92" s="751">
        <v>21869</v>
      </c>
      <c r="I92" s="759">
        <v>21255</v>
      </c>
      <c r="J92" s="758">
        <v>20063</v>
      </c>
    </row>
    <row r="93" spans="1:10" ht="15.75">
      <c r="A93" s="1"/>
      <c r="B93" s="148"/>
      <c r="C93" s="472" t="s">
        <v>118</v>
      </c>
      <c r="D93" s="473">
        <v>17993</v>
      </c>
      <c r="E93" s="476">
        <v>18020</v>
      </c>
      <c r="F93" s="477">
        <v>17801</v>
      </c>
      <c r="G93" s="640">
        <v>17340</v>
      </c>
      <c r="I93" s="454">
        <v>16973</v>
      </c>
      <c r="J93" s="455">
        <v>16330</v>
      </c>
    </row>
    <row r="94" spans="1:10" ht="15.75">
      <c r="A94" s="1"/>
      <c r="B94" s="148"/>
      <c r="C94" s="472" t="s">
        <v>119</v>
      </c>
      <c r="D94" s="473">
        <v>4669</v>
      </c>
      <c r="E94" s="476">
        <v>4885</v>
      </c>
      <c r="F94" s="477">
        <v>4431</v>
      </c>
      <c r="G94" s="640">
        <v>4529</v>
      </c>
      <c r="I94" s="454">
        <v>4282</v>
      </c>
      <c r="J94" s="455">
        <v>3733</v>
      </c>
    </row>
    <row r="95" spans="1:12" ht="15.75">
      <c r="A95" s="145" t="s">
        <v>30</v>
      </c>
      <c r="B95" s="156"/>
      <c r="C95" s="482" t="s">
        <v>35</v>
      </c>
      <c r="D95" s="511">
        <v>11326</v>
      </c>
      <c r="E95" s="757">
        <v>11213</v>
      </c>
      <c r="F95" s="758">
        <v>11276</v>
      </c>
      <c r="G95" s="751">
        <v>11821</v>
      </c>
      <c r="H95" s="124"/>
      <c r="I95" s="759">
        <v>16429</v>
      </c>
      <c r="J95" s="758">
        <v>18027</v>
      </c>
      <c r="L95" s="82"/>
    </row>
    <row r="96" spans="1:12" ht="15.75">
      <c r="A96" s="145"/>
      <c r="B96" s="156"/>
      <c r="C96" s="472" t="s">
        <v>118</v>
      </c>
      <c r="D96" s="473">
        <v>11165</v>
      </c>
      <c r="E96" s="476">
        <v>11021</v>
      </c>
      <c r="F96" s="477">
        <v>11033</v>
      </c>
      <c r="G96" s="640">
        <v>11087</v>
      </c>
      <c r="I96" s="518">
        <v>11029</v>
      </c>
      <c r="J96" s="477">
        <v>11233</v>
      </c>
      <c r="L96" s="82"/>
    </row>
    <row r="97" spans="1:12" ht="16.5" thickBot="1">
      <c r="A97" s="145"/>
      <c r="B97" s="156"/>
      <c r="C97" s="472" t="s">
        <v>119</v>
      </c>
      <c r="D97" s="473">
        <v>161</v>
      </c>
      <c r="E97" s="476">
        <v>192</v>
      </c>
      <c r="F97" s="477">
        <v>243</v>
      </c>
      <c r="G97" s="640">
        <v>734</v>
      </c>
      <c r="H97" s="149"/>
      <c r="I97" s="518">
        <v>5400</v>
      </c>
      <c r="J97" s="477">
        <v>6794</v>
      </c>
      <c r="L97" s="82"/>
    </row>
    <row r="98" spans="1:10" ht="15.75">
      <c r="A98" s="145" t="s">
        <v>56</v>
      </c>
      <c r="B98" s="765"/>
      <c r="C98" s="767" t="s">
        <v>133</v>
      </c>
      <c r="D98" s="768">
        <v>146551</v>
      </c>
      <c r="E98" s="750">
        <v>156103</v>
      </c>
      <c r="F98" s="747">
        <v>160772</v>
      </c>
      <c r="G98" s="769">
        <v>192768</v>
      </c>
      <c r="H98" s="859"/>
      <c r="I98" s="749">
        <v>196989</v>
      </c>
      <c r="J98" s="750">
        <v>204121</v>
      </c>
    </row>
    <row r="99" spans="1:10" ht="15.75">
      <c r="A99" s="145"/>
      <c r="B99" s="765"/>
      <c r="C99" s="770" t="s">
        <v>118</v>
      </c>
      <c r="D99" s="473">
        <v>108173</v>
      </c>
      <c r="E99" s="476">
        <v>112541</v>
      </c>
      <c r="F99" s="477">
        <v>112223</v>
      </c>
      <c r="G99" s="640">
        <v>112117</v>
      </c>
      <c r="H99" s="82"/>
      <c r="I99" s="454">
        <v>115311</v>
      </c>
      <c r="J99" s="771">
        <v>120895</v>
      </c>
    </row>
    <row r="100" spans="1:10" ht="15.75">
      <c r="A100" s="145"/>
      <c r="B100" s="765"/>
      <c r="C100" s="770" t="s">
        <v>119</v>
      </c>
      <c r="D100" s="473">
        <v>38378</v>
      </c>
      <c r="E100" s="476">
        <v>43562</v>
      </c>
      <c r="F100" s="477">
        <v>48549</v>
      </c>
      <c r="G100" s="640">
        <v>80651</v>
      </c>
      <c r="H100" s="82"/>
      <c r="I100" s="454">
        <v>81678</v>
      </c>
      <c r="J100" s="771">
        <v>81179</v>
      </c>
    </row>
    <row r="101" spans="1:10" ht="15.75">
      <c r="A101" s="145"/>
      <c r="B101" s="765"/>
      <c r="C101" s="772" t="s">
        <v>77</v>
      </c>
      <c r="D101" s="473"/>
      <c r="E101" s="476"/>
      <c r="F101" s="477"/>
      <c r="G101" s="640"/>
      <c r="H101" s="82"/>
      <c r="I101" s="454"/>
      <c r="J101" s="771"/>
    </row>
    <row r="102" spans="1:10" ht="15.75">
      <c r="A102" s="145"/>
      <c r="B102" s="765"/>
      <c r="C102" s="770" t="s">
        <v>118</v>
      </c>
      <c r="D102" s="473">
        <v>108.8</v>
      </c>
      <c r="E102" s="476">
        <v>106.7</v>
      </c>
      <c r="F102" s="477">
        <v>106.4</v>
      </c>
      <c r="G102" s="775">
        <v>106.32</v>
      </c>
      <c r="H102" s="82"/>
      <c r="I102" s="454">
        <v>102.1</v>
      </c>
      <c r="J102" s="771">
        <v>103.4</v>
      </c>
    </row>
    <row r="103" spans="1:12" ht="16.5" thickBot="1">
      <c r="A103" s="146" t="s">
        <v>58</v>
      </c>
      <c r="B103" s="765"/>
      <c r="C103" s="773" t="s">
        <v>119</v>
      </c>
      <c r="D103" s="479">
        <v>116.3</v>
      </c>
      <c r="E103" s="480">
        <v>100.1</v>
      </c>
      <c r="F103" s="776">
        <v>111.61</v>
      </c>
      <c r="G103" s="777">
        <v>114.4</v>
      </c>
      <c r="H103" s="149"/>
      <c r="I103" s="456">
        <v>115.9</v>
      </c>
      <c r="J103" s="774">
        <v>115.1</v>
      </c>
      <c r="L103" s="98"/>
    </row>
    <row r="104" spans="1:10" ht="16.5" thickBot="1">
      <c r="A104" s="121"/>
      <c r="C104" s="76"/>
      <c r="D104" s="76"/>
      <c r="E104" s="76"/>
      <c r="F104" s="100"/>
      <c r="G104" s="864"/>
      <c r="H104" s="114"/>
      <c r="I104" s="199"/>
      <c r="J104" s="766"/>
    </row>
    <row r="105" spans="1:10" ht="16.5" thickBot="1">
      <c r="A105" s="119" t="s">
        <v>4</v>
      </c>
      <c r="C105" s="58" t="s">
        <v>135</v>
      </c>
      <c r="D105" s="470"/>
      <c r="E105" s="470"/>
      <c r="F105" s="471"/>
      <c r="G105" s="652"/>
      <c r="H105" s="482"/>
      <c r="I105" s="491"/>
      <c r="J105" s="449"/>
    </row>
    <row r="106" spans="1:10" ht="15.75">
      <c r="A106" s="144" t="s">
        <v>8</v>
      </c>
      <c r="B106" s="148"/>
      <c r="C106" s="482" t="s">
        <v>75</v>
      </c>
      <c r="D106" s="511">
        <v>31.747</v>
      </c>
      <c r="E106" s="778">
        <v>32.417</v>
      </c>
      <c r="F106" s="779">
        <v>32.845</v>
      </c>
      <c r="G106" s="780">
        <v>47.496</v>
      </c>
      <c r="H106" s="781"/>
      <c r="I106" s="782">
        <v>52.219</v>
      </c>
      <c r="J106" s="779">
        <v>47.559</v>
      </c>
    </row>
    <row r="107" spans="1:10" ht="15.75">
      <c r="A107" s="1" t="s">
        <v>10</v>
      </c>
      <c r="B107" s="148"/>
      <c r="C107" s="472" t="s">
        <v>36</v>
      </c>
      <c r="D107" s="473">
        <v>22.475</v>
      </c>
      <c r="E107" s="783">
        <v>23.318</v>
      </c>
      <c r="F107" s="784">
        <v>24.082</v>
      </c>
      <c r="G107" s="642">
        <v>38.811</v>
      </c>
      <c r="H107" s="785"/>
      <c r="I107" s="786">
        <v>43.645</v>
      </c>
      <c r="J107" s="787">
        <v>38.475</v>
      </c>
    </row>
    <row r="108" spans="1:10" ht="16.5" thickBot="1">
      <c r="A108" s="120" t="s">
        <v>30</v>
      </c>
      <c r="B108" s="148"/>
      <c r="C108" s="478" t="s">
        <v>35</v>
      </c>
      <c r="D108" s="479">
        <v>9.272</v>
      </c>
      <c r="E108" s="788">
        <v>9.099</v>
      </c>
      <c r="F108" s="514">
        <v>8.763</v>
      </c>
      <c r="G108" s="789">
        <v>8.685</v>
      </c>
      <c r="H108" s="785"/>
      <c r="I108" s="790">
        <v>8.574</v>
      </c>
      <c r="J108" s="791">
        <v>9.084</v>
      </c>
    </row>
    <row r="109" spans="1:10" ht="16.5" thickBot="1">
      <c r="A109" s="82"/>
      <c r="C109" s="76"/>
      <c r="D109" s="76"/>
      <c r="E109" s="76"/>
      <c r="F109" s="100"/>
      <c r="G109" s="168"/>
      <c r="H109" s="76"/>
      <c r="I109" s="190"/>
      <c r="J109" s="166"/>
    </row>
    <row r="110" spans="1:10" ht="16.5" hidden="1" thickBot="1">
      <c r="A110" s="910" t="s">
        <v>0</v>
      </c>
      <c r="B110" s="914"/>
      <c r="C110" s="911"/>
      <c r="D110" s="911"/>
      <c r="E110" s="911"/>
      <c r="F110" s="915"/>
      <c r="G110" s="639"/>
      <c r="I110" s="196"/>
      <c r="J110" s="624"/>
    </row>
    <row r="111" spans="1:10" ht="15.75" customHeight="1" hidden="1">
      <c r="A111" s="916" t="s">
        <v>73</v>
      </c>
      <c r="B111" s="917"/>
      <c r="C111" s="917"/>
      <c r="D111" s="917"/>
      <c r="E111" s="917"/>
      <c r="F111" s="918"/>
      <c r="G111" s="643"/>
      <c r="I111" s="204"/>
      <c r="J111" s="625"/>
    </row>
    <row r="112" spans="1:10" ht="16.5" customHeight="1" hidden="1" thickBot="1">
      <c r="A112" s="120"/>
      <c r="B112" s="148"/>
      <c r="C112" s="2"/>
      <c r="D112" s="54">
        <v>2007</v>
      </c>
      <c r="E112" s="54">
        <v>2008</v>
      </c>
      <c r="F112" s="162">
        <v>2009</v>
      </c>
      <c r="G112" s="644"/>
      <c r="H112" s="54"/>
      <c r="I112" s="183">
        <v>2010</v>
      </c>
      <c r="J112" s="206">
        <v>2011</v>
      </c>
    </row>
    <row r="113" spans="1:10" ht="15.75" customHeight="1" hidden="1">
      <c r="A113" s="119" t="s">
        <v>2</v>
      </c>
      <c r="B113" s="150"/>
      <c r="C113" s="99" t="s">
        <v>74</v>
      </c>
      <c r="D113" s="74"/>
      <c r="E113" s="74"/>
      <c r="F113" s="169"/>
      <c r="G113" s="148"/>
      <c r="H113" s="76"/>
      <c r="I113" s="191"/>
      <c r="J113" s="207"/>
    </row>
    <row r="114" spans="1:10" ht="16.5" customHeight="1" hidden="1" thickBot="1">
      <c r="A114" s="1" t="s">
        <v>8</v>
      </c>
      <c r="B114" s="148"/>
      <c r="C114" s="87" t="s">
        <v>75</v>
      </c>
      <c r="D114" s="103">
        <v>33.988</v>
      </c>
      <c r="E114" s="113">
        <v>34.118</v>
      </c>
      <c r="F114" s="179">
        <v>33.508</v>
      </c>
      <c r="G114" s="645"/>
      <c r="I114" s="185">
        <v>33.69</v>
      </c>
      <c r="J114" s="179">
        <v>37.712</v>
      </c>
    </row>
    <row r="115" spans="1:10" ht="15.75" customHeight="1" hidden="1">
      <c r="A115" s="1" t="s">
        <v>10</v>
      </c>
      <c r="B115" s="148"/>
      <c r="C115" s="87" t="s">
        <v>36</v>
      </c>
      <c r="D115" s="103">
        <v>22.662</v>
      </c>
      <c r="E115" s="107">
        <v>22.9</v>
      </c>
      <c r="F115" s="175">
        <v>22.23</v>
      </c>
      <c r="G115" s="636"/>
      <c r="I115" s="186">
        <v>21.869</v>
      </c>
      <c r="J115" s="172">
        <v>21.284</v>
      </c>
    </row>
    <row r="116" spans="1:10" ht="16.5" customHeight="1" hidden="1" thickBot="1">
      <c r="A116" s="145" t="s">
        <v>30</v>
      </c>
      <c r="B116" s="156"/>
      <c r="C116" s="87" t="s">
        <v>35</v>
      </c>
      <c r="D116" s="103">
        <v>11.33</v>
      </c>
      <c r="E116" s="107">
        <v>11.21</v>
      </c>
      <c r="F116" s="175">
        <v>11.27</v>
      </c>
      <c r="G116" s="636"/>
      <c r="I116" s="186">
        <v>11.821</v>
      </c>
      <c r="J116" s="172">
        <v>16.428</v>
      </c>
    </row>
    <row r="117" spans="1:10" ht="15.75" customHeight="1" hidden="1">
      <c r="A117" s="145" t="s">
        <v>56</v>
      </c>
      <c r="B117" s="156"/>
      <c r="C117" s="87" t="s">
        <v>76</v>
      </c>
      <c r="D117" s="103">
        <v>146.551</v>
      </c>
      <c r="E117" s="107">
        <v>156.103</v>
      </c>
      <c r="F117" s="175">
        <v>160.772</v>
      </c>
      <c r="G117" s="636"/>
      <c r="I117" s="186">
        <v>192.768</v>
      </c>
      <c r="J117" s="172">
        <v>206.154</v>
      </c>
    </row>
    <row r="118" spans="1:10" ht="16.5" customHeight="1" hidden="1" thickBot="1">
      <c r="A118" s="146" t="s">
        <v>58</v>
      </c>
      <c r="B118" s="157"/>
      <c r="C118" s="91" t="s">
        <v>77</v>
      </c>
      <c r="D118" s="110">
        <v>225.1</v>
      </c>
      <c r="E118" s="94">
        <v>206.8</v>
      </c>
      <c r="F118" s="180">
        <v>173.36892421692215</v>
      </c>
      <c r="G118" s="646"/>
      <c r="I118" s="187">
        <f>(106.32+114.4)</f>
        <v>220.72</v>
      </c>
      <c r="J118" s="173">
        <f>(103.2+128.64)</f>
        <v>231.83999999999997</v>
      </c>
    </row>
    <row r="119" spans="1:10" ht="15.75" customHeight="1" hidden="1">
      <c r="A119" s="121"/>
      <c r="C119" s="76"/>
      <c r="D119" s="76"/>
      <c r="E119" s="76"/>
      <c r="F119" s="168"/>
      <c r="G119" s="148"/>
      <c r="H119" s="114"/>
      <c r="I119" s="199"/>
      <c r="J119" s="207"/>
    </row>
    <row r="120" spans="1:10" ht="15.75" customHeight="1" hidden="1">
      <c r="A120" s="119" t="s">
        <v>4</v>
      </c>
      <c r="B120" s="150"/>
      <c r="C120" s="99" t="s">
        <v>78</v>
      </c>
      <c r="D120" s="74"/>
      <c r="E120" s="74"/>
      <c r="F120" s="169"/>
      <c r="G120" s="148"/>
      <c r="H120" s="76"/>
      <c r="I120" s="198"/>
      <c r="J120" s="207"/>
    </row>
    <row r="121" spans="1:10" ht="15.75" customHeight="1" hidden="1">
      <c r="A121" s="144" t="s">
        <v>8</v>
      </c>
      <c r="B121" s="148"/>
      <c r="C121" s="87" t="s">
        <v>75</v>
      </c>
      <c r="D121" s="103">
        <v>31.747</v>
      </c>
      <c r="E121" s="113">
        <v>32.417</v>
      </c>
      <c r="F121" s="170">
        <v>32.85</v>
      </c>
      <c r="G121" s="636"/>
      <c r="I121" s="185">
        <v>47.496</v>
      </c>
      <c r="J121" s="179">
        <v>52.222</v>
      </c>
    </row>
    <row r="122" spans="1:10" ht="16.5" customHeight="1" hidden="1" thickBot="1">
      <c r="A122" s="1" t="s">
        <v>10</v>
      </c>
      <c r="B122" s="148"/>
      <c r="C122" s="87" t="s">
        <v>36</v>
      </c>
      <c r="D122" s="103">
        <v>22.475</v>
      </c>
      <c r="E122" s="107">
        <v>23.318</v>
      </c>
      <c r="F122" s="175">
        <v>24.09</v>
      </c>
      <c r="G122" s="636"/>
      <c r="I122" s="186">
        <v>38.811</v>
      </c>
      <c r="J122" s="172">
        <v>43.645</v>
      </c>
    </row>
    <row r="123" spans="1:10" ht="15.75" customHeight="1" hidden="1">
      <c r="A123" s="120" t="s">
        <v>30</v>
      </c>
      <c r="B123" s="154"/>
      <c r="C123" s="91" t="s">
        <v>35</v>
      </c>
      <c r="D123" s="110">
        <v>9.272</v>
      </c>
      <c r="E123" s="94">
        <v>9.099</v>
      </c>
      <c r="F123" s="173">
        <v>8.76</v>
      </c>
      <c r="G123" s="645"/>
      <c r="I123" s="187">
        <v>8.685</v>
      </c>
      <c r="J123" s="173">
        <v>8.577</v>
      </c>
    </row>
    <row r="124" spans="1:10" ht="16.5" hidden="1" thickBot="1">
      <c r="A124" s="119" t="s">
        <v>6</v>
      </c>
      <c r="B124" s="150"/>
      <c r="C124" s="99" t="s">
        <v>88</v>
      </c>
      <c r="D124" s="74"/>
      <c r="E124" s="74"/>
      <c r="F124" s="169"/>
      <c r="G124" s="635"/>
      <c r="H124" s="100"/>
      <c r="I124" s="191"/>
      <c r="J124" s="207"/>
    </row>
    <row r="125" spans="1:10" ht="16.5" hidden="1" thickBot="1">
      <c r="A125" s="144" t="s">
        <v>8</v>
      </c>
      <c r="B125" s="148"/>
      <c r="C125" s="87" t="s">
        <v>89</v>
      </c>
      <c r="D125" s="108"/>
      <c r="E125" s="103"/>
      <c r="F125" s="170"/>
      <c r="G125" s="636"/>
      <c r="H125" s="106"/>
      <c r="I125" s="194"/>
      <c r="J125" s="179"/>
    </row>
    <row r="126" spans="1:10" ht="16.5" hidden="1" thickBot="1">
      <c r="A126" s="1" t="s">
        <v>10</v>
      </c>
      <c r="B126" s="148"/>
      <c r="C126" s="87" t="s">
        <v>90</v>
      </c>
      <c r="D126" s="108"/>
      <c r="E126" s="103"/>
      <c r="F126" s="175"/>
      <c r="G126" s="636"/>
      <c r="H126" s="106"/>
      <c r="I126" s="194"/>
      <c r="J126" s="172"/>
    </row>
    <row r="127" spans="1:10" ht="16.5" hidden="1" thickBot="1">
      <c r="A127" s="1" t="s">
        <v>30</v>
      </c>
      <c r="B127" s="148"/>
      <c r="C127" s="87" t="s">
        <v>91</v>
      </c>
      <c r="D127" s="108"/>
      <c r="E127" s="103"/>
      <c r="F127" s="175"/>
      <c r="G127" s="636"/>
      <c r="H127" s="106"/>
      <c r="I127" s="194"/>
      <c r="J127" s="172"/>
    </row>
    <row r="128" spans="1:10" ht="16.5" hidden="1" thickBot="1">
      <c r="A128" s="120" t="s">
        <v>56</v>
      </c>
      <c r="B128" s="154"/>
      <c r="C128" s="91" t="s">
        <v>92</v>
      </c>
      <c r="D128" s="109"/>
      <c r="E128" s="110"/>
      <c r="F128" s="174"/>
      <c r="G128" s="636"/>
      <c r="H128" s="95"/>
      <c r="I128" s="195"/>
      <c r="J128" s="173"/>
    </row>
    <row r="129" spans="1:10" ht="16.5" customHeight="1" thickBot="1">
      <c r="A129" s="120"/>
      <c r="B129" s="148"/>
      <c r="C129" s="137" t="s">
        <v>103</v>
      </c>
      <c r="D129" s="139"/>
      <c r="E129" s="139"/>
      <c r="F129" s="881"/>
      <c r="G129" s="882"/>
      <c r="H129"/>
      <c r="I129" s="205"/>
      <c r="J129" s="212"/>
    </row>
    <row r="130" spans="1:10" ht="30.75" thickBot="1">
      <c r="A130" s="119" t="s">
        <v>2</v>
      </c>
      <c r="C130" s="621" t="s">
        <v>126</v>
      </c>
      <c r="D130" s="470"/>
      <c r="E130" s="470"/>
      <c r="F130" s="870"/>
      <c r="G130" s="880"/>
      <c r="H130" s="520"/>
      <c r="I130" s="515"/>
      <c r="J130" s="449"/>
    </row>
    <row r="131" spans="1:10" ht="15.75">
      <c r="A131" s="1" t="s">
        <v>8</v>
      </c>
      <c r="B131" s="148"/>
      <c r="C131" s="404" t="s">
        <v>124</v>
      </c>
      <c r="D131" s="522">
        <v>3200</v>
      </c>
      <c r="E131" s="474">
        <v>3200</v>
      </c>
      <c r="F131" s="475">
        <v>3200</v>
      </c>
      <c r="G131" s="640">
        <v>3200</v>
      </c>
      <c r="H131" s="520"/>
      <c r="I131" s="523">
        <v>7499</v>
      </c>
      <c r="J131" s="475">
        <v>8387</v>
      </c>
    </row>
    <row r="132" spans="1:10" ht="16.5" thickBot="1">
      <c r="A132" s="120" t="s">
        <v>10</v>
      </c>
      <c r="B132" s="148"/>
      <c r="C132" s="478" t="s">
        <v>104</v>
      </c>
      <c r="D132" s="524">
        <v>1920</v>
      </c>
      <c r="E132" s="480">
        <v>1920</v>
      </c>
      <c r="F132" s="481">
        <v>1920</v>
      </c>
      <c r="G132" s="640">
        <v>1920</v>
      </c>
      <c r="H132" s="520"/>
      <c r="I132" s="525">
        <v>4499</v>
      </c>
      <c r="J132" s="481">
        <v>5032</v>
      </c>
    </row>
    <row r="133" spans="1:10" ht="16.5" thickBot="1">
      <c r="A133" s="121"/>
      <c r="C133" s="482"/>
      <c r="D133" s="482"/>
      <c r="E133" s="482"/>
      <c r="F133" s="482"/>
      <c r="G133" s="880"/>
      <c r="H133" s="521"/>
      <c r="I133" s="489"/>
      <c r="J133" s="449"/>
    </row>
    <row r="134" spans="1:10" ht="16.5" thickBot="1">
      <c r="A134" s="119" t="s">
        <v>4</v>
      </c>
      <c r="C134" s="469" t="s">
        <v>110</v>
      </c>
      <c r="D134" s="470"/>
      <c r="E134" s="470"/>
      <c r="F134" s="870"/>
      <c r="G134" s="880"/>
      <c r="H134" s="521"/>
      <c r="I134" s="491"/>
      <c r="J134" s="449"/>
    </row>
    <row r="135" spans="1:10" ht="16.5" thickBot="1">
      <c r="A135" s="120" t="s">
        <v>30</v>
      </c>
      <c r="B135" s="148"/>
      <c r="C135" s="526" t="s">
        <v>105</v>
      </c>
      <c r="D135" s="527">
        <v>16725</v>
      </c>
      <c r="E135" s="528">
        <v>25913</v>
      </c>
      <c r="F135" s="529">
        <v>29796</v>
      </c>
      <c r="G135" s="651">
        <v>25530</v>
      </c>
      <c r="H135" s="521"/>
      <c r="I135" s="530">
        <v>30614</v>
      </c>
      <c r="J135" s="529">
        <v>42293</v>
      </c>
    </row>
    <row r="136" spans="8:10" ht="16.5" thickBot="1">
      <c r="H136" s="149"/>
      <c r="I136" s="883" t="s">
        <v>123</v>
      </c>
      <c r="J136" s="535"/>
    </row>
    <row r="137" spans="1:10" ht="15.75">
      <c r="A137" s="124" t="s">
        <v>106</v>
      </c>
      <c r="B137" s="883"/>
      <c r="C137" s="884"/>
      <c r="D137" s="862"/>
      <c r="E137" s="862"/>
      <c r="F137" s="862"/>
      <c r="G137" s="862"/>
      <c r="H137" s="82"/>
      <c r="I137" s="862"/>
      <c r="J137" s="862"/>
    </row>
    <row r="138" ht="15.75">
      <c r="B138" s="82"/>
    </row>
    <row r="139" ht="15.75">
      <c r="B139" s="82"/>
    </row>
    <row r="140" ht="15.75">
      <c r="B140" s="82"/>
    </row>
    <row r="141" ht="15.75">
      <c r="B141" s="82"/>
    </row>
  </sheetData>
  <sheetProtection/>
  <mergeCells count="5">
    <mergeCell ref="A58:F58"/>
    <mergeCell ref="A73:F73"/>
    <mergeCell ref="A88:F88"/>
    <mergeCell ref="A110:F110"/>
    <mergeCell ref="A111:F111"/>
  </mergeCells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portrait" scale="73" r:id="rId2"/>
  <rowBreaks count="1" manualBreakCount="1">
    <brk id="71" max="17" man="1"/>
  </rowBreaks>
  <colBreaks count="1" manualBreakCount="1">
    <brk id="7" max="132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0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>
      <c r="A2" s="235"/>
      <c r="B2" s="253"/>
      <c r="C2" s="237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 thickBot="1">
      <c r="A3" s="235"/>
      <c r="B3" s="253"/>
      <c r="C3" s="224" t="s">
        <v>1</v>
      </c>
      <c r="D3" s="225"/>
      <c r="E3" s="225"/>
      <c r="F3" s="693"/>
      <c r="G3" s="889"/>
      <c r="H3" s="9"/>
      <c r="I3" s="242"/>
      <c r="J3" s="227"/>
    </row>
    <row r="4" spans="1:10" ht="16.5" thickBot="1">
      <c r="A4" s="1"/>
      <c r="B4" s="76"/>
      <c r="C4" s="254"/>
      <c r="D4" s="54" t="s">
        <v>95</v>
      </c>
      <c r="E4" s="894" t="s">
        <v>96</v>
      </c>
      <c r="F4" s="162" t="s">
        <v>97</v>
      </c>
      <c r="G4" s="890" t="s">
        <v>98</v>
      </c>
      <c r="H4" s="54"/>
      <c r="I4" s="719" t="s">
        <v>128</v>
      </c>
      <c r="J4" s="579" t="s">
        <v>127</v>
      </c>
    </row>
    <row r="5" spans="1:10" ht="15.75" thickBot="1">
      <c r="A5" s="3" t="s">
        <v>2</v>
      </c>
      <c r="B5" s="245"/>
      <c r="C5" s="255" t="s">
        <v>3</v>
      </c>
      <c r="D5" s="64">
        <v>0</v>
      </c>
      <c r="E5" s="65">
        <v>0</v>
      </c>
      <c r="F5" s="811">
        <v>0.08</v>
      </c>
      <c r="G5" s="676">
        <v>0</v>
      </c>
      <c r="I5" s="260">
        <v>0</v>
      </c>
      <c r="J5" s="811">
        <v>0.07</v>
      </c>
    </row>
    <row r="6" spans="3:10" ht="15.75" thickBot="1">
      <c r="C6" s="256"/>
      <c r="D6" s="6"/>
      <c r="E6" s="6"/>
      <c r="F6" s="893"/>
      <c r="G6" s="247"/>
      <c r="I6" s="253"/>
      <c r="J6" s="249"/>
    </row>
    <row r="7" spans="1:10" ht="15.75" thickBot="1">
      <c r="A7" s="3" t="s">
        <v>4</v>
      </c>
      <c r="B7" s="245"/>
      <c r="C7" s="307" t="s">
        <v>134</v>
      </c>
      <c r="D7" s="272">
        <v>0</v>
      </c>
      <c r="E7" s="273">
        <v>0</v>
      </c>
      <c r="F7" s="274">
        <v>32.5</v>
      </c>
      <c r="G7" s="677">
        <v>0</v>
      </c>
      <c r="I7" s="275">
        <v>0</v>
      </c>
      <c r="J7" s="812">
        <v>36.04</v>
      </c>
    </row>
    <row r="8" spans="3:10" ht="15" hidden="1">
      <c r="C8" s="256"/>
      <c r="D8" s="6"/>
      <c r="E8" s="6"/>
      <c r="F8" s="249"/>
      <c r="G8" s="249"/>
      <c r="I8" s="253"/>
      <c r="J8" s="249"/>
    </row>
    <row r="9" spans="1:10" ht="15" hidden="1">
      <c r="A9" s="10" t="s">
        <v>6</v>
      </c>
      <c r="B9" s="231"/>
      <c r="C9" s="257" t="s">
        <v>7</v>
      </c>
      <c r="D9" s="34"/>
      <c r="E9" s="37"/>
      <c r="F9" s="250"/>
      <c r="G9" s="596"/>
      <c r="I9" s="262"/>
      <c r="J9" s="250"/>
    </row>
    <row r="10" spans="1:10" ht="15" hidden="1">
      <c r="A10" s="12" t="s">
        <v>8</v>
      </c>
      <c r="B10" s="7"/>
      <c r="C10" s="258" t="s">
        <v>9</v>
      </c>
      <c r="D10" s="59"/>
      <c r="E10" s="60"/>
      <c r="F10" s="251"/>
      <c r="G10" s="672"/>
      <c r="I10" s="263"/>
      <c r="J10" s="269"/>
    </row>
    <row r="11" spans="1:10" ht="15.75" hidden="1" thickBot="1">
      <c r="A11" s="14" t="s">
        <v>10</v>
      </c>
      <c r="B11" s="232"/>
      <c r="C11" s="259" t="s">
        <v>11</v>
      </c>
      <c r="D11" s="61"/>
      <c r="E11" s="62"/>
      <c r="F11" s="252"/>
      <c r="G11" s="673"/>
      <c r="I11" s="264"/>
      <c r="J11" s="270"/>
    </row>
    <row r="12" spans="3:10" ht="15" hidden="1">
      <c r="C12" s="256"/>
      <c r="D12" s="6"/>
      <c r="E12" s="6"/>
      <c r="F12" s="247"/>
      <c r="G12" s="247"/>
      <c r="I12" s="253"/>
      <c r="J12" s="249"/>
    </row>
    <row r="13" spans="1:10" ht="15.75" hidden="1" thickBot="1">
      <c r="A13" s="3" t="s">
        <v>12</v>
      </c>
      <c r="B13" s="5"/>
      <c r="C13" s="255" t="s">
        <v>13</v>
      </c>
      <c r="D13" s="29"/>
      <c r="E13" s="30">
        <v>34</v>
      </c>
      <c r="F13" s="248"/>
      <c r="G13" s="673"/>
      <c r="I13" s="265"/>
      <c r="J13" s="268"/>
    </row>
    <row r="14" spans="3:10" ht="15" hidden="1">
      <c r="C14" s="256"/>
      <c r="D14" s="6"/>
      <c r="E14" s="6"/>
      <c r="F14" s="247"/>
      <c r="G14" s="247"/>
      <c r="I14" s="266"/>
      <c r="J14" s="249"/>
    </row>
    <row r="15" spans="1:10" ht="15.75" hidden="1" thickBot="1">
      <c r="A15" s="3" t="s">
        <v>14</v>
      </c>
      <c r="B15" s="5"/>
      <c r="C15" s="255" t="s">
        <v>15</v>
      </c>
      <c r="D15" s="29"/>
      <c r="E15" s="30">
        <v>5</v>
      </c>
      <c r="F15" s="248"/>
      <c r="G15" s="673"/>
      <c r="I15" s="261"/>
      <c r="J15" s="268"/>
    </row>
    <row r="16" spans="3:10" ht="15.75" thickBot="1">
      <c r="C16" s="256"/>
      <c r="D16" s="16"/>
      <c r="E16" s="16"/>
      <c r="F16" s="893"/>
      <c r="G16" s="247"/>
      <c r="I16" s="266"/>
      <c r="J16" s="249"/>
    </row>
    <row r="17" spans="1:10" ht="15.75" thickBot="1">
      <c r="A17" s="3" t="s">
        <v>16</v>
      </c>
      <c r="B17" s="245"/>
      <c r="C17" s="307" t="s">
        <v>17</v>
      </c>
      <c r="D17" s="272">
        <v>37</v>
      </c>
      <c r="E17" s="273">
        <v>38</v>
      </c>
      <c r="F17" s="274">
        <v>41</v>
      </c>
      <c r="G17" s="677">
        <v>42</v>
      </c>
      <c r="H17" s="213"/>
      <c r="I17" s="275">
        <v>43</v>
      </c>
      <c r="J17" s="274">
        <v>45</v>
      </c>
    </row>
    <row r="18" spans="3:10" ht="15.75" thickBot="1">
      <c r="C18" s="256"/>
      <c r="D18" s="13"/>
      <c r="E18" s="13"/>
      <c r="F18" s="892"/>
      <c r="G18" s="276"/>
      <c r="H18" s="213"/>
      <c r="I18" s="258"/>
      <c r="J18" s="276"/>
    </row>
    <row r="19" spans="1:10" ht="15.75" thickBot="1">
      <c r="A19" s="3" t="s">
        <v>18</v>
      </c>
      <c r="B19" s="245"/>
      <c r="C19" s="307" t="s">
        <v>19</v>
      </c>
      <c r="D19" s="272">
        <v>29</v>
      </c>
      <c r="E19" s="273">
        <v>29</v>
      </c>
      <c r="F19" s="274">
        <v>29</v>
      </c>
      <c r="G19" s="677">
        <v>30</v>
      </c>
      <c r="H19" s="213"/>
      <c r="I19" s="275">
        <v>29</v>
      </c>
      <c r="J19" s="274">
        <v>35</v>
      </c>
    </row>
    <row r="20" spans="3:10" ht="15.75" thickBot="1">
      <c r="C20" s="587" t="s">
        <v>73</v>
      </c>
      <c r="D20" s="13"/>
      <c r="E20" s="13"/>
      <c r="F20" s="892"/>
      <c r="G20" s="276"/>
      <c r="H20" s="213"/>
      <c r="I20" s="258"/>
      <c r="J20" s="276"/>
    </row>
    <row r="21" spans="1:10" ht="15.75" thickBot="1">
      <c r="A21" s="3" t="s">
        <v>20</v>
      </c>
      <c r="B21" s="245"/>
      <c r="C21" s="271" t="s">
        <v>112</v>
      </c>
      <c r="D21" s="277">
        <v>238</v>
      </c>
      <c r="E21" s="278">
        <v>256</v>
      </c>
      <c r="F21" s="279">
        <v>261</v>
      </c>
      <c r="G21" s="677">
        <v>260</v>
      </c>
      <c r="H21" s="213"/>
      <c r="I21" s="280">
        <v>295</v>
      </c>
      <c r="J21" s="281">
        <v>332</v>
      </c>
    </row>
    <row r="22" spans="3:9" ht="15.75" hidden="1" thickBot="1">
      <c r="C22" s="16"/>
      <c r="D22" s="16"/>
      <c r="E22" s="16"/>
      <c r="F22" s="7"/>
      <c r="G22" s="247"/>
      <c r="H22" s="7"/>
      <c r="I22" s="7"/>
    </row>
    <row r="23" spans="1:10" ht="15.75" hidden="1" thickBot="1">
      <c r="A23" s="3" t="s">
        <v>22</v>
      </c>
      <c r="B23" s="5"/>
      <c r="C23" s="57" t="s">
        <v>23</v>
      </c>
      <c r="D23" s="4"/>
      <c r="E23" s="4"/>
      <c r="F23" s="8"/>
      <c r="G23" s="335"/>
      <c r="H23" s="8"/>
      <c r="I23" s="5"/>
      <c r="J23" s="17"/>
    </row>
    <row r="24" spans="1:10" ht="15.75" hidden="1" thickBot="1">
      <c r="A24" s="12" t="s">
        <v>8</v>
      </c>
      <c r="B24" s="7"/>
      <c r="C24" s="13" t="s">
        <v>24</v>
      </c>
      <c r="D24" s="48"/>
      <c r="E24" s="38"/>
      <c r="F24" s="40"/>
      <c r="G24" s="596"/>
      <c r="H24" s="51"/>
      <c r="I24" s="51"/>
      <c r="J24" s="40"/>
    </row>
    <row r="25" spans="1:10" ht="15.75" hidden="1" thickBot="1">
      <c r="A25" s="12" t="s">
        <v>10</v>
      </c>
      <c r="B25" s="7"/>
      <c r="C25" s="7" t="s">
        <v>25</v>
      </c>
      <c r="D25" s="49"/>
      <c r="E25" s="43"/>
      <c r="F25" s="41"/>
      <c r="G25" s="673"/>
      <c r="H25" s="43"/>
      <c r="I25" s="51"/>
      <c r="J25" s="45"/>
    </row>
    <row r="26" spans="1:10" ht="15.75" hidden="1" thickBot="1">
      <c r="A26" s="18" t="s">
        <v>26</v>
      </c>
      <c r="B26" s="13"/>
      <c r="C26" s="13" t="s">
        <v>27</v>
      </c>
      <c r="D26" s="35"/>
      <c r="E26" s="38"/>
      <c r="F26" s="41"/>
      <c r="G26" s="673"/>
      <c r="H26" s="43"/>
      <c r="I26" s="51"/>
      <c r="J26" s="45"/>
    </row>
    <row r="27" spans="1:10" ht="15.75" hidden="1" thickBot="1">
      <c r="A27" s="18" t="s">
        <v>28</v>
      </c>
      <c r="B27" s="13"/>
      <c r="C27" s="13" t="s">
        <v>29</v>
      </c>
      <c r="D27" s="35"/>
      <c r="E27" s="38"/>
      <c r="F27" s="41"/>
      <c r="G27" s="673"/>
      <c r="H27" s="43"/>
      <c r="I27" s="51"/>
      <c r="J27" s="45"/>
    </row>
    <row r="28" spans="1:10" ht="15.75" hidden="1" thickBot="1">
      <c r="A28" s="12" t="s">
        <v>30</v>
      </c>
      <c r="B28" s="7"/>
      <c r="C28" s="7" t="s">
        <v>31</v>
      </c>
      <c r="D28" s="49"/>
      <c r="E28" s="43"/>
      <c r="F28" s="41"/>
      <c r="G28" s="673"/>
      <c r="H28" s="43"/>
      <c r="I28" s="51"/>
      <c r="J28" s="45"/>
    </row>
    <row r="29" spans="1:10" ht="15.75" hidden="1" thickBot="1">
      <c r="A29" s="18" t="s">
        <v>26</v>
      </c>
      <c r="B29" s="13"/>
      <c r="C29" s="13" t="s">
        <v>27</v>
      </c>
      <c r="D29" s="35"/>
      <c r="E29" s="38"/>
      <c r="F29" s="41"/>
      <c r="G29" s="673"/>
      <c r="H29" s="43"/>
      <c r="I29" s="51"/>
      <c r="J29" s="45"/>
    </row>
    <row r="30" spans="1:10" ht="15.75" hidden="1" thickBot="1">
      <c r="A30" s="19" t="s">
        <v>28</v>
      </c>
      <c r="B30" s="15"/>
      <c r="C30" s="15" t="s">
        <v>29</v>
      </c>
      <c r="D30" s="36"/>
      <c r="E30" s="39"/>
      <c r="F30" s="42"/>
      <c r="G30" s="674"/>
      <c r="H30" s="44"/>
      <c r="I30" s="50"/>
      <c r="J30" s="46"/>
    </row>
    <row r="31" spans="3:8" ht="15.75" hidden="1" thickBot="1">
      <c r="C31" s="7"/>
      <c r="D31" s="7"/>
      <c r="E31" s="7"/>
      <c r="F31" s="7"/>
      <c r="G31" s="247"/>
      <c r="H31" s="7"/>
    </row>
    <row r="32" spans="1:10" ht="15.75" hidden="1" thickBot="1">
      <c r="A32" s="20" t="s">
        <v>32</v>
      </c>
      <c r="B32" s="4"/>
      <c r="C32" s="57" t="s">
        <v>33</v>
      </c>
      <c r="D32" s="4"/>
      <c r="E32" s="4"/>
      <c r="F32" s="8"/>
      <c r="G32" s="335"/>
      <c r="H32" s="8"/>
      <c r="I32" s="5"/>
      <c r="J32" s="17"/>
    </row>
    <row r="33" spans="1:10" ht="15.75" hidden="1" thickBot="1">
      <c r="A33" s="12" t="s">
        <v>8</v>
      </c>
      <c r="B33" s="7"/>
      <c r="C33" s="7" t="s">
        <v>34</v>
      </c>
      <c r="D33" s="52"/>
      <c r="E33" s="43"/>
      <c r="F33" s="53"/>
      <c r="G33" s="673"/>
      <c r="H33" s="43"/>
      <c r="I33" s="38"/>
      <c r="J33" s="40"/>
    </row>
    <row r="34" spans="1:10" ht="15.75" hidden="1" thickBot="1">
      <c r="A34" s="18" t="s">
        <v>26</v>
      </c>
      <c r="B34" s="13"/>
      <c r="C34" s="13" t="s">
        <v>35</v>
      </c>
      <c r="D34" s="35"/>
      <c r="E34" s="38"/>
      <c r="F34" s="41"/>
      <c r="G34" s="673"/>
      <c r="H34" s="43"/>
      <c r="I34" s="38"/>
      <c r="J34" s="45"/>
    </row>
    <row r="35" spans="1:10" ht="15.75" hidden="1" thickBot="1">
      <c r="A35" s="18" t="s">
        <v>28</v>
      </c>
      <c r="B35" s="13"/>
      <c r="C35" s="13" t="s">
        <v>36</v>
      </c>
      <c r="D35" s="35"/>
      <c r="E35" s="38"/>
      <c r="F35" s="41"/>
      <c r="G35" s="673"/>
      <c r="H35" s="43"/>
      <c r="I35" s="38"/>
      <c r="J35" s="45"/>
    </row>
    <row r="36" spans="1:10" ht="15.75" hidden="1" thickBot="1">
      <c r="A36" s="12" t="s">
        <v>10</v>
      </c>
      <c r="B36" s="7"/>
      <c r="C36" s="7" t="s">
        <v>37</v>
      </c>
      <c r="D36" s="49"/>
      <c r="E36" s="43"/>
      <c r="F36" s="41"/>
      <c r="G36" s="673"/>
      <c r="H36" s="43"/>
      <c r="I36" s="38"/>
      <c r="J36" s="45"/>
    </row>
    <row r="37" spans="1:10" ht="15.75" hidden="1" thickBot="1">
      <c r="A37" s="18" t="s">
        <v>26</v>
      </c>
      <c r="B37" s="13"/>
      <c r="C37" s="13" t="s">
        <v>35</v>
      </c>
      <c r="D37" s="35"/>
      <c r="E37" s="38"/>
      <c r="F37" s="41"/>
      <c r="G37" s="673"/>
      <c r="H37" s="43"/>
      <c r="I37" s="51"/>
      <c r="J37" s="45"/>
    </row>
    <row r="38" spans="1:10" ht="15.75" hidden="1" thickBot="1">
      <c r="A38" s="18" t="s">
        <v>28</v>
      </c>
      <c r="B38" s="13"/>
      <c r="C38" s="13" t="s">
        <v>36</v>
      </c>
      <c r="D38" s="35"/>
      <c r="E38" s="38"/>
      <c r="F38" s="41"/>
      <c r="G38" s="673"/>
      <c r="H38" s="43"/>
      <c r="I38" s="51"/>
      <c r="J38" s="45"/>
    </row>
    <row r="39" spans="1:10" ht="15.75" hidden="1" thickBot="1">
      <c r="A39" s="12" t="s">
        <v>30</v>
      </c>
      <c r="B39" s="7"/>
      <c r="C39" s="7" t="s">
        <v>38</v>
      </c>
      <c r="D39" s="49"/>
      <c r="E39" s="43"/>
      <c r="F39" s="41"/>
      <c r="G39" s="673"/>
      <c r="H39" s="43"/>
      <c r="I39" s="51"/>
      <c r="J39" s="45"/>
    </row>
    <row r="40" spans="1:10" ht="15.75" hidden="1" thickBot="1">
      <c r="A40" s="18" t="s">
        <v>26</v>
      </c>
      <c r="B40" s="13"/>
      <c r="C40" s="13" t="s">
        <v>35</v>
      </c>
      <c r="D40" s="35"/>
      <c r="E40" s="38"/>
      <c r="F40" s="41"/>
      <c r="G40" s="673"/>
      <c r="H40" s="43"/>
      <c r="I40" s="51"/>
      <c r="J40" s="45"/>
    </row>
    <row r="41" spans="1:10" ht="15.75" hidden="1" thickBot="1">
      <c r="A41" s="19" t="s">
        <v>28</v>
      </c>
      <c r="B41" s="15"/>
      <c r="C41" s="15" t="s">
        <v>36</v>
      </c>
      <c r="D41" s="36"/>
      <c r="E41" s="39"/>
      <c r="F41" s="42"/>
      <c r="G41" s="674"/>
      <c r="H41" s="44"/>
      <c r="I41" s="50"/>
      <c r="J41" s="46"/>
    </row>
    <row r="42" spans="3:8" ht="15.75" hidden="1" thickBot="1">
      <c r="C42" s="7"/>
      <c r="D42" s="7"/>
      <c r="E42" s="7"/>
      <c r="F42" s="7"/>
      <c r="G42" s="247"/>
      <c r="H42" s="7"/>
    </row>
    <row r="43" spans="1:10" ht="15.75" hidden="1" thickBot="1">
      <c r="A43" s="20" t="s">
        <v>39</v>
      </c>
      <c r="B43" s="4"/>
      <c r="C43" s="57" t="s">
        <v>40</v>
      </c>
      <c r="D43" s="4"/>
      <c r="E43" s="4"/>
      <c r="F43" s="8"/>
      <c r="G43" s="335"/>
      <c r="H43" s="8"/>
      <c r="I43" s="5"/>
      <c r="J43" s="17"/>
    </row>
    <row r="44" spans="1:10" ht="15.75" hidden="1" thickBot="1">
      <c r="A44" s="12" t="s">
        <v>8</v>
      </c>
      <c r="B44" s="7"/>
      <c r="C44" s="13" t="s">
        <v>41</v>
      </c>
      <c r="D44" s="48"/>
      <c r="E44" s="66">
        <v>0.1</v>
      </c>
      <c r="F44" s="53"/>
      <c r="G44" s="673"/>
      <c r="H44" s="43"/>
      <c r="I44" s="43"/>
      <c r="J44" s="40"/>
    </row>
    <row r="45" spans="1:10" ht="15.75" hidden="1" thickBot="1">
      <c r="A45" s="14" t="s">
        <v>10</v>
      </c>
      <c r="B45" s="232"/>
      <c r="C45" s="15" t="s">
        <v>42</v>
      </c>
      <c r="D45" s="36"/>
      <c r="E45" s="67">
        <v>0.025</v>
      </c>
      <c r="F45" s="42"/>
      <c r="G45" s="674"/>
      <c r="H45" s="44"/>
      <c r="I45" s="44"/>
      <c r="J45" s="46"/>
    </row>
    <row r="46" spans="1:10" ht="15.75" thickBot="1">
      <c r="A46" s="22"/>
      <c r="B46" s="22"/>
      <c r="C46" s="594"/>
      <c r="D46" s="359"/>
      <c r="E46" s="359"/>
      <c r="F46" s="555"/>
      <c r="G46" s="675"/>
      <c r="H46" s="7"/>
      <c r="I46" s="597"/>
      <c r="J46" s="559"/>
    </row>
    <row r="47" spans="1:10" ht="15.75" hidden="1" thickBot="1">
      <c r="A47" s="3" t="s">
        <v>43</v>
      </c>
      <c r="B47" s="5"/>
      <c r="C47" s="283" t="s">
        <v>44</v>
      </c>
      <c r="D47" s="553"/>
      <c r="E47" s="553"/>
      <c r="F47" s="232"/>
      <c r="G47" s="232"/>
      <c r="H47" s="8"/>
      <c r="I47" s="556"/>
      <c r="J47" s="557"/>
    </row>
    <row r="48" spans="1:10" ht="15" hidden="1">
      <c r="A48" s="12" t="s">
        <v>8</v>
      </c>
      <c r="B48" s="7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12" t="s">
        <v>10</v>
      </c>
      <c r="B49" s="7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14" t="s">
        <v>30</v>
      </c>
      <c r="B50" s="232"/>
      <c r="C50" s="15" t="s">
        <v>46</v>
      </c>
      <c r="D50" s="36"/>
      <c r="E50" s="39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3" t="s">
        <v>47</v>
      </c>
      <c r="B52" s="5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12" t="s">
        <v>8</v>
      </c>
      <c r="B53" s="7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14" t="s">
        <v>10</v>
      </c>
      <c r="B54" s="232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76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3" t="s">
        <v>2</v>
      </c>
      <c r="B60" s="5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1" t="s">
        <v>8</v>
      </c>
      <c r="B61" s="7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12" t="s">
        <v>10</v>
      </c>
      <c r="B62" s="7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3" t="s">
        <v>30</v>
      </c>
      <c r="B63" s="233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3" t="s">
        <v>56</v>
      </c>
      <c r="B64" s="233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3" t="s">
        <v>58</v>
      </c>
      <c r="B65" s="233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4" t="s">
        <v>60</v>
      </c>
      <c r="B66" s="234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3" t="s">
        <v>4</v>
      </c>
      <c r="B68" s="5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1" t="s">
        <v>8</v>
      </c>
      <c r="B69" s="7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14" t="s">
        <v>10</v>
      </c>
      <c r="B70" s="232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76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3" t="s">
        <v>2</v>
      </c>
      <c r="B76" s="5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3" t="s">
        <v>4</v>
      </c>
      <c r="B78" s="5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3" t="s">
        <v>6</v>
      </c>
      <c r="B80" s="5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3" t="s">
        <v>12</v>
      </c>
      <c r="B82" s="5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1" t="s">
        <v>8</v>
      </c>
      <c r="B83" s="7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12" t="s">
        <v>10</v>
      </c>
      <c r="B84" s="7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14" t="s">
        <v>30</v>
      </c>
      <c r="B85" s="23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3:9" ht="15" hidden="1">
      <c r="C86" s="25"/>
      <c r="D86" s="25"/>
      <c r="E86" s="25"/>
      <c r="F86" s="7"/>
      <c r="G86" s="7"/>
      <c r="H86" s="7"/>
      <c r="I86" s="7"/>
    </row>
    <row r="87" spans="6:9" ht="15" hidden="1">
      <c r="F87" s="7"/>
      <c r="G87" s="7"/>
      <c r="H87" s="7"/>
      <c r="I87" s="7"/>
    </row>
    <row r="88" spans="1:10" ht="21" hidden="1">
      <c r="A88" s="922" t="s">
        <v>0</v>
      </c>
      <c r="B88" s="923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76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3" t="s">
        <v>2</v>
      </c>
      <c r="B91" s="5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12" t="s">
        <v>8</v>
      </c>
      <c r="B92" s="7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12" t="s">
        <v>10</v>
      </c>
      <c r="B93" s="7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3" t="s">
        <v>30</v>
      </c>
      <c r="B94" s="233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3" t="s">
        <v>56</v>
      </c>
      <c r="B95" s="233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4" t="s">
        <v>58</v>
      </c>
      <c r="B96" s="234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3" t="s">
        <v>4</v>
      </c>
      <c r="B98" s="5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1" t="s">
        <v>8</v>
      </c>
      <c r="B99" s="7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12" t="s">
        <v>10</v>
      </c>
      <c r="B100" s="7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14" t="s">
        <v>30</v>
      </c>
      <c r="B101" s="232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76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3" t="s">
        <v>2</v>
      </c>
      <c r="B107" s="5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1" t="s">
        <v>8</v>
      </c>
      <c r="B108" s="7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14" t="s">
        <v>10</v>
      </c>
      <c r="B109" s="232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3" t="s">
        <v>4</v>
      </c>
      <c r="B111" s="5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1" t="s">
        <v>8</v>
      </c>
      <c r="B112" s="7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12" t="s">
        <v>10</v>
      </c>
      <c r="B113" s="7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12" t="s">
        <v>30</v>
      </c>
      <c r="B114" s="7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14" t="s">
        <v>56</v>
      </c>
      <c r="B115" s="232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3" t="s">
        <v>6</v>
      </c>
      <c r="B117" s="5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1" t="s">
        <v>8</v>
      </c>
      <c r="B118" s="7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12" t="s">
        <v>10</v>
      </c>
      <c r="B119" s="7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12" t="s">
        <v>30</v>
      </c>
      <c r="B120" s="7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14" t="s">
        <v>56</v>
      </c>
      <c r="B121" s="23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3:9" ht="15">
      <c r="C124" s="22"/>
      <c r="D124" s="22"/>
      <c r="E124" s="22"/>
      <c r="F124" s="22"/>
      <c r="G124" s="22"/>
      <c r="H124" s="22"/>
      <c r="I124" s="22"/>
    </row>
    <row r="125" spans="3:9" ht="15">
      <c r="C125" s="22"/>
      <c r="D125" s="22"/>
      <c r="E125" s="22"/>
      <c r="F125" s="22"/>
      <c r="G125" s="22"/>
      <c r="H125" s="22"/>
      <c r="I125" s="22"/>
    </row>
    <row r="126" spans="3:9" ht="15"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1"/>
  <sheetViews>
    <sheetView showGridLines="0" zoomScalePageLayoutView="0" workbookViewId="0" topLeftCell="E1">
      <selection activeCell="J91" sqref="J9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4" t="s">
        <v>95</v>
      </c>
      <c r="E3" s="570" t="s">
        <v>96</v>
      </c>
      <c r="F3" s="162" t="s">
        <v>97</v>
      </c>
      <c r="G3" s="694" t="s">
        <v>98</v>
      </c>
      <c r="H3" s="9"/>
      <c r="I3" s="570" t="s">
        <v>128</v>
      </c>
      <c r="J3" s="579" t="s">
        <v>127</v>
      </c>
    </row>
    <row r="4" spans="1:10" ht="16.5" customHeight="1" thickBot="1">
      <c r="A4" s="235"/>
      <c r="C4" s="225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1283</v>
      </c>
      <c r="E17" s="273">
        <v>1401</v>
      </c>
      <c r="F17" s="274">
        <v>1466</v>
      </c>
      <c r="G17" s="677">
        <v>1549</v>
      </c>
      <c r="H17" s="213"/>
      <c r="I17" s="275">
        <v>1653</v>
      </c>
      <c r="J17" s="274">
        <v>1871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305</v>
      </c>
      <c r="E19" s="273">
        <v>309</v>
      </c>
      <c r="F19" s="274">
        <v>310</v>
      </c>
      <c r="G19" s="677">
        <v>337</v>
      </c>
      <c r="H19" s="213"/>
      <c r="I19" s="275">
        <v>426</v>
      </c>
      <c r="J19" s="274">
        <v>516</v>
      </c>
    </row>
    <row r="20" spans="1:10" ht="15.75" hidden="1" thickBot="1">
      <c r="A20" s="290" t="s">
        <v>22</v>
      </c>
      <c r="B20" s="304"/>
      <c r="C20" s="57" t="s">
        <v>23</v>
      </c>
      <c r="D20" s="4"/>
      <c r="E20" s="4"/>
      <c r="F20" s="335"/>
      <c r="G20" s="302"/>
      <c r="I20" s="323"/>
      <c r="J20" s="315"/>
    </row>
    <row r="21" spans="1:10" ht="15.75" hidden="1" thickBot="1">
      <c r="A21" s="289" t="s">
        <v>8</v>
      </c>
      <c r="B21" s="302"/>
      <c r="C21" s="13" t="s">
        <v>24</v>
      </c>
      <c r="D21" s="48"/>
      <c r="E21" s="38"/>
      <c r="F21" s="250"/>
      <c r="G21" s="683"/>
      <c r="I21" s="324"/>
      <c r="J21" s="250"/>
    </row>
    <row r="22" spans="1:10" ht="15.75" hidden="1" thickBot="1">
      <c r="A22" s="289" t="s">
        <v>10</v>
      </c>
      <c r="B22" s="302"/>
      <c r="C22" s="7" t="s">
        <v>25</v>
      </c>
      <c r="D22" s="49"/>
      <c r="E22" s="43"/>
      <c r="F22" s="336"/>
      <c r="G22" s="684"/>
      <c r="I22" s="324"/>
      <c r="J22" s="269"/>
    </row>
    <row r="23" spans="1:10" ht="15.75" hidden="1" thickBot="1">
      <c r="A23" s="293" t="s">
        <v>26</v>
      </c>
      <c r="B23" s="305"/>
      <c r="C23" s="13" t="s">
        <v>27</v>
      </c>
      <c r="D23" s="35"/>
      <c r="E23" s="38"/>
      <c r="F23" s="336"/>
      <c r="G23" s="684"/>
      <c r="I23" s="324"/>
      <c r="J23" s="269"/>
    </row>
    <row r="24" spans="1:10" ht="15.75" hidden="1" thickBot="1">
      <c r="A24" s="293" t="s">
        <v>28</v>
      </c>
      <c r="B24" s="305"/>
      <c r="C24" s="13" t="s">
        <v>29</v>
      </c>
      <c r="D24" s="35"/>
      <c r="E24" s="38"/>
      <c r="F24" s="336"/>
      <c r="G24" s="684"/>
      <c r="I24" s="324"/>
      <c r="J24" s="269"/>
    </row>
    <row r="25" spans="1:10" ht="15.75" hidden="1" thickBot="1">
      <c r="A25" s="289" t="s">
        <v>30</v>
      </c>
      <c r="B25" s="302"/>
      <c r="C25" s="7" t="s">
        <v>31</v>
      </c>
      <c r="D25" s="49"/>
      <c r="E25" s="43"/>
      <c r="F25" s="336"/>
      <c r="G25" s="684"/>
      <c r="I25" s="324"/>
      <c r="J25" s="269"/>
    </row>
    <row r="26" spans="1:10" ht="15.75" hidden="1" thickBot="1">
      <c r="A26" s="293" t="s">
        <v>26</v>
      </c>
      <c r="B26" s="305"/>
      <c r="C26" s="13" t="s">
        <v>27</v>
      </c>
      <c r="D26" s="35"/>
      <c r="E26" s="38"/>
      <c r="F26" s="336"/>
      <c r="G26" s="684"/>
      <c r="I26" s="324"/>
      <c r="J26" s="269"/>
    </row>
    <row r="27" spans="1:10" ht="15.75" hidden="1" thickBot="1">
      <c r="A27" s="294" t="s">
        <v>28</v>
      </c>
      <c r="B27" s="306"/>
      <c r="C27" s="15" t="s">
        <v>29</v>
      </c>
      <c r="D27" s="36"/>
      <c r="E27" s="39"/>
      <c r="F27" s="252"/>
      <c r="G27" s="684"/>
      <c r="I27" s="325"/>
      <c r="J27" s="270"/>
    </row>
    <row r="28" spans="3:10" ht="15.75" hidden="1" thickBot="1">
      <c r="C28" s="7"/>
      <c r="D28" s="7"/>
      <c r="E28" s="7"/>
      <c r="F28" s="247"/>
      <c r="G28" s="302"/>
      <c r="I28" s="253"/>
      <c r="J28" s="249"/>
    </row>
    <row r="29" spans="1:10" ht="15.75" hidden="1" thickBot="1">
      <c r="A29" s="295" t="s">
        <v>32</v>
      </c>
      <c r="B29" s="307"/>
      <c r="C29" s="57" t="s">
        <v>33</v>
      </c>
      <c r="D29" s="4"/>
      <c r="E29" s="4"/>
      <c r="F29" s="335"/>
      <c r="G29" s="302"/>
      <c r="I29" s="323"/>
      <c r="J29" s="315"/>
    </row>
    <row r="30" spans="1:10" ht="15.75" hidden="1" thickBot="1">
      <c r="A30" s="289" t="s">
        <v>8</v>
      </c>
      <c r="B30" s="302"/>
      <c r="C30" s="7" t="s">
        <v>34</v>
      </c>
      <c r="D30" s="52"/>
      <c r="E30" s="43"/>
      <c r="F30" s="316"/>
      <c r="G30" s="684"/>
      <c r="I30" s="326"/>
      <c r="J30" s="250"/>
    </row>
    <row r="31" spans="1:10" ht="15.75" hidden="1" thickBot="1">
      <c r="A31" s="293" t="s">
        <v>26</v>
      </c>
      <c r="B31" s="305"/>
      <c r="C31" s="13" t="s">
        <v>35</v>
      </c>
      <c r="D31" s="35"/>
      <c r="E31" s="38"/>
      <c r="F31" s="336"/>
      <c r="G31" s="684"/>
      <c r="I31" s="326"/>
      <c r="J31" s="269"/>
    </row>
    <row r="32" spans="1:10" ht="15.75" hidden="1" thickBot="1">
      <c r="A32" s="293" t="s">
        <v>28</v>
      </c>
      <c r="B32" s="305"/>
      <c r="C32" s="13" t="s">
        <v>36</v>
      </c>
      <c r="D32" s="35"/>
      <c r="E32" s="38"/>
      <c r="F32" s="336"/>
      <c r="G32" s="684"/>
      <c r="I32" s="326"/>
      <c r="J32" s="269"/>
    </row>
    <row r="33" spans="1:10" ht="15.75" hidden="1" thickBot="1">
      <c r="A33" s="289" t="s">
        <v>10</v>
      </c>
      <c r="B33" s="302"/>
      <c r="C33" s="7" t="s">
        <v>37</v>
      </c>
      <c r="D33" s="49"/>
      <c r="E33" s="43"/>
      <c r="F33" s="336"/>
      <c r="G33" s="684"/>
      <c r="I33" s="326"/>
      <c r="J33" s="269"/>
    </row>
    <row r="34" spans="1:10" ht="15.75" hidden="1" thickBot="1">
      <c r="A34" s="293" t="s">
        <v>26</v>
      </c>
      <c r="B34" s="305"/>
      <c r="C34" s="13" t="s">
        <v>35</v>
      </c>
      <c r="D34" s="35"/>
      <c r="E34" s="38"/>
      <c r="F34" s="336"/>
      <c r="G34" s="684"/>
      <c r="I34" s="324"/>
      <c r="J34" s="269"/>
    </row>
    <row r="35" spans="1:10" ht="15.75" hidden="1" thickBot="1">
      <c r="A35" s="293" t="s">
        <v>28</v>
      </c>
      <c r="B35" s="305"/>
      <c r="C35" s="13" t="s">
        <v>36</v>
      </c>
      <c r="D35" s="35"/>
      <c r="E35" s="38"/>
      <c r="F35" s="336"/>
      <c r="G35" s="684"/>
      <c r="I35" s="324"/>
      <c r="J35" s="269"/>
    </row>
    <row r="36" spans="1:10" ht="15.75" hidden="1" thickBot="1">
      <c r="A36" s="289" t="s">
        <v>30</v>
      </c>
      <c r="B36" s="302"/>
      <c r="C36" s="7" t="s">
        <v>38</v>
      </c>
      <c r="D36" s="49"/>
      <c r="E36" s="43"/>
      <c r="F36" s="336"/>
      <c r="G36" s="684"/>
      <c r="I36" s="324"/>
      <c r="J36" s="269"/>
    </row>
    <row r="37" spans="1:10" ht="15.75" hidden="1" thickBot="1">
      <c r="A37" s="293" t="s">
        <v>26</v>
      </c>
      <c r="B37" s="305"/>
      <c r="C37" s="13" t="s">
        <v>35</v>
      </c>
      <c r="D37" s="35"/>
      <c r="E37" s="38"/>
      <c r="F37" s="336"/>
      <c r="G37" s="684"/>
      <c r="I37" s="324"/>
      <c r="J37" s="269"/>
    </row>
    <row r="38" spans="1:10" ht="15.75" hidden="1" thickBot="1">
      <c r="A38" s="294" t="s">
        <v>28</v>
      </c>
      <c r="B38" s="306"/>
      <c r="C38" s="15" t="s">
        <v>36</v>
      </c>
      <c r="D38" s="36"/>
      <c r="E38" s="39"/>
      <c r="F38" s="252"/>
      <c r="G38" s="684"/>
      <c r="I38" s="325"/>
      <c r="J38" s="270"/>
    </row>
    <row r="39" spans="3:10" ht="15.75" hidden="1" thickBot="1">
      <c r="C39" s="7"/>
      <c r="D39" s="7"/>
      <c r="E39" s="7"/>
      <c r="F39" s="247"/>
      <c r="G39" s="302"/>
      <c r="I39" s="253"/>
      <c r="J39" s="249"/>
    </row>
    <row r="40" spans="1:10" ht="15.75" hidden="1" thickBot="1">
      <c r="A40" s="295" t="s">
        <v>39</v>
      </c>
      <c r="B40" s="307"/>
      <c r="C40" s="57" t="s">
        <v>40</v>
      </c>
      <c r="D40" s="4"/>
      <c r="E40" s="4"/>
      <c r="F40" s="335"/>
      <c r="G40" s="302"/>
      <c r="I40" s="323"/>
      <c r="J40" s="315"/>
    </row>
    <row r="41" spans="1:10" ht="15.75" hidden="1" thickBot="1">
      <c r="A41" s="289" t="s">
        <v>8</v>
      </c>
      <c r="B41" s="302"/>
      <c r="C41" s="13" t="s">
        <v>41</v>
      </c>
      <c r="D41" s="48"/>
      <c r="E41" s="71"/>
      <c r="F41" s="316"/>
      <c r="G41" s="684"/>
      <c r="I41" s="327"/>
      <c r="J41" s="250"/>
    </row>
    <row r="42" spans="1:10" ht="15.75" hidden="1" thickBot="1">
      <c r="A42" s="292" t="s">
        <v>10</v>
      </c>
      <c r="B42" s="303"/>
      <c r="C42" s="15" t="s">
        <v>42</v>
      </c>
      <c r="D42" s="36"/>
      <c r="E42" s="67"/>
      <c r="F42" s="252"/>
      <c r="G42" s="684"/>
      <c r="I42" s="264"/>
      <c r="J42" s="270"/>
    </row>
    <row r="43" spans="1:10" ht="15.75" hidden="1" thickBot="1">
      <c r="A43" s="22"/>
      <c r="B43" s="302"/>
      <c r="C43" s="16"/>
      <c r="D43" s="16"/>
      <c r="E43" s="16"/>
      <c r="F43" s="247"/>
      <c r="G43" s="302"/>
      <c r="I43" s="253"/>
      <c r="J43" s="249"/>
    </row>
    <row r="44" spans="1:10" ht="15.75" thickBot="1">
      <c r="A44" s="290" t="s">
        <v>43</v>
      </c>
      <c r="C44" s="57" t="s">
        <v>44</v>
      </c>
      <c r="D44" s="4"/>
      <c r="E44" s="4"/>
      <c r="F44" s="8"/>
      <c r="G44" s="895"/>
      <c r="I44" s="323"/>
      <c r="J44" s="315"/>
    </row>
    <row r="45" spans="1:10" ht="15">
      <c r="A45" s="289" t="s">
        <v>8</v>
      </c>
      <c r="B45" s="302"/>
      <c r="C45" s="815" t="s">
        <v>24</v>
      </c>
      <c r="D45" s="746">
        <v>6000</v>
      </c>
      <c r="E45" s="813">
        <v>6000</v>
      </c>
      <c r="F45" s="747">
        <v>6000</v>
      </c>
      <c r="G45" s="751">
        <v>6000</v>
      </c>
      <c r="H45" s="122"/>
      <c r="I45" s="814">
        <v>6000</v>
      </c>
      <c r="J45" s="747">
        <v>6000</v>
      </c>
    </row>
    <row r="46" spans="1:10" ht="15">
      <c r="A46" s="289" t="s">
        <v>10</v>
      </c>
      <c r="B46" s="302"/>
      <c r="C46" s="305" t="s">
        <v>45</v>
      </c>
      <c r="D46" s="35">
        <v>6000</v>
      </c>
      <c r="E46" s="38">
        <v>6000</v>
      </c>
      <c r="F46" s="312">
        <v>6000</v>
      </c>
      <c r="G46" s="681">
        <v>6000</v>
      </c>
      <c r="H46" s="213"/>
      <c r="I46" s="326">
        <v>6000</v>
      </c>
      <c r="J46" s="269">
        <v>6000</v>
      </c>
    </row>
    <row r="47" spans="1:10" ht="15.75" thickBot="1">
      <c r="A47" s="292" t="s">
        <v>30</v>
      </c>
      <c r="B47" s="302"/>
      <c r="C47" s="306" t="s">
        <v>46</v>
      </c>
      <c r="D47" s="69"/>
      <c r="E47" s="70">
        <v>0</v>
      </c>
      <c r="F47" s="313">
        <v>0</v>
      </c>
      <c r="G47" s="681">
        <v>0</v>
      </c>
      <c r="H47" s="213"/>
      <c r="I47" s="321">
        <v>0</v>
      </c>
      <c r="J47" s="313">
        <v>0</v>
      </c>
    </row>
    <row r="48" spans="3:8" ht="15" hidden="1">
      <c r="C48" s="16"/>
      <c r="D48" s="16"/>
      <c r="E48" s="16"/>
      <c r="F48" s="7"/>
      <c r="G48" s="7"/>
      <c r="H48" s="7"/>
    </row>
    <row r="49" spans="1:10" ht="15.75" hidden="1" thickBot="1">
      <c r="A49" s="290" t="s">
        <v>47</v>
      </c>
      <c r="B49" s="304"/>
      <c r="C49" s="57" t="s">
        <v>48</v>
      </c>
      <c r="D49" s="4"/>
      <c r="E49" s="4"/>
      <c r="F49" s="8"/>
      <c r="G49" s="8"/>
      <c r="H49" s="8"/>
      <c r="I49" s="5"/>
      <c r="J49" s="17"/>
    </row>
    <row r="50" spans="1:10" ht="15" hidden="1">
      <c r="A50" s="289" t="s">
        <v>8</v>
      </c>
      <c r="B50" s="302"/>
      <c r="C50" s="13" t="s">
        <v>49</v>
      </c>
      <c r="D50" s="48"/>
      <c r="E50" s="38"/>
      <c r="F50" s="53"/>
      <c r="G50" s="43"/>
      <c r="H50" s="43"/>
      <c r="I50" s="51"/>
      <c r="J50" s="40"/>
    </row>
    <row r="51" spans="1:10" ht="15.75" hidden="1" thickBot="1">
      <c r="A51" s="292" t="s">
        <v>10</v>
      </c>
      <c r="B51" s="303"/>
      <c r="C51" s="15" t="s">
        <v>50</v>
      </c>
      <c r="D51" s="36"/>
      <c r="E51" s="39"/>
      <c r="F51" s="46"/>
      <c r="G51" s="50"/>
      <c r="H51" s="50"/>
      <c r="I51" s="50"/>
      <c r="J51" s="46"/>
    </row>
    <row r="52" ht="15" hidden="1">
      <c r="D52" s="56"/>
    </row>
    <row r="53" ht="15.75" hidden="1" thickBot="1"/>
    <row r="54" spans="1:10" ht="21" hidden="1">
      <c r="A54" s="922" t="s">
        <v>0</v>
      </c>
      <c r="B54" s="923"/>
      <c r="C54" s="923"/>
      <c r="D54" s="923"/>
      <c r="E54" s="923"/>
      <c r="F54" s="923"/>
      <c r="G54" s="923"/>
      <c r="H54" s="923"/>
      <c r="I54" s="923"/>
      <c r="J54" s="924"/>
    </row>
    <row r="55" spans="1:10" ht="16.5" hidden="1" thickBot="1">
      <c r="A55" s="916" t="s">
        <v>51</v>
      </c>
      <c r="B55" s="917"/>
      <c r="C55" s="917"/>
      <c r="D55" s="917"/>
      <c r="E55" s="917"/>
      <c r="F55" s="917"/>
      <c r="G55" s="917"/>
      <c r="H55" s="917"/>
      <c r="I55" s="917"/>
      <c r="J55" s="921"/>
    </row>
    <row r="56" spans="1:10" ht="17.25" hidden="1" thickBot="1" thickTop="1">
      <c r="A56" s="1"/>
      <c r="B56" s="148"/>
      <c r="C56" s="2"/>
      <c r="D56" s="54">
        <v>2006</v>
      </c>
      <c r="E56" s="54">
        <v>2007</v>
      </c>
      <c r="F56" s="54">
        <v>2008</v>
      </c>
      <c r="G56" s="54"/>
      <c r="H56" s="54"/>
      <c r="I56" s="54">
        <v>2009</v>
      </c>
      <c r="J56" s="55">
        <v>2010</v>
      </c>
    </row>
    <row r="57" spans="1:10" ht="15.75" hidden="1" thickBot="1">
      <c r="A57" s="290" t="s">
        <v>2</v>
      </c>
      <c r="B57" s="304"/>
      <c r="C57" s="58" t="s">
        <v>52</v>
      </c>
      <c r="D57" s="4"/>
      <c r="E57" s="4"/>
      <c r="F57" s="8"/>
      <c r="G57" s="8"/>
      <c r="H57" s="8"/>
      <c r="I57" s="8"/>
      <c r="J57" s="17"/>
    </row>
    <row r="58" spans="1:10" ht="15" hidden="1">
      <c r="A58" s="296" t="s">
        <v>8</v>
      </c>
      <c r="B58" s="302"/>
      <c r="C58" s="13" t="s">
        <v>53</v>
      </c>
      <c r="D58" s="48"/>
      <c r="E58" s="38"/>
      <c r="F58" s="53"/>
      <c r="G58" s="43"/>
      <c r="H58" s="43"/>
      <c r="I58" s="43"/>
      <c r="J58" s="40"/>
    </row>
    <row r="59" spans="1:10" ht="15" hidden="1">
      <c r="A59" s="289" t="s">
        <v>10</v>
      </c>
      <c r="B59" s="302"/>
      <c r="C59" s="13" t="s">
        <v>54</v>
      </c>
      <c r="D59" s="35"/>
      <c r="E59" s="38"/>
      <c r="F59" s="41"/>
      <c r="G59" s="43"/>
      <c r="H59" s="43"/>
      <c r="I59" s="43"/>
      <c r="J59" s="45"/>
    </row>
    <row r="60" spans="1:10" ht="15" hidden="1">
      <c r="A60" s="297" t="s">
        <v>30</v>
      </c>
      <c r="B60" s="309"/>
      <c r="C60" s="13" t="s">
        <v>55</v>
      </c>
      <c r="D60" s="35"/>
      <c r="E60" s="38"/>
      <c r="F60" s="41"/>
      <c r="G60" s="43"/>
      <c r="H60" s="43"/>
      <c r="I60" s="43"/>
      <c r="J60" s="45"/>
    </row>
    <row r="61" spans="1:10" ht="15" hidden="1">
      <c r="A61" s="297" t="s">
        <v>56</v>
      </c>
      <c r="B61" s="309"/>
      <c r="C61" s="13" t="s">
        <v>57</v>
      </c>
      <c r="D61" s="35"/>
      <c r="E61" s="38"/>
      <c r="F61" s="41"/>
      <c r="G61" s="43"/>
      <c r="H61" s="43"/>
      <c r="I61" s="43"/>
      <c r="J61" s="45"/>
    </row>
    <row r="62" spans="1:10" ht="15" hidden="1">
      <c r="A62" s="297" t="s">
        <v>58</v>
      </c>
      <c r="B62" s="309"/>
      <c r="C62" s="13" t="s">
        <v>59</v>
      </c>
      <c r="D62" s="35"/>
      <c r="E62" s="38"/>
      <c r="F62" s="41"/>
      <c r="G62" s="43"/>
      <c r="H62" s="43"/>
      <c r="I62" s="43"/>
      <c r="J62" s="45"/>
    </row>
    <row r="63" spans="1:10" ht="15.75" hidden="1" thickBot="1">
      <c r="A63" s="298" t="s">
        <v>60</v>
      </c>
      <c r="B63" s="310"/>
      <c r="C63" s="15" t="s">
        <v>61</v>
      </c>
      <c r="D63" s="36"/>
      <c r="E63" s="39"/>
      <c r="F63" s="42"/>
      <c r="G63" s="44"/>
      <c r="H63" s="44"/>
      <c r="I63" s="44"/>
      <c r="J63" s="46"/>
    </row>
    <row r="64" spans="1:10" ht="15.75" hidden="1" thickBot="1">
      <c r="A64" s="290" t="s">
        <v>4</v>
      </c>
      <c r="B64" s="304"/>
      <c r="C64" s="57" t="s">
        <v>62</v>
      </c>
      <c r="D64" s="4"/>
      <c r="E64" s="4"/>
      <c r="F64" s="8"/>
      <c r="G64" s="8"/>
      <c r="H64" s="8"/>
      <c r="I64" s="8"/>
      <c r="J64" s="17"/>
    </row>
    <row r="65" spans="1:10" ht="15" hidden="1">
      <c r="A65" s="296" t="s">
        <v>8</v>
      </c>
      <c r="B65" s="302"/>
      <c r="C65" s="13" t="s">
        <v>63</v>
      </c>
      <c r="D65" s="48"/>
      <c r="E65" s="38"/>
      <c r="F65" s="53"/>
      <c r="G65" s="43"/>
      <c r="H65" s="43"/>
      <c r="I65" s="43"/>
      <c r="J65" s="40"/>
    </row>
    <row r="66" spans="1:10" ht="15.75" hidden="1" thickBot="1">
      <c r="A66" s="292" t="s">
        <v>10</v>
      </c>
      <c r="B66" s="303"/>
      <c r="C66" s="15" t="s">
        <v>64</v>
      </c>
      <c r="D66" s="36"/>
      <c r="E66" s="39"/>
      <c r="F66" s="42"/>
      <c r="G66" s="44"/>
      <c r="H66" s="44"/>
      <c r="I66" s="44"/>
      <c r="J66" s="46"/>
    </row>
    <row r="67" spans="3:10" ht="15.75" hidden="1" thickBot="1">
      <c r="C67" s="7"/>
      <c r="D67" s="7"/>
      <c r="E67" s="7"/>
      <c r="F67" s="7"/>
      <c r="G67" s="7"/>
      <c r="H67" s="7"/>
      <c r="J67" s="9"/>
    </row>
    <row r="68" spans="3:10" ht="15" hidden="1">
      <c r="C68" s="7"/>
      <c r="D68" s="7"/>
      <c r="E68" s="7"/>
      <c r="F68" s="7"/>
      <c r="G68" s="7"/>
      <c r="H68" s="7"/>
      <c r="J68" s="9"/>
    </row>
    <row r="69" spans="1:10" ht="21" hidden="1">
      <c r="A69" s="922" t="s">
        <v>0</v>
      </c>
      <c r="B69" s="923"/>
      <c r="C69" s="923"/>
      <c r="D69" s="923"/>
      <c r="E69" s="923"/>
      <c r="F69" s="923"/>
      <c r="G69" s="923"/>
      <c r="H69" s="923"/>
      <c r="I69" s="923"/>
      <c r="J69" s="924"/>
    </row>
    <row r="70" spans="1:10" ht="16.5" hidden="1" thickBot="1">
      <c r="A70" s="916" t="s">
        <v>65</v>
      </c>
      <c r="B70" s="917"/>
      <c r="C70" s="917"/>
      <c r="D70" s="917"/>
      <c r="E70" s="917"/>
      <c r="F70" s="917"/>
      <c r="G70" s="917"/>
      <c r="H70" s="917"/>
      <c r="I70" s="917"/>
      <c r="J70" s="921"/>
    </row>
    <row r="71" spans="1:10" ht="17.25" hidden="1" thickBot="1" thickTop="1">
      <c r="A71" s="1"/>
      <c r="B71" s="148"/>
      <c r="C71" s="2"/>
      <c r="D71" s="54">
        <v>2006</v>
      </c>
      <c r="E71" s="54">
        <v>2007</v>
      </c>
      <c r="F71" s="54">
        <v>2008</v>
      </c>
      <c r="G71" s="54"/>
      <c r="H71" s="54"/>
      <c r="I71" s="54">
        <v>2009</v>
      </c>
      <c r="J71" s="55">
        <v>2010</v>
      </c>
    </row>
    <row r="72" spans="1:10" ht="15.75" hidden="1" thickBot="1">
      <c r="A72" s="290" t="s">
        <v>2</v>
      </c>
      <c r="B72" s="304"/>
      <c r="C72" s="4" t="s">
        <v>66</v>
      </c>
      <c r="D72" s="29"/>
      <c r="E72" s="30"/>
      <c r="F72" s="33"/>
      <c r="G72" s="32"/>
      <c r="H72" s="32"/>
      <c r="I72" s="47"/>
      <c r="J72" s="33"/>
    </row>
    <row r="73" spans="3:10" ht="15.75" hidden="1" thickBot="1">
      <c r="C73" s="16"/>
      <c r="D73" s="16"/>
      <c r="E73" s="16"/>
      <c r="I73" s="7"/>
      <c r="J73" s="9"/>
    </row>
    <row r="74" spans="1:10" ht="15.75" hidden="1" thickBot="1">
      <c r="A74" s="290" t="s">
        <v>4</v>
      </c>
      <c r="B74" s="304"/>
      <c r="C74" s="4" t="s">
        <v>67</v>
      </c>
      <c r="D74" s="29"/>
      <c r="E74" s="30"/>
      <c r="F74" s="33"/>
      <c r="G74" s="32"/>
      <c r="H74" s="32"/>
      <c r="I74" s="47"/>
      <c r="J74" s="33"/>
    </row>
    <row r="75" spans="3:10" ht="15.75" hidden="1" thickBot="1">
      <c r="C75" s="16"/>
      <c r="D75" s="16"/>
      <c r="E75" s="16"/>
      <c r="I75" s="7"/>
      <c r="J75" s="9"/>
    </row>
    <row r="76" spans="1:10" ht="15.75" hidden="1" thickBot="1">
      <c r="A76" s="290" t="s">
        <v>6</v>
      </c>
      <c r="B76" s="304"/>
      <c r="C76" s="4" t="s">
        <v>68</v>
      </c>
      <c r="D76" s="29"/>
      <c r="E76" s="30"/>
      <c r="F76" s="31"/>
      <c r="G76" s="47"/>
      <c r="H76" s="47"/>
      <c r="I76" s="47"/>
      <c r="J76" s="33"/>
    </row>
    <row r="77" spans="3:10" ht="15.75" hidden="1" thickBot="1">
      <c r="C77" s="16"/>
      <c r="D77" s="16"/>
      <c r="E77" s="16"/>
      <c r="F77" s="7"/>
      <c r="G77" s="7"/>
      <c r="H77" s="7"/>
      <c r="I77" s="7"/>
      <c r="J77" s="9"/>
    </row>
    <row r="78" spans="1:10" ht="15.75" hidden="1" thickBot="1">
      <c r="A78" s="290" t="s">
        <v>12</v>
      </c>
      <c r="B78" s="304"/>
      <c r="C78" s="57" t="s">
        <v>69</v>
      </c>
      <c r="D78" s="27"/>
      <c r="E78" s="4"/>
      <c r="F78" s="8"/>
      <c r="G78" s="8"/>
      <c r="H78" s="8"/>
      <c r="I78" s="8"/>
      <c r="J78" s="17"/>
    </row>
    <row r="79" spans="1:10" ht="15" hidden="1">
      <c r="A79" s="296" t="s">
        <v>8</v>
      </c>
      <c r="B79" s="302"/>
      <c r="C79" s="13" t="s">
        <v>70</v>
      </c>
      <c r="D79" s="35"/>
      <c r="E79" s="38"/>
      <c r="F79" s="53"/>
      <c r="G79" s="43"/>
      <c r="H79" s="43"/>
      <c r="I79" s="43"/>
      <c r="J79" s="40"/>
    </row>
    <row r="80" spans="1:10" ht="15" hidden="1">
      <c r="A80" s="289" t="s">
        <v>10</v>
      </c>
      <c r="B80" s="302"/>
      <c r="C80" s="13" t="s">
        <v>71</v>
      </c>
      <c r="D80" s="35"/>
      <c r="E80" s="38"/>
      <c r="F80" s="41"/>
      <c r="G80" s="43"/>
      <c r="H80" s="43"/>
      <c r="I80" s="43"/>
      <c r="J80" s="45"/>
    </row>
    <row r="81" spans="1:10" ht="15.75" hidden="1" thickBot="1">
      <c r="A81" s="292" t="s">
        <v>30</v>
      </c>
      <c r="B81" s="303"/>
      <c r="C81" s="15" t="s">
        <v>72</v>
      </c>
      <c r="D81" s="36"/>
      <c r="E81" s="39"/>
      <c r="F81" s="42"/>
      <c r="G81" s="44"/>
      <c r="H81" s="44"/>
      <c r="I81" s="44"/>
      <c r="J81" s="46"/>
    </row>
    <row r="82" spans="3:9" ht="15" hidden="1">
      <c r="C82" s="25"/>
      <c r="D82" s="25"/>
      <c r="E82" s="25"/>
      <c r="F82" s="7"/>
      <c r="G82" s="7"/>
      <c r="H82" s="7"/>
      <c r="I82" s="7"/>
    </row>
    <row r="83" spans="6:9" ht="15.75" hidden="1" thickBot="1">
      <c r="F83" s="7"/>
      <c r="G83" s="7"/>
      <c r="H83" s="7"/>
      <c r="I83" s="7"/>
    </row>
    <row r="84" spans="1:10" ht="16.5" thickBot="1">
      <c r="A84" s="1"/>
      <c r="C84" s="225" t="s">
        <v>73</v>
      </c>
      <c r="D84" s="344"/>
      <c r="E84" s="344"/>
      <c r="F84" s="345"/>
      <c r="G84" s="714"/>
      <c r="H84" s="9"/>
      <c r="I84" s="346"/>
      <c r="J84" s="345"/>
    </row>
    <row r="85" spans="1:10" ht="15.75" thickBot="1">
      <c r="A85" s="290" t="s">
        <v>2</v>
      </c>
      <c r="C85" s="715" t="s">
        <v>74</v>
      </c>
      <c r="D85" s="4"/>
      <c r="E85" s="4"/>
      <c r="F85" s="8"/>
      <c r="G85" s="896"/>
      <c r="I85" s="323"/>
      <c r="J85" s="315"/>
    </row>
    <row r="86" spans="1:10" ht="15" hidden="1">
      <c r="A86" s="289" t="s">
        <v>8</v>
      </c>
      <c r="B86" s="302"/>
      <c r="C86" s="13" t="s">
        <v>75</v>
      </c>
      <c r="D86" s="48"/>
      <c r="E86" s="38"/>
      <c r="F86" s="316"/>
      <c r="G86" s="684"/>
      <c r="I86" s="324"/>
      <c r="J86" s="250"/>
    </row>
    <row r="87" spans="1:10" ht="15" hidden="1">
      <c r="A87" s="289" t="s">
        <v>10</v>
      </c>
      <c r="B87" s="302"/>
      <c r="C87" s="13" t="s">
        <v>36</v>
      </c>
      <c r="D87" s="35"/>
      <c r="E87" s="38"/>
      <c r="F87" s="336"/>
      <c r="G87" s="684"/>
      <c r="I87" s="327"/>
      <c r="J87" s="269"/>
    </row>
    <row r="88" spans="1:12" ht="15" hidden="1">
      <c r="A88" s="297" t="s">
        <v>30</v>
      </c>
      <c r="B88" s="309"/>
      <c r="C88" s="13" t="s">
        <v>35</v>
      </c>
      <c r="D88" s="35"/>
      <c r="E88" s="38"/>
      <c r="F88" s="336"/>
      <c r="G88" s="684"/>
      <c r="I88" s="327"/>
      <c r="J88" s="269"/>
      <c r="L88" s="28"/>
    </row>
    <row r="89" spans="1:10" ht="15">
      <c r="A89" s="297" t="s">
        <v>56</v>
      </c>
      <c r="B89" s="309"/>
      <c r="C89" s="305" t="s">
        <v>76</v>
      </c>
      <c r="D89" s="35">
        <v>5469</v>
      </c>
      <c r="E89" s="38">
        <v>5634</v>
      </c>
      <c r="F89" s="312">
        <v>5940</v>
      </c>
      <c r="G89" s="681">
        <v>6184</v>
      </c>
      <c r="H89" s="213"/>
      <c r="I89" s="326">
        <v>6207</v>
      </c>
      <c r="J89" s="269">
        <v>5730</v>
      </c>
    </row>
    <row r="90" spans="1:12" ht="15.75" thickBot="1">
      <c r="A90" s="298" t="s">
        <v>58</v>
      </c>
      <c r="B90" s="309"/>
      <c r="C90" s="305" t="s">
        <v>77</v>
      </c>
      <c r="D90" s="35">
        <v>91.2</v>
      </c>
      <c r="E90" s="38">
        <v>93.9</v>
      </c>
      <c r="F90" s="312">
        <v>99</v>
      </c>
      <c r="G90" s="681">
        <v>103.1</v>
      </c>
      <c r="H90" s="213"/>
      <c r="I90" s="320">
        <v>103.5</v>
      </c>
      <c r="J90" s="269">
        <v>95.5</v>
      </c>
      <c r="L90" s="16"/>
    </row>
    <row r="91" spans="1:12" ht="15.75" thickBot="1">
      <c r="A91" s="233"/>
      <c r="B91" s="309"/>
      <c r="C91" s="581" t="s">
        <v>112</v>
      </c>
      <c r="D91" s="582">
        <v>2254</v>
      </c>
      <c r="E91" s="583">
        <v>2408</v>
      </c>
      <c r="F91" s="584">
        <v>2574</v>
      </c>
      <c r="G91" s="677">
        <v>2918</v>
      </c>
      <c r="H91" s="213"/>
      <c r="I91" s="585">
        <v>3287</v>
      </c>
      <c r="J91" s="586">
        <v>3825</v>
      </c>
      <c r="L91" s="16"/>
    </row>
    <row r="92" spans="3:10" ht="15.75" thickBot="1">
      <c r="C92" s="574"/>
      <c r="D92" s="566"/>
      <c r="E92" s="566"/>
      <c r="F92" s="566"/>
      <c r="G92" s="675"/>
      <c r="H92" s="22"/>
      <c r="I92" s="568"/>
      <c r="J92" s="575"/>
    </row>
    <row r="93" spans="1:10" ht="15.75" hidden="1" thickBot="1">
      <c r="A93" s="290" t="s">
        <v>4</v>
      </c>
      <c r="B93" s="308"/>
      <c r="C93" s="283" t="s">
        <v>78</v>
      </c>
      <c r="D93" s="553"/>
      <c r="E93" s="553"/>
      <c r="F93" s="232"/>
      <c r="G93" s="232"/>
      <c r="H93" s="8"/>
      <c r="I93" s="232"/>
      <c r="J93" s="557"/>
    </row>
    <row r="94" spans="1:10" ht="15" hidden="1">
      <c r="A94" s="296" t="s">
        <v>8</v>
      </c>
      <c r="B94" s="302"/>
      <c r="C94" s="13" t="s">
        <v>75</v>
      </c>
      <c r="D94" s="48"/>
      <c r="E94" s="38"/>
      <c r="F94" s="53"/>
      <c r="G94" s="43"/>
      <c r="H94" s="43"/>
      <c r="I94" s="43"/>
      <c r="J94" s="40"/>
    </row>
    <row r="95" spans="1:10" ht="15" hidden="1">
      <c r="A95" s="289" t="s">
        <v>10</v>
      </c>
      <c r="B95" s="302"/>
      <c r="C95" s="13" t="s">
        <v>36</v>
      </c>
      <c r="D95" s="35"/>
      <c r="E95" s="38"/>
      <c r="F95" s="41"/>
      <c r="G95" s="43"/>
      <c r="H95" s="43"/>
      <c r="I95" s="43"/>
      <c r="J95" s="45"/>
    </row>
    <row r="96" spans="1:10" ht="15.75" hidden="1" thickBot="1">
      <c r="A96" s="292" t="s">
        <v>30</v>
      </c>
      <c r="B96" s="303"/>
      <c r="C96" s="15" t="s">
        <v>35</v>
      </c>
      <c r="D96" s="36"/>
      <c r="E96" s="39"/>
      <c r="F96" s="42"/>
      <c r="G96" s="44"/>
      <c r="H96" s="44"/>
      <c r="I96" s="50"/>
      <c r="J96" s="46"/>
    </row>
    <row r="97" spans="3:8" ht="15" hidden="1">
      <c r="C97" s="7"/>
      <c r="D97" s="7"/>
      <c r="E97" s="7"/>
      <c r="F97" s="7"/>
      <c r="G97" s="7"/>
      <c r="H97" s="7"/>
    </row>
    <row r="98" spans="3:8" ht="15.75" hidden="1" thickBot="1">
      <c r="C98" s="7"/>
      <c r="D98" s="7"/>
      <c r="E98" s="7"/>
      <c r="F98" s="7"/>
      <c r="G98" s="7"/>
      <c r="H98" s="7"/>
    </row>
    <row r="99" spans="1:10" ht="21" hidden="1">
      <c r="A99" s="922" t="s">
        <v>0</v>
      </c>
      <c r="B99" s="923"/>
      <c r="C99" s="923"/>
      <c r="D99" s="923"/>
      <c r="E99" s="923"/>
      <c r="F99" s="923"/>
      <c r="G99" s="923"/>
      <c r="H99" s="923"/>
      <c r="I99" s="923"/>
      <c r="J99" s="924"/>
    </row>
    <row r="100" spans="1:10" ht="16.5" hidden="1" thickBot="1">
      <c r="A100" s="916" t="s">
        <v>79</v>
      </c>
      <c r="B100" s="917"/>
      <c r="C100" s="917"/>
      <c r="D100" s="917"/>
      <c r="E100" s="917"/>
      <c r="F100" s="917"/>
      <c r="G100" s="917"/>
      <c r="H100" s="917"/>
      <c r="I100" s="917"/>
      <c r="J100" s="921"/>
    </row>
    <row r="101" spans="1:10" ht="17.25" hidden="1" thickBot="1" thickTop="1">
      <c r="A101" s="1"/>
      <c r="B101" s="148"/>
      <c r="C101" s="2"/>
      <c r="D101" s="54">
        <v>2006</v>
      </c>
      <c r="E101" s="54">
        <v>2007</v>
      </c>
      <c r="F101" s="54">
        <v>2008</v>
      </c>
      <c r="G101" s="54"/>
      <c r="H101" s="54"/>
      <c r="I101" s="54">
        <v>2009</v>
      </c>
      <c r="J101" s="55">
        <v>2010</v>
      </c>
    </row>
    <row r="102" spans="1:10" ht="15.75" hidden="1" thickBot="1">
      <c r="A102" s="290" t="s">
        <v>2</v>
      </c>
      <c r="B102" s="304"/>
      <c r="C102" s="57" t="s">
        <v>80</v>
      </c>
      <c r="D102" s="4"/>
      <c r="E102" s="4"/>
      <c r="F102" s="8"/>
      <c r="G102" s="8"/>
      <c r="H102" s="8"/>
      <c r="I102" s="5"/>
      <c r="J102" s="17"/>
    </row>
    <row r="103" spans="1:10" ht="15" hidden="1">
      <c r="A103" s="296" t="s">
        <v>8</v>
      </c>
      <c r="B103" s="302"/>
      <c r="C103" s="13" t="s">
        <v>81</v>
      </c>
      <c r="D103" s="35"/>
      <c r="E103" s="38"/>
      <c r="F103" s="53"/>
      <c r="G103" s="43"/>
      <c r="H103" s="43"/>
      <c r="I103" s="43"/>
      <c r="J103" s="40"/>
    </row>
    <row r="104" spans="1:10" ht="15.75" hidden="1" thickBot="1">
      <c r="A104" s="292" t="s">
        <v>10</v>
      </c>
      <c r="B104" s="303"/>
      <c r="C104" s="15" t="s">
        <v>82</v>
      </c>
      <c r="D104" s="36"/>
      <c r="E104" s="39"/>
      <c r="F104" s="42"/>
      <c r="G104" s="44"/>
      <c r="H104" s="44"/>
      <c r="I104" s="44"/>
      <c r="J104" s="46"/>
    </row>
    <row r="105" spans="3:9" ht="15.75" hidden="1" thickBot="1">
      <c r="C105" s="26"/>
      <c r="D105" s="26"/>
      <c r="E105" s="26"/>
      <c r="F105" s="26"/>
      <c r="G105" s="26"/>
      <c r="H105" s="26"/>
      <c r="I105" s="26"/>
    </row>
    <row r="106" spans="1:10" ht="15.75" hidden="1" thickBot="1">
      <c r="A106" s="290" t="s">
        <v>4</v>
      </c>
      <c r="B106" s="304"/>
      <c r="C106" s="57" t="s">
        <v>83</v>
      </c>
      <c r="D106" s="4"/>
      <c r="E106" s="4"/>
      <c r="F106" s="5"/>
      <c r="G106" s="5"/>
      <c r="H106" s="5"/>
      <c r="I106" s="8"/>
      <c r="J106" s="17"/>
    </row>
    <row r="107" spans="1:10" ht="15" hidden="1">
      <c r="A107" s="296" t="s">
        <v>8</v>
      </c>
      <c r="B107" s="302"/>
      <c r="C107" s="13" t="s">
        <v>84</v>
      </c>
      <c r="D107" s="35"/>
      <c r="E107" s="38"/>
      <c r="F107" s="53"/>
      <c r="G107" s="43"/>
      <c r="H107" s="43"/>
      <c r="I107" s="51"/>
      <c r="J107" s="40"/>
    </row>
    <row r="108" spans="1:10" ht="15" hidden="1">
      <c r="A108" s="289" t="s">
        <v>10</v>
      </c>
      <c r="B108" s="302"/>
      <c r="C108" s="13" t="s">
        <v>85</v>
      </c>
      <c r="D108" s="35"/>
      <c r="E108" s="38"/>
      <c r="F108" s="41"/>
      <c r="G108" s="43"/>
      <c r="H108" s="43"/>
      <c r="I108" s="51"/>
      <c r="J108" s="45"/>
    </row>
    <row r="109" spans="1:10" ht="15" hidden="1">
      <c r="A109" s="289" t="s">
        <v>30</v>
      </c>
      <c r="B109" s="302"/>
      <c r="C109" s="13" t="s">
        <v>86</v>
      </c>
      <c r="D109" s="35"/>
      <c r="E109" s="38"/>
      <c r="F109" s="41"/>
      <c r="G109" s="43"/>
      <c r="H109" s="43"/>
      <c r="I109" s="51"/>
      <c r="J109" s="45"/>
    </row>
    <row r="110" spans="1:10" ht="15.75" hidden="1" thickBot="1">
      <c r="A110" s="292" t="s">
        <v>56</v>
      </c>
      <c r="B110" s="303"/>
      <c r="C110" s="15" t="s">
        <v>87</v>
      </c>
      <c r="D110" s="36"/>
      <c r="E110" s="39"/>
      <c r="F110" s="42"/>
      <c r="G110" s="44"/>
      <c r="H110" s="44"/>
      <c r="I110" s="50"/>
      <c r="J110" s="46"/>
    </row>
    <row r="111" spans="3:8" ht="15.75" hidden="1" thickBot="1">
      <c r="C111" s="7"/>
      <c r="D111" s="7"/>
      <c r="E111" s="7"/>
      <c r="F111" s="7"/>
      <c r="G111" s="7"/>
      <c r="H111" s="7"/>
    </row>
    <row r="112" spans="1:10" ht="15.75" hidden="1" thickBot="1">
      <c r="A112" s="290" t="s">
        <v>6</v>
      </c>
      <c r="B112" s="304"/>
      <c r="C112" s="57" t="s">
        <v>88</v>
      </c>
      <c r="D112" s="4"/>
      <c r="E112" s="4"/>
      <c r="F112" s="8"/>
      <c r="G112" s="8"/>
      <c r="H112" s="8"/>
      <c r="I112" s="5"/>
      <c r="J112" s="17"/>
    </row>
    <row r="113" spans="1:10" ht="15" hidden="1">
      <c r="A113" s="296" t="s">
        <v>8</v>
      </c>
      <c r="B113" s="302"/>
      <c r="C113" s="13" t="s">
        <v>89</v>
      </c>
      <c r="D113" s="35"/>
      <c r="E113" s="38"/>
      <c r="F113" s="53"/>
      <c r="G113" s="43"/>
      <c r="H113" s="43"/>
      <c r="I113" s="51"/>
      <c r="J113" s="40"/>
    </row>
    <row r="114" spans="1:10" ht="15" hidden="1">
      <c r="A114" s="289" t="s">
        <v>10</v>
      </c>
      <c r="B114" s="302"/>
      <c r="C114" s="13" t="s">
        <v>90</v>
      </c>
      <c r="D114" s="35"/>
      <c r="E114" s="38"/>
      <c r="F114" s="41"/>
      <c r="G114" s="43"/>
      <c r="H114" s="43"/>
      <c r="I114" s="51"/>
      <c r="J114" s="45"/>
    </row>
    <row r="115" spans="1:10" ht="15" hidden="1">
      <c r="A115" s="289" t="s">
        <v>30</v>
      </c>
      <c r="B115" s="302"/>
      <c r="C115" s="13" t="s">
        <v>91</v>
      </c>
      <c r="D115" s="35"/>
      <c r="E115" s="38"/>
      <c r="F115" s="41"/>
      <c r="G115" s="43"/>
      <c r="H115" s="43"/>
      <c r="I115" s="51"/>
      <c r="J115" s="45"/>
    </row>
    <row r="116" spans="1:10" ht="15.75" hidden="1" thickBot="1">
      <c r="A116" s="292" t="s">
        <v>56</v>
      </c>
      <c r="B116" s="302"/>
      <c r="C116" s="15" t="s">
        <v>92</v>
      </c>
      <c r="D116" s="36"/>
      <c r="E116" s="39"/>
      <c r="F116" s="42"/>
      <c r="G116" s="44"/>
      <c r="H116" s="44"/>
      <c r="I116" s="50"/>
      <c r="J116" s="46"/>
    </row>
    <row r="117" spans="1:9" ht="15">
      <c r="A117" s="22"/>
      <c r="B117" s="7"/>
      <c r="C117" s="22"/>
      <c r="D117" s="22"/>
      <c r="E117" s="22"/>
      <c r="F117" s="22"/>
      <c r="G117" s="22"/>
      <c r="H117" s="22"/>
      <c r="I117" s="22"/>
    </row>
    <row r="118" spans="1:9" ht="15">
      <c r="A118" s="22"/>
      <c r="B118" s="7"/>
      <c r="C118" s="22"/>
      <c r="D118" s="22"/>
      <c r="E118" s="22"/>
      <c r="F118" s="22"/>
      <c r="G118" s="22"/>
      <c r="H118" s="22"/>
      <c r="I118" s="22"/>
    </row>
    <row r="119" spans="2:9" ht="15">
      <c r="B119" s="9"/>
      <c r="C119" s="22"/>
      <c r="D119" s="22"/>
      <c r="E119" s="22"/>
      <c r="F119" s="22"/>
      <c r="G119" s="22"/>
      <c r="H119" s="22"/>
      <c r="I119" s="22"/>
    </row>
    <row r="120" spans="2:9" ht="15">
      <c r="B120" s="9"/>
      <c r="C120" s="22"/>
      <c r="D120" s="22"/>
      <c r="E120" s="22"/>
      <c r="F120" s="22"/>
      <c r="G120" s="22"/>
      <c r="H120" s="22"/>
      <c r="I120" s="22"/>
    </row>
    <row r="121" spans="2:9" ht="15">
      <c r="B121" s="9"/>
      <c r="C121" s="22"/>
      <c r="D121" s="22"/>
      <c r="E121" s="22"/>
      <c r="F121" s="22"/>
      <c r="G121" s="22"/>
      <c r="H121" s="22"/>
      <c r="I121" s="22"/>
    </row>
  </sheetData>
  <sheetProtection/>
  <mergeCells count="7">
    <mergeCell ref="A99:J99"/>
    <mergeCell ref="A100:J100"/>
    <mergeCell ref="A69:J69"/>
    <mergeCell ref="A1:C1"/>
    <mergeCell ref="A54:J54"/>
    <mergeCell ref="A55:J55"/>
    <mergeCell ref="A70:J7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24"/>
  <sheetViews>
    <sheetView showGridLines="0" zoomScalePageLayoutView="0" workbookViewId="0" topLeftCell="C1">
      <selection activeCell="J22" sqref="J22"/>
    </sheetView>
  </sheetViews>
  <sheetFormatPr defaultColWidth="9.140625" defaultRowHeight="15"/>
  <cols>
    <col min="1" max="1" width="0" style="0" hidden="1" customWidth="1"/>
    <col min="2" max="2" width="7.8515625" style="0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9" width="21.140625" style="0" customWidth="1"/>
    <col min="10" max="10" width="21.421875" style="0" customWidth="1"/>
    <col min="17" max="17" width="7.140625" style="0" customWidth="1"/>
  </cols>
  <sheetData>
    <row r="2" spans="1:3" ht="45.75" customHeight="1" thickBot="1">
      <c r="A2" s="128"/>
      <c r="B2" s="235"/>
      <c r="C2" s="128"/>
    </row>
    <row r="3" spans="1:10" ht="21" customHeight="1">
      <c r="A3" s="235"/>
      <c r="B3" s="253"/>
      <c r="C3" s="237"/>
      <c r="D3" s="223" t="s">
        <v>107</v>
      </c>
      <c r="E3" s="223" t="s">
        <v>0</v>
      </c>
      <c r="F3" s="348"/>
      <c r="G3" s="695"/>
      <c r="H3" s="9"/>
      <c r="I3" s="222"/>
      <c r="J3" s="226"/>
    </row>
    <row r="4" spans="1:10" ht="16.5" customHeight="1">
      <c r="A4" s="386"/>
      <c r="B4" s="9"/>
      <c r="C4" s="254"/>
      <c r="D4" s="54" t="s">
        <v>95</v>
      </c>
      <c r="E4" s="570" t="s">
        <v>96</v>
      </c>
      <c r="F4" s="162" t="s">
        <v>97</v>
      </c>
      <c r="G4" s="694" t="s">
        <v>98</v>
      </c>
      <c r="H4" s="54"/>
      <c r="I4" s="577" t="s">
        <v>128</v>
      </c>
      <c r="J4" s="579" t="s">
        <v>127</v>
      </c>
    </row>
    <row r="5" spans="1:10" ht="16.5" customHeight="1" thickBot="1">
      <c r="A5" s="235"/>
      <c r="B5" s="235"/>
      <c r="C5" s="224" t="s">
        <v>1</v>
      </c>
      <c r="D5" s="352"/>
      <c r="E5" s="352"/>
      <c r="F5" s="352"/>
      <c r="G5" s="718"/>
      <c r="I5" s="182"/>
      <c r="J5" s="161"/>
    </row>
    <row r="6" spans="1:10" ht="15.75" thickBot="1">
      <c r="A6" s="3" t="s">
        <v>2</v>
      </c>
      <c r="B6" s="245"/>
      <c r="C6" s="255" t="s">
        <v>3</v>
      </c>
      <c r="D6" s="64">
        <v>0</v>
      </c>
      <c r="E6" s="65">
        <v>0</v>
      </c>
      <c r="F6" s="246">
        <v>0</v>
      </c>
      <c r="G6" s="676">
        <v>0</v>
      </c>
      <c r="I6" s="260">
        <v>0</v>
      </c>
      <c r="J6" s="382">
        <v>0</v>
      </c>
    </row>
    <row r="7" spans="3:10" ht="15.75" thickBot="1">
      <c r="C7" s="256"/>
      <c r="D7" s="6"/>
      <c r="E7" s="6"/>
      <c r="F7" s="8"/>
      <c r="G7" s="247"/>
      <c r="I7" s="253"/>
      <c r="J7" s="249"/>
    </row>
    <row r="8" spans="1:10" ht="15.75" thickBot="1">
      <c r="A8" s="3" t="s">
        <v>4</v>
      </c>
      <c r="B8" s="245"/>
      <c r="C8" s="307" t="s">
        <v>134</v>
      </c>
      <c r="D8" s="272">
        <v>0</v>
      </c>
      <c r="E8" s="273">
        <v>0</v>
      </c>
      <c r="F8" s="274">
        <v>0</v>
      </c>
      <c r="G8" s="677">
        <v>0</v>
      </c>
      <c r="I8" s="275">
        <v>0</v>
      </c>
      <c r="J8" s="268">
        <v>0</v>
      </c>
    </row>
    <row r="9" spans="3:10" ht="15" hidden="1">
      <c r="C9" s="256"/>
      <c r="D9" s="6"/>
      <c r="E9" s="6"/>
      <c r="F9" s="249"/>
      <c r="G9" s="249"/>
      <c r="I9" s="253"/>
      <c r="J9" s="249"/>
    </row>
    <row r="10" spans="1:10" ht="15" hidden="1">
      <c r="A10" s="10" t="s">
        <v>6</v>
      </c>
      <c r="B10" s="231"/>
      <c r="C10" s="257" t="s">
        <v>7</v>
      </c>
      <c r="D10" s="34"/>
      <c r="E10" s="37"/>
      <c r="F10" s="250"/>
      <c r="G10" s="596"/>
      <c r="I10" s="262"/>
      <c r="J10" s="250"/>
    </row>
    <row r="11" spans="1:10" ht="15" hidden="1">
      <c r="A11" s="12" t="s">
        <v>8</v>
      </c>
      <c r="B11" s="7"/>
      <c r="C11" s="258" t="s">
        <v>9</v>
      </c>
      <c r="D11" s="59"/>
      <c r="E11" s="60"/>
      <c r="F11" s="251"/>
      <c r="G11" s="672"/>
      <c r="I11" s="263"/>
      <c r="J11" s="269"/>
    </row>
    <row r="12" spans="1:10" ht="15.75" hidden="1" thickBot="1">
      <c r="A12" s="14" t="s">
        <v>10</v>
      </c>
      <c r="B12" s="232"/>
      <c r="C12" s="259" t="s">
        <v>11</v>
      </c>
      <c r="D12" s="61"/>
      <c r="E12" s="62"/>
      <c r="F12" s="252"/>
      <c r="G12" s="673"/>
      <c r="I12" s="264"/>
      <c r="J12" s="270"/>
    </row>
    <row r="13" spans="3:10" ht="15" hidden="1">
      <c r="C13" s="256"/>
      <c r="D13" s="6"/>
      <c r="E13" s="6"/>
      <c r="F13" s="247"/>
      <c r="G13" s="247"/>
      <c r="I13" s="253"/>
      <c r="J13" s="249"/>
    </row>
    <row r="14" spans="1:10" ht="15.75" hidden="1" thickBot="1">
      <c r="A14" s="3" t="s">
        <v>12</v>
      </c>
      <c r="B14" s="5"/>
      <c r="C14" s="255" t="s">
        <v>13</v>
      </c>
      <c r="D14" s="29"/>
      <c r="E14" s="65"/>
      <c r="F14" s="248"/>
      <c r="G14" s="673"/>
      <c r="I14" s="265"/>
      <c r="J14" s="268"/>
    </row>
    <row r="15" spans="3:10" ht="15" hidden="1">
      <c r="C15" s="256"/>
      <c r="D15" s="6"/>
      <c r="E15" s="68"/>
      <c r="F15" s="247"/>
      <c r="G15" s="247"/>
      <c r="I15" s="266"/>
      <c r="J15" s="249"/>
    </row>
    <row r="16" spans="1:10" ht="15.75" hidden="1" thickBot="1">
      <c r="A16" s="3" t="s">
        <v>14</v>
      </c>
      <c r="B16" s="5"/>
      <c r="C16" s="255" t="s">
        <v>15</v>
      </c>
      <c r="D16" s="29"/>
      <c r="E16" s="30"/>
      <c r="F16" s="248"/>
      <c r="G16" s="673"/>
      <c r="I16" s="261"/>
      <c r="J16" s="268"/>
    </row>
    <row r="17" spans="3:10" ht="15.75" thickBot="1">
      <c r="C17" s="256"/>
      <c r="D17" s="16"/>
      <c r="E17" s="16"/>
      <c r="F17" s="8"/>
      <c r="G17" s="247"/>
      <c r="I17" s="266"/>
      <c r="J17" s="249"/>
    </row>
    <row r="18" spans="1:10" ht="15.75" thickBot="1">
      <c r="A18" s="3" t="s">
        <v>16</v>
      </c>
      <c r="B18" s="245"/>
      <c r="C18" s="307" t="s">
        <v>17</v>
      </c>
      <c r="D18" s="272">
        <v>471</v>
      </c>
      <c r="E18" s="273">
        <v>498</v>
      </c>
      <c r="F18" s="274">
        <v>507</v>
      </c>
      <c r="G18" s="677">
        <v>546</v>
      </c>
      <c r="H18" s="213"/>
      <c r="I18" s="275">
        <v>632</v>
      </c>
      <c r="J18" s="274">
        <v>731</v>
      </c>
    </row>
    <row r="19" spans="3:10" ht="15.75" thickBot="1">
      <c r="C19" s="256"/>
      <c r="D19" s="13"/>
      <c r="E19" s="13"/>
      <c r="F19" s="354"/>
      <c r="G19" s="276"/>
      <c r="H19" s="213"/>
      <c r="I19" s="258"/>
      <c r="J19" s="276"/>
    </row>
    <row r="20" spans="1:10" ht="15.75" thickBot="1">
      <c r="A20" s="3" t="s">
        <v>18</v>
      </c>
      <c r="B20" s="245"/>
      <c r="C20" s="307" t="s">
        <v>19</v>
      </c>
      <c r="D20" s="272">
        <v>151</v>
      </c>
      <c r="E20" s="273">
        <v>153</v>
      </c>
      <c r="F20" s="274">
        <v>152</v>
      </c>
      <c r="G20" s="677">
        <v>154</v>
      </c>
      <c r="H20" s="213"/>
      <c r="I20" s="275">
        <v>183</v>
      </c>
      <c r="J20" s="274">
        <v>192</v>
      </c>
    </row>
    <row r="21" spans="3:10" ht="15.75" thickBot="1">
      <c r="C21" s="587" t="s">
        <v>73</v>
      </c>
      <c r="D21" s="13"/>
      <c r="E21" s="13"/>
      <c r="F21" s="354"/>
      <c r="G21" s="276"/>
      <c r="H21" s="213"/>
      <c r="I21" s="258"/>
      <c r="J21" s="276"/>
    </row>
    <row r="22" spans="1:10" ht="15.75" thickBot="1">
      <c r="A22" s="3" t="s">
        <v>20</v>
      </c>
      <c r="B22" s="245"/>
      <c r="C22" s="255" t="s">
        <v>114</v>
      </c>
      <c r="D22" s="272">
        <v>987</v>
      </c>
      <c r="E22" s="284">
        <v>1074</v>
      </c>
      <c r="F22" s="274">
        <v>1113</v>
      </c>
      <c r="G22" s="677">
        <v>1192</v>
      </c>
      <c r="H22" s="213"/>
      <c r="I22" s="322">
        <v>1276</v>
      </c>
      <c r="J22" s="314">
        <v>1380</v>
      </c>
    </row>
    <row r="23" spans="2:10" ht="15.75" thickBot="1">
      <c r="B23" s="155"/>
      <c r="C23" s="554"/>
      <c r="D23" s="359"/>
      <c r="E23" s="359"/>
      <c r="F23" s="555"/>
      <c r="G23" s="675"/>
      <c r="H23" s="247"/>
      <c r="I23" s="555"/>
      <c r="J23" s="559"/>
    </row>
    <row r="24" spans="1:10" ht="15.75" hidden="1" thickBot="1">
      <c r="A24" s="3" t="s">
        <v>22</v>
      </c>
      <c r="B24" s="556"/>
      <c r="C24" s="283" t="s">
        <v>23</v>
      </c>
      <c r="D24" s="553"/>
      <c r="E24" s="553"/>
      <c r="F24" s="232"/>
      <c r="G24" s="232"/>
      <c r="H24" s="232"/>
      <c r="I24" s="556"/>
      <c r="J24" s="557"/>
    </row>
    <row r="25" spans="1:10" ht="15" hidden="1">
      <c r="A25" s="12" t="s">
        <v>8</v>
      </c>
      <c r="B25" s="7"/>
      <c r="C25" s="13" t="s">
        <v>24</v>
      </c>
      <c r="D25" s="48"/>
      <c r="E25" s="38"/>
      <c r="F25" s="40"/>
      <c r="G25" s="51"/>
      <c r="H25" s="51"/>
      <c r="I25" s="51"/>
      <c r="J25" s="40"/>
    </row>
    <row r="26" spans="1:10" ht="15" hidden="1">
      <c r="A26" s="12" t="s">
        <v>10</v>
      </c>
      <c r="B26" s="7"/>
      <c r="C26" s="7" t="s">
        <v>25</v>
      </c>
      <c r="D26" s="49"/>
      <c r="E26" s="43"/>
      <c r="F26" s="41"/>
      <c r="G26" s="43"/>
      <c r="H26" s="43"/>
      <c r="I26" s="51"/>
      <c r="J26" s="45"/>
    </row>
    <row r="27" spans="1:10" ht="15" hidden="1">
      <c r="A27" s="18" t="s">
        <v>26</v>
      </c>
      <c r="B27" s="13"/>
      <c r="C27" s="13" t="s">
        <v>27</v>
      </c>
      <c r="D27" s="35"/>
      <c r="E27" s="38"/>
      <c r="F27" s="41"/>
      <c r="G27" s="43"/>
      <c r="H27" s="43"/>
      <c r="I27" s="51"/>
      <c r="J27" s="45"/>
    </row>
    <row r="28" spans="1:10" ht="15" hidden="1">
      <c r="A28" s="18" t="s">
        <v>28</v>
      </c>
      <c r="B28" s="13"/>
      <c r="C28" s="13" t="s">
        <v>29</v>
      </c>
      <c r="D28" s="35"/>
      <c r="E28" s="38"/>
      <c r="F28" s="41"/>
      <c r="G28" s="43"/>
      <c r="H28" s="43"/>
      <c r="I28" s="51"/>
      <c r="J28" s="45"/>
    </row>
    <row r="29" spans="1:10" ht="15" hidden="1">
      <c r="A29" s="12" t="s">
        <v>30</v>
      </c>
      <c r="B29" s="7"/>
      <c r="C29" s="7" t="s">
        <v>31</v>
      </c>
      <c r="D29" s="49"/>
      <c r="E29" s="43"/>
      <c r="F29" s="41"/>
      <c r="G29" s="43"/>
      <c r="H29" s="43"/>
      <c r="I29" s="51"/>
      <c r="J29" s="45"/>
    </row>
    <row r="30" spans="1:10" ht="15" hidden="1">
      <c r="A30" s="18" t="s">
        <v>26</v>
      </c>
      <c r="B30" s="13"/>
      <c r="C30" s="13" t="s">
        <v>27</v>
      </c>
      <c r="D30" s="35"/>
      <c r="E30" s="38"/>
      <c r="F30" s="41"/>
      <c r="G30" s="43"/>
      <c r="H30" s="43"/>
      <c r="I30" s="51"/>
      <c r="J30" s="45"/>
    </row>
    <row r="31" spans="1:10" ht="15.75" hidden="1" thickBot="1">
      <c r="A31" s="19" t="s">
        <v>28</v>
      </c>
      <c r="B31" s="15"/>
      <c r="C31" s="15" t="s">
        <v>29</v>
      </c>
      <c r="D31" s="36"/>
      <c r="E31" s="39"/>
      <c r="F31" s="42"/>
      <c r="G31" s="44"/>
      <c r="H31" s="44"/>
      <c r="I31" s="50"/>
      <c r="J31" s="46"/>
    </row>
    <row r="32" spans="3:8" ht="15.75" hidden="1" thickBot="1">
      <c r="C32" s="7"/>
      <c r="D32" s="7"/>
      <c r="E32" s="7"/>
      <c r="F32" s="7"/>
      <c r="G32" s="7"/>
      <c r="H32" s="7"/>
    </row>
    <row r="33" spans="1:10" ht="15.75" hidden="1" thickBot="1">
      <c r="A33" s="20" t="s">
        <v>32</v>
      </c>
      <c r="B33" s="4"/>
      <c r="C33" s="57" t="s">
        <v>33</v>
      </c>
      <c r="D33" s="4"/>
      <c r="E33" s="4"/>
      <c r="F33" s="8"/>
      <c r="G33" s="8"/>
      <c r="H33" s="8"/>
      <c r="I33" s="5"/>
      <c r="J33" s="17"/>
    </row>
    <row r="34" spans="1:10" ht="15" hidden="1">
      <c r="A34" s="12" t="s">
        <v>8</v>
      </c>
      <c r="B34" s="7"/>
      <c r="C34" s="7" t="s">
        <v>34</v>
      </c>
      <c r="D34" s="52"/>
      <c r="E34" s="43"/>
      <c r="F34" s="53"/>
      <c r="G34" s="43"/>
      <c r="H34" s="43"/>
      <c r="I34" s="38"/>
      <c r="J34" s="40"/>
    </row>
    <row r="35" spans="1:10" ht="15" hidden="1">
      <c r="A35" s="18" t="s">
        <v>26</v>
      </c>
      <c r="B35" s="13"/>
      <c r="C35" s="13" t="s">
        <v>35</v>
      </c>
      <c r="D35" s="35"/>
      <c r="E35" s="38"/>
      <c r="F35" s="41"/>
      <c r="G35" s="43"/>
      <c r="H35" s="43"/>
      <c r="I35" s="38"/>
      <c r="J35" s="45"/>
    </row>
    <row r="36" spans="1:10" ht="15" hidden="1">
      <c r="A36" s="18" t="s">
        <v>28</v>
      </c>
      <c r="B36" s="13"/>
      <c r="C36" s="13" t="s">
        <v>36</v>
      </c>
      <c r="D36" s="35"/>
      <c r="E36" s="38"/>
      <c r="F36" s="41"/>
      <c r="G36" s="43"/>
      <c r="H36" s="43"/>
      <c r="I36" s="38"/>
      <c r="J36" s="45"/>
    </row>
    <row r="37" spans="1:10" ht="15" hidden="1">
      <c r="A37" s="12" t="s">
        <v>10</v>
      </c>
      <c r="B37" s="7"/>
      <c r="C37" s="7" t="s">
        <v>37</v>
      </c>
      <c r="D37" s="49"/>
      <c r="E37" s="43"/>
      <c r="F37" s="41"/>
      <c r="G37" s="43"/>
      <c r="H37" s="43"/>
      <c r="I37" s="38"/>
      <c r="J37" s="45"/>
    </row>
    <row r="38" spans="1:10" ht="15" hidden="1">
      <c r="A38" s="18" t="s">
        <v>26</v>
      </c>
      <c r="B38" s="13"/>
      <c r="C38" s="13" t="s">
        <v>35</v>
      </c>
      <c r="D38" s="35"/>
      <c r="E38" s="38"/>
      <c r="F38" s="41"/>
      <c r="G38" s="43"/>
      <c r="H38" s="43"/>
      <c r="I38" s="51"/>
      <c r="J38" s="45"/>
    </row>
    <row r="39" spans="1:10" ht="15" hidden="1">
      <c r="A39" s="18" t="s">
        <v>28</v>
      </c>
      <c r="B39" s="13"/>
      <c r="C39" s="13" t="s">
        <v>36</v>
      </c>
      <c r="D39" s="35"/>
      <c r="E39" s="38"/>
      <c r="F39" s="41"/>
      <c r="G39" s="43"/>
      <c r="H39" s="43"/>
      <c r="I39" s="51"/>
      <c r="J39" s="45"/>
    </row>
    <row r="40" spans="1:10" ht="15" hidden="1">
      <c r="A40" s="12" t="s">
        <v>30</v>
      </c>
      <c r="B40" s="7"/>
      <c r="C40" s="7" t="s">
        <v>38</v>
      </c>
      <c r="D40" s="49"/>
      <c r="E40" s="43"/>
      <c r="F40" s="41"/>
      <c r="G40" s="43"/>
      <c r="H40" s="43"/>
      <c r="I40" s="51"/>
      <c r="J40" s="45"/>
    </row>
    <row r="41" spans="1:10" ht="15" hidden="1">
      <c r="A41" s="18" t="s">
        <v>26</v>
      </c>
      <c r="B41" s="13"/>
      <c r="C41" s="13" t="s">
        <v>35</v>
      </c>
      <c r="D41" s="35"/>
      <c r="E41" s="38"/>
      <c r="F41" s="41"/>
      <c r="G41" s="43"/>
      <c r="H41" s="43"/>
      <c r="I41" s="51"/>
      <c r="J41" s="45"/>
    </row>
    <row r="42" spans="1:10" ht="15.75" hidden="1" thickBot="1">
      <c r="A42" s="19" t="s">
        <v>28</v>
      </c>
      <c r="B42" s="15"/>
      <c r="C42" s="15" t="s">
        <v>36</v>
      </c>
      <c r="D42" s="36"/>
      <c r="E42" s="39"/>
      <c r="F42" s="42"/>
      <c r="G42" s="44"/>
      <c r="H42" s="44"/>
      <c r="I42" s="50"/>
      <c r="J42" s="46"/>
    </row>
    <row r="43" spans="3:8" ht="15.75" hidden="1" thickBot="1">
      <c r="C43" s="7"/>
      <c r="D43" s="7"/>
      <c r="E43" s="7"/>
      <c r="F43" s="7"/>
      <c r="G43" s="7"/>
      <c r="H43" s="7"/>
    </row>
    <row r="44" spans="1:10" ht="15.75" hidden="1" thickBot="1">
      <c r="A44" s="20" t="s">
        <v>39</v>
      </c>
      <c r="B44" s="4"/>
      <c r="C44" s="57" t="s">
        <v>40</v>
      </c>
      <c r="D44" s="4"/>
      <c r="E44" s="4"/>
      <c r="F44" s="8"/>
      <c r="G44" s="8"/>
      <c r="H44" s="8"/>
      <c r="I44" s="5"/>
      <c r="J44" s="17"/>
    </row>
    <row r="45" spans="1:10" ht="15" hidden="1">
      <c r="A45" s="12" t="s">
        <v>8</v>
      </c>
      <c r="B45" s="7"/>
      <c r="C45" s="13" t="s">
        <v>41</v>
      </c>
      <c r="D45" s="48"/>
      <c r="E45" s="71"/>
      <c r="F45" s="53"/>
      <c r="G45" s="43"/>
      <c r="H45" s="43"/>
      <c r="I45" s="43"/>
      <c r="J45" s="40"/>
    </row>
    <row r="46" spans="1:10" ht="15.75" hidden="1" thickBot="1">
      <c r="A46" s="14" t="s">
        <v>10</v>
      </c>
      <c r="B46" s="232"/>
      <c r="C46" s="15" t="s">
        <v>42</v>
      </c>
      <c r="D46" s="36"/>
      <c r="E46" s="67"/>
      <c r="F46" s="42"/>
      <c r="G46" s="44"/>
      <c r="H46" s="44"/>
      <c r="I46" s="44"/>
      <c r="J46" s="46"/>
    </row>
    <row r="47" spans="1:8" ht="15.75" hidden="1" thickBot="1">
      <c r="A47" s="22"/>
      <c r="B47" s="22"/>
      <c r="C47" s="16"/>
      <c r="D47" s="16"/>
      <c r="E47" s="16"/>
      <c r="F47" s="7"/>
      <c r="G47" s="7"/>
      <c r="H47" s="7"/>
    </row>
    <row r="48" spans="1:10" ht="15.75" hidden="1" thickBot="1">
      <c r="A48" s="3" t="s">
        <v>43</v>
      </c>
      <c r="B48" s="5"/>
      <c r="C48" s="57" t="s">
        <v>44</v>
      </c>
      <c r="D48" s="4"/>
      <c r="E48" s="4"/>
      <c r="F48" s="8"/>
      <c r="G48" s="8"/>
      <c r="H48" s="8"/>
      <c r="I48" s="5"/>
      <c r="J48" s="17"/>
    </row>
    <row r="49" spans="1:10" ht="15" hidden="1">
      <c r="A49" s="12" t="s">
        <v>8</v>
      </c>
      <c r="B49" s="7"/>
      <c r="C49" s="13" t="s">
        <v>24</v>
      </c>
      <c r="D49" s="48"/>
      <c r="E49" s="38"/>
      <c r="F49" s="53"/>
      <c r="G49" s="43"/>
      <c r="H49" s="43"/>
      <c r="I49" s="51"/>
      <c r="J49" s="40"/>
    </row>
    <row r="50" spans="1:10" ht="15" hidden="1">
      <c r="A50" s="12" t="s">
        <v>10</v>
      </c>
      <c r="B50" s="7"/>
      <c r="C50" s="13" t="s">
        <v>45</v>
      </c>
      <c r="D50" s="35"/>
      <c r="E50" s="38"/>
      <c r="F50" s="41"/>
      <c r="G50" s="43"/>
      <c r="H50" s="43"/>
      <c r="I50" s="43"/>
      <c r="J50" s="45"/>
    </row>
    <row r="51" spans="1:10" ht="15.75" hidden="1" thickBot="1">
      <c r="A51" s="14" t="s">
        <v>30</v>
      </c>
      <c r="B51" s="232"/>
      <c r="C51" s="15" t="s">
        <v>46</v>
      </c>
      <c r="D51" s="69"/>
      <c r="E51" s="70"/>
      <c r="F51" s="42"/>
      <c r="G51" s="44"/>
      <c r="H51" s="44"/>
      <c r="I51" s="44"/>
      <c r="J51" s="46"/>
    </row>
    <row r="52" spans="3:8" ht="15.75" hidden="1" thickBot="1">
      <c r="C52" s="16"/>
      <c r="D52" s="16"/>
      <c r="E52" s="16"/>
      <c r="F52" s="7"/>
      <c r="G52" s="7"/>
      <c r="H52" s="7"/>
    </row>
    <row r="53" spans="1:10" ht="15.75" hidden="1" thickBot="1">
      <c r="A53" s="3" t="s">
        <v>47</v>
      </c>
      <c r="B53" s="5"/>
      <c r="C53" s="57" t="s">
        <v>48</v>
      </c>
      <c r="D53" s="4"/>
      <c r="E53" s="4"/>
      <c r="F53" s="8"/>
      <c r="G53" s="8"/>
      <c r="H53" s="8"/>
      <c r="I53" s="5"/>
      <c r="J53" s="17"/>
    </row>
    <row r="54" spans="1:10" ht="15" hidden="1">
      <c r="A54" s="12" t="s">
        <v>8</v>
      </c>
      <c r="B54" s="7"/>
      <c r="C54" s="13" t="s">
        <v>49</v>
      </c>
      <c r="D54" s="48"/>
      <c r="E54" s="38"/>
      <c r="F54" s="53"/>
      <c r="G54" s="43"/>
      <c r="H54" s="43"/>
      <c r="I54" s="51"/>
      <c r="J54" s="40"/>
    </row>
    <row r="55" spans="1:10" ht="15.75" hidden="1" thickBot="1">
      <c r="A55" s="14" t="s">
        <v>10</v>
      </c>
      <c r="B55" s="232"/>
      <c r="C55" s="15" t="s">
        <v>50</v>
      </c>
      <c r="D55" s="36"/>
      <c r="E55" s="39"/>
      <c r="F55" s="46"/>
      <c r="G55" s="50"/>
      <c r="H55" s="50"/>
      <c r="I55" s="50"/>
      <c r="J55" s="46"/>
    </row>
    <row r="56" ht="15" hidden="1">
      <c r="D56" s="56"/>
    </row>
    <row r="57" ht="15.75" hidden="1" thickBot="1"/>
    <row r="58" spans="1:10" ht="21" hidden="1">
      <c r="A58" s="922" t="s">
        <v>0</v>
      </c>
      <c r="B58" s="923"/>
      <c r="C58" s="923"/>
      <c r="D58" s="923"/>
      <c r="E58" s="923"/>
      <c r="F58" s="923"/>
      <c r="G58" s="923"/>
      <c r="H58" s="923"/>
      <c r="I58" s="923"/>
      <c r="J58" s="924"/>
    </row>
    <row r="59" spans="1:10" ht="16.5" hidden="1" thickBot="1">
      <c r="A59" s="916" t="s">
        <v>51</v>
      </c>
      <c r="B59" s="917"/>
      <c r="C59" s="917"/>
      <c r="D59" s="917"/>
      <c r="E59" s="917"/>
      <c r="F59" s="917"/>
      <c r="G59" s="917"/>
      <c r="H59" s="917"/>
      <c r="I59" s="917"/>
      <c r="J59" s="921"/>
    </row>
    <row r="60" spans="1:10" ht="17.25" hidden="1" thickBot="1" thickTop="1">
      <c r="A60" s="1"/>
      <c r="B60" s="76"/>
      <c r="C60" s="2"/>
      <c r="D60" s="54">
        <v>2006</v>
      </c>
      <c r="E60" s="54">
        <v>2007</v>
      </c>
      <c r="F60" s="54">
        <v>2008</v>
      </c>
      <c r="G60" s="54"/>
      <c r="H60" s="54"/>
      <c r="I60" s="54">
        <v>2009</v>
      </c>
      <c r="J60" s="55">
        <v>2010</v>
      </c>
    </row>
    <row r="61" spans="1:10" ht="15.75" hidden="1" thickBot="1">
      <c r="A61" s="3" t="s">
        <v>2</v>
      </c>
      <c r="B61" s="5"/>
      <c r="C61" s="58" t="s">
        <v>52</v>
      </c>
      <c r="D61" s="4"/>
      <c r="E61" s="4"/>
      <c r="F61" s="8"/>
      <c r="G61" s="8"/>
      <c r="H61" s="8"/>
      <c r="I61" s="8"/>
      <c r="J61" s="17"/>
    </row>
    <row r="62" spans="1:10" ht="15" hidden="1">
      <c r="A62" s="21" t="s">
        <v>8</v>
      </c>
      <c r="B62" s="7"/>
      <c r="C62" s="13" t="s">
        <v>53</v>
      </c>
      <c r="D62" s="48"/>
      <c r="E62" s="38"/>
      <c r="F62" s="53"/>
      <c r="G62" s="43"/>
      <c r="H62" s="43"/>
      <c r="I62" s="43"/>
      <c r="J62" s="40"/>
    </row>
    <row r="63" spans="1:10" ht="15" hidden="1">
      <c r="A63" s="12" t="s">
        <v>10</v>
      </c>
      <c r="B63" s="7"/>
      <c r="C63" s="13" t="s">
        <v>54</v>
      </c>
      <c r="D63" s="35"/>
      <c r="E63" s="38"/>
      <c r="F63" s="41"/>
      <c r="G63" s="43"/>
      <c r="H63" s="43"/>
      <c r="I63" s="43"/>
      <c r="J63" s="45"/>
    </row>
    <row r="64" spans="1:10" ht="15" hidden="1">
      <c r="A64" s="23" t="s">
        <v>30</v>
      </c>
      <c r="B64" s="233"/>
      <c r="C64" s="13" t="s">
        <v>55</v>
      </c>
      <c r="D64" s="35"/>
      <c r="E64" s="38"/>
      <c r="F64" s="41"/>
      <c r="G64" s="43"/>
      <c r="H64" s="43"/>
      <c r="I64" s="43"/>
      <c r="J64" s="45"/>
    </row>
    <row r="65" spans="1:10" ht="15" hidden="1">
      <c r="A65" s="23" t="s">
        <v>56</v>
      </c>
      <c r="B65" s="233"/>
      <c r="C65" s="13" t="s">
        <v>57</v>
      </c>
      <c r="D65" s="35"/>
      <c r="E65" s="38"/>
      <c r="F65" s="41"/>
      <c r="G65" s="43"/>
      <c r="H65" s="43"/>
      <c r="I65" s="43"/>
      <c r="J65" s="45"/>
    </row>
    <row r="66" spans="1:10" ht="15" hidden="1">
      <c r="A66" s="23" t="s">
        <v>58</v>
      </c>
      <c r="B66" s="233"/>
      <c r="C66" s="13" t="s">
        <v>59</v>
      </c>
      <c r="D66" s="35"/>
      <c r="E66" s="38"/>
      <c r="F66" s="41"/>
      <c r="G66" s="43"/>
      <c r="H66" s="43"/>
      <c r="I66" s="43"/>
      <c r="J66" s="45"/>
    </row>
    <row r="67" spans="1:10" ht="15.75" hidden="1" thickBot="1">
      <c r="A67" s="24" t="s">
        <v>60</v>
      </c>
      <c r="B67" s="234"/>
      <c r="C67" s="15" t="s">
        <v>61</v>
      </c>
      <c r="D67" s="36"/>
      <c r="E67" s="39"/>
      <c r="F67" s="42"/>
      <c r="G67" s="44"/>
      <c r="H67" s="44"/>
      <c r="I67" s="44"/>
      <c r="J67" s="46"/>
    </row>
    <row r="68" spans="3:9" ht="15.75" hidden="1" thickBot="1">
      <c r="C68" s="22"/>
      <c r="D68" s="22"/>
      <c r="E68" s="22"/>
      <c r="F68" s="22"/>
      <c r="G68" s="22"/>
      <c r="H68" s="22"/>
      <c r="I68" s="22"/>
    </row>
    <row r="69" spans="1:10" ht="15.75" hidden="1" thickBot="1">
      <c r="A69" s="3" t="s">
        <v>4</v>
      </c>
      <c r="B69" s="5"/>
      <c r="C69" s="57" t="s">
        <v>62</v>
      </c>
      <c r="D69" s="4"/>
      <c r="E69" s="4"/>
      <c r="F69" s="8"/>
      <c r="G69" s="8"/>
      <c r="H69" s="8"/>
      <c r="I69" s="8"/>
      <c r="J69" s="17"/>
    </row>
    <row r="70" spans="1:10" ht="15" hidden="1">
      <c r="A70" s="21" t="s">
        <v>8</v>
      </c>
      <c r="B70" s="7"/>
      <c r="C70" s="13" t="s">
        <v>63</v>
      </c>
      <c r="D70" s="48"/>
      <c r="E70" s="38"/>
      <c r="F70" s="53"/>
      <c r="G70" s="43"/>
      <c r="H70" s="43"/>
      <c r="I70" s="43"/>
      <c r="J70" s="40"/>
    </row>
    <row r="71" spans="1:10" ht="15.75" hidden="1" thickBot="1">
      <c r="A71" s="14" t="s">
        <v>10</v>
      </c>
      <c r="B71" s="232"/>
      <c r="C71" s="15" t="s">
        <v>64</v>
      </c>
      <c r="D71" s="36"/>
      <c r="E71" s="39"/>
      <c r="F71" s="42"/>
      <c r="G71" s="44"/>
      <c r="H71" s="44"/>
      <c r="I71" s="44"/>
      <c r="J71" s="46"/>
    </row>
    <row r="72" spans="3:10" ht="15" hidden="1">
      <c r="C72" s="7"/>
      <c r="D72" s="7"/>
      <c r="E72" s="7"/>
      <c r="F72" s="7"/>
      <c r="G72" s="7"/>
      <c r="H72" s="7"/>
      <c r="J72" s="9"/>
    </row>
    <row r="73" spans="3:10" ht="15.75" hidden="1" thickBot="1">
      <c r="C73" s="7"/>
      <c r="D73" s="7"/>
      <c r="E73" s="7"/>
      <c r="F73" s="7"/>
      <c r="G73" s="7"/>
      <c r="H73" s="7"/>
      <c r="J73" s="9"/>
    </row>
    <row r="74" spans="1:10" ht="21" hidden="1">
      <c r="A74" s="922" t="s">
        <v>0</v>
      </c>
      <c r="B74" s="923"/>
      <c r="C74" s="923"/>
      <c r="D74" s="923"/>
      <c r="E74" s="923"/>
      <c r="F74" s="923"/>
      <c r="G74" s="923"/>
      <c r="H74" s="923"/>
      <c r="I74" s="923"/>
      <c r="J74" s="924"/>
    </row>
    <row r="75" spans="1:10" ht="16.5" hidden="1" thickBot="1">
      <c r="A75" s="916" t="s">
        <v>65</v>
      </c>
      <c r="B75" s="917"/>
      <c r="C75" s="917"/>
      <c r="D75" s="917"/>
      <c r="E75" s="917"/>
      <c r="F75" s="917"/>
      <c r="G75" s="917"/>
      <c r="H75" s="917"/>
      <c r="I75" s="917"/>
      <c r="J75" s="921"/>
    </row>
    <row r="76" spans="1:10" ht="17.25" hidden="1" thickBot="1" thickTop="1">
      <c r="A76" s="1"/>
      <c r="B76" s="76"/>
      <c r="C76" s="2"/>
      <c r="D76" s="54">
        <v>2006</v>
      </c>
      <c r="E76" s="54">
        <v>2007</v>
      </c>
      <c r="F76" s="54">
        <v>2008</v>
      </c>
      <c r="G76" s="54"/>
      <c r="H76" s="54"/>
      <c r="I76" s="54">
        <v>2009</v>
      </c>
      <c r="J76" s="55">
        <v>2010</v>
      </c>
    </row>
    <row r="77" spans="1:10" ht="15.75" hidden="1" thickBot="1">
      <c r="A77" s="3" t="s">
        <v>2</v>
      </c>
      <c r="B77" s="5"/>
      <c r="C77" s="4" t="s">
        <v>66</v>
      </c>
      <c r="D77" s="29"/>
      <c r="E77" s="30"/>
      <c r="F77" s="33"/>
      <c r="G77" s="32"/>
      <c r="H77" s="32"/>
      <c r="I77" s="47"/>
      <c r="J77" s="33"/>
    </row>
    <row r="78" spans="3:10" ht="15.75" hidden="1" thickBot="1">
      <c r="C78" s="16"/>
      <c r="D78" s="16"/>
      <c r="E78" s="16"/>
      <c r="I78" s="7"/>
      <c r="J78" s="9"/>
    </row>
    <row r="79" spans="1:10" ht="15.75" hidden="1" thickBot="1">
      <c r="A79" s="3" t="s">
        <v>4</v>
      </c>
      <c r="B79" s="5"/>
      <c r="C79" s="4" t="s">
        <v>67</v>
      </c>
      <c r="D79" s="29"/>
      <c r="E79" s="30"/>
      <c r="F79" s="33"/>
      <c r="G79" s="32"/>
      <c r="H79" s="32"/>
      <c r="I79" s="47"/>
      <c r="J79" s="33"/>
    </row>
    <row r="80" spans="3:10" ht="15.75" hidden="1" thickBot="1">
      <c r="C80" s="16"/>
      <c r="D80" s="16"/>
      <c r="E80" s="16"/>
      <c r="I80" s="7"/>
      <c r="J80" s="9"/>
    </row>
    <row r="81" spans="1:10" ht="15.75" hidden="1" thickBot="1">
      <c r="A81" s="3" t="s">
        <v>6</v>
      </c>
      <c r="B81" s="5"/>
      <c r="C81" s="4" t="s">
        <v>68</v>
      </c>
      <c r="D81" s="29"/>
      <c r="E81" s="30"/>
      <c r="F81" s="31"/>
      <c r="G81" s="47"/>
      <c r="H81" s="47"/>
      <c r="I81" s="47"/>
      <c r="J81" s="33"/>
    </row>
    <row r="82" spans="3:10" ht="15.75" hidden="1" thickBot="1">
      <c r="C82" s="16"/>
      <c r="D82" s="16"/>
      <c r="E82" s="16"/>
      <c r="F82" s="7"/>
      <c r="G82" s="7"/>
      <c r="H82" s="7"/>
      <c r="I82" s="7"/>
      <c r="J82" s="9"/>
    </row>
    <row r="83" spans="1:10" ht="15.75" hidden="1" thickBot="1">
      <c r="A83" s="3" t="s">
        <v>12</v>
      </c>
      <c r="B83" s="5"/>
      <c r="C83" s="57" t="s">
        <v>69</v>
      </c>
      <c r="D83" s="27"/>
      <c r="E83" s="4"/>
      <c r="F83" s="8"/>
      <c r="G83" s="8"/>
      <c r="H83" s="8"/>
      <c r="I83" s="8"/>
      <c r="J83" s="17"/>
    </row>
    <row r="84" spans="1:10" ht="15" hidden="1">
      <c r="A84" s="21" t="s">
        <v>8</v>
      </c>
      <c r="B84" s="7"/>
      <c r="C84" s="13" t="s">
        <v>70</v>
      </c>
      <c r="D84" s="35"/>
      <c r="E84" s="38"/>
      <c r="F84" s="53"/>
      <c r="G84" s="43"/>
      <c r="H84" s="43"/>
      <c r="I84" s="43"/>
      <c r="J84" s="40"/>
    </row>
    <row r="85" spans="1:10" ht="15" hidden="1">
      <c r="A85" s="12" t="s">
        <v>10</v>
      </c>
      <c r="B85" s="7"/>
      <c r="C85" s="13" t="s">
        <v>71</v>
      </c>
      <c r="D85" s="35"/>
      <c r="E85" s="38"/>
      <c r="F85" s="41"/>
      <c r="G85" s="43"/>
      <c r="H85" s="43"/>
      <c r="I85" s="43"/>
      <c r="J85" s="45"/>
    </row>
    <row r="86" spans="1:10" ht="15.75" hidden="1" thickBot="1">
      <c r="A86" s="14" t="s">
        <v>30</v>
      </c>
      <c r="B86" s="232"/>
      <c r="C86" s="15" t="s">
        <v>72</v>
      </c>
      <c r="D86" s="36"/>
      <c r="E86" s="39"/>
      <c r="F86" s="42"/>
      <c r="G86" s="44"/>
      <c r="H86" s="44"/>
      <c r="I86" s="44"/>
      <c r="J86" s="46"/>
    </row>
    <row r="87" spans="3:9" ht="15" hidden="1">
      <c r="C87" s="25"/>
      <c r="D87" s="25"/>
      <c r="E87" s="25"/>
      <c r="F87" s="7"/>
      <c r="G87" s="7"/>
      <c r="H87" s="7"/>
      <c r="I87" s="7"/>
    </row>
    <row r="88" spans="6:9" ht="15.75" hidden="1" thickBot="1">
      <c r="F88" s="7"/>
      <c r="G88" s="7"/>
      <c r="H88" s="7"/>
      <c r="I88" s="7"/>
    </row>
    <row r="89" spans="1:10" ht="21" hidden="1">
      <c r="A89" s="922" t="s">
        <v>0</v>
      </c>
      <c r="B89" s="923"/>
      <c r="C89" s="923"/>
      <c r="D89" s="923"/>
      <c r="E89" s="923"/>
      <c r="F89" s="923"/>
      <c r="G89" s="923"/>
      <c r="H89" s="923"/>
      <c r="I89" s="923"/>
      <c r="J89" s="924"/>
    </row>
    <row r="90" spans="1:10" ht="16.5" hidden="1" thickBot="1">
      <c r="A90" s="916" t="s">
        <v>73</v>
      </c>
      <c r="B90" s="917"/>
      <c r="C90" s="917"/>
      <c r="D90" s="917"/>
      <c r="E90" s="917"/>
      <c r="F90" s="917"/>
      <c r="G90" s="917"/>
      <c r="H90" s="917"/>
      <c r="I90" s="917"/>
      <c r="J90" s="921"/>
    </row>
    <row r="91" spans="1:10" ht="17.25" hidden="1" thickBot="1" thickTop="1">
      <c r="A91" s="1"/>
      <c r="B91" s="76"/>
      <c r="C91" s="2"/>
      <c r="D91" s="54">
        <v>2006</v>
      </c>
      <c r="E91" s="54">
        <v>2007</v>
      </c>
      <c r="F91" s="54">
        <v>2008</v>
      </c>
      <c r="G91" s="54"/>
      <c r="H91" s="54"/>
      <c r="I91" s="54">
        <v>2009</v>
      </c>
      <c r="J91" s="55">
        <v>2010</v>
      </c>
    </row>
    <row r="92" spans="1:10" ht="15.75" hidden="1" thickBot="1">
      <c r="A92" s="3" t="s">
        <v>2</v>
      </c>
      <c r="B92" s="5"/>
      <c r="C92" s="58" t="s">
        <v>74</v>
      </c>
      <c r="D92" s="4"/>
      <c r="E92" s="4"/>
      <c r="F92" s="8"/>
      <c r="G92" s="8"/>
      <c r="H92" s="8"/>
      <c r="I92" s="5"/>
      <c r="J92" s="17"/>
    </row>
    <row r="93" spans="1:10" ht="15" hidden="1">
      <c r="A93" s="12" t="s">
        <v>8</v>
      </c>
      <c r="B93" s="7"/>
      <c r="C93" s="13" t="s">
        <v>75</v>
      </c>
      <c r="D93" s="48"/>
      <c r="E93" s="38"/>
      <c r="F93" s="53"/>
      <c r="G93" s="43"/>
      <c r="H93" s="43"/>
      <c r="I93" s="51"/>
      <c r="J93" s="40"/>
    </row>
    <row r="94" spans="1:10" ht="15" hidden="1">
      <c r="A94" s="12" t="s">
        <v>10</v>
      </c>
      <c r="B94" s="7"/>
      <c r="C94" s="13" t="s">
        <v>36</v>
      </c>
      <c r="D94" s="35"/>
      <c r="E94" s="38"/>
      <c r="F94" s="41"/>
      <c r="G94" s="43"/>
      <c r="H94" s="43"/>
      <c r="I94" s="43"/>
      <c r="J94" s="45"/>
    </row>
    <row r="95" spans="1:12" ht="15" hidden="1">
      <c r="A95" s="23" t="s">
        <v>30</v>
      </c>
      <c r="B95" s="233"/>
      <c r="C95" s="13" t="s">
        <v>35</v>
      </c>
      <c r="D95" s="35"/>
      <c r="E95" s="38"/>
      <c r="F95" s="41"/>
      <c r="G95" s="43"/>
      <c r="H95" s="43"/>
      <c r="I95" s="43"/>
      <c r="J95" s="45"/>
      <c r="L95" s="28"/>
    </row>
    <row r="96" spans="1:10" ht="15.75" hidden="1" thickBot="1">
      <c r="A96" s="23" t="s">
        <v>56</v>
      </c>
      <c r="B96" s="233"/>
      <c r="C96" s="13" t="s">
        <v>76</v>
      </c>
      <c r="D96" s="35"/>
      <c r="E96" s="38"/>
      <c r="F96" s="41"/>
      <c r="G96" s="43"/>
      <c r="H96" s="43"/>
      <c r="I96" s="43"/>
      <c r="J96" s="45"/>
    </row>
    <row r="97" spans="1:12" ht="15.75" hidden="1" thickBot="1">
      <c r="A97" s="24" t="s">
        <v>58</v>
      </c>
      <c r="B97" s="234"/>
      <c r="C97" s="15" t="s">
        <v>77</v>
      </c>
      <c r="D97" s="36"/>
      <c r="E97" s="39"/>
      <c r="F97" s="42"/>
      <c r="G97" s="44"/>
      <c r="H97" s="44"/>
      <c r="I97" s="63"/>
      <c r="J97" s="46"/>
      <c r="L97" s="4"/>
    </row>
    <row r="98" spans="3:9" ht="15.75" hidden="1" thickBot="1">
      <c r="C98" s="22"/>
      <c r="D98" s="22"/>
      <c r="E98" s="22"/>
      <c r="F98" s="22"/>
      <c r="G98" s="22"/>
      <c r="H98" s="22"/>
      <c r="I98" s="22"/>
    </row>
    <row r="99" spans="1:10" ht="15.75" hidden="1" thickBot="1">
      <c r="A99" s="3" t="s">
        <v>4</v>
      </c>
      <c r="B99" s="5"/>
      <c r="C99" s="57" t="s">
        <v>78</v>
      </c>
      <c r="D99" s="4"/>
      <c r="E99" s="4"/>
      <c r="F99" s="8"/>
      <c r="G99" s="8"/>
      <c r="H99" s="8"/>
      <c r="I99" s="8"/>
      <c r="J99" s="17"/>
    </row>
    <row r="100" spans="1:10" ht="15" hidden="1">
      <c r="A100" s="21" t="s">
        <v>8</v>
      </c>
      <c r="B100" s="7"/>
      <c r="C100" s="13" t="s">
        <v>75</v>
      </c>
      <c r="D100" s="48"/>
      <c r="E100" s="38"/>
      <c r="F100" s="53"/>
      <c r="G100" s="43"/>
      <c r="H100" s="43"/>
      <c r="I100" s="43"/>
      <c r="J100" s="40"/>
    </row>
    <row r="101" spans="1:10" ht="15" hidden="1">
      <c r="A101" s="12" t="s">
        <v>10</v>
      </c>
      <c r="B101" s="7"/>
      <c r="C101" s="13" t="s">
        <v>36</v>
      </c>
      <c r="D101" s="35"/>
      <c r="E101" s="38"/>
      <c r="F101" s="41"/>
      <c r="G101" s="43"/>
      <c r="H101" s="43"/>
      <c r="I101" s="43"/>
      <c r="J101" s="45"/>
    </row>
    <row r="102" spans="1:10" ht="15.75" hidden="1" thickBot="1">
      <c r="A102" s="14" t="s">
        <v>30</v>
      </c>
      <c r="B102" s="232"/>
      <c r="C102" s="15" t="s">
        <v>35</v>
      </c>
      <c r="D102" s="36"/>
      <c r="E102" s="39"/>
      <c r="F102" s="42"/>
      <c r="G102" s="44"/>
      <c r="H102" s="44"/>
      <c r="I102" s="50"/>
      <c r="J102" s="46"/>
    </row>
    <row r="103" spans="3:8" ht="15" hidden="1">
      <c r="C103" s="7"/>
      <c r="D103" s="7"/>
      <c r="E103" s="7"/>
      <c r="F103" s="7"/>
      <c r="G103" s="7"/>
      <c r="H103" s="7"/>
    </row>
    <row r="104" spans="3:8" ht="15.75" thickBot="1">
      <c r="C104" s="7"/>
      <c r="D104" s="7"/>
      <c r="E104" s="7"/>
      <c r="F104" s="7"/>
      <c r="G104" s="7"/>
      <c r="H104" s="7"/>
    </row>
    <row r="105" spans="1:10" ht="15.75" thickBot="1">
      <c r="A105" s="290" t="s">
        <v>2</v>
      </c>
      <c r="B105" s="9"/>
      <c r="D105" s="16"/>
      <c r="E105" s="16"/>
      <c r="F105" s="7"/>
      <c r="G105" s="7"/>
      <c r="H105" s="7"/>
      <c r="I105" s="9"/>
      <c r="J105" s="9"/>
    </row>
    <row r="106" spans="1:10" ht="15" hidden="1">
      <c r="A106" s="21" t="s">
        <v>8</v>
      </c>
      <c r="B106" s="7"/>
      <c r="C106" s="13" t="s">
        <v>81</v>
      </c>
      <c r="D106" s="35"/>
      <c r="E106" s="38"/>
      <c r="F106" s="41"/>
      <c r="G106" s="43"/>
      <c r="H106" s="43"/>
      <c r="I106" s="43"/>
      <c r="J106" s="45"/>
    </row>
    <row r="107" spans="1:10" ht="15.75" hidden="1" thickBot="1">
      <c r="A107" s="14" t="s">
        <v>10</v>
      </c>
      <c r="B107" s="232"/>
      <c r="C107" s="15" t="s">
        <v>82</v>
      </c>
      <c r="D107" s="36"/>
      <c r="E107" s="39"/>
      <c r="F107" s="42"/>
      <c r="G107" s="44"/>
      <c r="H107" s="44"/>
      <c r="I107" s="44"/>
      <c r="J107" s="46"/>
    </row>
    <row r="108" spans="3:9" ht="15.75" hidden="1" thickBot="1">
      <c r="C108" s="26"/>
      <c r="D108" s="26"/>
      <c r="E108" s="26"/>
      <c r="F108" s="26"/>
      <c r="G108" s="26"/>
      <c r="H108" s="26"/>
      <c r="I108" s="26"/>
    </row>
    <row r="109" spans="1:10" ht="15.75" hidden="1" thickBot="1">
      <c r="A109" s="3" t="s">
        <v>4</v>
      </c>
      <c r="B109" s="5"/>
      <c r="C109" s="57" t="s">
        <v>83</v>
      </c>
      <c r="D109" s="4"/>
      <c r="E109" s="4"/>
      <c r="F109" s="5"/>
      <c r="G109" s="5"/>
      <c r="H109" s="5"/>
      <c r="I109" s="8"/>
      <c r="J109" s="17"/>
    </row>
    <row r="110" spans="1:10" ht="15" hidden="1">
      <c r="A110" s="21" t="s">
        <v>8</v>
      </c>
      <c r="B110" s="7"/>
      <c r="C110" s="13" t="s">
        <v>84</v>
      </c>
      <c r="D110" s="35"/>
      <c r="E110" s="38"/>
      <c r="F110" s="53"/>
      <c r="G110" s="43"/>
      <c r="H110" s="43"/>
      <c r="I110" s="51"/>
      <c r="J110" s="40"/>
    </row>
    <row r="111" spans="1:10" ht="15" hidden="1">
      <c r="A111" s="12" t="s">
        <v>10</v>
      </c>
      <c r="B111" s="7"/>
      <c r="C111" s="13" t="s">
        <v>85</v>
      </c>
      <c r="D111" s="35"/>
      <c r="E111" s="38"/>
      <c r="F111" s="41"/>
      <c r="G111" s="43"/>
      <c r="H111" s="43"/>
      <c r="I111" s="51"/>
      <c r="J111" s="45"/>
    </row>
    <row r="112" spans="1:10" ht="15" hidden="1">
      <c r="A112" s="12" t="s">
        <v>30</v>
      </c>
      <c r="B112" s="7"/>
      <c r="C112" s="13" t="s">
        <v>86</v>
      </c>
      <c r="D112" s="35"/>
      <c r="E112" s="38"/>
      <c r="F112" s="41"/>
      <c r="G112" s="43"/>
      <c r="H112" s="43"/>
      <c r="I112" s="51"/>
      <c r="J112" s="45"/>
    </row>
    <row r="113" spans="1:10" ht="15.75" hidden="1" thickBot="1">
      <c r="A113" s="14" t="s">
        <v>56</v>
      </c>
      <c r="B113" s="232"/>
      <c r="C113" s="15" t="s">
        <v>87</v>
      </c>
      <c r="D113" s="36"/>
      <c r="E113" s="39"/>
      <c r="F113" s="42"/>
      <c r="G113" s="44"/>
      <c r="H113" s="44"/>
      <c r="I113" s="50"/>
      <c r="J113" s="46"/>
    </row>
    <row r="114" spans="3:8" ht="15.75" hidden="1" thickBot="1">
      <c r="C114" s="7"/>
      <c r="D114" s="7"/>
      <c r="E114" s="7"/>
      <c r="F114" s="7"/>
      <c r="G114" s="7"/>
      <c r="H114" s="7"/>
    </row>
    <row r="115" spans="1:10" ht="15.75" hidden="1" thickBot="1">
      <c r="A115" s="3" t="s">
        <v>6</v>
      </c>
      <c r="B115" s="5"/>
      <c r="C115" s="57" t="s">
        <v>88</v>
      </c>
      <c r="D115" s="4"/>
      <c r="E115" s="4"/>
      <c r="F115" s="8"/>
      <c r="G115" s="8"/>
      <c r="H115" s="8"/>
      <c r="I115" s="5"/>
      <c r="J115" s="17"/>
    </row>
    <row r="116" spans="1:10" ht="15" hidden="1">
      <c r="A116" s="21" t="s">
        <v>8</v>
      </c>
      <c r="B116" s="7"/>
      <c r="C116" s="13" t="s">
        <v>89</v>
      </c>
      <c r="D116" s="35"/>
      <c r="E116" s="38"/>
      <c r="F116" s="53"/>
      <c r="G116" s="43"/>
      <c r="H116" s="43"/>
      <c r="I116" s="51"/>
      <c r="J116" s="40"/>
    </row>
    <row r="117" spans="1:10" ht="15" hidden="1">
      <c r="A117" s="12" t="s">
        <v>10</v>
      </c>
      <c r="B117" s="7"/>
      <c r="C117" s="13" t="s">
        <v>90</v>
      </c>
      <c r="D117" s="35"/>
      <c r="E117" s="38"/>
      <c r="F117" s="41"/>
      <c r="G117" s="43"/>
      <c r="H117" s="43"/>
      <c r="I117" s="51"/>
      <c r="J117" s="45"/>
    </row>
    <row r="118" spans="1:10" ht="15" hidden="1">
      <c r="A118" s="12" t="s">
        <v>30</v>
      </c>
      <c r="B118" s="7"/>
      <c r="C118" s="13" t="s">
        <v>91</v>
      </c>
      <c r="D118" s="35"/>
      <c r="E118" s="38"/>
      <c r="F118" s="41"/>
      <c r="G118" s="43"/>
      <c r="H118" s="43"/>
      <c r="I118" s="51"/>
      <c r="J118" s="45"/>
    </row>
    <row r="119" spans="1:10" ht="15.75" hidden="1" thickBot="1">
      <c r="A119" s="14" t="s">
        <v>56</v>
      </c>
      <c r="B119" s="232"/>
      <c r="C119" s="15" t="s">
        <v>92</v>
      </c>
      <c r="D119" s="36"/>
      <c r="E119" s="39"/>
      <c r="F119" s="42"/>
      <c r="G119" s="44"/>
      <c r="H119" s="44"/>
      <c r="I119" s="50"/>
      <c r="J119" s="46"/>
    </row>
    <row r="120" spans="1:9" ht="1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3:9" ht="15">
      <c r="C122" s="22"/>
      <c r="D122" s="22"/>
      <c r="E122" s="22"/>
      <c r="F122" s="22"/>
      <c r="G122" s="22"/>
      <c r="H122" s="22"/>
      <c r="I122" s="22"/>
    </row>
    <row r="123" spans="3:9" ht="15">
      <c r="C123" s="22"/>
      <c r="D123" s="22"/>
      <c r="E123" s="22"/>
      <c r="F123" s="22"/>
      <c r="G123" s="22"/>
      <c r="H123" s="22"/>
      <c r="I123" s="22"/>
    </row>
    <row r="124" spans="3:9" ht="15">
      <c r="C124" s="22"/>
      <c r="D124" s="22"/>
      <c r="E124" s="22"/>
      <c r="F124" s="22"/>
      <c r="G124" s="22"/>
      <c r="H124" s="22"/>
      <c r="I124" s="22"/>
    </row>
  </sheetData>
  <sheetProtection/>
  <mergeCells count="6">
    <mergeCell ref="A90:J90"/>
    <mergeCell ref="A74:J74"/>
    <mergeCell ref="A58:J58"/>
    <mergeCell ref="A59:J59"/>
    <mergeCell ref="A75:J75"/>
    <mergeCell ref="A89:J89"/>
  </mergeCells>
  <printOptions/>
  <pageMargins left="0.7" right="0.7" top="0.75" bottom="0.75" header="0.3" footer="0.3"/>
  <pageSetup horizontalDpi="600" verticalDpi="600" orientation="portrait" scale="80" r:id="rId2"/>
  <colBreaks count="1" manualBreakCount="1">
    <brk id="7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0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B2" s="155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B3" s="9"/>
      <c r="C3" s="353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90" t="s">
        <v>128</v>
      </c>
      <c r="J3" s="579" t="s">
        <v>127</v>
      </c>
    </row>
    <row r="4" spans="1:10" ht="16.5" customHeight="1" thickBot="1">
      <c r="A4" s="235"/>
      <c r="B4" s="9"/>
      <c r="C4" s="22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3" t="s">
        <v>2</v>
      </c>
      <c r="B5" s="245"/>
      <c r="C5" s="255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256"/>
      <c r="D6" s="6"/>
      <c r="E6" s="6"/>
      <c r="F6" s="8"/>
      <c r="G6" s="247"/>
      <c r="I6" s="253"/>
      <c r="J6" s="249"/>
    </row>
    <row r="7" spans="1:10" ht="15.75" thickBot="1">
      <c r="A7" s="3" t="s">
        <v>4</v>
      </c>
      <c r="B7" s="245"/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256"/>
      <c r="D8" s="6"/>
      <c r="E8" s="6"/>
      <c r="F8" s="249"/>
      <c r="G8" s="249"/>
      <c r="I8" s="253"/>
      <c r="J8" s="249"/>
    </row>
    <row r="9" spans="1:10" ht="15" hidden="1">
      <c r="A9" s="10" t="s">
        <v>6</v>
      </c>
      <c r="B9" s="231"/>
      <c r="C9" s="257" t="s">
        <v>7</v>
      </c>
      <c r="D9" s="34"/>
      <c r="E9" s="37"/>
      <c r="F9" s="250"/>
      <c r="G9" s="596"/>
      <c r="I9" s="262"/>
      <c r="J9" s="250"/>
    </row>
    <row r="10" spans="1:10" ht="15" hidden="1">
      <c r="A10" s="12" t="s">
        <v>8</v>
      </c>
      <c r="B10" s="7"/>
      <c r="C10" s="258" t="s">
        <v>9</v>
      </c>
      <c r="D10" s="59"/>
      <c r="E10" s="60"/>
      <c r="F10" s="251"/>
      <c r="G10" s="672"/>
      <c r="I10" s="263"/>
      <c r="J10" s="269"/>
    </row>
    <row r="11" spans="1:10" ht="15.75" hidden="1" thickBot="1">
      <c r="A11" s="14" t="s">
        <v>10</v>
      </c>
      <c r="B11" s="232"/>
      <c r="C11" s="259" t="s">
        <v>11</v>
      </c>
      <c r="D11" s="61"/>
      <c r="E11" s="62"/>
      <c r="F11" s="252"/>
      <c r="G11" s="673"/>
      <c r="I11" s="264"/>
      <c r="J11" s="270"/>
    </row>
    <row r="12" spans="3:10" ht="15" hidden="1">
      <c r="C12" s="256"/>
      <c r="D12" s="6"/>
      <c r="E12" s="6"/>
      <c r="F12" s="247"/>
      <c r="G12" s="247"/>
      <c r="I12" s="253"/>
      <c r="J12" s="249"/>
    </row>
    <row r="13" spans="1:10" ht="15.75" hidden="1" thickBot="1">
      <c r="A13" s="3" t="s">
        <v>12</v>
      </c>
      <c r="B13" s="5"/>
      <c r="C13" s="255" t="s">
        <v>13</v>
      </c>
      <c r="D13" s="29"/>
      <c r="E13" s="65"/>
      <c r="F13" s="248"/>
      <c r="G13" s="673"/>
      <c r="I13" s="265"/>
      <c r="J13" s="268"/>
    </row>
    <row r="14" spans="3:10" ht="15" hidden="1">
      <c r="C14" s="256"/>
      <c r="D14" s="6"/>
      <c r="E14" s="68"/>
      <c r="F14" s="247"/>
      <c r="G14" s="247"/>
      <c r="I14" s="266"/>
      <c r="J14" s="249"/>
    </row>
    <row r="15" spans="1:10" ht="15.75" hidden="1" thickBot="1">
      <c r="A15" s="3" t="s">
        <v>14</v>
      </c>
      <c r="B15" s="5"/>
      <c r="C15" s="255" t="s">
        <v>15</v>
      </c>
      <c r="D15" s="29"/>
      <c r="E15" s="30"/>
      <c r="F15" s="248"/>
      <c r="G15" s="673"/>
      <c r="I15" s="261"/>
      <c r="J15" s="268"/>
    </row>
    <row r="16" spans="3:10" ht="15.75" thickBot="1">
      <c r="C16" s="256"/>
      <c r="D16" s="16"/>
      <c r="E16" s="16"/>
      <c r="F16" s="8"/>
      <c r="G16" s="247"/>
      <c r="I16" s="266"/>
      <c r="J16" s="249"/>
    </row>
    <row r="17" spans="1:10" ht="15.75" thickBot="1">
      <c r="A17" s="3" t="s">
        <v>16</v>
      </c>
      <c r="B17" s="245"/>
      <c r="C17" s="307" t="s">
        <v>17</v>
      </c>
      <c r="D17" s="272">
        <v>89</v>
      </c>
      <c r="E17" s="273">
        <v>91</v>
      </c>
      <c r="F17" s="274">
        <v>92</v>
      </c>
      <c r="G17" s="677">
        <v>96</v>
      </c>
      <c r="H17" s="213"/>
      <c r="I17" s="275">
        <v>100</v>
      </c>
      <c r="J17" s="274">
        <v>105</v>
      </c>
    </row>
    <row r="18" spans="3:10" ht="15.75" thickBot="1">
      <c r="C18" s="256"/>
      <c r="D18" s="13"/>
      <c r="E18" s="13"/>
      <c r="F18" s="354"/>
      <c r="G18" s="276"/>
      <c r="H18" s="213"/>
      <c r="I18" s="258"/>
      <c r="J18" s="276"/>
    </row>
    <row r="19" spans="1:10" ht="15.75" thickBot="1">
      <c r="A19" s="3" t="s">
        <v>18</v>
      </c>
      <c r="B19" s="245"/>
      <c r="C19" s="307" t="s">
        <v>19</v>
      </c>
      <c r="D19" s="272">
        <v>53</v>
      </c>
      <c r="E19" s="273">
        <v>53</v>
      </c>
      <c r="F19" s="274">
        <v>53</v>
      </c>
      <c r="G19" s="677">
        <v>53</v>
      </c>
      <c r="H19" s="213"/>
      <c r="I19" s="275">
        <v>53</v>
      </c>
      <c r="J19" s="274">
        <v>53</v>
      </c>
    </row>
    <row r="20" spans="3:10" ht="15.75" thickBot="1">
      <c r="C20" s="587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3" t="s">
        <v>20</v>
      </c>
      <c r="B21" s="245"/>
      <c r="C21" s="271" t="s">
        <v>112</v>
      </c>
      <c r="D21" s="277">
        <v>391</v>
      </c>
      <c r="E21" s="278">
        <v>411</v>
      </c>
      <c r="F21" s="279">
        <v>426</v>
      </c>
      <c r="G21" s="677">
        <v>436</v>
      </c>
      <c r="H21" s="213"/>
      <c r="I21" s="280">
        <v>467</v>
      </c>
      <c r="J21" s="281">
        <v>490</v>
      </c>
    </row>
    <row r="22" spans="2:10" ht="15.75" thickBot="1">
      <c r="B22" s="155"/>
      <c r="C22" s="554"/>
      <c r="D22" s="359"/>
      <c r="E22" s="359"/>
      <c r="F22" s="555"/>
      <c r="G22" s="675"/>
      <c r="H22" s="247"/>
      <c r="I22" s="555"/>
      <c r="J22" s="559"/>
    </row>
    <row r="23" spans="1:10" ht="15.75" hidden="1" thickBot="1">
      <c r="A23" s="3" t="s">
        <v>22</v>
      </c>
      <c r="B23" s="556"/>
      <c r="C23" s="57" t="s">
        <v>23</v>
      </c>
      <c r="D23" s="4"/>
      <c r="E23" s="4"/>
      <c r="F23" s="8"/>
      <c r="G23" s="232"/>
      <c r="H23" s="232"/>
      <c r="I23" s="5"/>
      <c r="J23" s="17"/>
    </row>
    <row r="24" spans="1:10" ht="15" hidden="1">
      <c r="A24" s="12" t="s">
        <v>8</v>
      </c>
      <c r="B24" s="7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12" t="s">
        <v>10</v>
      </c>
      <c r="B25" s="7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18" t="s">
        <v>26</v>
      </c>
      <c r="B26" s="13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18" t="s">
        <v>28</v>
      </c>
      <c r="B27" s="13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12" t="s">
        <v>30</v>
      </c>
      <c r="B28" s="7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18" t="s">
        <v>26</v>
      </c>
      <c r="B29" s="13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19" t="s">
        <v>28</v>
      </c>
      <c r="B30" s="15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.75" hidden="1" thickBot="1">
      <c r="C31" s="7"/>
      <c r="D31" s="7"/>
      <c r="E31" s="7"/>
      <c r="F31" s="7"/>
      <c r="G31" s="7"/>
      <c r="H31" s="7"/>
    </row>
    <row r="32" spans="1:10" ht="15.75" hidden="1" thickBot="1">
      <c r="A32" s="20" t="s">
        <v>32</v>
      </c>
      <c r="B32" s="4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12" t="s">
        <v>8</v>
      </c>
      <c r="B33" s="7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18" t="s">
        <v>26</v>
      </c>
      <c r="B34" s="13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18" t="s">
        <v>28</v>
      </c>
      <c r="B35" s="13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12" t="s">
        <v>10</v>
      </c>
      <c r="B36" s="7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18" t="s">
        <v>26</v>
      </c>
      <c r="B37" s="13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18" t="s">
        <v>28</v>
      </c>
      <c r="B38" s="13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12" t="s">
        <v>30</v>
      </c>
      <c r="B39" s="7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18" t="s">
        <v>26</v>
      </c>
      <c r="B40" s="13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19" t="s">
        <v>28</v>
      </c>
      <c r="B41" s="15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.75" hidden="1" thickBot="1">
      <c r="C42" s="7"/>
      <c r="D42" s="7"/>
      <c r="E42" s="7"/>
      <c r="F42" s="7"/>
      <c r="G42" s="7"/>
      <c r="H42" s="7"/>
    </row>
    <row r="43" spans="1:10" ht="15.75" hidden="1" thickBot="1">
      <c r="A43" s="20" t="s">
        <v>39</v>
      </c>
      <c r="B43" s="4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12" t="s">
        <v>8</v>
      </c>
      <c r="B44" s="7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14" t="s">
        <v>10</v>
      </c>
      <c r="B45" s="232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.75" hidden="1" thickBot="1">
      <c r="A46" s="22"/>
      <c r="B46" s="22"/>
      <c r="C46" s="16"/>
      <c r="D46" s="16"/>
      <c r="E46" s="16"/>
      <c r="F46" s="7"/>
      <c r="G46" s="7"/>
      <c r="H46" s="7"/>
    </row>
    <row r="47" spans="1:10" ht="15.75" hidden="1" thickBot="1">
      <c r="A47" s="3" t="s">
        <v>43</v>
      </c>
      <c r="B47" s="5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12" t="s">
        <v>8</v>
      </c>
      <c r="B48" s="7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12" t="s">
        <v>10</v>
      </c>
      <c r="B49" s="7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14" t="s">
        <v>30</v>
      </c>
      <c r="B50" s="232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.75" hidden="1" thickBot="1">
      <c r="C51" s="16"/>
      <c r="D51" s="16"/>
      <c r="E51" s="16"/>
      <c r="F51" s="7"/>
      <c r="G51" s="7"/>
      <c r="H51" s="7"/>
    </row>
    <row r="52" spans="1:10" ht="15.75" hidden="1" thickBot="1">
      <c r="A52" s="3" t="s">
        <v>47</v>
      </c>
      <c r="B52" s="5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12" t="s">
        <v>8</v>
      </c>
      <c r="B53" s="7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14" t="s">
        <v>10</v>
      </c>
      <c r="B54" s="232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.75" hidden="1" thickBot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7.25" hidden="1" thickBot="1" thickTop="1">
      <c r="A59" s="1"/>
      <c r="B59" s="76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3" t="s">
        <v>2</v>
      </c>
      <c r="B60" s="5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1" t="s">
        <v>8</v>
      </c>
      <c r="B61" s="7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12" t="s">
        <v>10</v>
      </c>
      <c r="B62" s="7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3" t="s">
        <v>30</v>
      </c>
      <c r="B63" s="233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3" t="s">
        <v>56</v>
      </c>
      <c r="B64" s="233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3" t="s">
        <v>58</v>
      </c>
      <c r="B65" s="233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4" t="s">
        <v>60</v>
      </c>
      <c r="B66" s="234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.75" hidden="1" thickBot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3" t="s">
        <v>4</v>
      </c>
      <c r="B68" s="5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1" t="s">
        <v>8</v>
      </c>
      <c r="B69" s="7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14" t="s">
        <v>10</v>
      </c>
      <c r="B70" s="232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.75" hidden="1" thickBot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7.25" hidden="1" thickBot="1" thickTop="1">
      <c r="A75" s="1"/>
      <c r="B75" s="76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3" t="s">
        <v>2</v>
      </c>
      <c r="B76" s="5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.75" hidden="1" thickBot="1">
      <c r="C77" s="16"/>
      <c r="D77" s="16"/>
      <c r="E77" s="16"/>
      <c r="I77" s="7"/>
      <c r="J77" s="9"/>
    </row>
    <row r="78" spans="1:10" ht="15.75" hidden="1" thickBot="1">
      <c r="A78" s="3" t="s">
        <v>4</v>
      </c>
      <c r="B78" s="5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.75" hidden="1" thickBot="1">
      <c r="C79" s="16"/>
      <c r="D79" s="16"/>
      <c r="E79" s="16"/>
      <c r="I79" s="7"/>
      <c r="J79" s="9"/>
    </row>
    <row r="80" spans="1:10" ht="15.75" hidden="1" thickBot="1">
      <c r="A80" s="3" t="s">
        <v>6</v>
      </c>
      <c r="B80" s="5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.75" hidden="1" thickBot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3" t="s">
        <v>12</v>
      </c>
      <c r="B82" s="5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1" t="s">
        <v>8</v>
      </c>
      <c r="B83" s="7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12" t="s">
        <v>10</v>
      </c>
      <c r="B84" s="7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14" t="s">
        <v>30</v>
      </c>
      <c r="B85" s="23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3:9" ht="15" hidden="1">
      <c r="C86" s="25"/>
      <c r="D86" s="25"/>
      <c r="E86" s="25"/>
      <c r="F86" s="7"/>
      <c r="G86" s="7"/>
      <c r="H86" s="7"/>
      <c r="I86" s="7"/>
    </row>
    <row r="87" spans="2:9" ht="15">
      <c r="B87" s="9"/>
      <c r="F87" s="7"/>
      <c r="G87" s="7"/>
      <c r="H87" s="7"/>
      <c r="I87" s="7"/>
    </row>
    <row r="88" spans="1:10" ht="21" hidden="1">
      <c r="A88" s="922" t="s">
        <v>0</v>
      </c>
      <c r="B88" s="931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7.25" hidden="1" thickBot="1" thickTop="1">
      <c r="A90" s="1"/>
      <c r="B90" s="76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3" t="s">
        <v>2</v>
      </c>
      <c r="B91" s="5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12" t="s">
        <v>8</v>
      </c>
      <c r="B92" s="7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12" t="s">
        <v>10</v>
      </c>
      <c r="B93" s="7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3" t="s">
        <v>30</v>
      </c>
      <c r="B94" s="233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.75" hidden="1" thickBot="1">
      <c r="A95" s="23" t="s">
        <v>56</v>
      </c>
      <c r="B95" s="233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4" t="s">
        <v>58</v>
      </c>
      <c r="B96" s="234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.75" hidden="1" thickBot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3" t="s">
        <v>4</v>
      </c>
      <c r="B98" s="5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1" t="s">
        <v>8</v>
      </c>
      <c r="B99" s="7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12" t="s">
        <v>10</v>
      </c>
      <c r="B100" s="7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14" t="s">
        <v>30</v>
      </c>
      <c r="B101" s="232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7.25" hidden="1" thickBot="1" thickTop="1">
      <c r="A106" s="1"/>
      <c r="B106" s="76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3" t="s">
        <v>2</v>
      </c>
      <c r="B107" s="5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1" t="s">
        <v>8</v>
      </c>
      <c r="B108" s="7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14" t="s">
        <v>10</v>
      </c>
      <c r="B109" s="232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.75" hidden="1" thickBot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3" t="s">
        <v>4</v>
      </c>
      <c r="B111" s="5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1" t="s">
        <v>8</v>
      </c>
      <c r="B112" s="7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12" t="s">
        <v>10</v>
      </c>
      <c r="B113" s="7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12" t="s">
        <v>30</v>
      </c>
      <c r="B114" s="7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14" t="s">
        <v>56</v>
      </c>
      <c r="B115" s="232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.75" hidden="1" thickBot="1">
      <c r="C116" s="7"/>
      <c r="D116" s="7"/>
      <c r="E116" s="7"/>
      <c r="F116" s="7"/>
      <c r="G116" s="7"/>
      <c r="H116" s="7"/>
    </row>
    <row r="117" spans="1:10" ht="15.75" hidden="1" thickBot="1">
      <c r="A117" s="3" t="s">
        <v>6</v>
      </c>
      <c r="B117" s="5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1" t="s">
        <v>8</v>
      </c>
      <c r="B118" s="7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12" t="s">
        <v>10</v>
      </c>
      <c r="B119" s="7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12" t="s">
        <v>30</v>
      </c>
      <c r="B120" s="7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14" t="s">
        <v>56</v>
      </c>
      <c r="B121" s="23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3:9" ht="15">
      <c r="C124" s="22"/>
      <c r="D124" s="22"/>
      <c r="E124" s="22"/>
      <c r="F124" s="22"/>
      <c r="G124" s="22"/>
      <c r="H124" s="22"/>
      <c r="I124" s="22"/>
    </row>
    <row r="125" spans="3:9" ht="15">
      <c r="C125" s="22"/>
      <c r="D125" s="22"/>
      <c r="E125" s="22"/>
      <c r="F125" s="22"/>
      <c r="G125" s="22"/>
      <c r="H125" s="22"/>
      <c r="I125" s="22"/>
    </row>
    <row r="126" spans="3:9" ht="15"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73:J73"/>
    <mergeCell ref="A1:C1"/>
    <mergeCell ref="A57:J57"/>
    <mergeCell ref="A58:J58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2"/>
  <sheetViews>
    <sheetView showGridLines="0" zoomScalePageLayoutView="0" workbookViewId="0" topLeftCell="C3">
      <selection activeCell="J73" sqref="J73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>
      <c r="A2" s="235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90" t="s">
        <v>128</v>
      </c>
      <c r="J3" s="579" t="s">
        <v>127</v>
      </c>
    </row>
    <row r="4" spans="1:10" ht="16.5" customHeight="1" thickBot="1">
      <c r="A4" s="235"/>
      <c r="C4" s="358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1354</v>
      </c>
      <c r="E17" s="273">
        <v>1459</v>
      </c>
      <c r="F17" s="274">
        <v>1531</v>
      </c>
      <c r="G17" s="677">
        <v>1606</v>
      </c>
      <c r="H17" s="213"/>
      <c r="I17" s="275">
        <v>1721</v>
      </c>
      <c r="J17" s="274">
        <v>1884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282</v>
      </c>
      <c r="E19" s="273">
        <v>277</v>
      </c>
      <c r="F19" s="274">
        <v>280</v>
      </c>
      <c r="G19" s="677">
        <v>291</v>
      </c>
      <c r="H19" s="213"/>
      <c r="I19" s="275">
        <v>300</v>
      </c>
      <c r="J19" s="274">
        <v>303</v>
      </c>
    </row>
    <row r="20" spans="3:10" ht="15.75" thickBot="1">
      <c r="C20" s="16"/>
      <c r="D20" s="13"/>
      <c r="E20" s="13"/>
      <c r="F20" s="892"/>
      <c r="G20" s="276"/>
      <c r="H20" s="213"/>
      <c r="I20" s="258"/>
      <c r="J20" s="276"/>
    </row>
    <row r="21" spans="1:10" ht="15.75" hidden="1" thickBot="1">
      <c r="A21" s="290" t="s">
        <v>22</v>
      </c>
      <c r="B21" s="304"/>
      <c r="C21" s="57" t="s">
        <v>23</v>
      </c>
      <c r="D21" s="354"/>
      <c r="E21" s="354"/>
      <c r="F21" s="354"/>
      <c r="G21" s="276"/>
      <c r="H21" s="213"/>
      <c r="I21" s="356"/>
      <c r="J21" s="357"/>
    </row>
    <row r="22" spans="1:10" ht="15.75" hidden="1" thickBot="1">
      <c r="A22" s="289" t="s">
        <v>8</v>
      </c>
      <c r="B22" s="302"/>
      <c r="C22" s="13" t="s">
        <v>24</v>
      </c>
      <c r="D22" s="48"/>
      <c r="E22" s="38"/>
      <c r="F22" s="898"/>
      <c r="G22" s="716"/>
      <c r="H22" s="213"/>
      <c r="I22" s="326"/>
      <c r="J22" s="311"/>
    </row>
    <row r="23" spans="1:10" ht="15.75" hidden="1" thickBot="1">
      <c r="A23" s="289" t="s">
        <v>10</v>
      </c>
      <c r="B23" s="302"/>
      <c r="C23" s="7" t="s">
        <v>25</v>
      </c>
      <c r="D23" s="35"/>
      <c r="E23" s="38"/>
      <c r="F23" s="899"/>
      <c r="G23" s="716"/>
      <c r="H23" s="213"/>
      <c r="I23" s="326"/>
      <c r="J23" s="312"/>
    </row>
    <row r="24" spans="1:10" ht="15.75" hidden="1" thickBot="1">
      <c r="A24" s="293" t="s">
        <v>26</v>
      </c>
      <c r="B24" s="305"/>
      <c r="C24" s="13" t="s">
        <v>27</v>
      </c>
      <c r="D24" s="35"/>
      <c r="E24" s="38"/>
      <c r="F24" s="899"/>
      <c r="G24" s="716"/>
      <c r="H24" s="213"/>
      <c r="I24" s="326"/>
      <c r="J24" s="312"/>
    </row>
    <row r="25" spans="1:10" ht="15.75" hidden="1" thickBot="1">
      <c r="A25" s="293" t="s">
        <v>28</v>
      </c>
      <c r="B25" s="305"/>
      <c r="C25" s="13" t="s">
        <v>29</v>
      </c>
      <c r="D25" s="35"/>
      <c r="E25" s="38"/>
      <c r="F25" s="899"/>
      <c r="G25" s="716"/>
      <c r="H25" s="213"/>
      <c r="I25" s="326"/>
      <c r="J25" s="312"/>
    </row>
    <row r="26" spans="1:10" ht="15.75" hidden="1" thickBot="1">
      <c r="A26" s="289" t="s">
        <v>30</v>
      </c>
      <c r="B26" s="302"/>
      <c r="C26" s="7" t="s">
        <v>31</v>
      </c>
      <c r="D26" s="35"/>
      <c r="E26" s="38"/>
      <c r="F26" s="899"/>
      <c r="G26" s="716"/>
      <c r="H26" s="213"/>
      <c r="I26" s="326"/>
      <c r="J26" s="312"/>
    </row>
    <row r="27" spans="1:10" ht="15.75" hidden="1" thickBot="1">
      <c r="A27" s="293" t="s">
        <v>26</v>
      </c>
      <c r="B27" s="305"/>
      <c r="C27" s="13" t="s">
        <v>27</v>
      </c>
      <c r="D27" s="35"/>
      <c r="E27" s="38"/>
      <c r="F27" s="899"/>
      <c r="G27" s="716"/>
      <c r="H27" s="213"/>
      <c r="I27" s="326"/>
      <c r="J27" s="312"/>
    </row>
    <row r="28" spans="1:10" ht="15.75" hidden="1" thickBot="1">
      <c r="A28" s="294" t="s">
        <v>28</v>
      </c>
      <c r="B28" s="306"/>
      <c r="C28" s="15" t="s">
        <v>29</v>
      </c>
      <c r="D28" s="36"/>
      <c r="E28" s="39"/>
      <c r="F28" s="900"/>
      <c r="G28" s="716"/>
      <c r="H28" s="213"/>
      <c r="I28" s="321"/>
      <c r="J28" s="313"/>
    </row>
    <row r="29" spans="3:10" ht="15.75" hidden="1" thickBot="1">
      <c r="C29" s="7"/>
      <c r="D29" s="13"/>
      <c r="E29" s="13"/>
      <c r="F29" s="13"/>
      <c r="G29" s="276"/>
      <c r="H29" s="213"/>
      <c r="I29" s="258"/>
      <c r="J29" s="276"/>
    </row>
    <row r="30" spans="1:10" ht="15.75" hidden="1" thickBot="1">
      <c r="A30" s="295" t="s">
        <v>32</v>
      </c>
      <c r="B30" s="307"/>
      <c r="C30" s="57" t="s">
        <v>33</v>
      </c>
      <c r="D30" s="354"/>
      <c r="E30" s="354"/>
      <c r="F30" s="354"/>
      <c r="G30" s="276"/>
      <c r="H30" s="213"/>
      <c r="I30" s="356"/>
      <c r="J30" s="357"/>
    </row>
    <row r="31" spans="1:10" ht="15.75" hidden="1" thickBot="1">
      <c r="A31" s="289" t="s">
        <v>8</v>
      </c>
      <c r="B31" s="302"/>
      <c r="C31" s="7" t="s">
        <v>34</v>
      </c>
      <c r="D31" s="48"/>
      <c r="E31" s="38"/>
      <c r="F31" s="898"/>
      <c r="G31" s="716"/>
      <c r="H31" s="213"/>
      <c r="I31" s="326"/>
      <c r="J31" s="311"/>
    </row>
    <row r="32" spans="1:10" ht="15.75" hidden="1" thickBot="1">
      <c r="A32" s="293" t="s">
        <v>26</v>
      </c>
      <c r="B32" s="305"/>
      <c r="C32" s="13" t="s">
        <v>35</v>
      </c>
      <c r="D32" s="35"/>
      <c r="E32" s="38"/>
      <c r="F32" s="899"/>
      <c r="G32" s="716"/>
      <c r="H32" s="213"/>
      <c r="I32" s="326"/>
      <c r="J32" s="312"/>
    </row>
    <row r="33" spans="1:10" ht="15.75" hidden="1" thickBot="1">
      <c r="A33" s="293" t="s">
        <v>28</v>
      </c>
      <c r="B33" s="305"/>
      <c r="C33" s="13" t="s">
        <v>36</v>
      </c>
      <c r="D33" s="35"/>
      <c r="E33" s="38"/>
      <c r="F33" s="899"/>
      <c r="G33" s="716"/>
      <c r="H33" s="213"/>
      <c r="I33" s="326"/>
      <c r="J33" s="312"/>
    </row>
    <row r="34" spans="1:10" ht="15.75" hidden="1" thickBot="1">
      <c r="A34" s="289" t="s">
        <v>10</v>
      </c>
      <c r="B34" s="302"/>
      <c r="C34" s="7" t="s">
        <v>37</v>
      </c>
      <c r="D34" s="35"/>
      <c r="E34" s="38"/>
      <c r="F34" s="899"/>
      <c r="G34" s="716"/>
      <c r="H34" s="213"/>
      <c r="I34" s="326"/>
      <c r="J34" s="312"/>
    </row>
    <row r="35" spans="1:10" ht="15.75" hidden="1" thickBot="1">
      <c r="A35" s="293" t="s">
        <v>26</v>
      </c>
      <c r="B35" s="305"/>
      <c r="C35" s="13" t="s">
        <v>35</v>
      </c>
      <c r="D35" s="35"/>
      <c r="E35" s="38"/>
      <c r="F35" s="899"/>
      <c r="G35" s="716"/>
      <c r="H35" s="213"/>
      <c r="I35" s="326"/>
      <c r="J35" s="312"/>
    </row>
    <row r="36" spans="1:10" ht="15.75" hidden="1" thickBot="1">
      <c r="A36" s="293" t="s">
        <v>28</v>
      </c>
      <c r="B36" s="305"/>
      <c r="C36" s="13" t="s">
        <v>36</v>
      </c>
      <c r="D36" s="35"/>
      <c r="E36" s="38"/>
      <c r="F36" s="899"/>
      <c r="G36" s="716"/>
      <c r="H36" s="213"/>
      <c r="I36" s="326"/>
      <c r="J36" s="312"/>
    </row>
    <row r="37" spans="1:10" ht="15.75" hidden="1" thickBot="1">
      <c r="A37" s="289" t="s">
        <v>30</v>
      </c>
      <c r="B37" s="302"/>
      <c r="C37" s="7" t="s">
        <v>38</v>
      </c>
      <c r="D37" s="35"/>
      <c r="E37" s="38"/>
      <c r="F37" s="899"/>
      <c r="G37" s="716"/>
      <c r="H37" s="213"/>
      <c r="I37" s="326"/>
      <c r="J37" s="312"/>
    </row>
    <row r="38" spans="1:10" ht="15.75" hidden="1" thickBot="1">
      <c r="A38" s="293" t="s">
        <v>26</v>
      </c>
      <c r="B38" s="305"/>
      <c r="C38" s="13" t="s">
        <v>35</v>
      </c>
      <c r="D38" s="35"/>
      <c r="E38" s="38"/>
      <c r="F38" s="899"/>
      <c r="G38" s="716"/>
      <c r="H38" s="213"/>
      <c r="I38" s="326"/>
      <c r="J38" s="312"/>
    </row>
    <row r="39" spans="1:10" ht="15.75" hidden="1" thickBot="1">
      <c r="A39" s="294" t="s">
        <v>28</v>
      </c>
      <c r="B39" s="306"/>
      <c r="C39" s="15" t="s">
        <v>36</v>
      </c>
      <c r="D39" s="36"/>
      <c r="E39" s="39"/>
      <c r="F39" s="900"/>
      <c r="G39" s="716"/>
      <c r="H39" s="213"/>
      <c r="I39" s="321"/>
      <c r="J39" s="313"/>
    </row>
    <row r="40" spans="3:10" ht="15.75" hidden="1" thickBot="1">
      <c r="C40" s="7"/>
      <c r="D40" s="13"/>
      <c r="E40" s="13"/>
      <c r="F40" s="13"/>
      <c r="G40" s="276"/>
      <c r="H40" s="213"/>
      <c r="I40" s="258"/>
      <c r="J40" s="276"/>
    </row>
    <row r="41" spans="1:10" ht="15.75" hidden="1" thickBot="1">
      <c r="A41" s="295" t="s">
        <v>39</v>
      </c>
      <c r="B41" s="307"/>
      <c r="C41" s="57" t="s">
        <v>40</v>
      </c>
      <c r="D41" s="354"/>
      <c r="E41" s="354"/>
      <c r="F41" s="354"/>
      <c r="G41" s="276"/>
      <c r="H41" s="213"/>
      <c r="I41" s="356"/>
      <c r="J41" s="357"/>
    </row>
    <row r="42" spans="1:10" ht="15.75" hidden="1" thickBot="1">
      <c r="A42" s="289" t="s">
        <v>8</v>
      </c>
      <c r="B42" s="302"/>
      <c r="C42" s="13" t="s">
        <v>41</v>
      </c>
      <c r="D42" s="48"/>
      <c r="E42" s="71"/>
      <c r="F42" s="898"/>
      <c r="G42" s="716"/>
      <c r="H42" s="213"/>
      <c r="I42" s="326"/>
      <c r="J42" s="311"/>
    </row>
    <row r="43" spans="1:10" ht="15.75" hidden="1" thickBot="1">
      <c r="A43" s="292" t="s">
        <v>10</v>
      </c>
      <c r="B43" s="303"/>
      <c r="C43" s="15" t="s">
        <v>42</v>
      </c>
      <c r="D43" s="36"/>
      <c r="E43" s="67"/>
      <c r="F43" s="900"/>
      <c r="G43" s="716"/>
      <c r="H43" s="213"/>
      <c r="I43" s="321"/>
      <c r="J43" s="313"/>
    </row>
    <row r="44" spans="1:10" ht="15.75" hidden="1" thickBot="1">
      <c r="A44" s="22"/>
      <c r="B44" s="302"/>
      <c r="C44" s="16"/>
      <c r="D44" s="13"/>
      <c r="E44" s="13"/>
      <c r="F44" s="13"/>
      <c r="G44" s="276"/>
      <c r="H44" s="213"/>
      <c r="I44" s="258"/>
      <c r="J44" s="276"/>
    </row>
    <row r="45" spans="1:10" ht="15.75" thickBot="1">
      <c r="A45" s="290" t="s">
        <v>43</v>
      </c>
      <c r="C45" s="57" t="s">
        <v>44</v>
      </c>
      <c r="D45" s="354"/>
      <c r="E45" s="354"/>
      <c r="F45" s="354"/>
      <c r="G45" s="897"/>
      <c r="H45" s="213"/>
      <c r="I45" s="356"/>
      <c r="J45" s="357"/>
    </row>
    <row r="46" spans="1:10" ht="15">
      <c r="A46" s="289" t="s">
        <v>8</v>
      </c>
      <c r="B46" s="302"/>
      <c r="C46" s="815" t="s">
        <v>24</v>
      </c>
      <c r="D46" s="748">
        <v>7299</v>
      </c>
      <c r="E46" s="813">
        <v>12000</v>
      </c>
      <c r="F46" s="758">
        <v>12000</v>
      </c>
      <c r="G46" s="751">
        <v>12000</v>
      </c>
      <c r="H46" s="122"/>
      <c r="I46" s="814">
        <v>15000</v>
      </c>
      <c r="J46" s="758">
        <v>15000</v>
      </c>
    </row>
    <row r="47" spans="1:10" ht="15">
      <c r="A47" s="289" t="s">
        <v>10</v>
      </c>
      <c r="B47" s="302"/>
      <c r="C47" s="305" t="s">
        <v>45</v>
      </c>
      <c r="D47" s="35">
        <v>7299</v>
      </c>
      <c r="E47" s="38">
        <v>12000</v>
      </c>
      <c r="F47" s="312">
        <v>12000</v>
      </c>
      <c r="G47" s="681">
        <v>12000</v>
      </c>
      <c r="H47" s="213"/>
      <c r="I47" s="326">
        <v>15000</v>
      </c>
      <c r="J47" s="312">
        <v>15000</v>
      </c>
    </row>
    <row r="48" spans="1:10" ht="15.75" thickBot="1">
      <c r="A48" s="292" t="s">
        <v>30</v>
      </c>
      <c r="B48" s="302"/>
      <c r="C48" s="306" t="s">
        <v>46</v>
      </c>
      <c r="D48" s="69" t="s">
        <v>94</v>
      </c>
      <c r="E48" s="70" t="s">
        <v>94</v>
      </c>
      <c r="F48" s="384" t="s">
        <v>94</v>
      </c>
      <c r="G48" s="632" t="s">
        <v>94</v>
      </c>
      <c r="I48" s="383" t="s">
        <v>94</v>
      </c>
      <c r="J48" s="384" t="s">
        <v>94</v>
      </c>
    </row>
    <row r="49" spans="1:10" ht="15.75" hidden="1" thickBot="1">
      <c r="A49" s="290" t="s">
        <v>47</v>
      </c>
      <c r="B49" s="308"/>
      <c r="C49" s="57" t="s">
        <v>48</v>
      </c>
      <c r="D49" s="4"/>
      <c r="E49" s="4"/>
      <c r="F49" s="8"/>
      <c r="G49" s="232"/>
      <c r="H49" s="8"/>
      <c r="I49" s="5"/>
      <c r="J49" s="17"/>
    </row>
    <row r="50" spans="1:10" ht="15" hidden="1">
      <c r="A50" s="289" t="s">
        <v>8</v>
      </c>
      <c r="B50" s="302"/>
      <c r="C50" s="13" t="s">
        <v>49</v>
      </c>
      <c r="D50" s="48"/>
      <c r="E50" s="38"/>
      <c r="F50" s="53"/>
      <c r="G50" s="43"/>
      <c r="H50" s="43"/>
      <c r="I50" s="51"/>
      <c r="J50" s="40"/>
    </row>
    <row r="51" spans="1:10" ht="15.75" hidden="1" thickBot="1">
      <c r="A51" s="292" t="s">
        <v>10</v>
      </c>
      <c r="B51" s="303"/>
      <c r="C51" s="15" t="s">
        <v>50</v>
      </c>
      <c r="D51" s="36"/>
      <c r="E51" s="39"/>
      <c r="F51" s="46"/>
      <c r="G51" s="50"/>
      <c r="H51" s="50"/>
      <c r="I51" s="50"/>
      <c r="J51" s="46"/>
    </row>
    <row r="52" ht="15" hidden="1">
      <c r="D52" s="56"/>
    </row>
    <row r="53" ht="15.75" hidden="1" thickBot="1"/>
    <row r="54" spans="1:10" ht="21" hidden="1">
      <c r="A54" s="922" t="s">
        <v>0</v>
      </c>
      <c r="B54" s="923"/>
      <c r="C54" s="923"/>
      <c r="D54" s="923"/>
      <c r="E54" s="923"/>
      <c r="F54" s="923"/>
      <c r="G54" s="923"/>
      <c r="H54" s="923"/>
      <c r="I54" s="923"/>
      <c r="J54" s="924"/>
    </row>
    <row r="55" spans="1:10" ht="16.5" hidden="1" thickBot="1">
      <c r="A55" s="916" t="s">
        <v>51</v>
      </c>
      <c r="B55" s="917"/>
      <c r="C55" s="917"/>
      <c r="D55" s="917"/>
      <c r="E55" s="917"/>
      <c r="F55" s="917"/>
      <c r="G55" s="917"/>
      <c r="H55" s="917"/>
      <c r="I55" s="917"/>
      <c r="J55" s="921"/>
    </row>
    <row r="56" spans="1:10" ht="17.25" hidden="1" thickBot="1" thickTop="1">
      <c r="A56" s="1"/>
      <c r="B56" s="148"/>
      <c r="C56" s="2"/>
      <c r="D56" s="54">
        <v>2006</v>
      </c>
      <c r="E56" s="54">
        <v>2007</v>
      </c>
      <c r="F56" s="54">
        <v>2008</v>
      </c>
      <c r="G56" s="54"/>
      <c r="H56" s="54"/>
      <c r="I56" s="54">
        <v>2009</v>
      </c>
      <c r="J56" s="55">
        <v>2010</v>
      </c>
    </row>
    <row r="57" spans="1:10" ht="15.75" hidden="1" thickBot="1">
      <c r="A57" s="290" t="s">
        <v>2</v>
      </c>
      <c r="B57" s="304"/>
      <c r="C57" s="58" t="s">
        <v>52</v>
      </c>
      <c r="D57" s="4"/>
      <c r="E57" s="4"/>
      <c r="F57" s="8"/>
      <c r="G57" s="8"/>
      <c r="H57" s="8"/>
      <c r="I57" s="8"/>
      <c r="J57" s="17"/>
    </row>
    <row r="58" spans="1:10" ht="15" hidden="1">
      <c r="A58" s="296" t="s">
        <v>8</v>
      </c>
      <c r="B58" s="302"/>
      <c r="C58" s="13" t="s">
        <v>53</v>
      </c>
      <c r="D58" s="48"/>
      <c r="E58" s="38"/>
      <c r="F58" s="53"/>
      <c r="G58" s="43"/>
      <c r="H58" s="43"/>
      <c r="I58" s="43"/>
      <c r="J58" s="40"/>
    </row>
    <row r="59" spans="1:10" ht="15" hidden="1">
      <c r="A59" s="289" t="s">
        <v>10</v>
      </c>
      <c r="B59" s="302"/>
      <c r="C59" s="13" t="s">
        <v>54</v>
      </c>
      <c r="D59" s="35"/>
      <c r="E59" s="38"/>
      <c r="F59" s="41"/>
      <c r="G59" s="43"/>
      <c r="H59" s="43"/>
      <c r="I59" s="43"/>
      <c r="J59" s="45"/>
    </row>
    <row r="60" spans="1:10" ht="15" hidden="1">
      <c r="A60" s="297" t="s">
        <v>30</v>
      </c>
      <c r="B60" s="309"/>
      <c r="C60" s="13" t="s">
        <v>55</v>
      </c>
      <c r="D60" s="35"/>
      <c r="E60" s="38"/>
      <c r="F60" s="41"/>
      <c r="G60" s="43"/>
      <c r="H60" s="43"/>
      <c r="I60" s="43"/>
      <c r="J60" s="45"/>
    </row>
    <row r="61" spans="1:10" ht="15" hidden="1">
      <c r="A61" s="297" t="s">
        <v>56</v>
      </c>
      <c r="B61" s="309"/>
      <c r="C61" s="13" t="s">
        <v>57</v>
      </c>
      <c r="D61" s="35"/>
      <c r="E61" s="38"/>
      <c r="F61" s="41"/>
      <c r="G61" s="43"/>
      <c r="H61" s="43"/>
      <c r="I61" s="43"/>
      <c r="J61" s="45"/>
    </row>
    <row r="62" spans="1:10" ht="15" hidden="1">
      <c r="A62" s="297" t="s">
        <v>58</v>
      </c>
      <c r="B62" s="309"/>
      <c r="C62" s="13" t="s">
        <v>59</v>
      </c>
      <c r="D62" s="35"/>
      <c r="E62" s="38"/>
      <c r="F62" s="41"/>
      <c r="G62" s="43"/>
      <c r="H62" s="43"/>
      <c r="I62" s="43"/>
      <c r="J62" s="45"/>
    </row>
    <row r="63" spans="1:10" ht="15.75" hidden="1" thickBot="1">
      <c r="A63" s="298" t="s">
        <v>60</v>
      </c>
      <c r="B63" s="310"/>
      <c r="C63" s="15" t="s">
        <v>61</v>
      </c>
      <c r="D63" s="36"/>
      <c r="E63" s="39"/>
      <c r="F63" s="42"/>
      <c r="G63" s="44"/>
      <c r="H63" s="44"/>
      <c r="I63" s="44"/>
      <c r="J63" s="46"/>
    </row>
    <row r="64" spans="3:9" ht="15.75" hidden="1" thickBot="1">
      <c r="C64" s="22"/>
      <c r="D64" s="22"/>
      <c r="E64" s="22"/>
      <c r="F64" s="22"/>
      <c r="G64" s="22"/>
      <c r="H64" s="22"/>
      <c r="I64" s="22"/>
    </row>
    <row r="65" spans="1:10" ht="15.75" hidden="1" thickBot="1">
      <c r="A65" s="290" t="s">
        <v>4</v>
      </c>
      <c r="B65" s="304"/>
      <c r="C65" s="57" t="s">
        <v>62</v>
      </c>
      <c r="D65" s="4"/>
      <c r="E65" s="4"/>
      <c r="F65" s="8"/>
      <c r="G65" s="8"/>
      <c r="H65" s="8"/>
      <c r="I65" s="8"/>
      <c r="J65" s="17"/>
    </row>
    <row r="66" spans="1:10" ht="15" hidden="1">
      <c r="A66" s="296" t="s">
        <v>8</v>
      </c>
      <c r="B66" s="302"/>
      <c r="C66" s="13" t="s">
        <v>63</v>
      </c>
      <c r="D66" s="48"/>
      <c r="E66" s="38"/>
      <c r="F66" s="53"/>
      <c r="G66" s="43"/>
      <c r="H66" s="43"/>
      <c r="I66" s="43"/>
      <c r="J66" s="40"/>
    </row>
    <row r="67" spans="1:10" ht="15.75" hidden="1" thickBot="1">
      <c r="A67" s="292" t="s">
        <v>10</v>
      </c>
      <c r="B67" s="303"/>
      <c r="C67" s="15" t="s">
        <v>64</v>
      </c>
      <c r="D67" s="36"/>
      <c r="E67" s="39"/>
      <c r="F67" s="42"/>
      <c r="G67" s="44"/>
      <c r="H67" s="44"/>
      <c r="I67" s="44"/>
      <c r="J67" s="46"/>
    </row>
    <row r="68" spans="3:10" ht="15" hidden="1">
      <c r="C68" s="7"/>
      <c r="D68" s="7"/>
      <c r="E68" s="7"/>
      <c r="F68" s="7"/>
      <c r="G68" s="7"/>
      <c r="H68" s="7"/>
      <c r="J68" s="9"/>
    </row>
    <row r="69" spans="3:10" ht="16.5" customHeight="1" thickBot="1">
      <c r="C69" s="225" t="s">
        <v>73</v>
      </c>
      <c r="D69" s="349"/>
      <c r="E69" s="349"/>
      <c r="F69" s="350"/>
      <c r="G69" s="714"/>
      <c r="H69" s="9"/>
      <c r="I69" s="351"/>
      <c r="J69" s="350"/>
    </row>
    <row r="70" spans="1:10" ht="15.75" thickBot="1">
      <c r="A70" s="290" t="s">
        <v>2</v>
      </c>
      <c r="C70" s="715" t="s">
        <v>74</v>
      </c>
      <c r="D70" s="4"/>
      <c r="E70" s="4"/>
      <c r="F70" s="8"/>
      <c r="G70" s="690"/>
      <c r="I70" s="323"/>
      <c r="J70" s="315"/>
    </row>
    <row r="71" spans="1:10" ht="15">
      <c r="A71" s="297" t="s">
        <v>56</v>
      </c>
      <c r="B71" s="309"/>
      <c r="C71" s="305" t="s">
        <v>76</v>
      </c>
      <c r="D71" s="35">
        <v>9435</v>
      </c>
      <c r="E71" s="38">
        <v>12821</v>
      </c>
      <c r="F71" s="312">
        <v>13070</v>
      </c>
      <c r="G71" s="681">
        <v>13615</v>
      </c>
      <c r="H71" s="213"/>
      <c r="I71" s="326">
        <v>13661</v>
      </c>
      <c r="J71" s="269">
        <v>15496</v>
      </c>
    </row>
    <row r="72" spans="1:12" ht="15.75" thickBot="1">
      <c r="A72" s="298" t="s">
        <v>58</v>
      </c>
      <c r="B72" s="309"/>
      <c r="C72" s="306" t="s">
        <v>77</v>
      </c>
      <c r="D72" s="332">
        <v>129.3</v>
      </c>
      <c r="E72" s="844">
        <v>106.8</v>
      </c>
      <c r="F72" s="845">
        <v>108.9</v>
      </c>
      <c r="G72" s="682">
        <v>113.5</v>
      </c>
      <c r="H72" s="831"/>
      <c r="I72" s="329">
        <v>91.0733333333333</v>
      </c>
      <c r="J72" s="838">
        <v>103.3</v>
      </c>
      <c r="L72" s="16"/>
    </row>
    <row r="73" spans="1:12" ht="15.75" thickBot="1">
      <c r="A73" s="233"/>
      <c r="B73" s="309"/>
      <c r="C73" s="57" t="s">
        <v>112</v>
      </c>
      <c r="D73" s="272">
        <v>3088</v>
      </c>
      <c r="E73" s="284">
        <v>3290</v>
      </c>
      <c r="F73" s="274">
        <v>3425</v>
      </c>
      <c r="G73" s="677">
        <v>3645</v>
      </c>
      <c r="H73" s="213"/>
      <c r="I73" s="322">
        <v>3905</v>
      </c>
      <c r="J73" s="314">
        <v>4162</v>
      </c>
      <c r="L73" s="16"/>
    </row>
    <row r="74" spans="3:10" ht="15.75" thickBot="1">
      <c r="C74" s="594"/>
      <c r="D74" s="555"/>
      <c r="E74" s="555"/>
      <c r="F74" s="555"/>
      <c r="G74" s="675"/>
      <c r="H74" s="22"/>
      <c r="I74" s="597"/>
      <c r="J74" s="559"/>
    </row>
    <row r="75" spans="1:10" ht="15.75" hidden="1" thickBot="1">
      <c r="A75" s="290" t="s">
        <v>4</v>
      </c>
      <c r="B75" s="308"/>
      <c r="C75" s="57" t="s">
        <v>78</v>
      </c>
      <c r="D75" s="4"/>
      <c r="E75" s="4"/>
      <c r="F75" s="8"/>
      <c r="G75" s="232"/>
      <c r="H75" s="8"/>
      <c r="I75" s="232"/>
      <c r="J75" s="557"/>
    </row>
    <row r="76" spans="1:10" ht="15" hidden="1">
      <c r="A76" s="296" t="s">
        <v>8</v>
      </c>
      <c r="B76" s="302"/>
      <c r="C76" s="13" t="s">
        <v>75</v>
      </c>
      <c r="D76" s="48"/>
      <c r="E76" s="38"/>
      <c r="F76" s="53"/>
      <c r="G76" s="43"/>
      <c r="H76" s="43"/>
      <c r="I76" s="43"/>
      <c r="J76" s="40"/>
    </row>
    <row r="77" spans="1:10" ht="15" hidden="1">
      <c r="A77" s="289" t="s">
        <v>10</v>
      </c>
      <c r="B77" s="302"/>
      <c r="C77" s="13" t="s">
        <v>36</v>
      </c>
      <c r="D77" s="35"/>
      <c r="E77" s="38"/>
      <c r="F77" s="41"/>
      <c r="G77" s="43"/>
      <c r="H77" s="43"/>
      <c r="I77" s="43"/>
      <c r="J77" s="45"/>
    </row>
    <row r="78" spans="1:10" ht="15.75" hidden="1" thickBot="1">
      <c r="A78" s="292" t="s">
        <v>30</v>
      </c>
      <c r="B78" s="303"/>
      <c r="C78" s="15" t="s">
        <v>35</v>
      </c>
      <c r="D78" s="36"/>
      <c r="E78" s="39"/>
      <c r="F78" s="42"/>
      <c r="G78" s="44"/>
      <c r="H78" s="44"/>
      <c r="I78" s="50"/>
      <c r="J78" s="46"/>
    </row>
    <row r="79" spans="3:8" ht="15" hidden="1">
      <c r="C79" s="7"/>
      <c r="D79" s="7"/>
      <c r="E79" s="7"/>
      <c r="F79" s="7"/>
      <c r="G79" s="7"/>
      <c r="H79" s="7"/>
    </row>
    <row r="80" spans="3:8" ht="15.75" hidden="1" thickBot="1">
      <c r="C80" s="7"/>
      <c r="D80" s="7"/>
      <c r="E80" s="7"/>
      <c r="F80" s="7"/>
      <c r="G80" s="7"/>
      <c r="H80" s="7"/>
    </row>
    <row r="81" spans="1:10" ht="21" hidden="1">
      <c r="A81" s="922" t="s">
        <v>0</v>
      </c>
      <c r="B81" s="923"/>
      <c r="C81" s="923"/>
      <c r="D81" s="923"/>
      <c r="E81" s="923"/>
      <c r="F81" s="923"/>
      <c r="G81" s="923"/>
      <c r="H81" s="923"/>
      <c r="I81" s="923"/>
      <c r="J81" s="924"/>
    </row>
    <row r="82" spans="1:10" ht="16.5" hidden="1" thickBot="1">
      <c r="A82" s="916" t="s">
        <v>79</v>
      </c>
      <c r="B82" s="917"/>
      <c r="C82" s="917"/>
      <c r="D82" s="917"/>
      <c r="E82" s="917"/>
      <c r="F82" s="917"/>
      <c r="G82" s="917"/>
      <c r="H82" s="917"/>
      <c r="I82" s="917"/>
      <c r="J82" s="921"/>
    </row>
    <row r="83" spans="1:10" ht="17.25" hidden="1" thickBot="1" thickTop="1">
      <c r="A83" s="1"/>
      <c r="B83" s="148"/>
      <c r="C83" s="2"/>
      <c r="D83" s="54">
        <v>2006</v>
      </c>
      <c r="E83" s="54">
        <v>2007</v>
      </c>
      <c r="F83" s="54">
        <v>2008</v>
      </c>
      <c r="G83" s="54"/>
      <c r="H83" s="54"/>
      <c r="I83" s="54">
        <v>2009</v>
      </c>
      <c r="J83" s="55">
        <v>2010</v>
      </c>
    </row>
    <row r="84" spans="1:10" ht="15.75" hidden="1" thickBot="1">
      <c r="A84" s="290" t="s">
        <v>2</v>
      </c>
      <c r="B84" s="304"/>
      <c r="C84" s="57" t="s">
        <v>80</v>
      </c>
      <c r="D84" s="4"/>
      <c r="E84" s="4"/>
      <c r="F84" s="8"/>
      <c r="G84" s="8"/>
      <c r="H84" s="8"/>
      <c r="I84" s="5"/>
      <c r="J84" s="17"/>
    </row>
    <row r="85" spans="1:10" ht="15" hidden="1">
      <c r="A85" s="296" t="s">
        <v>8</v>
      </c>
      <c r="B85" s="302"/>
      <c r="C85" s="13" t="s">
        <v>81</v>
      </c>
      <c r="D85" s="35"/>
      <c r="E85" s="38"/>
      <c r="F85" s="53"/>
      <c r="G85" s="43"/>
      <c r="H85" s="43"/>
      <c r="I85" s="43"/>
      <c r="J85" s="40"/>
    </row>
    <row r="86" spans="1:10" ht="15.75" hidden="1" thickBot="1">
      <c r="A86" s="292" t="s">
        <v>10</v>
      </c>
      <c r="B86" s="303"/>
      <c r="C86" s="15" t="s">
        <v>82</v>
      </c>
      <c r="D86" s="36"/>
      <c r="E86" s="39"/>
      <c r="F86" s="42"/>
      <c r="G86" s="44"/>
      <c r="H86" s="44"/>
      <c r="I86" s="44"/>
      <c r="J86" s="46"/>
    </row>
    <row r="87" spans="3:9" ht="15.75" hidden="1" thickBot="1">
      <c r="C87" s="26"/>
      <c r="D87" s="26"/>
      <c r="E87" s="26"/>
      <c r="F87" s="26"/>
      <c r="G87" s="26"/>
      <c r="H87" s="26"/>
      <c r="I87" s="26"/>
    </row>
    <row r="88" spans="1:10" ht="15.75" hidden="1" thickBot="1">
      <c r="A88" s="290" t="s">
        <v>4</v>
      </c>
      <c r="B88" s="304"/>
      <c r="C88" s="57" t="s">
        <v>83</v>
      </c>
      <c r="D88" s="4"/>
      <c r="E88" s="4"/>
      <c r="F88" s="5"/>
      <c r="G88" s="5"/>
      <c r="H88" s="5"/>
      <c r="I88" s="8"/>
      <c r="J88" s="17"/>
    </row>
    <row r="89" spans="1:10" ht="15" hidden="1">
      <c r="A89" s="296" t="s">
        <v>8</v>
      </c>
      <c r="B89" s="302"/>
      <c r="C89" s="13" t="s">
        <v>84</v>
      </c>
      <c r="D89" s="35"/>
      <c r="E89" s="38"/>
      <c r="F89" s="53"/>
      <c r="G89" s="43"/>
      <c r="H89" s="43"/>
      <c r="I89" s="51"/>
      <c r="J89" s="40"/>
    </row>
    <row r="90" spans="1:10" ht="15" hidden="1">
      <c r="A90" s="289" t="s">
        <v>10</v>
      </c>
      <c r="B90" s="302"/>
      <c r="C90" s="13" t="s">
        <v>85</v>
      </c>
      <c r="D90" s="35"/>
      <c r="E90" s="38"/>
      <c r="F90" s="41"/>
      <c r="G90" s="43"/>
      <c r="H90" s="43"/>
      <c r="I90" s="51"/>
      <c r="J90" s="45"/>
    </row>
    <row r="91" spans="1:10" ht="15" hidden="1">
      <c r="A91" s="289" t="s">
        <v>30</v>
      </c>
      <c r="B91" s="302"/>
      <c r="C91" s="13" t="s">
        <v>86</v>
      </c>
      <c r="D91" s="35"/>
      <c r="E91" s="38"/>
      <c r="F91" s="41"/>
      <c r="G91" s="43"/>
      <c r="H91" s="43"/>
      <c r="I91" s="51"/>
      <c r="J91" s="45"/>
    </row>
    <row r="92" spans="1:10" ht="15.75" hidden="1" thickBot="1">
      <c r="A92" s="292" t="s">
        <v>56</v>
      </c>
      <c r="B92" s="303"/>
      <c r="C92" s="15" t="s">
        <v>87</v>
      </c>
      <c r="D92" s="36"/>
      <c r="E92" s="39"/>
      <c r="F92" s="42"/>
      <c r="G92" s="44"/>
      <c r="H92" s="44"/>
      <c r="I92" s="50"/>
      <c r="J92" s="46"/>
    </row>
    <row r="93" spans="3:8" ht="15.75" hidden="1" thickBot="1">
      <c r="C93" s="7"/>
      <c r="D93" s="7"/>
      <c r="E93" s="7"/>
      <c r="F93" s="7"/>
      <c r="G93" s="7"/>
      <c r="H93" s="7"/>
    </row>
    <row r="94" spans="1:10" ht="15.75" hidden="1" thickBot="1">
      <c r="A94" s="290" t="s">
        <v>6</v>
      </c>
      <c r="B94" s="304"/>
      <c r="C94" s="57" t="s">
        <v>88</v>
      </c>
      <c r="D94" s="4"/>
      <c r="E94" s="4"/>
      <c r="F94" s="8"/>
      <c r="G94" s="8"/>
      <c r="H94" s="8"/>
      <c r="I94" s="5"/>
      <c r="J94" s="17"/>
    </row>
    <row r="95" spans="1:10" ht="15" hidden="1">
      <c r="A95" s="296" t="s">
        <v>8</v>
      </c>
      <c r="B95" s="302"/>
      <c r="C95" s="13" t="s">
        <v>89</v>
      </c>
      <c r="D95" s="35"/>
      <c r="E95" s="38"/>
      <c r="F95" s="53"/>
      <c r="G95" s="43"/>
      <c r="H95" s="43"/>
      <c r="I95" s="51"/>
      <c r="J95" s="40"/>
    </row>
    <row r="96" spans="1:10" ht="15" hidden="1">
      <c r="A96" s="289" t="s">
        <v>10</v>
      </c>
      <c r="B96" s="302"/>
      <c r="C96" s="13" t="s">
        <v>90</v>
      </c>
      <c r="D96" s="35"/>
      <c r="E96" s="38"/>
      <c r="F96" s="41"/>
      <c r="G96" s="43"/>
      <c r="H96" s="43"/>
      <c r="I96" s="51"/>
      <c r="J96" s="45"/>
    </row>
    <row r="97" spans="1:10" ht="15" hidden="1">
      <c r="A97" s="289" t="s">
        <v>30</v>
      </c>
      <c r="B97" s="302"/>
      <c r="C97" s="13" t="s">
        <v>91</v>
      </c>
      <c r="D97" s="35"/>
      <c r="E97" s="38"/>
      <c r="F97" s="41"/>
      <c r="G97" s="43"/>
      <c r="H97" s="43"/>
      <c r="I97" s="51"/>
      <c r="J97" s="45"/>
    </row>
    <row r="98" spans="1:10" ht="15.75" hidden="1" thickBot="1">
      <c r="A98" s="292" t="s">
        <v>56</v>
      </c>
      <c r="B98" s="302"/>
      <c r="C98" s="15" t="s">
        <v>92</v>
      </c>
      <c r="D98" s="36"/>
      <c r="E98" s="39"/>
      <c r="F98" s="42"/>
      <c r="G98" s="44"/>
      <c r="H98" s="44"/>
      <c r="I98" s="50"/>
      <c r="J98" s="46"/>
    </row>
    <row r="99" spans="1:9" ht="15">
      <c r="A99" s="22"/>
      <c r="B99" s="7"/>
      <c r="C99" s="22"/>
      <c r="D99" s="22"/>
      <c r="E99" s="22"/>
      <c r="F99" s="22"/>
      <c r="G99" s="22"/>
      <c r="H99" s="22"/>
      <c r="I99" s="22"/>
    </row>
    <row r="100" spans="2:9" ht="15">
      <c r="B100" s="9"/>
      <c r="C100" s="22"/>
      <c r="D100" s="22"/>
      <c r="E100" s="22"/>
      <c r="F100" s="22"/>
      <c r="G100" s="22"/>
      <c r="H100" s="22"/>
      <c r="I100" s="22"/>
    </row>
    <row r="101" spans="2:9" ht="15">
      <c r="B101" s="9"/>
      <c r="C101" s="22"/>
      <c r="D101" s="22"/>
      <c r="E101" s="22"/>
      <c r="F101" s="22"/>
      <c r="G101" s="22"/>
      <c r="H101" s="22"/>
      <c r="I101" s="22"/>
    </row>
    <row r="102" spans="3:9" ht="15">
      <c r="C102" s="22"/>
      <c r="D102" s="22"/>
      <c r="E102" s="22"/>
      <c r="F102" s="22"/>
      <c r="G102" s="22"/>
      <c r="H102" s="22"/>
      <c r="I102" s="22"/>
    </row>
  </sheetData>
  <sheetProtection/>
  <mergeCells count="5">
    <mergeCell ref="A81:J81"/>
    <mergeCell ref="A82:J82"/>
    <mergeCell ref="A1:C1"/>
    <mergeCell ref="A54:J54"/>
    <mergeCell ref="A55:J5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0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>
      <c r="A2" s="235"/>
      <c r="B2" s="253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B3" s="9"/>
      <c r="C3" s="254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90" t="s">
        <v>128</v>
      </c>
      <c r="J3" s="579" t="s">
        <v>127</v>
      </c>
    </row>
    <row r="4" spans="1:10" ht="16.5" customHeight="1" thickBot="1">
      <c r="A4" s="235"/>
      <c r="B4" s="9"/>
      <c r="C4" s="358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3" t="s">
        <v>2</v>
      </c>
      <c r="B5" s="245"/>
      <c r="C5" s="255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256"/>
      <c r="D6" s="6"/>
      <c r="E6" s="6"/>
      <c r="F6" s="8"/>
      <c r="G6" s="247"/>
      <c r="I6" s="253"/>
      <c r="J6" s="249"/>
    </row>
    <row r="7" spans="1:10" ht="15.75" thickBot="1">
      <c r="A7" s="3" t="s">
        <v>4</v>
      </c>
      <c r="B7" s="245"/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256"/>
      <c r="D8" s="6"/>
      <c r="E8" s="6"/>
      <c r="F8" s="249"/>
      <c r="G8" s="155"/>
      <c r="I8" s="253"/>
      <c r="J8" s="249"/>
    </row>
    <row r="9" spans="1:10" ht="15" hidden="1">
      <c r="A9" s="10" t="s">
        <v>6</v>
      </c>
      <c r="B9" s="231"/>
      <c r="C9" s="257" t="s">
        <v>7</v>
      </c>
      <c r="D9" s="34"/>
      <c r="E9" s="37"/>
      <c r="F9" s="250"/>
      <c r="G9" s="683"/>
      <c r="I9" s="262"/>
      <c r="J9" s="250"/>
    </row>
    <row r="10" spans="1:10" ht="15" hidden="1">
      <c r="A10" s="12" t="s">
        <v>8</v>
      </c>
      <c r="B10" s="7"/>
      <c r="C10" s="258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14" t="s">
        <v>10</v>
      </c>
      <c r="B11" s="232"/>
      <c r="C11" s="259" t="s">
        <v>11</v>
      </c>
      <c r="D11" s="61"/>
      <c r="E11" s="62"/>
      <c r="F11" s="252"/>
      <c r="G11" s="684"/>
      <c r="I11" s="264"/>
      <c r="J11" s="270"/>
    </row>
    <row r="12" spans="3:10" ht="15" hidden="1">
      <c r="C12" s="256"/>
      <c r="D12" s="6"/>
      <c r="E12" s="6"/>
      <c r="F12" s="247"/>
      <c r="G12" s="302"/>
      <c r="I12" s="253"/>
      <c r="J12" s="249"/>
    </row>
    <row r="13" spans="1:10" ht="15.75" hidden="1" thickBot="1">
      <c r="A13" s="3" t="s">
        <v>12</v>
      </c>
      <c r="B13" s="5"/>
      <c r="C13" s="255" t="s">
        <v>13</v>
      </c>
      <c r="D13" s="29"/>
      <c r="E13" s="65"/>
      <c r="F13" s="248"/>
      <c r="G13" s="684"/>
      <c r="I13" s="265"/>
      <c r="J13" s="268"/>
    </row>
    <row r="14" spans="3:10" ht="15" hidden="1">
      <c r="C14" s="256"/>
      <c r="D14" s="6"/>
      <c r="E14" s="68"/>
      <c r="F14" s="247"/>
      <c r="G14" s="302"/>
      <c r="I14" s="266"/>
      <c r="J14" s="249"/>
    </row>
    <row r="15" spans="1:10" ht="15.75" hidden="1" thickBot="1">
      <c r="A15" s="3" t="s">
        <v>14</v>
      </c>
      <c r="B15" s="5"/>
      <c r="C15" s="255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256"/>
      <c r="D16" s="16"/>
      <c r="E16" s="16"/>
      <c r="F16" s="8"/>
      <c r="G16" s="247"/>
      <c r="I16" s="266"/>
      <c r="J16" s="249"/>
    </row>
    <row r="17" spans="1:10" ht="15.75" thickBot="1">
      <c r="A17" s="3" t="s">
        <v>16</v>
      </c>
      <c r="B17" s="245"/>
      <c r="C17" s="307" t="s">
        <v>17</v>
      </c>
      <c r="D17" s="272">
        <v>264</v>
      </c>
      <c r="E17" s="273">
        <v>273</v>
      </c>
      <c r="F17" s="274">
        <v>283</v>
      </c>
      <c r="G17" s="677">
        <v>302</v>
      </c>
      <c r="H17" s="213"/>
      <c r="I17" s="275">
        <v>320</v>
      </c>
      <c r="J17" s="274">
        <v>351</v>
      </c>
    </row>
    <row r="18" spans="3:10" ht="15.75" thickBot="1">
      <c r="C18" s="256"/>
      <c r="D18" s="13"/>
      <c r="E18" s="13"/>
      <c r="F18" s="354"/>
      <c r="G18" s="276"/>
      <c r="H18" s="213"/>
      <c r="I18" s="258"/>
      <c r="J18" s="276"/>
    </row>
    <row r="19" spans="1:10" ht="15.75" thickBot="1">
      <c r="A19" s="3" t="s">
        <v>18</v>
      </c>
      <c r="B19" s="245"/>
      <c r="C19" s="307" t="s">
        <v>19</v>
      </c>
      <c r="D19" s="272">
        <v>120</v>
      </c>
      <c r="E19" s="273">
        <v>119</v>
      </c>
      <c r="F19" s="274">
        <v>121</v>
      </c>
      <c r="G19" s="677">
        <v>126</v>
      </c>
      <c r="H19" s="213"/>
      <c r="I19" s="275">
        <v>125</v>
      </c>
      <c r="J19" s="274">
        <v>133</v>
      </c>
    </row>
    <row r="20" spans="3:10" ht="15.75" thickBot="1">
      <c r="C20" s="587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3" t="s">
        <v>20</v>
      </c>
      <c r="B21" s="245"/>
      <c r="C21" s="271" t="s">
        <v>113</v>
      </c>
      <c r="D21" s="277">
        <v>1179</v>
      </c>
      <c r="E21" s="278">
        <v>1258</v>
      </c>
      <c r="F21" s="279">
        <v>1309</v>
      </c>
      <c r="G21" s="677">
        <v>1370</v>
      </c>
      <c r="H21" s="213"/>
      <c r="I21" s="280">
        <v>1422</v>
      </c>
      <c r="J21" s="281">
        <v>1528</v>
      </c>
    </row>
    <row r="22" spans="2:10" ht="15.75" thickBot="1">
      <c r="B22" s="155"/>
      <c r="C22" s="594"/>
      <c r="D22" s="555"/>
      <c r="E22" s="555"/>
      <c r="F22" s="555"/>
      <c r="G22" s="675"/>
      <c r="H22" s="249"/>
      <c r="I22" s="597"/>
      <c r="J22" s="559"/>
    </row>
    <row r="23" spans="1:10" ht="15.75" hidden="1" thickBot="1">
      <c r="A23" s="3" t="s">
        <v>22</v>
      </c>
      <c r="B23" s="556"/>
      <c r="C23" s="57" t="s">
        <v>23</v>
      </c>
      <c r="D23" s="4"/>
      <c r="E23" s="4"/>
      <c r="F23" s="8"/>
      <c r="G23" s="232"/>
      <c r="H23" s="232"/>
      <c r="I23" s="5"/>
      <c r="J23" s="17"/>
    </row>
    <row r="24" spans="1:10" ht="15" hidden="1">
      <c r="A24" s="12" t="s">
        <v>8</v>
      </c>
      <c r="B24" s="7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12" t="s">
        <v>10</v>
      </c>
      <c r="B25" s="7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18" t="s">
        <v>26</v>
      </c>
      <c r="B26" s="13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18" t="s">
        <v>28</v>
      </c>
      <c r="B27" s="13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12" t="s">
        <v>30</v>
      </c>
      <c r="B28" s="7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18" t="s">
        <v>26</v>
      </c>
      <c r="B29" s="13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19" t="s">
        <v>28</v>
      </c>
      <c r="B30" s="15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.75" hidden="1" thickBot="1">
      <c r="C31" s="7"/>
      <c r="D31" s="7"/>
      <c r="E31" s="7"/>
      <c r="F31" s="7"/>
      <c r="G31" s="7"/>
      <c r="H31" s="7"/>
    </row>
    <row r="32" spans="1:10" ht="15.75" hidden="1" thickBot="1">
      <c r="A32" s="20" t="s">
        <v>32</v>
      </c>
      <c r="B32" s="4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12" t="s">
        <v>8</v>
      </c>
      <c r="B33" s="7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18" t="s">
        <v>26</v>
      </c>
      <c r="B34" s="13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18" t="s">
        <v>28</v>
      </c>
      <c r="B35" s="13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12" t="s">
        <v>10</v>
      </c>
      <c r="B36" s="7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18" t="s">
        <v>26</v>
      </c>
      <c r="B37" s="13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18" t="s">
        <v>28</v>
      </c>
      <c r="B38" s="13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12" t="s">
        <v>30</v>
      </c>
      <c r="B39" s="7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18" t="s">
        <v>26</v>
      </c>
      <c r="B40" s="13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19" t="s">
        <v>28</v>
      </c>
      <c r="B41" s="15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.75" hidden="1" thickBot="1">
      <c r="C42" s="7"/>
      <c r="D42" s="7"/>
      <c r="E42" s="7"/>
      <c r="F42" s="7"/>
      <c r="G42" s="7"/>
      <c r="H42" s="7"/>
    </row>
    <row r="43" spans="1:10" ht="15.75" hidden="1" thickBot="1">
      <c r="A43" s="20" t="s">
        <v>39</v>
      </c>
      <c r="B43" s="4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12" t="s">
        <v>8</v>
      </c>
      <c r="B44" s="7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14" t="s">
        <v>10</v>
      </c>
      <c r="B45" s="232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.75" hidden="1" thickBot="1">
      <c r="A46" s="22"/>
      <c r="B46" s="22"/>
      <c r="C46" s="16"/>
      <c r="D46" s="16"/>
      <c r="E46" s="16"/>
      <c r="F46" s="7"/>
      <c r="G46" s="7"/>
      <c r="H46" s="7"/>
    </row>
    <row r="47" spans="1:10" ht="15.75" hidden="1" thickBot="1">
      <c r="A47" s="3" t="s">
        <v>43</v>
      </c>
      <c r="B47" s="5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12" t="s">
        <v>8</v>
      </c>
      <c r="B48" s="7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12" t="s">
        <v>10</v>
      </c>
      <c r="B49" s="7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14" t="s">
        <v>30</v>
      </c>
      <c r="B50" s="232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>
      <c r="C51" s="16"/>
      <c r="D51" s="16"/>
      <c r="E51" s="16"/>
      <c r="F51" s="7"/>
      <c r="G51" s="7"/>
      <c r="H51" s="7"/>
    </row>
    <row r="52" spans="1:10" ht="15.75" hidden="1" thickBot="1">
      <c r="A52" s="3" t="s">
        <v>47</v>
      </c>
      <c r="B52" s="5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12" t="s">
        <v>8</v>
      </c>
      <c r="B53" s="7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14" t="s">
        <v>10</v>
      </c>
      <c r="B54" s="232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.75" hidden="1" thickBot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7.25" hidden="1" thickBot="1" thickTop="1">
      <c r="A59" s="1"/>
      <c r="B59" s="76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3" t="s">
        <v>2</v>
      </c>
      <c r="B60" s="5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1" t="s">
        <v>8</v>
      </c>
      <c r="B61" s="7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12" t="s">
        <v>10</v>
      </c>
      <c r="B62" s="7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3" t="s">
        <v>30</v>
      </c>
      <c r="B63" s="233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3" t="s">
        <v>56</v>
      </c>
      <c r="B64" s="233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3" t="s">
        <v>58</v>
      </c>
      <c r="B65" s="233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4" t="s">
        <v>60</v>
      </c>
      <c r="B66" s="234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.75" hidden="1" thickBot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3" t="s">
        <v>4</v>
      </c>
      <c r="B68" s="5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1" t="s">
        <v>8</v>
      </c>
      <c r="B69" s="7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14" t="s">
        <v>10</v>
      </c>
      <c r="B70" s="232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.75" hidden="1" thickBot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7.25" hidden="1" thickBot="1" thickTop="1">
      <c r="A75" s="1"/>
      <c r="B75" s="76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3" t="s">
        <v>2</v>
      </c>
      <c r="B76" s="5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.75" hidden="1" thickBot="1">
      <c r="C77" s="16"/>
      <c r="D77" s="16"/>
      <c r="E77" s="16"/>
      <c r="I77" s="7"/>
      <c r="J77" s="9"/>
    </row>
    <row r="78" spans="1:10" ht="15.75" hidden="1" thickBot="1">
      <c r="A78" s="3" t="s">
        <v>4</v>
      </c>
      <c r="B78" s="5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.75" hidden="1" thickBot="1">
      <c r="C79" s="16"/>
      <c r="D79" s="16"/>
      <c r="E79" s="16"/>
      <c r="I79" s="7"/>
      <c r="J79" s="9"/>
    </row>
    <row r="80" spans="1:10" ht="15.75" hidden="1" thickBot="1">
      <c r="A80" s="3" t="s">
        <v>6</v>
      </c>
      <c r="B80" s="5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.75" hidden="1" thickBot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3" t="s">
        <v>12</v>
      </c>
      <c r="B82" s="5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1" t="s">
        <v>8</v>
      </c>
      <c r="B83" s="7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12" t="s">
        <v>10</v>
      </c>
      <c r="B84" s="7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14" t="s">
        <v>30</v>
      </c>
      <c r="B85" s="23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3:9" ht="15" hidden="1">
      <c r="C86" s="25"/>
      <c r="D86" s="25"/>
      <c r="E86" s="25"/>
      <c r="F86" s="7"/>
      <c r="G86" s="7"/>
      <c r="H86" s="7"/>
      <c r="I86" s="7"/>
    </row>
    <row r="87" spans="6:9" ht="15.75" hidden="1" thickBot="1">
      <c r="F87" s="7"/>
      <c r="G87" s="7"/>
      <c r="H87" s="7"/>
      <c r="I87" s="7"/>
    </row>
    <row r="88" spans="1:10" ht="21" hidden="1">
      <c r="A88" s="922" t="s">
        <v>0</v>
      </c>
      <c r="B88" s="923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6.5" hidden="1" thickTop="1">
      <c r="A90" s="1"/>
      <c r="B90" s="76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3" t="s">
        <v>2</v>
      </c>
      <c r="B91" s="5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12" t="s">
        <v>8</v>
      </c>
      <c r="B92" s="7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12" t="s">
        <v>10</v>
      </c>
      <c r="B93" s="7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3" t="s">
        <v>30</v>
      </c>
      <c r="B94" s="233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.75" hidden="1" thickBot="1">
      <c r="A95" s="23" t="s">
        <v>56</v>
      </c>
      <c r="B95" s="233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4" t="s">
        <v>58</v>
      </c>
      <c r="B96" s="234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3" t="s">
        <v>4</v>
      </c>
      <c r="B98" s="5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1" t="s">
        <v>8</v>
      </c>
      <c r="B99" s="7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12" t="s">
        <v>10</v>
      </c>
      <c r="B100" s="7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14" t="s">
        <v>30</v>
      </c>
      <c r="B101" s="232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.75" hidden="1" thickBot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7.25" hidden="1" thickBot="1" thickTop="1">
      <c r="A106" s="1"/>
      <c r="B106" s="76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3" t="s">
        <v>2</v>
      </c>
      <c r="B107" s="5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1" t="s">
        <v>8</v>
      </c>
      <c r="B108" s="7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14" t="s">
        <v>10</v>
      </c>
      <c r="B109" s="232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.75" hidden="1" thickBot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3" t="s">
        <v>4</v>
      </c>
      <c r="B111" s="5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1" t="s">
        <v>8</v>
      </c>
      <c r="B112" s="7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12" t="s">
        <v>10</v>
      </c>
      <c r="B113" s="7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12" t="s">
        <v>30</v>
      </c>
      <c r="B114" s="7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14" t="s">
        <v>56</v>
      </c>
      <c r="B115" s="232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.75" hidden="1" thickBot="1">
      <c r="C116" s="7"/>
      <c r="D116" s="7"/>
      <c r="E116" s="7"/>
      <c r="F116" s="7"/>
      <c r="G116" s="7"/>
      <c r="H116" s="7"/>
    </row>
    <row r="117" spans="1:10" ht="15.75" hidden="1" thickBot="1">
      <c r="A117" s="3" t="s">
        <v>6</v>
      </c>
      <c r="B117" s="5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1" t="s">
        <v>8</v>
      </c>
      <c r="B118" s="7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12" t="s">
        <v>10</v>
      </c>
      <c r="B119" s="7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12" t="s">
        <v>30</v>
      </c>
      <c r="B120" s="7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14" t="s">
        <v>56</v>
      </c>
      <c r="B121" s="23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3:9" ht="15">
      <c r="C124" s="22"/>
      <c r="D124" s="22"/>
      <c r="E124" s="22"/>
      <c r="F124" s="22"/>
      <c r="G124" s="22"/>
      <c r="H124" s="22"/>
      <c r="I124" s="22"/>
    </row>
    <row r="125" spans="3:9" ht="15">
      <c r="C125" s="22"/>
      <c r="D125" s="22"/>
      <c r="E125" s="22"/>
      <c r="F125" s="22"/>
      <c r="G125" s="22"/>
      <c r="H125" s="22"/>
      <c r="I125" s="22"/>
    </row>
    <row r="126" spans="3:9" ht="15"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73:J73"/>
    <mergeCell ref="A1:C1"/>
    <mergeCell ref="A57:J57"/>
    <mergeCell ref="A58:J58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9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>
      <c r="A2" s="235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90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348</v>
      </c>
      <c r="E17" s="273">
        <v>364</v>
      </c>
      <c r="F17" s="274">
        <v>378</v>
      </c>
      <c r="G17" s="677">
        <v>386</v>
      </c>
      <c r="H17" s="213"/>
      <c r="I17" s="275">
        <v>404</v>
      </c>
      <c r="J17" s="274">
        <v>422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154</v>
      </c>
      <c r="E19" s="273">
        <v>152</v>
      </c>
      <c r="F19" s="274">
        <v>151</v>
      </c>
      <c r="G19" s="677">
        <v>156</v>
      </c>
      <c r="H19" s="213"/>
      <c r="I19" s="275">
        <v>164</v>
      </c>
      <c r="J19" s="274">
        <v>165</v>
      </c>
    </row>
    <row r="20" spans="3:10" ht="15.75" thickBot="1">
      <c r="C20" s="587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1327</v>
      </c>
      <c r="E21" s="278">
        <v>1400</v>
      </c>
      <c r="F21" s="279">
        <v>1427</v>
      </c>
      <c r="G21" s="677">
        <v>1497</v>
      </c>
      <c r="H21" s="213"/>
      <c r="I21" s="280">
        <v>1580</v>
      </c>
      <c r="J21" s="281">
        <v>1677</v>
      </c>
    </row>
    <row r="22" spans="3:10" ht="15.75" thickBot="1">
      <c r="C22" s="598" t="s">
        <v>125</v>
      </c>
      <c r="D22" s="598"/>
      <c r="E22" s="598"/>
      <c r="F22" s="566"/>
      <c r="G22" s="675"/>
      <c r="H22" s="7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.75" hidden="1" thickBot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.75" hidden="1" thickBot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.75" hidden="1" thickBot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.75" hidden="1" thickBot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.75" hidden="1" thickBot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7.25" hidden="1" thickBot="1" thickTop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.75" hidden="1" thickBot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.75" hidden="1" thickBot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7.25" hidden="1" thickBot="1" thickTop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.75" hidden="1" thickBot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.75" hidden="1" thickBot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.75" hidden="1" thickBot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3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3:9" ht="15" hidden="1">
      <c r="C86" s="25"/>
      <c r="D86" s="25"/>
      <c r="E86" s="25"/>
      <c r="F86" s="7"/>
      <c r="G86" s="7"/>
      <c r="H86" s="7"/>
      <c r="I86" s="7"/>
    </row>
    <row r="87" spans="6:9" ht="15.75" hidden="1" thickBot="1">
      <c r="F87" s="7"/>
      <c r="G87" s="7"/>
      <c r="H87" s="7"/>
      <c r="I87" s="7"/>
    </row>
    <row r="88" spans="1:10" ht="21" hidden="1">
      <c r="A88" s="922" t="s">
        <v>0</v>
      </c>
      <c r="B88" s="923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7.25" hidden="1" thickBot="1" thickTop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.75" hidden="1" thickBot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.75" hidden="1" thickBot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.75" hidden="1" thickBot="1">
      <c r="C103" s="7"/>
      <c r="D103" s="7"/>
      <c r="E103" s="7"/>
      <c r="F103" s="7"/>
      <c r="G103" s="7"/>
      <c r="H103" s="7"/>
    </row>
    <row r="104" spans="1:10" ht="21" hidden="1">
      <c r="A104" s="922"/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7.25" hidden="1" thickBot="1" thickTop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.75" hidden="1" thickBot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.75" hidden="1" thickBot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7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7"/>
      <c r="C123" s="22"/>
      <c r="D123" s="22"/>
      <c r="E123" s="22"/>
      <c r="F123" s="22"/>
      <c r="G123" s="22"/>
      <c r="H123" s="22"/>
      <c r="I123" s="22"/>
    </row>
    <row r="124" spans="2:9" ht="15">
      <c r="B124" s="9"/>
      <c r="C124" s="22"/>
      <c r="D124" s="22"/>
      <c r="E124" s="22"/>
      <c r="F124" s="22"/>
      <c r="G124" s="22"/>
      <c r="H124" s="22"/>
      <c r="I124" s="22"/>
    </row>
    <row r="125" spans="2:9" ht="15">
      <c r="B125" s="9"/>
      <c r="C125" s="22"/>
      <c r="D125" s="22"/>
      <c r="E125" s="22"/>
      <c r="F125" s="22"/>
      <c r="G125" s="22"/>
      <c r="H125" s="22"/>
      <c r="I125" s="22"/>
    </row>
    <row r="126" spans="2:9" ht="15">
      <c r="B126" s="9"/>
      <c r="C126" s="22"/>
      <c r="D126" s="22"/>
      <c r="E126" s="22"/>
      <c r="F126" s="22"/>
      <c r="G126" s="22"/>
      <c r="H126" s="22"/>
      <c r="I126" s="22"/>
    </row>
    <row r="127" ht="15">
      <c r="B127" s="9"/>
    </row>
    <row r="128" ht="15">
      <c r="B128" s="9"/>
    </row>
    <row r="129" ht="15">
      <c r="B129" s="9"/>
    </row>
  </sheetData>
  <sheetProtection/>
  <mergeCells count="9">
    <mergeCell ref="A89:J89"/>
    <mergeCell ref="A104:J104"/>
    <mergeCell ref="A105:J105"/>
    <mergeCell ref="A73:J73"/>
    <mergeCell ref="A1:C1"/>
    <mergeCell ref="A57:J57"/>
    <mergeCell ref="A58:J58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281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>
      <c r="A2" s="235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90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4" t="s">
        <v>134</v>
      </c>
      <c r="D7" s="272">
        <v>0</v>
      </c>
      <c r="E7" s="284">
        <v>0</v>
      </c>
      <c r="F7" s="274">
        <v>0</v>
      </c>
      <c r="G7" s="677">
        <v>0</v>
      </c>
      <c r="I7" s="275">
        <v>0</v>
      </c>
      <c r="J7" s="812">
        <v>51.131</v>
      </c>
    </row>
    <row r="8" spans="3:10" ht="15.75" thickBot="1">
      <c r="C8" s="6"/>
      <c r="D8" s="6"/>
      <c r="E8" s="6"/>
      <c r="F8" s="5"/>
      <c r="G8" s="249"/>
      <c r="I8" s="253"/>
      <c r="J8" s="249"/>
    </row>
    <row r="9" spans="1:10" ht="15.75" hidden="1" thickBot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.75" hidden="1" thickBot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.75" hidden="1" thickBot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.75" hidden="1" thickBot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hidden="1" thickBot="1">
      <c r="C16" s="16"/>
      <c r="D16" s="16"/>
      <c r="E16" s="16"/>
      <c r="F16" s="247"/>
      <c r="G16" s="302"/>
      <c r="I16" s="266"/>
      <c r="J16" s="249"/>
    </row>
    <row r="17" spans="1:10" ht="15.75" thickBot="1">
      <c r="A17" s="290" t="s">
        <v>16</v>
      </c>
      <c r="C17" s="4" t="s">
        <v>17</v>
      </c>
      <c r="D17" s="272">
        <v>609</v>
      </c>
      <c r="E17" s="284">
        <v>649</v>
      </c>
      <c r="F17" s="274">
        <v>666</v>
      </c>
      <c r="G17" s="677">
        <v>702</v>
      </c>
      <c r="H17" s="213"/>
      <c r="I17" s="275">
        <v>769</v>
      </c>
      <c r="J17" s="274">
        <v>857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4" t="s">
        <v>19</v>
      </c>
      <c r="D19" s="272">
        <v>140</v>
      </c>
      <c r="E19" s="284">
        <v>142</v>
      </c>
      <c r="F19" s="274">
        <v>142</v>
      </c>
      <c r="G19" s="677">
        <v>147</v>
      </c>
      <c r="H19" s="213"/>
      <c r="I19" s="275">
        <v>167</v>
      </c>
      <c r="J19" s="274">
        <v>213</v>
      </c>
    </row>
    <row r="20" spans="3:10" ht="15.75" thickBot="1">
      <c r="C20" s="587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271" t="s">
        <v>112</v>
      </c>
      <c r="D21" s="277">
        <v>1026</v>
      </c>
      <c r="E21" s="278">
        <v>1118</v>
      </c>
      <c r="F21" s="279">
        <v>1173</v>
      </c>
      <c r="G21" s="677">
        <v>1256</v>
      </c>
      <c r="H21" s="213"/>
      <c r="I21" s="280">
        <v>1345</v>
      </c>
      <c r="J21" s="281">
        <v>1464</v>
      </c>
    </row>
    <row r="22" spans="3:10" ht="15.75" thickBot="1">
      <c r="C22" s="599"/>
      <c r="D22" s="598"/>
      <c r="E22" s="598"/>
      <c r="F22" s="566"/>
      <c r="G22" s="675"/>
      <c r="H22" s="7"/>
      <c r="I22" s="600"/>
      <c r="J22" s="601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"/>
      <c r="J23" s="1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.75" hidden="1" thickBot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.75" hidden="1" thickBot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.75" hidden="1" thickBot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7.25" hidden="1" thickBot="1" thickTop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.75" hidden="1" thickBot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.75" hidden="1" thickBot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7.25" hidden="1" thickBot="1" thickTop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.75" hidden="1" thickBot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.75" hidden="1" thickBot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.75" hidden="1" thickBot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253"/>
      <c r="C87" s="9"/>
      <c r="F87" s="7"/>
      <c r="G87" s="7"/>
      <c r="H87" s="7"/>
      <c r="I87" s="7"/>
    </row>
    <row r="88" spans="1:10" ht="21" hidden="1">
      <c r="A88" s="922" t="s">
        <v>0</v>
      </c>
      <c r="B88" s="923"/>
      <c r="C88" s="931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7.25" hidden="1" thickBot="1" thickTop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.75" hidden="1" thickBot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.75" hidden="1" thickBot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2:8" ht="15">
      <c r="B103" s="9"/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31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7.25" hidden="1" thickBot="1" thickTop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.75" hidden="1" thickBot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.75" hidden="1" thickBot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7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7"/>
      <c r="C123" s="22"/>
      <c r="D123" s="22"/>
      <c r="E123" s="22"/>
      <c r="F123" s="22"/>
      <c r="G123" s="22"/>
      <c r="H123" s="22"/>
      <c r="I123" s="22"/>
    </row>
    <row r="124" spans="2:9" ht="15">
      <c r="B124" s="9"/>
      <c r="C124" s="22"/>
      <c r="D124" s="22"/>
      <c r="E124" s="22"/>
      <c r="F124" s="22"/>
      <c r="G124" s="22"/>
      <c r="H124" s="22"/>
      <c r="I124" s="22"/>
    </row>
    <row r="125" spans="2:9" ht="15">
      <c r="B125" s="9"/>
      <c r="C125" s="22"/>
      <c r="D125" s="22"/>
      <c r="E125" s="22"/>
      <c r="F125" s="22"/>
      <c r="G125" s="22"/>
      <c r="H125" s="22"/>
      <c r="I125" s="22"/>
    </row>
    <row r="126" spans="2:9" ht="15">
      <c r="B126" s="9"/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73:J73"/>
    <mergeCell ref="A1:C1"/>
    <mergeCell ref="A57:J57"/>
    <mergeCell ref="A58:J58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5"/>
  <sheetViews>
    <sheetView showGridLines="0" zoomScalePageLayoutView="0" workbookViewId="0" topLeftCell="B1">
      <selection activeCell="J56" sqref="J56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 thickBot="1">
      <c r="A2" s="235"/>
      <c r="C2" s="348"/>
      <c r="D2" s="223" t="s">
        <v>107</v>
      </c>
      <c r="E2" s="223" t="s">
        <v>0</v>
      </c>
      <c r="F2" s="717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360" t="s">
        <v>97</v>
      </c>
      <c r="G3" s="694" t="s">
        <v>98</v>
      </c>
      <c r="H3" s="9"/>
      <c r="I3" s="590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1994</v>
      </c>
      <c r="E17" s="273">
        <v>2156</v>
      </c>
      <c r="F17" s="274">
        <v>2260</v>
      </c>
      <c r="G17" s="677">
        <v>2382</v>
      </c>
      <c r="H17" s="213"/>
      <c r="I17" s="275">
        <v>2585</v>
      </c>
      <c r="J17" s="274">
        <v>2893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488</v>
      </c>
      <c r="E19" s="273">
        <v>488</v>
      </c>
      <c r="F19" s="274">
        <v>484</v>
      </c>
      <c r="G19" s="677">
        <v>493</v>
      </c>
      <c r="H19" s="213"/>
      <c r="I19" s="275">
        <v>531</v>
      </c>
      <c r="J19" s="274">
        <v>570</v>
      </c>
    </row>
    <row r="20" spans="3:10" ht="15.75" thickBot="1">
      <c r="C20" s="16"/>
      <c r="D20" s="16"/>
      <c r="E20" s="16"/>
      <c r="F20" s="8"/>
      <c r="G20" s="247"/>
      <c r="I20" s="266"/>
      <c r="J20" s="249"/>
    </row>
    <row r="21" spans="1:10" ht="15.75" hidden="1" thickBot="1">
      <c r="A21" s="290" t="s">
        <v>22</v>
      </c>
      <c r="B21" s="304"/>
      <c r="C21" s="57" t="s">
        <v>23</v>
      </c>
      <c r="D21" s="4"/>
      <c r="E21" s="4"/>
      <c r="F21" s="335"/>
      <c r="G21" s="302"/>
      <c r="I21" s="323"/>
      <c r="J21" s="315"/>
    </row>
    <row r="22" spans="1:10" ht="15.75" hidden="1" thickBot="1">
      <c r="A22" s="289" t="s">
        <v>8</v>
      </c>
      <c r="B22" s="302"/>
      <c r="C22" s="13" t="s">
        <v>24</v>
      </c>
      <c r="D22" s="48"/>
      <c r="E22" s="38"/>
      <c r="F22" s="250"/>
      <c r="G22" s="683"/>
      <c r="I22" s="324"/>
      <c r="J22" s="250"/>
    </row>
    <row r="23" spans="1:10" ht="15.75" hidden="1" thickBot="1">
      <c r="A23" s="289" t="s">
        <v>10</v>
      </c>
      <c r="B23" s="302"/>
      <c r="C23" s="7" t="s">
        <v>25</v>
      </c>
      <c r="D23" s="49"/>
      <c r="E23" s="43"/>
      <c r="F23" s="336"/>
      <c r="G23" s="684"/>
      <c r="I23" s="324"/>
      <c r="J23" s="269"/>
    </row>
    <row r="24" spans="1:10" ht="15.75" hidden="1" thickBot="1">
      <c r="A24" s="293" t="s">
        <v>26</v>
      </c>
      <c r="B24" s="305"/>
      <c r="C24" s="13" t="s">
        <v>27</v>
      </c>
      <c r="D24" s="35"/>
      <c r="E24" s="38"/>
      <c r="F24" s="336"/>
      <c r="G24" s="684"/>
      <c r="I24" s="324"/>
      <c r="J24" s="269"/>
    </row>
    <row r="25" spans="1:10" ht="15.75" hidden="1" thickBot="1">
      <c r="A25" s="293" t="s">
        <v>28</v>
      </c>
      <c r="B25" s="305"/>
      <c r="C25" s="13" t="s">
        <v>29</v>
      </c>
      <c r="D25" s="35"/>
      <c r="E25" s="38"/>
      <c r="F25" s="336"/>
      <c r="G25" s="684"/>
      <c r="I25" s="324"/>
      <c r="J25" s="269"/>
    </row>
    <row r="26" spans="1:10" ht="15.75" hidden="1" thickBot="1">
      <c r="A26" s="289" t="s">
        <v>30</v>
      </c>
      <c r="B26" s="302"/>
      <c r="C26" s="7" t="s">
        <v>31</v>
      </c>
      <c r="D26" s="49"/>
      <c r="E26" s="43"/>
      <c r="F26" s="336"/>
      <c r="G26" s="684"/>
      <c r="I26" s="324"/>
      <c r="J26" s="269"/>
    </row>
    <row r="27" spans="1:10" ht="15.75" hidden="1" thickBot="1">
      <c r="A27" s="293" t="s">
        <v>26</v>
      </c>
      <c r="B27" s="305"/>
      <c r="C27" s="13" t="s">
        <v>27</v>
      </c>
      <c r="D27" s="35"/>
      <c r="E27" s="38"/>
      <c r="F27" s="336"/>
      <c r="G27" s="684"/>
      <c r="I27" s="324"/>
      <c r="J27" s="269"/>
    </row>
    <row r="28" spans="1:10" ht="15.75" hidden="1" thickBot="1">
      <c r="A28" s="294" t="s">
        <v>28</v>
      </c>
      <c r="B28" s="306"/>
      <c r="C28" s="15" t="s">
        <v>29</v>
      </c>
      <c r="D28" s="36"/>
      <c r="E28" s="39"/>
      <c r="F28" s="252"/>
      <c r="G28" s="684"/>
      <c r="I28" s="325"/>
      <c r="J28" s="270"/>
    </row>
    <row r="29" spans="3:10" ht="15.75" hidden="1" thickBot="1">
      <c r="C29" s="7"/>
      <c r="D29" s="7"/>
      <c r="E29" s="7"/>
      <c r="F29" s="247"/>
      <c r="G29" s="302"/>
      <c r="I29" s="253"/>
      <c r="J29" s="249"/>
    </row>
    <row r="30" spans="1:10" ht="15.75" hidden="1" thickBot="1">
      <c r="A30" s="295" t="s">
        <v>32</v>
      </c>
      <c r="B30" s="307"/>
      <c r="C30" s="57" t="s">
        <v>33</v>
      </c>
      <c r="D30" s="4"/>
      <c r="E30" s="4"/>
      <c r="F30" s="335"/>
      <c r="G30" s="302"/>
      <c r="I30" s="323"/>
      <c r="J30" s="315"/>
    </row>
    <row r="31" spans="1:10" ht="15.75" hidden="1" thickBot="1">
      <c r="A31" s="289" t="s">
        <v>8</v>
      </c>
      <c r="B31" s="302"/>
      <c r="C31" s="7" t="s">
        <v>34</v>
      </c>
      <c r="D31" s="52"/>
      <c r="E31" s="43"/>
      <c r="F31" s="316"/>
      <c r="G31" s="684"/>
      <c r="I31" s="326"/>
      <c r="J31" s="250"/>
    </row>
    <row r="32" spans="1:10" ht="15.75" hidden="1" thickBot="1">
      <c r="A32" s="293" t="s">
        <v>26</v>
      </c>
      <c r="B32" s="305"/>
      <c r="C32" s="13" t="s">
        <v>35</v>
      </c>
      <c r="D32" s="35"/>
      <c r="E32" s="38"/>
      <c r="F32" s="336"/>
      <c r="G32" s="684"/>
      <c r="I32" s="326"/>
      <c r="J32" s="269"/>
    </row>
    <row r="33" spans="1:10" ht="15.75" hidden="1" thickBot="1">
      <c r="A33" s="293" t="s">
        <v>28</v>
      </c>
      <c r="B33" s="305"/>
      <c r="C33" s="13" t="s">
        <v>36</v>
      </c>
      <c r="D33" s="35"/>
      <c r="E33" s="38"/>
      <c r="F33" s="336"/>
      <c r="G33" s="684"/>
      <c r="I33" s="326"/>
      <c r="J33" s="269"/>
    </row>
    <row r="34" spans="1:10" ht="15.75" hidden="1" thickBot="1">
      <c r="A34" s="289" t="s">
        <v>10</v>
      </c>
      <c r="B34" s="302"/>
      <c r="C34" s="7" t="s">
        <v>37</v>
      </c>
      <c r="D34" s="49"/>
      <c r="E34" s="43"/>
      <c r="F34" s="336"/>
      <c r="G34" s="684"/>
      <c r="I34" s="326"/>
      <c r="J34" s="269"/>
    </row>
    <row r="35" spans="1:10" ht="15.75" hidden="1" thickBot="1">
      <c r="A35" s="293" t="s">
        <v>26</v>
      </c>
      <c r="B35" s="305"/>
      <c r="C35" s="13" t="s">
        <v>35</v>
      </c>
      <c r="D35" s="35"/>
      <c r="E35" s="38"/>
      <c r="F35" s="336"/>
      <c r="G35" s="684"/>
      <c r="I35" s="324"/>
      <c r="J35" s="269"/>
    </row>
    <row r="36" spans="1:10" ht="15.75" hidden="1" thickBot="1">
      <c r="A36" s="293" t="s">
        <v>28</v>
      </c>
      <c r="B36" s="305"/>
      <c r="C36" s="13" t="s">
        <v>36</v>
      </c>
      <c r="D36" s="35"/>
      <c r="E36" s="38"/>
      <c r="F36" s="336"/>
      <c r="G36" s="684"/>
      <c r="I36" s="324"/>
      <c r="J36" s="269"/>
    </row>
    <row r="37" spans="1:10" ht="15.75" hidden="1" thickBot="1">
      <c r="A37" s="289" t="s">
        <v>30</v>
      </c>
      <c r="B37" s="302"/>
      <c r="C37" s="7" t="s">
        <v>38</v>
      </c>
      <c r="D37" s="49"/>
      <c r="E37" s="43"/>
      <c r="F37" s="336"/>
      <c r="G37" s="684"/>
      <c r="I37" s="324"/>
      <c r="J37" s="269"/>
    </row>
    <row r="38" spans="1:10" ht="15.75" hidden="1" thickBot="1">
      <c r="A38" s="293" t="s">
        <v>26</v>
      </c>
      <c r="B38" s="305"/>
      <c r="C38" s="13" t="s">
        <v>35</v>
      </c>
      <c r="D38" s="35"/>
      <c r="E38" s="38"/>
      <c r="F38" s="336"/>
      <c r="G38" s="684"/>
      <c r="I38" s="324"/>
      <c r="J38" s="269"/>
    </row>
    <row r="39" spans="1:10" ht="15.75" hidden="1" thickBot="1">
      <c r="A39" s="294" t="s">
        <v>28</v>
      </c>
      <c r="B39" s="306"/>
      <c r="C39" s="15" t="s">
        <v>36</v>
      </c>
      <c r="D39" s="36"/>
      <c r="E39" s="39"/>
      <c r="F39" s="252"/>
      <c r="G39" s="684"/>
      <c r="I39" s="325"/>
      <c r="J39" s="270"/>
    </row>
    <row r="40" spans="3:10" ht="15.75" hidden="1" thickBot="1">
      <c r="C40" s="7"/>
      <c r="D40" s="7"/>
      <c r="E40" s="7"/>
      <c r="F40" s="247"/>
      <c r="G40" s="302"/>
      <c r="I40" s="253"/>
      <c r="J40" s="249"/>
    </row>
    <row r="41" spans="1:10" ht="15.75" hidden="1" thickBot="1">
      <c r="A41" s="295" t="s">
        <v>39</v>
      </c>
      <c r="B41" s="307"/>
      <c r="C41" s="57" t="s">
        <v>40</v>
      </c>
      <c r="D41" s="4"/>
      <c r="E41" s="4"/>
      <c r="F41" s="335"/>
      <c r="G41" s="302"/>
      <c r="I41" s="323"/>
      <c r="J41" s="315"/>
    </row>
    <row r="42" spans="1:10" ht="15.75" hidden="1" thickBot="1">
      <c r="A42" s="289" t="s">
        <v>8</v>
      </c>
      <c r="B42" s="302"/>
      <c r="C42" s="13" t="s">
        <v>41</v>
      </c>
      <c r="D42" s="48"/>
      <c r="E42" s="71"/>
      <c r="F42" s="316"/>
      <c r="G42" s="684"/>
      <c r="I42" s="327"/>
      <c r="J42" s="250"/>
    </row>
    <row r="43" spans="1:10" ht="15.75" hidden="1" thickBot="1">
      <c r="A43" s="292" t="s">
        <v>10</v>
      </c>
      <c r="B43" s="303"/>
      <c r="C43" s="15" t="s">
        <v>42</v>
      </c>
      <c r="D43" s="36"/>
      <c r="E43" s="67"/>
      <c r="F43" s="252"/>
      <c r="G43" s="684"/>
      <c r="I43" s="264"/>
      <c r="J43" s="270"/>
    </row>
    <row r="44" spans="1:10" ht="15.75" hidden="1" thickBot="1">
      <c r="A44" s="22"/>
      <c r="B44" s="302"/>
      <c r="C44" s="16"/>
      <c r="D44" s="16"/>
      <c r="E44" s="16"/>
      <c r="F44" s="247"/>
      <c r="G44" s="302"/>
      <c r="I44" s="253"/>
      <c r="J44" s="249"/>
    </row>
    <row r="45" spans="1:10" ht="15.75" thickBot="1">
      <c r="A45" s="290" t="s">
        <v>43</v>
      </c>
      <c r="C45" s="57" t="s">
        <v>44</v>
      </c>
      <c r="D45" s="4"/>
      <c r="E45" s="4"/>
      <c r="F45" s="8"/>
      <c r="G45" s="896"/>
      <c r="I45" s="323"/>
      <c r="J45" s="315"/>
    </row>
    <row r="46" spans="1:10" ht="15">
      <c r="A46" s="289" t="s">
        <v>8</v>
      </c>
      <c r="B46" s="302"/>
      <c r="C46" s="843" t="s">
        <v>24</v>
      </c>
      <c r="D46" s="746">
        <v>9690</v>
      </c>
      <c r="E46" s="813">
        <v>9690</v>
      </c>
      <c r="F46" s="747">
        <v>9690</v>
      </c>
      <c r="G46" s="751">
        <v>11820</v>
      </c>
      <c r="H46" s="122"/>
      <c r="I46" s="814">
        <v>11820</v>
      </c>
      <c r="J46" s="747">
        <v>15000</v>
      </c>
    </row>
    <row r="47" spans="1:10" ht="15">
      <c r="A47" s="289" t="s">
        <v>10</v>
      </c>
      <c r="B47" s="302"/>
      <c r="C47" s="305" t="s">
        <v>45</v>
      </c>
      <c r="D47" s="35">
        <v>9690</v>
      </c>
      <c r="E47" s="38">
        <v>9690</v>
      </c>
      <c r="F47" s="312">
        <v>9690</v>
      </c>
      <c r="G47" s="681">
        <v>11820</v>
      </c>
      <c r="H47" s="213"/>
      <c r="I47" s="326">
        <v>11820</v>
      </c>
      <c r="J47" s="269">
        <v>15000</v>
      </c>
    </row>
    <row r="48" spans="1:10" ht="15.75" thickBot="1">
      <c r="A48" s="292" t="s">
        <v>30</v>
      </c>
      <c r="B48" s="302"/>
      <c r="C48" s="306" t="s">
        <v>46</v>
      </c>
      <c r="D48" s="69"/>
      <c r="E48" s="70">
        <v>0</v>
      </c>
      <c r="F48" s="252">
        <v>0</v>
      </c>
      <c r="G48" s="684">
        <v>0</v>
      </c>
      <c r="I48" s="264">
        <v>0</v>
      </c>
      <c r="J48" s="270">
        <v>0</v>
      </c>
    </row>
    <row r="49" spans="1:10" ht="16.5" customHeight="1" thickBot="1">
      <c r="A49" s="289"/>
      <c r="C49" s="344" t="s">
        <v>73</v>
      </c>
      <c r="D49" s="344"/>
      <c r="E49" s="344"/>
      <c r="F49" s="901"/>
      <c r="G49" s="692"/>
      <c r="H49" s="9"/>
      <c r="I49" s="346"/>
      <c r="J49" s="345"/>
    </row>
    <row r="50" spans="1:10" ht="15.75" thickBot="1">
      <c r="A50" s="290" t="s">
        <v>2</v>
      </c>
      <c r="C50" s="715" t="s">
        <v>74</v>
      </c>
      <c r="D50" s="4"/>
      <c r="E50" s="4"/>
      <c r="F50" s="8"/>
      <c r="G50" s="690"/>
      <c r="I50" s="323"/>
      <c r="J50" s="315"/>
    </row>
    <row r="51" spans="1:10" ht="15" hidden="1">
      <c r="A51" s="289" t="s">
        <v>8</v>
      </c>
      <c r="B51" s="302"/>
      <c r="C51" s="305" t="s">
        <v>75</v>
      </c>
      <c r="D51" s="48"/>
      <c r="E51" s="38"/>
      <c r="F51" s="53"/>
      <c r="G51" s="673"/>
      <c r="I51" s="324"/>
      <c r="J51" s="250"/>
    </row>
    <row r="52" spans="1:10" ht="15" hidden="1">
      <c r="A52" s="289" t="s">
        <v>10</v>
      </c>
      <c r="B52" s="302"/>
      <c r="C52" s="305" t="s">
        <v>36</v>
      </c>
      <c r="D52" s="35"/>
      <c r="E52" s="38"/>
      <c r="F52" s="41"/>
      <c r="G52" s="673"/>
      <c r="I52" s="327"/>
      <c r="J52" s="269"/>
    </row>
    <row r="53" spans="1:12" ht="15" hidden="1">
      <c r="A53" s="297" t="s">
        <v>30</v>
      </c>
      <c r="B53" s="309"/>
      <c r="C53" s="305" t="s">
        <v>35</v>
      </c>
      <c r="D53" s="35"/>
      <c r="E53" s="38"/>
      <c r="F53" s="41"/>
      <c r="G53" s="673"/>
      <c r="I53" s="327"/>
      <c r="J53" s="269"/>
      <c r="L53" s="28"/>
    </row>
    <row r="54" spans="1:10" ht="15">
      <c r="A54" s="297" t="s">
        <v>56</v>
      </c>
      <c r="B54" s="309"/>
      <c r="C54" s="305" t="s">
        <v>76</v>
      </c>
      <c r="D54" s="35">
        <v>12536</v>
      </c>
      <c r="E54" s="38">
        <v>12525</v>
      </c>
      <c r="F54" s="287">
        <v>12577</v>
      </c>
      <c r="G54" s="716">
        <v>12497</v>
      </c>
      <c r="H54" s="213"/>
      <c r="I54" s="326">
        <v>12662</v>
      </c>
      <c r="J54" s="269">
        <v>12798</v>
      </c>
    </row>
    <row r="55" spans="1:12" ht="15.75" thickBot="1">
      <c r="A55" s="298" t="s">
        <v>58</v>
      </c>
      <c r="B55" s="309"/>
      <c r="C55" s="306" t="s">
        <v>77</v>
      </c>
      <c r="D55" s="332">
        <v>129.4</v>
      </c>
      <c r="E55" s="844">
        <v>129.3</v>
      </c>
      <c r="F55" s="847">
        <v>129.8</v>
      </c>
      <c r="G55" s="848">
        <v>129</v>
      </c>
      <c r="H55" s="831"/>
      <c r="I55" s="329">
        <v>107.1</v>
      </c>
      <c r="J55" s="907">
        <f>J54/J46*100</f>
        <v>85.32</v>
      </c>
      <c r="L55" s="16"/>
    </row>
    <row r="56" spans="1:12" ht="15.75" thickBot="1">
      <c r="A56" s="233"/>
      <c r="B56" s="309"/>
      <c r="C56" s="57" t="s">
        <v>112</v>
      </c>
      <c r="D56" s="272">
        <v>5225</v>
      </c>
      <c r="E56" s="284">
        <v>5630</v>
      </c>
      <c r="F56" s="274">
        <v>6051</v>
      </c>
      <c r="G56" s="677">
        <v>6791</v>
      </c>
      <c r="H56" s="213"/>
      <c r="I56" s="604">
        <v>7484</v>
      </c>
      <c r="J56" s="908">
        <v>8126</v>
      </c>
      <c r="L56" s="16"/>
    </row>
    <row r="57" spans="3:10" ht="15.75" thickBot="1">
      <c r="C57" s="599"/>
      <c r="D57" s="598"/>
      <c r="E57" s="598"/>
      <c r="F57" s="709"/>
      <c r="G57" s="675"/>
      <c r="H57" s="213"/>
      <c r="I57" s="602"/>
      <c r="J57" s="603"/>
    </row>
    <row r="58" spans="1:10" ht="15.75" hidden="1" thickBot="1">
      <c r="A58" s="290" t="s">
        <v>4</v>
      </c>
      <c r="B58" s="308"/>
      <c r="C58" s="57" t="s">
        <v>78</v>
      </c>
      <c r="D58" s="4"/>
      <c r="E58" s="4"/>
      <c r="F58" s="8"/>
      <c r="G58" s="232"/>
      <c r="H58" s="8"/>
      <c r="I58" s="232"/>
      <c r="J58" s="557"/>
    </row>
    <row r="59" spans="1:10" ht="15" hidden="1">
      <c r="A59" s="296" t="s">
        <v>8</v>
      </c>
      <c r="B59" s="302"/>
      <c r="C59" s="13" t="s">
        <v>75</v>
      </c>
      <c r="D59" s="48"/>
      <c r="E59" s="38"/>
      <c r="F59" s="53"/>
      <c r="G59" s="43"/>
      <c r="H59" s="43"/>
      <c r="I59" s="43"/>
      <c r="J59" s="40"/>
    </row>
    <row r="60" spans="1:10" ht="15" hidden="1">
      <c r="A60" s="289" t="s">
        <v>10</v>
      </c>
      <c r="B60" s="302"/>
      <c r="C60" s="13" t="s">
        <v>36</v>
      </c>
      <c r="D60" s="35"/>
      <c r="E60" s="38"/>
      <c r="F60" s="41"/>
      <c r="G60" s="43"/>
      <c r="H60" s="43"/>
      <c r="I60" s="43"/>
      <c r="J60" s="45"/>
    </row>
    <row r="61" spans="1:10" ht="15.75" hidden="1" thickBot="1">
      <c r="A61" s="292" t="s">
        <v>30</v>
      </c>
      <c r="B61" s="303"/>
      <c r="C61" s="15" t="s">
        <v>35</v>
      </c>
      <c r="D61" s="36"/>
      <c r="E61" s="39"/>
      <c r="F61" s="42"/>
      <c r="G61" s="44"/>
      <c r="H61" s="44"/>
      <c r="I61" s="50"/>
      <c r="J61" s="46"/>
    </row>
    <row r="62" spans="3:8" ht="15" hidden="1">
      <c r="C62" s="7"/>
      <c r="D62" s="7"/>
      <c r="E62" s="7"/>
      <c r="F62" s="7"/>
      <c r="G62" s="7"/>
      <c r="H62" s="7"/>
    </row>
    <row r="63" spans="3:8" ht="15.75" hidden="1" thickBot="1">
      <c r="C63" s="7"/>
      <c r="D63" s="7"/>
      <c r="E63" s="7"/>
      <c r="F63" s="7"/>
      <c r="G63" s="7"/>
      <c r="H63" s="7"/>
    </row>
    <row r="64" spans="1:10" ht="21" hidden="1">
      <c r="A64" s="922" t="s">
        <v>0</v>
      </c>
      <c r="B64" s="923"/>
      <c r="C64" s="923"/>
      <c r="D64" s="923"/>
      <c r="E64" s="923"/>
      <c r="F64" s="923"/>
      <c r="G64" s="923"/>
      <c r="H64" s="923"/>
      <c r="I64" s="923"/>
      <c r="J64" s="924"/>
    </row>
    <row r="65" spans="1:10" ht="16.5" hidden="1" thickBot="1">
      <c r="A65" s="916" t="s">
        <v>79</v>
      </c>
      <c r="B65" s="917"/>
      <c r="C65" s="917"/>
      <c r="D65" s="917"/>
      <c r="E65" s="917"/>
      <c r="F65" s="917"/>
      <c r="G65" s="917"/>
      <c r="H65" s="917"/>
      <c r="I65" s="917"/>
      <c r="J65" s="921"/>
    </row>
    <row r="66" spans="1:10" ht="17.25" hidden="1" thickBot="1" thickTop="1">
      <c r="A66" s="1"/>
      <c r="B66" s="148"/>
      <c r="C66" s="2"/>
      <c r="D66" s="54">
        <v>2006</v>
      </c>
      <c r="E66" s="54">
        <v>2007</v>
      </c>
      <c r="F66" s="54">
        <v>2008</v>
      </c>
      <c r="G66" s="54"/>
      <c r="H66" s="54"/>
      <c r="I66" s="54">
        <v>2009</v>
      </c>
      <c r="J66" s="55">
        <v>2010</v>
      </c>
    </row>
    <row r="67" spans="1:10" ht="15.75" hidden="1" thickBot="1">
      <c r="A67" s="290" t="s">
        <v>2</v>
      </c>
      <c r="B67" s="304"/>
      <c r="C67" s="57" t="s">
        <v>80</v>
      </c>
      <c r="D67" s="4"/>
      <c r="E67" s="4"/>
      <c r="F67" s="8"/>
      <c r="G67" s="8"/>
      <c r="H67" s="8"/>
      <c r="I67" s="5"/>
      <c r="J67" s="17"/>
    </row>
    <row r="68" spans="1:10" ht="15" hidden="1">
      <c r="A68" s="296" t="s">
        <v>8</v>
      </c>
      <c r="B68" s="302"/>
      <c r="C68" s="13" t="s">
        <v>81</v>
      </c>
      <c r="D68" s="35"/>
      <c r="E68" s="38"/>
      <c r="F68" s="53"/>
      <c r="G68" s="43"/>
      <c r="H68" s="43"/>
      <c r="I68" s="43"/>
      <c r="J68" s="40"/>
    </row>
    <row r="69" spans="1:10" ht="15.75" hidden="1" thickBot="1">
      <c r="A69" s="292" t="s">
        <v>10</v>
      </c>
      <c r="B69" s="303"/>
      <c r="C69" s="15" t="s">
        <v>82</v>
      </c>
      <c r="D69" s="36"/>
      <c r="E69" s="39"/>
      <c r="F69" s="42"/>
      <c r="G69" s="44"/>
      <c r="H69" s="44"/>
      <c r="I69" s="44"/>
      <c r="J69" s="46"/>
    </row>
    <row r="70" spans="3:9" ht="15.75" hidden="1" thickBot="1">
      <c r="C70" s="26"/>
      <c r="D70" s="26"/>
      <c r="E70" s="26"/>
      <c r="F70" s="26"/>
      <c r="G70" s="26"/>
      <c r="H70" s="26"/>
      <c r="I70" s="26"/>
    </row>
    <row r="71" spans="1:10" ht="15.75" hidden="1" thickBot="1">
      <c r="A71" s="290" t="s">
        <v>4</v>
      </c>
      <c r="B71" s="304"/>
      <c r="C71" s="57" t="s">
        <v>83</v>
      </c>
      <c r="D71" s="4"/>
      <c r="E71" s="4"/>
      <c r="F71" s="5"/>
      <c r="G71" s="5"/>
      <c r="H71" s="5"/>
      <c r="I71" s="8"/>
      <c r="J71" s="17"/>
    </row>
    <row r="72" spans="1:10" ht="15" hidden="1">
      <c r="A72" s="296" t="s">
        <v>8</v>
      </c>
      <c r="B72" s="302"/>
      <c r="C72" s="13" t="s">
        <v>84</v>
      </c>
      <c r="D72" s="35"/>
      <c r="E72" s="38"/>
      <c r="F72" s="53"/>
      <c r="G72" s="43"/>
      <c r="H72" s="43"/>
      <c r="I72" s="51"/>
      <c r="J72" s="40"/>
    </row>
    <row r="73" spans="1:10" ht="15" hidden="1">
      <c r="A73" s="289" t="s">
        <v>10</v>
      </c>
      <c r="B73" s="302"/>
      <c r="C73" s="13" t="s">
        <v>85</v>
      </c>
      <c r="D73" s="35"/>
      <c r="E73" s="38"/>
      <c r="F73" s="41"/>
      <c r="G73" s="43"/>
      <c r="H73" s="43"/>
      <c r="I73" s="51"/>
      <c r="J73" s="45"/>
    </row>
    <row r="74" spans="1:10" ht="15" hidden="1">
      <c r="A74" s="289" t="s">
        <v>30</v>
      </c>
      <c r="B74" s="302"/>
      <c r="C74" s="13" t="s">
        <v>86</v>
      </c>
      <c r="D74" s="35"/>
      <c r="E74" s="38"/>
      <c r="F74" s="41"/>
      <c r="G74" s="43"/>
      <c r="H74" s="43"/>
      <c r="I74" s="51"/>
      <c r="J74" s="45"/>
    </row>
    <row r="75" spans="1:10" ht="15.75" hidden="1" thickBot="1">
      <c r="A75" s="292" t="s">
        <v>56</v>
      </c>
      <c r="B75" s="303"/>
      <c r="C75" s="15" t="s">
        <v>87</v>
      </c>
      <c r="D75" s="36"/>
      <c r="E75" s="39"/>
      <c r="F75" s="42"/>
      <c r="G75" s="44"/>
      <c r="H75" s="44"/>
      <c r="I75" s="50"/>
      <c r="J75" s="46"/>
    </row>
    <row r="76" spans="3:8" ht="15.75" hidden="1" thickBot="1">
      <c r="C76" s="7"/>
      <c r="D76" s="7"/>
      <c r="E76" s="7"/>
      <c r="F76" s="7"/>
      <c r="G76" s="7"/>
      <c r="H76" s="7"/>
    </row>
    <row r="77" spans="1:10" ht="15.75" hidden="1" thickBot="1">
      <c r="A77" s="290" t="s">
        <v>6</v>
      </c>
      <c r="B77" s="304"/>
      <c r="C77" s="57" t="s">
        <v>88</v>
      </c>
      <c r="D77" s="4"/>
      <c r="E77" s="4"/>
      <c r="F77" s="8"/>
      <c r="G77" s="8"/>
      <c r="H77" s="8"/>
      <c r="I77" s="5"/>
      <c r="J77" s="17"/>
    </row>
    <row r="78" spans="1:10" ht="15" hidden="1">
      <c r="A78" s="296" t="s">
        <v>8</v>
      </c>
      <c r="B78" s="302"/>
      <c r="C78" s="13" t="s">
        <v>89</v>
      </c>
      <c r="D78" s="35"/>
      <c r="E78" s="38"/>
      <c r="F78" s="53"/>
      <c r="G78" s="43"/>
      <c r="H78" s="43"/>
      <c r="I78" s="51"/>
      <c r="J78" s="40"/>
    </row>
    <row r="79" spans="1:10" ht="15" hidden="1">
      <c r="A79" s="289" t="s">
        <v>10</v>
      </c>
      <c r="B79" s="302"/>
      <c r="C79" s="13" t="s">
        <v>90</v>
      </c>
      <c r="D79" s="35"/>
      <c r="E79" s="38"/>
      <c r="F79" s="41"/>
      <c r="G79" s="43"/>
      <c r="H79" s="43"/>
      <c r="I79" s="51"/>
      <c r="J79" s="45"/>
    </row>
    <row r="80" spans="1:10" ht="15" hidden="1">
      <c r="A80" s="289" t="s">
        <v>30</v>
      </c>
      <c r="B80" s="302"/>
      <c r="C80" s="13" t="s">
        <v>91</v>
      </c>
      <c r="D80" s="35"/>
      <c r="E80" s="38"/>
      <c r="F80" s="41"/>
      <c r="G80" s="43"/>
      <c r="H80" s="43"/>
      <c r="I80" s="51"/>
      <c r="J80" s="45"/>
    </row>
    <row r="81" spans="1:10" ht="15.75" hidden="1" thickBot="1">
      <c r="A81" s="292" t="s">
        <v>56</v>
      </c>
      <c r="B81" s="302"/>
      <c r="C81" s="15" t="s">
        <v>92</v>
      </c>
      <c r="D81" s="36"/>
      <c r="E81" s="39"/>
      <c r="F81" s="42"/>
      <c r="G81" s="44"/>
      <c r="H81" s="44"/>
      <c r="I81" s="50"/>
      <c r="J81" s="46"/>
    </row>
    <row r="82" spans="1:9" ht="15">
      <c r="A82" s="22"/>
      <c r="B82" s="7"/>
      <c r="C82" s="22"/>
      <c r="D82" s="22"/>
      <c r="E82" s="22"/>
      <c r="F82" s="22"/>
      <c r="G82" s="22"/>
      <c r="H82" s="22"/>
      <c r="I82" s="22"/>
    </row>
    <row r="83" spans="2:9" ht="15">
      <c r="B83" s="9"/>
      <c r="C83" s="22"/>
      <c r="D83" s="22"/>
      <c r="E83" s="22"/>
      <c r="F83" s="22"/>
      <c r="G83" s="22"/>
      <c r="H83" s="22"/>
      <c r="I83" s="22"/>
    </row>
    <row r="84" spans="2:9" ht="15">
      <c r="B84" s="9"/>
      <c r="C84" s="22"/>
      <c r="D84" s="22"/>
      <c r="E84" s="22"/>
      <c r="F84" s="22"/>
      <c r="G84" s="22"/>
      <c r="H84" s="22"/>
      <c r="I84" s="22"/>
    </row>
    <row r="85" spans="3:9" ht="15">
      <c r="C85" s="22"/>
      <c r="D85" s="22"/>
      <c r="E85" s="22"/>
      <c r="F85" s="22"/>
      <c r="G85" s="22"/>
      <c r="H85" s="22"/>
      <c r="I85" s="22"/>
    </row>
  </sheetData>
  <sheetProtection/>
  <mergeCells count="3">
    <mergeCell ref="A64:J64"/>
    <mergeCell ref="A65:J65"/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6"/>
  <sheetViews>
    <sheetView showGridLines="0" zoomScalePageLayoutView="0" workbookViewId="0" topLeftCell="C1">
      <selection activeCell="J56" sqref="J56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19.0039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7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7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1526</v>
      </c>
      <c r="E17" s="273">
        <v>1608</v>
      </c>
      <c r="F17" s="274">
        <v>1638</v>
      </c>
      <c r="G17" s="677">
        <v>1668</v>
      </c>
      <c r="H17" s="213"/>
      <c r="I17" s="275">
        <v>1710</v>
      </c>
      <c r="J17" s="274">
        <v>1763</v>
      </c>
    </row>
    <row r="18" spans="3:10" ht="15.75" thickBot="1">
      <c r="C18" s="16"/>
      <c r="D18" s="13"/>
      <c r="E18" s="13"/>
      <c r="F18" s="13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374</v>
      </c>
      <c r="E19" s="273">
        <v>374</v>
      </c>
      <c r="F19" s="274">
        <v>373</v>
      </c>
      <c r="G19" s="677">
        <v>388</v>
      </c>
      <c r="H19" s="213"/>
      <c r="I19" s="275">
        <v>418</v>
      </c>
      <c r="J19" s="274">
        <v>422</v>
      </c>
    </row>
    <row r="20" spans="3:10" ht="15.75" thickBot="1">
      <c r="C20" s="16"/>
      <c r="D20" s="16"/>
      <c r="E20" s="16"/>
      <c r="F20" s="7"/>
      <c r="G20" s="247"/>
      <c r="I20" s="266"/>
      <c r="J20" s="249"/>
    </row>
    <row r="21" spans="1:10" ht="15.75" hidden="1" thickBot="1">
      <c r="A21" s="290" t="s">
        <v>22</v>
      </c>
      <c r="B21" s="304"/>
      <c r="C21" s="57" t="s">
        <v>23</v>
      </c>
      <c r="D21" s="4"/>
      <c r="E21" s="4"/>
      <c r="F21" s="335"/>
      <c r="G21" s="302"/>
      <c r="I21" s="323"/>
      <c r="J21" s="315"/>
    </row>
    <row r="22" spans="1:10" ht="15.75" hidden="1" thickBot="1">
      <c r="A22" s="289" t="s">
        <v>8</v>
      </c>
      <c r="B22" s="302"/>
      <c r="C22" s="13" t="s">
        <v>24</v>
      </c>
      <c r="D22" s="48"/>
      <c r="E22" s="38"/>
      <c r="F22" s="250"/>
      <c r="G22" s="683"/>
      <c r="I22" s="324"/>
      <c r="J22" s="250"/>
    </row>
    <row r="23" spans="1:10" ht="15.75" hidden="1" thickBot="1">
      <c r="A23" s="289" t="s">
        <v>10</v>
      </c>
      <c r="B23" s="302"/>
      <c r="C23" s="7" t="s">
        <v>25</v>
      </c>
      <c r="D23" s="49"/>
      <c r="E23" s="43"/>
      <c r="F23" s="336"/>
      <c r="G23" s="684"/>
      <c r="I23" s="324"/>
      <c r="J23" s="269"/>
    </row>
    <row r="24" spans="1:10" ht="15.75" hidden="1" thickBot="1">
      <c r="A24" s="293" t="s">
        <v>26</v>
      </c>
      <c r="B24" s="305"/>
      <c r="C24" s="13" t="s">
        <v>27</v>
      </c>
      <c r="D24" s="35"/>
      <c r="E24" s="38"/>
      <c r="F24" s="336"/>
      <c r="G24" s="684"/>
      <c r="I24" s="324"/>
      <c r="J24" s="269"/>
    </row>
    <row r="25" spans="1:10" ht="15.75" hidden="1" thickBot="1">
      <c r="A25" s="293" t="s">
        <v>28</v>
      </c>
      <c r="B25" s="305"/>
      <c r="C25" s="13" t="s">
        <v>29</v>
      </c>
      <c r="D25" s="35"/>
      <c r="E25" s="38"/>
      <c r="F25" s="336"/>
      <c r="G25" s="684"/>
      <c r="I25" s="324"/>
      <c r="J25" s="269"/>
    </row>
    <row r="26" spans="1:10" ht="15.75" hidden="1" thickBot="1">
      <c r="A26" s="289" t="s">
        <v>30</v>
      </c>
      <c r="B26" s="302"/>
      <c r="C26" s="7" t="s">
        <v>31</v>
      </c>
      <c r="D26" s="49"/>
      <c r="E26" s="43"/>
      <c r="F26" s="336"/>
      <c r="G26" s="684"/>
      <c r="I26" s="324"/>
      <c r="J26" s="269"/>
    </row>
    <row r="27" spans="1:10" ht="15.75" hidden="1" thickBot="1">
      <c r="A27" s="293" t="s">
        <v>26</v>
      </c>
      <c r="B27" s="305"/>
      <c r="C27" s="13" t="s">
        <v>27</v>
      </c>
      <c r="D27" s="35"/>
      <c r="E27" s="38"/>
      <c r="F27" s="336"/>
      <c r="G27" s="684"/>
      <c r="I27" s="324"/>
      <c r="J27" s="269"/>
    </row>
    <row r="28" spans="1:10" ht="15.75" hidden="1" thickBot="1">
      <c r="A28" s="294" t="s">
        <v>28</v>
      </c>
      <c r="B28" s="306"/>
      <c r="C28" s="15" t="s">
        <v>29</v>
      </c>
      <c r="D28" s="36"/>
      <c r="E28" s="39"/>
      <c r="F28" s="252"/>
      <c r="G28" s="684"/>
      <c r="I28" s="325"/>
      <c r="J28" s="270"/>
    </row>
    <row r="29" spans="3:10" ht="15.75" hidden="1" thickBot="1">
      <c r="C29" s="7"/>
      <c r="D29" s="7"/>
      <c r="E29" s="7"/>
      <c r="F29" s="247"/>
      <c r="G29" s="302"/>
      <c r="I29" s="253"/>
      <c r="J29" s="249"/>
    </row>
    <row r="30" spans="1:10" ht="15.75" hidden="1" thickBot="1">
      <c r="A30" s="295" t="s">
        <v>32</v>
      </c>
      <c r="B30" s="307"/>
      <c r="C30" s="57" t="s">
        <v>33</v>
      </c>
      <c r="D30" s="4"/>
      <c r="E30" s="4"/>
      <c r="F30" s="335"/>
      <c r="G30" s="302"/>
      <c r="I30" s="323"/>
      <c r="J30" s="315"/>
    </row>
    <row r="31" spans="1:10" ht="15.75" hidden="1" thickBot="1">
      <c r="A31" s="289" t="s">
        <v>8</v>
      </c>
      <c r="B31" s="302"/>
      <c r="C31" s="7" t="s">
        <v>34</v>
      </c>
      <c r="D31" s="52"/>
      <c r="E31" s="43"/>
      <c r="F31" s="316"/>
      <c r="G31" s="684"/>
      <c r="I31" s="326"/>
      <c r="J31" s="250"/>
    </row>
    <row r="32" spans="1:10" ht="15.75" hidden="1" thickBot="1">
      <c r="A32" s="293" t="s">
        <v>26</v>
      </c>
      <c r="B32" s="305"/>
      <c r="C32" s="13" t="s">
        <v>35</v>
      </c>
      <c r="D32" s="35"/>
      <c r="E32" s="38"/>
      <c r="F32" s="336"/>
      <c r="G32" s="684"/>
      <c r="I32" s="326"/>
      <c r="J32" s="269"/>
    </row>
    <row r="33" spans="1:10" ht="15.75" hidden="1" thickBot="1">
      <c r="A33" s="293" t="s">
        <v>28</v>
      </c>
      <c r="B33" s="305"/>
      <c r="C33" s="13" t="s">
        <v>36</v>
      </c>
      <c r="D33" s="35"/>
      <c r="E33" s="38"/>
      <c r="F33" s="336"/>
      <c r="G33" s="684"/>
      <c r="I33" s="326"/>
      <c r="J33" s="269"/>
    </row>
    <row r="34" spans="1:10" ht="15.75" hidden="1" thickBot="1">
      <c r="A34" s="289" t="s">
        <v>10</v>
      </c>
      <c r="B34" s="302"/>
      <c r="C34" s="7" t="s">
        <v>37</v>
      </c>
      <c r="D34" s="49"/>
      <c r="E34" s="43"/>
      <c r="F34" s="336"/>
      <c r="G34" s="684"/>
      <c r="I34" s="326"/>
      <c r="J34" s="269"/>
    </row>
    <row r="35" spans="1:10" ht="15.75" hidden="1" thickBot="1">
      <c r="A35" s="293" t="s">
        <v>26</v>
      </c>
      <c r="B35" s="305"/>
      <c r="C35" s="13" t="s">
        <v>35</v>
      </c>
      <c r="D35" s="35"/>
      <c r="E35" s="38"/>
      <c r="F35" s="336"/>
      <c r="G35" s="684"/>
      <c r="I35" s="324"/>
      <c r="J35" s="269"/>
    </row>
    <row r="36" spans="1:10" ht="15.75" hidden="1" thickBot="1">
      <c r="A36" s="293" t="s">
        <v>28</v>
      </c>
      <c r="B36" s="305"/>
      <c r="C36" s="13" t="s">
        <v>36</v>
      </c>
      <c r="D36" s="35"/>
      <c r="E36" s="38"/>
      <c r="F36" s="336"/>
      <c r="G36" s="684"/>
      <c r="I36" s="324"/>
      <c r="J36" s="269"/>
    </row>
    <row r="37" spans="1:10" ht="15.75" hidden="1" thickBot="1">
      <c r="A37" s="289" t="s">
        <v>30</v>
      </c>
      <c r="B37" s="302"/>
      <c r="C37" s="7" t="s">
        <v>38</v>
      </c>
      <c r="D37" s="49"/>
      <c r="E37" s="43"/>
      <c r="F37" s="336"/>
      <c r="G37" s="684"/>
      <c r="I37" s="324"/>
      <c r="J37" s="269"/>
    </row>
    <row r="38" spans="1:10" ht="15.75" hidden="1" thickBot="1">
      <c r="A38" s="293" t="s">
        <v>26</v>
      </c>
      <c r="B38" s="305"/>
      <c r="C38" s="13" t="s">
        <v>35</v>
      </c>
      <c r="D38" s="35"/>
      <c r="E38" s="38"/>
      <c r="F38" s="336"/>
      <c r="G38" s="684"/>
      <c r="I38" s="324"/>
      <c r="J38" s="269"/>
    </row>
    <row r="39" spans="1:10" ht="15.75" hidden="1" thickBot="1">
      <c r="A39" s="294" t="s">
        <v>28</v>
      </c>
      <c r="B39" s="306"/>
      <c r="C39" s="15" t="s">
        <v>36</v>
      </c>
      <c r="D39" s="36"/>
      <c r="E39" s="39"/>
      <c r="F39" s="252"/>
      <c r="G39" s="684"/>
      <c r="I39" s="325"/>
      <c r="J39" s="270"/>
    </row>
    <row r="40" spans="3:10" ht="15.75" hidden="1" thickBot="1">
      <c r="C40" s="7"/>
      <c r="D40" s="7"/>
      <c r="E40" s="7"/>
      <c r="F40" s="247"/>
      <c r="G40" s="302"/>
      <c r="I40" s="253"/>
      <c r="J40" s="249"/>
    </row>
    <row r="41" spans="1:10" ht="15.75" hidden="1" thickBot="1">
      <c r="A41" s="295" t="s">
        <v>39</v>
      </c>
      <c r="B41" s="307"/>
      <c r="C41" s="57" t="s">
        <v>40</v>
      </c>
      <c r="D41" s="4"/>
      <c r="E41" s="4"/>
      <c r="F41" s="335"/>
      <c r="G41" s="302"/>
      <c r="I41" s="323"/>
      <c r="J41" s="315"/>
    </row>
    <row r="42" spans="1:10" ht="15.75" hidden="1" thickBot="1">
      <c r="A42" s="289" t="s">
        <v>8</v>
      </c>
      <c r="B42" s="302"/>
      <c r="C42" s="13" t="s">
        <v>41</v>
      </c>
      <c r="D42" s="48"/>
      <c r="E42" s="71"/>
      <c r="F42" s="316"/>
      <c r="G42" s="684"/>
      <c r="I42" s="327"/>
      <c r="J42" s="250"/>
    </row>
    <row r="43" spans="1:10" ht="15.75" hidden="1" thickBot="1">
      <c r="A43" s="292" t="s">
        <v>10</v>
      </c>
      <c r="B43" s="303"/>
      <c r="C43" s="15" t="s">
        <v>42</v>
      </c>
      <c r="D43" s="36"/>
      <c r="E43" s="67"/>
      <c r="F43" s="252"/>
      <c r="G43" s="684"/>
      <c r="I43" s="264"/>
      <c r="J43" s="270"/>
    </row>
    <row r="44" spans="1:10" ht="15.75" hidden="1" thickBot="1">
      <c r="A44" s="22"/>
      <c r="B44" s="302"/>
      <c r="C44" s="16"/>
      <c r="D44" s="16"/>
      <c r="E44" s="16"/>
      <c r="F44" s="247"/>
      <c r="G44" s="302"/>
      <c r="I44" s="253"/>
      <c r="J44" s="249"/>
    </row>
    <row r="45" spans="1:10" ht="15.75" thickBot="1">
      <c r="A45" s="290" t="s">
        <v>43</v>
      </c>
      <c r="C45" s="57" t="s">
        <v>44</v>
      </c>
      <c r="D45" s="4"/>
      <c r="E45" s="4"/>
      <c r="F45" s="8"/>
      <c r="G45" s="896"/>
      <c r="I45" s="323"/>
      <c r="J45" s="315"/>
    </row>
    <row r="46" spans="1:10" ht="15">
      <c r="A46" s="289" t="s">
        <v>8</v>
      </c>
      <c r="B46" s="302"/>
      <c r="C46" s="815" t="s">
        <v>24</v>
      </c>
      <c r="D46" s="746">
        <v>7500</v>
      </c>
      <c r="E46" s="813">
        <v>7500</v>
      </c>
      <c r="F46" s="747">
        <v>7500</v>
      </c>
      <c r="G46" s="751">
        <v>9500</v>
      </c>
      <c r="H46" s="122"/>
      <c r="I46" s="814">
        <v>9500</v>
      </c>
      <c r="J46" s="747">
        <v>9500</v>
      </c>
    </row>
    <row r="47" spans="1:10" ht="15">
      <c r="A47" s="289" t="s">
        <v>10</v>
      </c>
      <c r="B47" s="302"/>
      <c r="C47" s="305" t="s">
        <v>45</v>
      </c>
      <c r="D47" s="35">
        <v>7500</v>
      </c>
      <c r="E47" s="38">
        <v>7500</v>
      </c>
      <c r="F47" s="312">
        <v>7500</v>
      </c>
      <c r="G47" s="681">
        <v>9500</v>
      </c>
      <c r="H47" s="213"/>
      <c r="I47" s="326">
        <v>9500</v>
      </c>
      <c r="J47" s="269">
        <v>9500</v>
      </c>
    </row>
    <row r="48" spans="1:10" ht="15.75" thickBot="1">
      <c r="A48" s="292" t="s">
        <v>30</v>
      </c>
      <c r="B48" s="302"/>
      <c r="C48" s="306" t="s">
        <v>46</v>
      </c>
      <c r="D48" s="69" t="s">
        <v>94</v>
      </c>
      <c r="E48" s="70" t="s">
        <v>94</v>
      </c>
      <c r="F48" s="384" t="s">
        <v>94</v>
      </c>
      <c r="G48" s="632" t="s">
        <v>94</v>
      </c>
      <c r="H48" s="213"/>
      <c r="I48" s="383" t="s">
        <v>94</v>
      </c>
      <c r="J48" s="906" t="s">
        <v>94</v>
      </c>
    </row>
    <row r="49" spans="1:10" ht="16.5" customHeight="1" thickBot="1">
      <c r="A49" s="289"/>
      <c r="C49" s="344" t="s">
        <v>73</v>
      </c>
      <c r="D49" s="344"/>
      <c r="E49" s="344"/>
      <c r="F49" s="700"/>
      <c r="G49" s="692"/>
      <c r="H49" s="9"/>
      <c r="I49" s="346"/>
      <c r="J49" s="345"/>
    </row>
    <row r="50" spans="1:10" ht="15.75" thickBot="1">
      <c r="A50" s="290" t="s">
        <v>2</v>
      </c>
      <c r="C50" s="715" t="s">
        <v>74</v>
      </c>
      <c r="D50" s="4"/>
      <c r="E50" s="4"/>
      <c r="F50" s="8"/>
      <c r="G50" s="896"/>
      <c r="I50" s="323"/>
      <c r="J50" s="315"/>
    </row>
    <row r="51" spans="1:10" ht="15" hidden="1">
      <c r="A51" s="289" t="s">
        <v>8</v>
      </c>
      <c r="B51" s="302"/>
      <c r="C51" s="13" t="s">
        <v>75</v>
      </c>
      <c r="D51" s="48"/>
      <c r="E51" s="38"/>
      <c r="F51" s="316"/>
      <c r="G51" s="684"/>
      <c r="I51" s="324"/>
      <c r="J51" s="250"/>
    </row>
    <row r="52" spans="1:10" ht="15" hidden="1">
      <c r="A52" s="289" t="s">
        <v>10</v>
      </c>
      <c r="B52" s="302"/>
      <c r="C52" s="13" t="s">
        <v>36</v>
      </c>
      <c r="D52" s="35"/>
      <c r="E52" s="38"/>
      <c r="F52" s="336"/>
      <c r="G52" s="684"/>
      <c r="I52" s="327"/>
      <c r="J52" s="269"/>
    </row>
    <row r="53" spans="1:12" ht="15" hidden="1">
      <c r="A53" s="297" t="s">
        <v>30</v>
      </c>
      <c r="B53" s="309"/>
      <c r="C53" s="13" t="s">
        <v>35</v>
      </c>
      <c r="D53" s="35"/>
      <c r="E53" s="38"/>
      <c r="F53" s="336"/>
      <c r="G53" s="684"/>
      <c r="I53" s="327"/>
      <c r="J53" s="269"/>
      <c r="L53" s="28"/>
    </row>
    <row r="54" spans="1:10" ht="15">
      <c r="A54" s="297" t="s">
        <v>56</v>
      </c>
      <c r="B54" s="309"/>
      <c r="C54" s="305" t="s">
        <v>76</v>
      </c>
      <c r="D54" s="35">
        <v>7742</v>
      </c>
      <c r="E54" s="38">
        <v>8134</v>
      </c>
      <c r="F54" s="312">
        <v>7739</v>
      </c>
      <c r="G54" s="681">
        <v>7875</v>
      </c>
      <c r="H54" s="213"/>
      <c r="I54" s="326">
        <v>8699</v>
      </c>
      <c r="J54" s="269">
        <v>9472</v>
      </c>
    </row>
    <row r="55" spans="1:12" ht="15.75" thickBot="1">
      <c r="A55" s="298" t="s">
        <v>58</v>
      </c>
      <c r="B55" s="309"/>
      <c r="C55" s="306" t="s">
        <v>77</v>
      </c>
      <c r="D55" s="332">
        <v>103.2</v>
      </c>
      <c r="E55" s="844">
        <v>108.5</v>
      </c>
      <c r="F55" s="845">
        <v>103.2</v>
      </c>
      <c r="G55" s="682">
        <v>105</v>
      </c>
      <c r="H55" s="831"/>
      <c r="I55" s="329">
        <f>I54/I46*100</f>
        <v>91.56842105263158</v>
      </c>
      <c r="J55" s="838">
        <v>99.7</v>
      </c>
      <c r="L55" s="16"/>
    </row>
    <row r="56" spans="1:12" ht="15.75" thickBot="1">
      <c r="A56" s="233"/>
      <c r="B56" s="309"/>
      <c r="C56" s="57" t="s">
        <v>112</v>
      </c>
      <c r="D56" s="272">
        <v>5046</v>
      </c>
      <c r="E56" s="284">
        <v>5389</v>
      </c>
      <c r="F56" s="274">
        <v>5688</v>
      </c>
      <c r="G56" s="677">
        <v>6218</v>
      </c>
      <c r="H56" s="213"/>
      <c r="I56" s="322">
        <v>6625</v>
      </c>
      <c r="J56" s="314">
        <v>7022</v>
      </c>
      <c r="L56" s="16"/>
    </row>
    <row r="57" spans="3:10" ht="15.75" thickBot="1">
      <c r="C57" s="597"/>
      <c r="D57" s="558"/>
      <c r="E57" s="558"/>
      <c r="F57" s="558"/>
      <c r="G57" s="614"/>
      <c r="H57" s="22"/>
      <c r="I57" s="323"/>
      <c r="J57" s="315"/>
    </row>
    <row r="58" spans="1:10" ht="15.75" hidden="1" thickBot="1">
      <c r="A58" s="290" t="s">
        <v>4</v>
      </c>
      <c r="B58" s="308"/>
      <c r="C58" s="283" t="s">
        <v>78</v>
      </c>
      <c r="D58" s="553"/>
      <c r="E58" s="553"/>
      <c r="F58" s="232"/>
      <c r="G58" s="232"/>
      <c r="H58" s="8"/>
      <c r="I58" s="8"/>
      <c r="J58" s="17"/>
    </row>
    <row r="59" spans="1:10" ht="15" hidden="1">
      <c r="A59" s="296" t="s">
        <v>8</v>
      </c>
      <c r="B59" s="302"/>
      <c r="C59" s="13" t="s">
        <v>75</v>
      </c>
      <c r="D59" s="48"/>
      <c r="E59" s="38"/>
      <c r="F59" s="53"/>
      <c r="G59" s="43"/>
      <c r="H59" s="43"/>
      <c r="I59" s="43"/>
      <c r="J59" s="40"/>
    </row>
    <row r="60" spans="1:10" ht="15" hidden="1">
      <c r="A60" s="289" t="s">
        <v>10</v>
      </c>
      <c r="B60" s="302"/>
      <c r="C60" s="13" t="s">
        <v>36</v>
      </c>
      <c r="D60" s="35"/>
      <c r="E60" s="38"/>
      <c r="F60" s="41"/>
      <c r="G60" s="43"/>
      <c r="H60" s="43"/>
      <c r="I60" s="43"/>
      <c r="J60" s="45"/>
    </row>
    <row r="61" spans="1:10" ht="15.75" hidden="1" thickBot="1">
      <c r="A61" s="292" t="s">
        <v>30</v>
      </c>
      <c r="B61" s="303"/>
      <c r="C61" s="15" t="s">
        <v>35</v>
      </c>
      <c r="D61" s="36"/>
      <c r="E61" s="39"/>
      <c r="F61" s="42"/>
      <c r="G61" s="44"/>
      <c r="H61" s="44"/>
      <c r="I61" s="50"/>
      <c r="J61" s="46"/>
    </row>
    <row r="62" spans="3:8" ht="15" hidden="1">
      <c r="C62" s="7"/>
      <c r="D62" s="7"/>
      <c r="E62" s="7"/>
      <c r="F62" s="7"/>
      <c r="G62" s="7"/>
      <c r="H62" s="7"/>
    </row>
    <row r="63" spans="3:8" ht="15.75" hidden="1" thickBot="1">
      <c r="C63" s="7"/>
      <c r="D63" s="7"/>
      <c r="E63" s="7"/>
      <c r="F63" s="7"/>
      <c r="G63" s="7"/>
      <c r="H63" s="7"/>
    </row>
    <row r="64" spans="1:10" ht="21" hidden="1">
      <c r="A64" s="922" t="s">
        <v>0</v>
      </c>
      <c r="B64" s="923"/>
      <c r="C64" s="923"/>
      <c r="D64" s="923"/>
      <c r="E64" s="923"/>
      <c r="F64" s="923"/>
      <c r="G64" s="923"/>
      <c r="H64" s="923"/>
      <c r="I64" s="923"/>
      <c r="J64" s="924"/>
    </row>
    <row r="65" spans="1:10" ht="16.5" hidden="1" thickBot="1">
      <c r="A65" s="916" t="s">
        <v>79</v>
      </c>
      <c r="B65" s="917"/>
      <c r="C65" s="917"/>
      <c r="D65" s="917"/>
      <c r="E65" s="917"/>
      <c r="F65" s="917"/>
      <c r="G65" s="917"/>
      <c r="H65" s="917"/>
      <c r="I65" s="917"/>
      <c r="J65" s="921"/>
    </row>
    <row r="66" spans="1:10" ht="17.25" hidden="1" thickBot="1" thickTop="1">
      <c r="A66" s="1"/>
      <c r="B66" s="148"/>
      <c r="C66" s="2"/>
      <c r="D66" s="54">
        <v>2006</v>
      </c>
      <c r="E66" s="54">
        <v>2007</v>
      </c>
      <c r="F66" s="54">
        <v>2008</v>
      </c>
      <c r="G66" s="54"/>
      <c r="H66" s="54"/>
      <c r="I66" s="54">
        <v>2009</v>
      </c>
      <c r="J66" s="55">
        <v>2010</v>
      </c>
    </row>
    <row r="67" spans="1:10" ht="15.75" hidden="1" thickBot="1">
      <c r="A67" s="290" t="s">
        <v>2</v>
      </c>
      <c r="B67" s="304"/>
      <c r="C67" s="57" t="s">
        <v>80</v>
      </c>
      <c r="D67" s="4"/>
      <c r="E67" s="4"/>
      <c r="F67" s="8"/>
      <c r="G67" s="8"/>
      <c r="H67" s="8"/>
      <c r="I67" s="5"/>
      <c r="J67" s="17"/>
    </row>
    <row r="68" spans="1:10" ht="15" hidden="1">
      <c r="A68" s="296" t="s">
        <v>8</v>
      </c>
      <c r="B68" s="302"/>
      <c r="C68" s="13" t="s">
        <v>81</v>
      </c>
      <c r="D68" s="35"/>
      <c r="E68" s="38"/>
      <c r="F68" s="53"/>
      <c r="G68" s="43"/>
      <c r="H68" s="43"/>
      <c r="I68" s="43"/>
      <c r="J68" s="40"/>
    </row>
    <row r="69" spans="1:10" ht="15.75" hidden="1" thickBot="1">
      <c r="A69" s="292" t="s">
        <v>10</v>
      </c>
      <c r="B69" s="303"/>
      <c r="C69" s="15" t="s">
        <v>82</v>
      </c>
      <c r="D69" s="36"/>
      <c r="E69" s="39"/>
      <c r="F69" s="42"/>
      <c r="G69" s="44"/>
      <c r="H69" s="44"/>
      <c r="I69" s="44"/>
      <c r="J69" s="46"/>
    </row>
    <row r="70" spans="3:9" ht="15.75" hidden="1" thickBot="1">
      <c r="C70" s="26"/>
      <c r="D70" s="26"/>
      <c r="E70" s="26"/>
      <c r="F70" s="26"/>
      <c r="G70" s="26"/>
      <c r="H70" s="26"/>
      <c r="I70" s="26"/>
    </row>
    <row r="71" spans="1:10" ht="15.75" hidden="1" thickBot="1">
      <c r="A71" s="290" t="s">
        <v>4</v>
      </c>
      <c r="B71" s="304"/>
      <c r="C71" s="57" t="s">
        <v>83</v>
      </c>
      <c r="D71" s="4"/>
      <c r="E71" s="4"/>
      <c r="F71" s="5"/>
      <c r="G71" s="5"/>
      <c r="H71" s="5"/>
      <c r="I71" s="8"/>
      <c r="J71" s="17"/>
    </row>
    <row r="72" spans="1:10" ht="15" hidden="1">
      <c r="A72" s="296" t="s">
        <v>8</v>
      </c>
      <c r="B72" s="302"/>
      <c r="C72" s="13" t="s">
        <v>84</v>
      </c>
      <c r="D72" s="35"/>
      <c r="E72" s="38"/>
      <c r="F72" s="53"/>
      <c r="G72" s="43"/>
      <c r="H72" s="43"/>
      <c r="I72" s="51"/>
      <c r="J72" s="40"/>
    </row>
    <row r="73" spans="1:10" ht="15" hidden="1">
      <c r="A73" s="289" t="s">
        <v>10</v>
      </c>
      <c r="B73" s="302"/>
      <c r="C73" s="13" t="s">
        <v>85</v>
      </c>
      <c r="D73" s="35"/>
      <c r="E73" s="38"/>
      <c r="F73" s="41"/>
      <c r="G73" s="43"/>
      <c r="H73" s="43"/>
      <c r="I73" s="51"/>
      <c r="J73" s="45"/>
    </row>
    <row r="74" spans="1:10" ht="15" hidden="1">
      <c r="A74" s="289" t="s">
        <v>30</v>
      </c>
      <c r="B74" s="302"/>
      <c r="C74" s="13" t="s">
        <v>86</v>
      </c>
      <c r="D74" s="35"/>
      <c r="E74" s="38"/>
      <c r="F74" s="41"/>
      <c r="G74" s="43"/>
      <c r="H74" s="43"/>
      <c r="I74" s="51"/>
      <c r="J74" s="45"/>
    </row>
    <row r="75" spans="1:10" ht="15.75" hidden="1" thickBot="1">
      <c r="A75" s="292" t="s">
        <v>56</v>
      </c>
      <c r="B75" s="303"/>
      <c r="C75" s="15" t="s">
        <v>87</v>
      </c>
      <c r="D75" s="36"/>
      <c r="E75" s="39"/>
      <c r="F75" s="42"/>
      <c r="G75" s="44"/>
      <c r="H75" s="44"/>
      <c r="I75" s="50"/>
      <c r="J75" s="46"/>
    </row>
    <row r="76" spans="3:8" ht="15.75" hidden="1" thickBot="1">
      <c r="C76" s="7"/>
      <c r="D76" s="7"/>
      <c r="E76" s="7"/>
      <c r="F76" s="7"/>
      <c r="G76" s="7"/>
      <c r="H76" s="7"/>
    </row>
    <row r="77" spans="1:10" ht="15.75" hidden="1" thickBot="1">
      <c r="A77" s="290" t="s">
        <v>6</v>
      </c>
      <c r="B77" s="304"/>
      <c r="C77" s="57" t="s">
        <v>88</v>
      </c>
      <c r="D77" s="4"/>
      <c r="E77" s="4"/>
      <c r="F77" s="8"/>
      <c r="G77" s="8"/>
      <c r="H77" s="8"/>
      <c r="I77" s="5"/>
      <c r="J77" s="17"/>
    </row>
    <row r="78" spans="1:10" ht="15" hidden="1">
      <c r="A78" s="296" t="s">
        <v>8</v>
      </c>
      <c r="B78" s="302"/>
      <c r="C78" s="13" t="s">
        <v>89</v>
      </c>
      <c r="D78" s="35"/>
      <c r="E78" s="38"/>
      <c r="F78" s="53"/>
      <c r="G78" s="43"/>
      <c r="H78" s="43"/>
      <c r="I78" s="51"/>
      <c r="J78" s="40"/>
    </row>
    <row r="79" spans="1:10" ht="15" hidden="1">
      <c r="A79" s="289" t="s">
        <v>10</v>
      </c>
      <c r="B79" s="302"/>
      <c r="C79" s="13" t="s">
        <v>90</v>
      </c>
      <c r="D79" s="35"/>
      <c r="E79" s="38"/>
      <c r="F79" s="41"/>
      <c r="G79" s="43"/>
      <c r="H79" s="43"/>
      <c r="I79" s="51"/>
      <c r="J79" s="45"/>
    </row>
    <row r="80" spans="1:10" ht="15" hidden="1">
      <c r="A80" s="289" t="s">
        <v>30</v>
      </c>
      <c r="B80" s="302"/>
      <c r="C80" s="13" t="s">
        <v>91</v>
      </c>
      <c r="D80" s="35"/>
      <c r="E80" s="38"/>
      <c r="F80" s="41"/>
      <c r="G80" s="43"/>
      <c r="H80" s="43"/>
      <c r="I80" s="51"/>
      <c r="J80" s="45"/>
    </row>
    <row r="81" spans="1:10" ht="15.75" hidden="1" thickBot="1">
      <c r="A81" s="292" t="s">
        <v>56</v>
      </c>
      <c r="B81" s="302"/>
      <c r="C81" s="13" t="s">
        <v>92</v>
      </c>
      <c r="D81" s="36"/>
      <c r="E81" s="39"/>
      <c r="F81" s="42"/>
      <c r="G81" s="44"/>
      <c r="H81" s="44"/>
      <c r="I81" s="50"/>
      <c r="J81" s="46"/>
    </row>
    <row r="82" spans="1:9" ht="15">
      <c r="A82" s="22"/>
      <c r="B82" s="7"/>
      <c r="C82" s="7"/>
      <c r="D82" s="22"/>
      <c r="E82" s="22"/>
      <c r="F82" s="22"/>
      <c r="G82" s="22"/>
      <c r="H82" s="22"/>
      <c r="I82" s="22"/>
    </row>
    <row r="83" spans="1:9" ht="15">
      <c r="A83" s="22"/>
      <c r="B83" s="7"/>
      <c r="C83" s="22"/>
      <c r="D83" s="22"/>
      <c r="E83" s="22"/>
      <c r="F83" s="22"/>
      <c r="G83" s="22"/>
      <c r="H83" s="22"/>
      <c r="I83" s="22"/>
    </row>
    <row r="84" spans="2:9" ht="15">
      <c r="B84" s="9"/>
      <c r="C84" s="22"/>
      <c r="D84" s="22"/>
      <c r="E84" s="22"/>
      <c r="F84" s="22"/>
      <c r="G84" s="22"/>
      <c r="H84" s="22"/>
      <c r="I84" s="22"/>
    </row>
    <row r="85" spans="3:9" ht="15">
      <c r="C85" s="22"/>
      <c r="D85" s="22"/>
      <c r="E85" s="22"/>
      <c r="F85" s="22"/>
      <c r="G85" s="22"/>
      <c r="H85" s="22"/>
      <c r="I85" s="22"/>
    </row>
    <row r="86" spans="3:9" ht="15">
      <c r="C86" s="22"/>
      <c r="D86" s="22"/>
      <c r="E86" s="22"/>
      <c r="F86" s="22"/>
      <c r="G86" s="22"/>
      <c r="H86" s="22"/>
      <c r="I86" s="22"/>
    </row>
  </sheetData>
  <sheetProtection/>
  <mergeCells count="3">
    <mergeCell ref="A64:J64"/>
    <mergeCell ref="A65:J65"/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showGridLines="0" zoomScalePageLayoutView="0" workbookViewId="0" topLeftCell="B2">
      <selection activeCell="J92" sqref="J92"/>
    </sheetView>
  </sheetViews>
  <sheetFormatPr defaultColWidth="9.140625" defaultRowHeight="15"/>
  <cols>
    <col min="1" max="1" width="12.00390625" style="72" hidden="1" customWidth="1"/>
    <col min="2" max="2" width="7.8515625" style="149" customWidth="1"/>
    <col min="3" max="3" width="40.8515625" style="72" customWidth="1"/>
    <col min="4" max="4" width="21.140625" style="72" hidden="1" customWidth="1"/>
    <col min="5" max="7" width="21.140625" style="72" customWidth="1"/>
    <col min="8" max="8" width="7.8515625" style="72" customWidth="1"/>
    <col min="9" max="10" width="21.140625" style="72" customWidth="1"/>
    <col min="11" max="16" width="9.140625" style="72" customWidth="1"/>
    <col min="17" max="17" width="7.140625" style="72" customWidth="1"/>
    <col min="18" max="16384" width="9.140625" style="72" customWidth="1"/>
  </cols>
  <sheetData>
    <row r="1" spans="1:3" ht="45.75" customHeight="1" thickBot="1">
      <c r="A1" s="127"/>
      <c r="B1" s="221"/>
      <c r="C1" s="216"/>
    </row>
    <row r="2" spans="1:10" ht="21" customHeight="1">
      <c r="A2" s="73" t="s">
        <v>0</v>
      </c>
      <c r="B2" s="155"/>
      <c r="C2" s="222"/>
      <c r="D2" s="223" t="s">
        <v>107</v>
      </c>
      <c r="E2" s="223" t="s">
        <v>0</v>
      </c>
      <c r="F2" s="348"/>
      <c r="G2" s="695"/>
      <c r="H2" s="9"/>
      <c r="I2" s="237"/>
      <c r="J2" s="236"/>
    </row>
    <row r="3" spans="1:10" ht="16.5" customHeight="1" thickBot="1">
      <c r="A3" s="215"/>
      <c r="B3" s="155"/>
      <c r="C3" s="2"/>
      <c r="D3" s="570" t="s">
        <v>95</v>
      </c>
      <c r="E3" s="570" t="s">
        <v>96</v>
      </c>
      <c r="F3" s="178" t="s">
        <v>97</v>
      </c>
      <c r="G3" s="694" t="s">
        <v>98</v>
      </c>
      <c r="H3" s="9"/>
      <c r="I3" s="577" t="s">
        <v>128</v>
      </c>
      <c r="J3" s="579" t="s">
        <v>127</v>
      </c>
    </row>
    <row r="4" spans="1:10" ht="16.5" customHeight="1" thickBot="1">
      <c r="A4" s="215"/>
      <c r="B4" s="155"/>
      <c r="C4" s="224" t="s">
        <v>1</v>
      </c>
      <c r="D4" s="225"/>
      <c r="E4" s="225"/>
      <c r="F4" s="693"/>
      <c r="G4" s="671"/>
      <c r="H4" s="9"/>
      <c r="I4" s="242"/>
      <c r="J4" s="227"/>
    </row>
    <row r="5" spans="1:10" ht="16.5" thickBot="1">
      <c r="A5" s="119" t="s">
        <v>2</v>
      </c>
      <c r="C5" s="74" t="s">
        <v>3</v>
      </c>
      <c r="D5" s="75">
        <v>4.4</v>
      </c>
      <c r="E5" s="792">
        <v>4.37</v>
      </c>
      <c r="F5" s="793">
        <v>4.21</v>
      </c>
      <c r="G5" s="794">
        <v>3.94</v>
      </c>
      <c r="H5" s="795"/>
      <c r="I5" s="796">
        <v>5.23</v>
      </c>
      <c r="J5" s="793">
        <v>5.59</v>
      </c>
    </row>
    <row r="6" spans="1:10" ht="16.5" thickBot="1">
      <c r="A6" s="82"/>
      <c r="C6" s="98"/>
      <c r="D6" s="87"/>
      <c r="E6" s="87"/>
      <c r="F6" s="167"/>
      <c r="G6" s="151"/>
      <c r="H6" s="13"/>
      <c r="I6" s="238"/>
      <c r="J6" s="167"/>
    </row>
    <row r="7" spans="1:10" ht="16.5" thickBot="1">
      <c r="A7" s="119" t="s">
        <v>4</v>
      </c>
      <c r="C7" s="219" t="s">
        <v>134</v>
      </c>
      <c r="D7" s="129">
        <v>40.92</v>
      </c>
      <c r="E7" s="797">
        <v>40.33</v>
      </c>
      <c r="F7" s="798">
        <v>39.59</v>
      </c>
      <c r="G7" s="799">
        <v>41.24</v>
      </c>
      <c r="H7" s="795"/>
      <c r="I7" s="800">
        <v>40.58</v>
      </c>
      <c r="J7" s="163">
        <v>42.3</v>
      </c>
    </row>
    <row r="8" spans="1:10" ht="15.75" hidden="1">
      <c r="A8" s="82"/>
      <c r="C8" s="98"/>
      <c r="D8" s="98"/>
      <c r="E8" s="98"/>
      <c r="F8" s="166"/>
      <c r="G8" s="149"/>
      <c r="H8" s="9"/>
      <c r="I8" s="190"/>
      <c r="J8" s="166"/>
    </row>
    <row r="9" spans="1:10" ht="15.75" hidden="1">
      <c r="A9" s="141" t="s">
        <v>6</v>
      </c>
      <c r="B9" s="218"/>
      <c r="C9" s="83" t="s">
        <v>7</v>
      </c>
      <c r="D9" s="84"/>
      <c r="E9" s="85"/>
      <c r="F9" s="179"/>
      <c r="G9" s="645"/>
      <c r="H9" s="9"/>
      <c r="I9" s="239"/>
      <c r="J9" s="179"/>
    </row>
    <row r="10" spans="1:10" ht="15.75" hidden="1">
      <c r="A10" s="1" t="s">
        <v>8</v>
      </c>
      <c r="B10" s="148"/>
      <c r="C10" s="87" t="s">
        <v>9</v>
      </c>
      <c r="D10" s="88"/>
      <c r="E10" s="89"/>
      <c r="F10" s="228"/>
      <c r="G10" s="646"/>
      <c r="H10" s="9"/>
      <c r="I10" s="240"/>
      <c r="J10" s="172"/>
    </row>
    <row r="11" spans="1:10" ht="16.5" hidden="1" thickBot="1">
      <c r="A11" s="120" t="s">
        <v>10</v>
      </c>
      <c r="B11" s="154"/>
      <c r="C11" s="91" t="s">
        <v>11</v>
      </c>
      <c r="D11" s="92"/>
      <c r="E11" s="93"/>
      <c r="F11" s="174"/>
      <c r="G11" s="636"/>
      <c r="H11" s="9"/>
      <c r="I11" s="193"/>
      <c r="J11" s="173"/>
    </row>
    <row r="12" spans="1:10" ht="15.75" hidden="1">
      <c r="A12" s="82"/>
      <c r="C12" s="98"/>
      <c r="D12" s="98"/>
      <c r="E12" s="98"/>
      <c r="F12" s="168"/>
      <c r="G12" s="148"/>
      <c r="H12" s="9"/>
      <c r="I12" s="190"/>
      <c r="J12" s="166"/>
    </row>
    <row r="13" spans="1:10" ht="16.5" hidden="1" thickBot="1">
      <c r="A13" s="119" t="s">
        <v>12</v>
      </c>
      <c r="B13" s="150"/>
      <c r="C13" s="74" t="s">
        <v>13</v>
      </c>
      <c r="D13" s="77"/>
      <c r="E13" s="78"/>
      <c r="F13" s="163">
        <v>28</v>
      </c>
      <c r="G13" s="721"/>
      <c r="H13" s="9"/>
      <c r="I13" s="184"/>
      <c r="J13" s="208"/>
    </row>
    <row r="14" spans="1:10" ht="15.75" hidden="1">
      <c r="A14" s="82"/>
      <c r="C14" s="98"/>
      <c r="D14" s="98"/>
      <c r="E14" s="98"/>
      <c r="F14" s="167"/>
      <c r="G14" s="151"/>
      <c r="H14" s="9"/>
      <c r="I14" s="199"/>
      <c r="J14" s="166"/>
    </row>
    <row r="15" spans="1:10" ht="16.5" hidden="1" thickBot="1">
      <c r="A15" s="119" t="s">
        <v>14</v>
      </c>
      <c r="B15" s="150"/>
      <c r="C15" s="74" t="s">
        <v>15</v>
      </c>
      <c r="D15" s="77"/>
      <c r="E15" s="78"/>
      <c r="F15" s="163">
        <v>144</v>
      </c>
      <c r="G15" s="721"/>
      <c r="H15" s="9"/>
      <c r="I15" s="188"/>
      <c r="J15" s="208"/>
    </row>
    <row r="16" spans="1:10" ht="16.5" thickBot="1">
      <c r="A16" s="82"/>
      <c r="C16" s="98"/>
      <c r="D16" s="98"/>
      <c r="E16" s="98"/>
      <c r="F16" s="168"/>
      <c r="G16" s="148"/>
      <c r="H16" s="9"/>
      <c r="I16" s="199"/>
      <c r="J16" s="166"/>
    </row>
    <row r="17" spans="1:10" ht="16.5" thickBot="1">
      <c r="A17" s="119" t="s">
        <v>16</v>
      </c>
      <c r="C17" s="219" t="s">
        <v>17</v>
      </c>
      <c r="D17" s="129">
        <v>2683</v>
      </c>
      <c r="E17" s="214">
        <v>2850</v>
      </c>
      <c r="F17" s="163">
        <v>2921</v>
      </c>
      <c r="G17" s="722">
        <v>3069</v>
      </c>
      <c r="H17" s="13"/>
      <c r="I17" s="200">
        <v>3374</v>
      </c>
      <c r="J17" s="163">
        <v>3794</v>
      </c>
    </row>
    <row r="18" spans="1:10" ht="16.5" thickBot="1">
      <c r="A18" s="82"/>
      <c r="C18" s="98"/>
      <c r="D18" s="87"/>
      <c r="E18" s="87"/>
      <c r="F18" s="167"/>
      <c r="G18" s="151"/>
      <c r="H18" s="13"/>
      <c r="I18" s="238"/>
      <c r="J18" s="167"/>
    </row>
    <row r="19" spans="1:10" ht="16.5" thickBot="1">
      <c r="A19" s="119" t="s">
        <v>18</v>
      </c>
      <c r="C19" s="219" t="s">
        <v>19</v>
      </c>
      <c r="D19" s="129">
        <v>877</v>
      </c>
      <c r="E19" s="214">
        <v>877</v>
      </c>
      <c r="F19" s="163">
        <v>880</v>
      </c>
      <c r="G19" s="722">
        <v>953</v>
      </c>
      <c r="H19" s="13"/>
      <c r="I19" s="200">
        <v>1051</v>
      </c>
      <c r="J19" s="163">
        <v>1184</v>
      </c>
    </row>
    <row r="20" spans="1:10" ht="15.75" hidden="1">
      <c r="A20" s="82"/>
      <c r="C20" s="98"/>
      <c r="D20" s="98"/>
      <c r="E20" s="98"/>
      <c r="F20" s="168"/>
      <c r="G20" s="148"/>
      <c r="H20" s="76"/>
      <c r="I20" s="199"/>
      <c r="J20" s="166"/>
    </row>
    <row r="21" spans="1:10" ht="16.5" hidden="1" thickBot="1">
      <c r="A21" s="119" t="s">
        <v>22</v>
      </c>
      <c r="B21" s="150"/>
      <c r="C21" s="99" t="s">
        <v>23</v>
      </c>
      <c r="D21" s="74"/>
      <c r="E21" s="74"/>
      <c r="F21" s="169"/>
      <c r="G21" s="635"/>
      <c r="H21" s="100"/>
      <c r="I21" s="191"/>
      <c r="J21" s="207"/>
    </row>
    <row r="22" spans="1:10" ht="15.75" hidden="1">
      <c r="A22" s="1" t="s">
        <v>8</v>
      </c>
      <c r="B22" s="148"/>
      <c r="C22" s="87" t="s">
        <v>24</v>
      </c>
      <c r="D22" s="102"/>
      <c r="E22" s="103"/>
      <c r="F22" s="179"/>
      <c r="G22" s="645"/>
      <c r="H22" s="104"/>
      <c r="I22" s="194"/>
      <c r="J22" s="179"/>
    </row>
    <row r="23" spans="1:10" ht="15.75" hidden="1">
      <c r="A23" s="1" t="s">
        <v>10</v>
      </c>
      <c r="B23" s="148"/>
      <c r="C23" s="76" t="s">
        <v>25</v>
      </c>
      <c r="D23" s="105"/>
      <c r="E23" s="106"/>
      <c r="F23" s="175"/>
      <c r="G23" s="636"/>
      <c r="H23" s="106"/>
      <c r="I23" s="194"/>
      <c r="J23" s="172"/>
    </row>
    <row r="24" spans="1:10" ht="15.75" hidden="1">
      <c r="A24" s="131" t="s">
        <v>26</v>
      </c>
      <c r="B24" s="151"/>
      <c r="C24" s="87" t="s">
        <v>27</v>
      </c>
      <c r="D24" s="108"/>
      <c r="E24" s="103"/>
      <c r="F24" s="175"/>
      <c r="G24" s="636"/>
      <c r="H24" s="106"/>
      <c r="I24" s="194"/>
      <c r="J24" s="172"/>
    </row>
    <row r="25" spans="1:10" ht="15.75" hidden="1">
      <c r="A25" s="131" t="s">
        <v>28</v>
      </c>
      <c r="B25" s="151"/>
      <c r="C25" s="87" t="s">
        <v>29</v>
      </c>
      <c r="D25" s="108"/>
      <c r="E25" s="103"/>
      <c r="F25" s="175"/>
      <c r="G25" s="636"/>
      <c r="H25" s="106"/>
      <c r="I25" s="194"/>
      <c r="J25" s="172"/>
    </row>
    <row r="26" spans="1:10" ht="15.75" hidden="1">
      <c r="A26" s="1" t="s">
        <v>30</v>
      </c>
      <c r="B26" s="148"/>
      <c r="C26" s="76" t="s">
        <v>31</v>
      </c>
      <c r="D26" s="105"/>
      <c r="E26" s="106"/>
      <c r="F26" s="175"/>
      <c r="G26" s="636"/>
      <c r="H26" s="106"/>
      <c r="I26" s="194"/>
      <c r="J26" s="172"/>
    </row>
    <row r="27" spans="1:10" ht="15.75" hidden="1">
      <c r="A27" s="131" t="s">
        <v>26</v>
      </c>
      <c r="B27" s="151"/>
      <c r="C27" s="87" t="s">
        <v>27</v>
      </c>
      <c r="D27" s="108"/>
      <c r="E27" s="103"/>
      <c r="F27" s="175"/>
      <c r="G27" s="636"/>
      <c r="H27" s="106"/>
      <c r="I27" s="194"/>
      <c r="J27" s="172"/>
    </row>
    <row r="28" spans="1:10" ht="16.5" hidden="1" thickBot="1">
      <c r="A28" s="142" t="s">
        <v>28</v>
      </c>
      <c r="B28" s="152"/>
      <c r="C28" s="91" t="s">
        <v>29</v>
      </c>
      <c r="D28" s="109"/>
      <c r="E28" s="110"/>
      <c r="F28" s="174"/>
      <c r="G28" s="637"/>
      <c r="H28" s="95"/>
      <c r="I28" s="195"/>
      <c r="J28" s="173"/>
    </row>
    <row r="29" spans="1:10" ht="15.75" hidden="1">
      <c r="A29" s="82"/>
      <c r="C29" s="76"/>
      <c r="D29" s="76"/>
      <c r="E29" s="76"/>
      <c r="F29" s="168"/>
      <c r="G29" s="148"/>
      <c r="H29" s="76"/>
      <c r="I29" s="190"/>
      <c r="J29" s="166"/>
    </row>
    <row r="30" spans="1:10" ht="16.5" hidden="1" thickBot="1">
      <c r="A30" s="143" t="s">
        <v>32</v>
      </c>
      <c r="B30" s="219"/>
      <c r="C30" s="99" t="s">
        <v>33</v>
      </c>
      <c r="D30" s="74"/>
      <c r="E30" s="74"/>
      <c r="F30" s="169"/>
      <c r="G30" s="635"/>
      <c r="H30" s="100"/>
      <c r="I30" s="191"/>
      <c r="J30" s="207"/>
    </row>
    <row r="31" spans="1:10" ht="15.75" hidden="1">
      <c r="A31" s="1" t="s">
        <v>8</v>
      </c>
      <c r="B31" s="148"/>
      <c r="C31" s="76" t="s">
        <v>34</v>
      </c>
      <c r="D31" s="112"/>
      <c r="E31" s="106"/>
      <c r="F31" s="170"/>
      <c r="G31" s="636"/>
      <c r="H31" s="106"/>
      <c r="I31" s="189"/>
      <c r="J31" s="179"/>
    </row>
    <row r="32" spans="1:10" ht="15.75" hidden="1">
      <c r="A32" s="131" t="s">
        <v>26</v>
      </c>
      <c r="B32" s="151"/>
      <c r="C32" s="87" t="s">
        <v>35</v>
      </c>
      <c r="D32" s="108"/>
      <c r="E32" s="103"/>
      <c r="F32" s="175"/>
      <c r="G32" s="636"/>
      <c r="H32" s="106"/>
      <c r="I32" s="189"/>
      <c r="J32" s="172"/>
    </row>
    <row r="33" spans="1:10" ht="15.75" hidden="1">
      <c r="A33" s="131" t="s">
        <v>28</v>
      </c>
      <c r="B33" s="151"/>
      <c r="C33" s="87" t="s">
        <v>36</v>
      </c>
      <c r="D33" s="108"/>
      <c r="E33" s="103"/>
      <c r="F33" s="175"/>
      <c r="G33" s="636"/>
      <c r="H33" s="106"/>
      <c r="I33" s="189"/>
      <c r="J33" s="172"/>
    </row>
    <row r="34" spans="1:10" ht="15.75" hidden="1">
      <c r="A34" s="1" t="s">
        <v>10</v>
      </c>
      <c r="B34" s="148"/>
      <c r="C34" s="76" t="s">
        <v>37</v>
      </c>
      <c r="D34" s="105"/>
      <c r="E34" s="106"/>
      <c r="F34" s="175"/>
      <c r="G34" s="636"/>
      <c r="H34" s="106"/>
      <c r="I34" s="189"/>
      <c r="J34" s="172"/>
    </row>
    <row r="35" spans="1:10" ht="15.75" hidden="1">
      <c r="A35" s="131" t="s">
        <v>26</v>
      </c>
      <c r="B35" s="151"/>
      <c r="C35" s="87" t="s">
        <v>35</v>
      </c>
      <c r="D35" s="108"/>
      <c r="E35" s="103"/>
      <c r="F35" s="175"/>
      <c r="G35" s="636"/>
      <c r="H35" s="106"/>
      <c r="I35" s="194"/>
      <c r="J35" s="172"/>
    </row>
    <row r="36" spans="1:10" ht="15.75" hidden="1">
      <c r="A36" s="131" t="s">
        <v>28</v>
      </c>
      <c r="B36" s="151"/>
      <c r="C36" s="87" t="s">
        <v>36</v>
      </c>
      <c r="D36" s="108"/>
      <c r="E36" s="103"/>
      <c r="F36" s="175"/>
      <c r="G36" s="636"/>
      <c r="H36" s="106"/>
      <c r="I36" s="194"/>
      <c r="J36" s="172"/>
    </row>
    <row r="37" spans="1:10" ht="15.75" hidden="1">
      <c r="A37" s="1" t="s">
        <v>30</v>
      </c>
      <c r="B37" s="148"/>
      <c r="C37" s="76" t="s">
        <v>38</v>
      </c>
      <c r="D37" s="105"/>
      <c r="E37" s="106"/>
      <c r="F37" s="175"/>
      <c r="G37" s="636"/>
      <c r="H37" s="106"/>
      <c r="I37" s="194"/>
      <c r="J37" s="172"/>
    </row>
    <row r="38" spans="1:10" ht="15.75" hidden="1">
      <c r="A38" s="131" t="s">
        <v>26</v>
      </c>
      <c r="B38" s="151"/>
      <c r="C38" s="87" t="s">
        <v>35</v>
      </c>
      <c r="D38" s="108"/>
      <c r="E38" s="103"/>
      <c r="F38" s="175"/>
      <c r="G38" s="636"/>
      <c r="H38" s="106"/>
      <c r="I38" s="194"/>
      <c r="J38" s="172"/>
    </row>
    <row r="39" spans="1:10" ht="16.5" hidden="1" thickBot="1">
      <c r="A39" s="142" t="s">
        <v>28</v>
      </c>
      <c r="B39" s="152"/>
      <c r="C39" s="91" t="s">
        <v>36</v>
      </c>
      <c r="D39" s="109"/>
      <c r="E39" s="110"/>
      <c r="F39" s="174"/>
      <c r="G39" s="637"/>
      <c r="H39" s="95"/>
      <c r="I39" s="195"/>
      <c r="J39" s="173"/>
    </row>
    <row r="40" spans="1:10" ht="15.75" hidden="1">
      <c r="A40" s="82"/>
      <c r="C40" s="76"/>
      <c r="D40" s="76"/>
      <c r="E40" s="76"/>
      <c r="F40" s="168"/>
      <c r="G40" s="148"/>
      <c r="H40" s="76"/>
      <c r="I40" s="190"/>
      <c r="J40" s="166"/>
    </row>
    <row r="41" spans="1:10" ht="16.5" hidden="1" thickBot="1">
      <c r="A41" s="143" t="s">
        <v>39</v>
      </c>
      <c r="B41" s="219"/>
      <c r="C41" s="99" t="s">
        <v>40</v>
      </c>
      <c r="D41" s="74"/>
      <c r="E41" s="74"/>
      <c r="F41" s="169"/>
      <c r="G41" s="148"/>
      <c r="H41" s="76"/>
      <c r="I41" s="191"/>
      <c r="J41" s="207"/>
    </row>
    <row r="42" spans="1:10" ht="15.75" hidden="1">
      <c r="A42" s="1" t="s">
        <v>8</v>
      </c>
      <c r="B42" s="148"/>
      <c r="C42" s="87" t="s">
        <v>41</v>
      </c>
      <c r="D42" s="102"/>
      <c r="E42" s="103"/>
      <c r="F42" s="164">
        <v>0.258</v>
      </c>
      <c r="G42" s="721"/>
      <c r="H42" s="9"/>
      <c r="I42" s="201"/>
      <c r="J42" s="179"/>
    </row>
    <row r="43" spans="1:10" ht="16.5" hidden="1" thickBot="1">
      <c r="A43" s="120" t="s">
        <v>10</v>
      </c>
      <c r="B43" s="154"/>
      <c r="C43" s="91" t="s">
        <v>42</v>
      </c>
      <c r="D43" s="109"/>
      <c r="E43" s="110"/>
      <c r="F43" s="165">
        <v>1.55</v>
      </c>
      <c r="G43" s="721"/>
      <c r="H43" s="9"/>
      <c r="I43" s="241"/>
      <c r="J43" s="173"/>
    </row>
    <row r="44" spans="1:10" ht="16.5" thickBot="1">
      <c r="A44" s="76"/>
      <c r="B44" s="148"/>
      <c r="C44" s="98"/>
      <c r="D44" s="98"/>
      <c r="E44" s="98"/>
      <c r="F44" s="168"/>
      <c r="G44" s="148"/>
      <c r="H44" s="76"/>
      <c r="I44" s="190"/>
      <c r="J44" s="166"/>
    </row>
    <row r="45" spans="1:10" ht="16.5" thickBot="1">
      <c r="A45" s="119" t="s">
        <v>43</v>
      </c>
      <c r="C45" s="99" t="s">
        <v>44</v>
      </c>
      <c r="D45" s="74"/>
      <c r="E45" s="74"/>
      <c r="F45" s="169"/>
      <c r="G45" s="653"/>
      <c r="H45" s="76"/>
      <c r="I45" s="191"/>
      <c r="J45" s="207"/>
    </row>
    <row r="46" spans="1:10" ht="15.75">
      <c r="A46" s="1" t="s">
        <v>8</v>
      </c>
      <c r="B46" s="148"/>
      <c r="C46" s="801" t="s">
        <v>24</v>
      </c>
      <c r="D46" s="802">
        <v>7578</v>
      </c>
      <c r="E46" s="803">
        <v>7578</v>
      </c>
      <c r="F46" s="804">
        <v>7566</v>
      </c>
      <c r="G46" s="805">
        <v>8366</v>
      </c>
      <c r="H46" s="806"/>
      <c r="I46" s="807">
        <v>8378</v>
      </c>
      <c r="J46" s="804">
        <v>8366</v>
      </c>
    </row>
    <row r="47" spans="1:10" ht="15.75">
      <c r="A47" s="1" t="s">
        <v>10</v>
      </c>
      <c r="B47" s="148"/>
      <c r="C47" s="151" t="s">
        <v>45</v>
      </c>
      <c r="D47" s="108">
        <v>7578</v>
      </c>
      <c r="E47" s="103">
        <v>7578</v>
      </c>
      <c r="F47" s="171">
        <v>7566</v>
      </c>
      <c r="G47" s="721">
        <v>8366</v>
      </c>
      <c r="H47" s="13"/>
      <c r="I47" s="202">
        <v>8378</v>
      </c>
      <c r="J47" s="172">
        <v>8366</v>
      </c>
    </row>
    <row r="48" spans="1:10" ht="16.5" thickBot="1">
      <c r="A48" s="120" t="s">
        <v>30</v>
      </c>
      <c r="B48" s="148"/>
      <c r="C48" s="152" t="s">
        <v>46</v>
      </c>
      <c r="D48" s="109">
        <v>0</v>
      </c>
      <c r="E48" s="109">
        <v>0</v>
      </c>
      <c r="F48" s="229">
        <v>0</v>
      </c>
      <c r="G48" s="721">
        <v>0</v>
      </c>
      <c r="H48" s="9"/>
      <c r="I48" s="203">
        <v>0</v>
      </c>
      <c r="J48" s="229">
        <v>0</v>
      </c>
    </row>
    <row r="49" spans="1:10" ht="16.5" hidden="1" thickBot="1">
      <c r="A49" s="119" t="s">
        <v>47</v>
      </c>
      <c r="B49" s="150"/>
      <c r="C49" s="99" t="s">
        <v>48</v>
      </c>
      <c r="D49" s="74"/>
      <c r="E49" s="74"/>
      <c r="F49" s="100"/>
      <c r="G49" s="547"/>
      <c r="H49" s="100"/>
      <c r="I49" s="101"/>
      <c r="J49" s="207"/>
    </row>
    <row r="50" spans="1:10" ht="15.75" hidden="1">
      <c r="A50" s="1" t="s">
        <v>8</v>
      </c>
      <c r="B50" s="148"/>
      <c r="C50" s="87" t="s">
        <v>49</v>
      </c>
      <c r="D50" s="102"/>
      <c r="E50" s="103"/>
      <c r="F50" s="113"/>
      <c r="G50" s="106"/>
      <c r="H50" s="106"/>
      <c r="I50" s="104"/>
      <c r="J50" s="179"/>
    </row>
    <row r="51" spans="1:10" ht="16.5" hidden="1" thickBot="1">
      <c r="A51" s="120" t="s">
        <v>10</v>
      </c>
      <c r="B51" s="154"/>
      <c r="C51" s="91" t="s">
        <v>50</v>
      </c>
      <c r="D51" s="109"/>
      <c r="E51" s="110"/>
      <c r="F51" s="96"/>
      <c r="G51" s="111"/>
      <c r="H51" s="111"/>
      <c r="I51" s="111"/>
      <c r="J51" s="173"/>
    </row>
    <row r="52" spans="1:10" ht="15.75" hidden="1">
      <c r="A52" s="82"/>
      <c r="C52" s="82"/>
      <c r="D52" s="176"/>
      <c r="E52" s="82"/>
      <c r="F52" s="82"/>
      <c r="G52" s="82"/>
      <c r="H52" s="82"/>
      <c r="I52" s="82"/>
      <c r="J52" s="166"/>
    </row>
    <row r="53" spans="1:10" ht="16.5" hidden="1" thickBot="1">
      <c r="A53" s="82"/>
      <c r="C53" s="82"/>
      <c r="D53" s="82"/>
      <c r="E53" s="82"/>
      <c r="F53" s="82"/>
      <c r="G53" s="82"/>
      <c r="H53" s="82"/>
      <c r="I53" s="82"/>
      <c r="J53" s="166"/>
    </row>
    <row r="54" spans="1:10" ht="15.75" hidden="1">
      <c r="A54" s="920" t="s">
        <v>0</v>
      </c>
      <c r="B54" s="912"/>
      <c r="C54" s="912"/>
      <c r="D54" s="912"/>
      <c r="E54" s="912"/>
      <c r="F54" s="912"/>
      <c r="G54" s="912"/>
      <c r="H54" s="912"/>
      <c r="I54" s="912"/>
      <c r="J54" s="913"/>
    </row>
    <row r="55" spans="1:10" ht="16.5" hidden="1" thickBot="1">
      <c r="A55" s="916" t="s">
        <v>51</v>
      </c>
      <c r="B55" s="917"/>
      <c r="C55" s="917"/>
      <c r="D55" s="917"/>
      <c r="E55" s="917"/>
      <c r="F55" s="917"/>
      <c r="G55" s="917"/>
      <c r="H55" s="917"/>
      <c r="I55" s="917"/>
      <c r="J55" s="918"/>
    </row>
    <row r="56" spans="1:10" ht="17.25" hidden="1" thickBot="1" thickTop="1">
      <c r="A56" s="1"/>
      <c r="B56" s="148"/>
      <c r="C56" s="2"/>
      <c r="D56" s="54">
        <v>2006</v>
      </c>
      <c r="E56" s="54">
        <v>2007</v>
      </c>
      <c r="F56" s="54">
        <v>2008</v>
      </c>
      <c r="G56" s="54"/>
      <c r="H56" s="54"/>
      <c r="I56" s="54">
        <v>2009</v>
      </c>
      <c r="J56" s="206">
        <v>2010</v>
      </c>
    </row>
    <row r="57" spans="1:10" ht="16.5" hidden="1" thickBot="1">
      <c r="A57" s="119" t="s">
        <v>2</v>
      </c>
      <c r="B57" s="150"/>
      <c r="C57" s="99" t="s">
        <v>52</v>
      </c>
      <c r="D57" s="74"/>
      <c r="E57" s="74"/>
      <c r="F57" s="100"/>
      <c r="G57" s="100"/>
      <c r="H57" s="100"/>
      <c r="I57" s="100"/>
      <c r="J57" s="207"/>
    </row>
    <row r="58" spans="1:10" ht="15.75" hidden="1">
      <c r="A58" s="144" t="s">
        <v>8</v>
      </c>
      <c r="B58" s="148"/>
      <c r="C58" s="87" t="s">
        <v>53</v>
      </c>
      <c r="D58" s="102"/>
      <c r="E58" s="103"/>
      <c r="F58" s="113"/>
      <c r="G58" s="106"/>
      <c r="H58" s="106"/>
      <c r="I58" s="106"/>
      <c r="J58" s="179"/>
    </row>
    <row r="59" spans="1:10" ht="15.75" hidden="1">
      <c r="A59" s="1" t="s">
        <v>10</v>
      </c>
      <c r="B59" s="148"/>
      <c r="C59" s="87" t="s">
        <v>54</v>
      </c>
      <c r="D59" s="108"/>
      <c r="E59" s="103"/>
      <c r="F59" s="107"/>
      <c r="G59" s="106"/>
      <c r="H59" s="106"/>
      <c r="I59" s="106"/>
      <c r="J59" s="172"/>
    </row>
    <row r="60" spans="1:10" ht="15.75" hidden="1">
      <c r="A60" s="145" t="s">
        <v>30</v>
      </c>
      <c r="B60" s="156"/>
      <c r="C60" s="87" t="s">
        <v>55</v>
      </c>
      <c r="D60" s="108"/>
      <c r="E60" s="103"/>
      <c r="F60" s="107"/>
      <c r="G60" s="106"/>
      <c r="H60" s="106"/>
      <c r="I60" s="106"/>
      <c r="J60" s="172"/>
    </row>
    <row r="61" spans="1:10" ht="15.75" hidden="1">
      <c r="A61" s="145" t="s">
        <v>56</v>
      </c>
      <c r="B61" s="156"/>
      <c r="C61" s="87" t="s">
        <v>57</v>
      </c>
      <c r="D61" s="108"/>
      <c r="E61" s="103"/>
      <c r="F61" s="107"/>
      <c r="G61" s="106"/>
      <c r="H61" s="106"/>
      <c r="I61" s="106"/>
      <c r="J61" s="172"/>
    </row>
    <row r="62" spans="1:10" ht="15.75" hidden="1">
      <c r="A62" s="145" t="s">
        <v>58</v>
      </c>
      <c r="B62" s="156"/>
      <c r="C62" s="87" t="s">
        <v>59</v>
      </c>
      <c r="D62" s="108"/>
      <c r="E62" s="103"/>
      <c r="F62" s="107"/>
      <c r="G62" s="106"/>
      <c r="H62" s="106"/>
      <c r="I62" s="106"/>
      <c r="J62" s="172"/>
    </row>
    <row r="63" spans="1:10" ht="16.5" hidden="1" thickBot="1">
      <c r="A63" s="146" t="s">
        <v>60</v>
      </c>
      <c r="B63" s="157"/>
      <c r="C63" s="91" t="s">
        <v>61</v>
      </c>
      <c r="D63" s="109"/>
      <c r="E63" s="110"/>
      <c r="F63" s="94"/>
      <c r="G63" s="95"/>
      <c r="H63" s="95"/>
      <c r="I63" s="95"/>
      <c r="J63" s="173"/>
    </row>
    <row r="64" spans="1:10" ht="16.5" hidden="1" thickBot="1">
      <c r="A64" s="82"/>
      <c r="C64" s="76"/>
      <c r="D64" s="76"/>
      <c r="E64" s="76"/>
      <c r="F64" s="76"/>
      <c r="G64" s="76"/>
      <c r="H64" s="76"/>
      <c r="I64" s="76"/>
      <c r="J64" s="166"/>
    </row>
    <row r="65" spans="1:10" ht="16.5" hidden="1" thickBot="1">
      <c r="A65" s="119" t="s">
        <v>4</v>
      </c>
      <c r="B65" s="150"/>
      <c r="C65" s="99" t="s">
        <v>62</v>
      </c>
      <c r="D65" s="74"/>
      <c r="E65" s="74"/>
      <c r="F65" s="100"/>
      <c r="G65" s="100"/>
      <c r="H65" s="100"/>
      <c r="I65" s="100"/>
      <c r="J65" s="207"/>
    </row>
    <row r="66" spans="1:10" ht="15.75" hidden="1">
      <c r="A66" s="144" t="s">
        <v>8</v>
      </c>
      <c r="B66" s="148"/>
      <c r="C66" s="87" t="s">
        <v>63</v>
      </c>
      <c r="D66" s="102"/>
      <c r="E66" s="103"/>
      <c r="F66" s="113"/>
      <c r="G66" s="106"/>
      <c r="H66" s="106"/>
      <c r="I66" s="106"/>
      <c r="J66" s="179"/>
    </row>
    <row r="67" spans="1:10" ht="16.5" hidden="1" thickBot="1">
      <c r="A67" s="120" t="s">
        <v>10</v>
      </c>
      <c r="B67" s="154"/>
      <c r="C67" s="91" t="s">
        <v>64</v>
      </c>
      <c r="D67" s="109"/>
      <c r="E67" s="110"/>
      <c r="F67" s="94"/>
      <c r="G67" s="95"/>
      <c r="H67" s="95"/>
      <c r="I67" s="95"/>
      <c r="J67" s="173"/>
    </row>
    <row r="68" spans="1:10" ht="15.75" hidden="1">
      <c r="A68" s="82"/>
      <c r="C68" s="76"/>
      <c r="D68" s="76"/>
      <c r="E68" s="76"/>
      <c r="F68" s="76"/>
      <c r="G68" s="76"/>
      <c r="H68" s="76"/>
      <c r="I68" s="82"/>
      <c r="J68" s="166"/>
    </row>
    <row r="69" spans="1:10" ht="16.5" hidden="1" thickBot="1">
      <c r="A69" s="82"/>
      <c r="C69" s="76"/>
      <c r="D69" s="76"/>
      <c r="E69" s="76"/>
      <c r="F69" s="76"/>
      <c r="G69" s="76"/>
      <c r="H69" s="76"/>
      <c r="I69" s="82"/>
      <c r="J69" s="166"/>
    </row>
    <row r="70" spans="1:10" ht="15.75" hidden="1">
      <c r="A70" s="920" t="s">
        <v>0</v>
      </c>
      <c r="B70" s="912"/>
      <c r="C70" s="912"/>
      <c r="D70" s="912"/>
      <c r="E70" s="912"/>
      <c r="F70" s="912"/>
      <c r="G70" s="912"/>
      <c r="H70" s="912"/>
      <c r="I70" s="912"/>
      <c r="J70" s="913"/>
    </row>
    <row r="71" spans="1:10" ht="16.5" hidden="1" thickBot="1">
      <c r="A71" s="916" t="s">
        <v>65</v>
      </c>
      <c r="B71" s="917"/>
      <c r="C71" s="917"/>
      <c r="D71" s="917"/>
      <c r="E71" s="917"/>
      <c r="F71" s="917"/>
      <c r="G71" s="917"/>
      <c r="H71" s="917"/>
      <c r="I71" s="917"/>
      <c r="J71" s="918"/>
    </row>
    <row r="72" spans="1:10" ht="17.25" hidden="1" thickBot="1" thickTop="1">
      <c r="A72" s="1"/>
      <c r="B72" s="148"/>
      <c r="C72" s="2"/>
      <c r="D72" s="54">
        <v>2006</v>
      </c>
      <c r="E72" s="54">
        <v>2007</v>
      </c>
      <c r="F72" s="54">
        <v>2008</v>
      </c>
      <c r="G72" s="54"/>
      <c r="H72" s="54"/>
      <c r="I72" s="54">
        <v>2009</v>
      </c>
      <c r="J72" s="206">
        <v>2010</v>
      </c>
    </row>
    <row r="73" spans="1:10" ht="16.5" hidden="1" thickBot="1">
      <c r="A73" s="119" t="s">
        <v>2</v>
      </c>
      <c r="B73" s="150"/>
      <c r="C73" s="74" t="s">
        <v>66</v>
      </c>
      <c r="D73" s="77"/>
      <c r="E73" s="78"/>
      <c r="F73" s="81"/>
      <c r="G73" s="97"/>
      <c r="H73" s="97"/>
      <c r="I73" s="80"/>
      <c r="J73" s="208"/>
    </row>
    <row r="74" spans="1:10" ht="16.5" hidden="1" thickBot="1">
      <c r="A74" s="82"/>
      <c r="C74" s="98"/>
      <c r="D74" s="98"/>
      <c r="E74" s="98"/>
      <c r="F74" s="82"/>
      <c r="G74" s="82"/>
      <c r="H74" s="82"/>
      <c r="I74" s="76"/>
      <c r="J74" s="166"/>
    </row>
    <row r="75" spans="1:10" ht="16.5" hidden="1" thickBot="1">
      <c r="A75" s="119" t="s">
        <v>4</v>
      </c>
      <c r="B75" s="150"/>
      <c r="C75" s="74" t="s">
        <v>67</v>
      </c>
      <c r="D75" s="77"/>
      <c r="E75" s="78"/>
      <c r="F75" s="81"/>
      <c r="G75" s="97"/>
      <c r="H75" s="97"/>
      <c r="I75" s="80"/>
      <c r="J75" s="208"/>
    </row>
    <row r="76" spans="1:10" ht="16.5" hidden="1" thickBot="1">
      <c r="A76" s="82"/>
      <c r="C76" s="98"/>
      <c r="D76" s="98"/>
      <c r="E76" s="98"/>
      <c r="F76" s="82"/>
      <c r="G76" s="82"/>
      <c r="H76" s="82"/>
      <c r="I76" s="76"/>
      <c r="J76" s="166"/>
    </row>
    <row r="77" spans="1:10" ht="16.5" hidden="1" thickBot="1">
      <c r="A77" s="119" t="s">
        <v>6</v>
      </c>
      <c r="B77" s="150"/>
      <c r="C77" s="74" t="s">
        <v>68</v>
      </c>
      <c r="D77" s="77"/>
      <c r="E77" s="78"/>
      <c r="F77" s="79"/>
      <c r="G77" s="80"/>
      <c r="H77" s="80"/>
      <c r="I77" s="80"/>
      <c r="J77" s="208"/>
    </row>
    <row r="78" spans="1:10" ht="16.5" hidden="1" thickBot="1">
      <c r="A78" s="82"/>
      <c r="C78" s="98"/>
      <c r="D78" s="98"/>
      <c r="E78" s="98"/>
      <c r="F78" s="76"/>
      <c r="G78" s="76"/>
      <c r="H78" s="76"/>
      <c r="I78" s="76"/>
      <c r="J78" s="166"/>
    </row>
    <row r="79" spans="1:10" ht="16.5" hidden="1" thickBot="1">
      <c r="A79" s="119" t="s">
        <v>12</v>
      </c>
      <c r="B79" s="150"/>
      <c r="C79" s="99" t="s">
        <v>69</v>
      </c>
      <c r="D79" s="115"/>
      <c r="E79" s="74"/>
      <c r="F79" s="100"/>
      <c r="G79" s="100"/>
      <c r="H79" s="100"/>
      <c r="I79" s="100"/>
      <c r="J79" s="207"/>
    </row>
    <row r="80" spans="1:10" ht="15.75" hidden="1">
      <c r="A80" s="144" t="s">
        <v>8</v>
      </c>
      <c r="B80" s="148"/>
      <c r="C80" s="87" t="s">
        <v>70</v>
      </c>
      <c r="D80" s="108"/>
      <c r="E80" s="103"/>
      <c r="F80" s="113"/>
      <c r="G80" s="106"/>
      <c r="H80" s="106"/>
      <c r="I80" s="106"/>
      <c r="J80" s="179"/>
    </row>
    <row r="81" spans="1:10" ht="15.75" hidden="1">
      <c r="A81" s="1" t="s">
        <v>10</v>
      </c>
      <c r="B81" s="148"/>
      <c r="C81" s="87" t="s">
        <v>71</v>
      </c>
      <c r="D81" s="108"/>
      <c r="E81" s="103"/>
      <c r="F81" s="107"/>
      <c r="G81" s="106"/>
      <c r="H81" s="106"/>
      <c r="I81" s="106"/>
      <c r="J81" s="172"/>
    </row>
    <row r="82" spans="1:10" ht="16.5" hidden="1" thickBot="1">
      <c r="A82" s="120" t="s">
        <v>30</v>
      </c>
      <c r="B82" s="154"/>
      <c r="C82" s="91" t="s">
        <v>72</v>
      </c>
      <c r="D82" s="109"/>
      <c r="E82" s="110"/>
      <c r="F82" s="94"/>
      <c r="G82" s="95"/>
      <c r="H82" s="95"/>
      <c r="I82" s="95"/>
      <c r="J82" s="173"/>
    </row>
    <row r="83" spans="1:10" ht="15.75" hidden="1">
      <c r="A83" s="82"/>
      <c r="C83" s="116"/>
      <c r="D83" s="116"/>
      <c r="E83" s="116"/>
      <c r="F83" s="76"/>
      <c r="G83" s="76"/>
      <c r="H83" s="76"/>
      <c r="I83" s="76"/>
      <c r="J83" s="166"/>
    </row>
    <row r="84" spans="1:10" ht="16.5" hidden="1" thickBot="1">
      <c r="A84" s="82"/>
      <c r="C84" s="82"/>
      <c r="D84" s="82"/>
      <c r="E84" s="82"/>
      <c r="F84" s="76"/>
      <c r="G84" s="76"/>
      <c r="H84" s="76"/>
      <c r="I84" s="76"/>
      <c r="J84" s="166"/>
    </row>
    <row r="85" spans="1:10" ht="16.5" thickBot="1">
      <c r="A85" s="82"/>
      <c r="C85" s="217" t="s">
        <v>73</v>
      </c>
      <c r="D85" s="140"/>
      <c r="E85" s="140"/>
      <c r="F85" s="881"/>
      <c r="G85" s="882"/>
      <c r="H85" s="76"/>
      <c r="I85" s="243"/>
      <c r="J85" s="212"/>
    </row>
    <row r="86" spans="1:10" ht="16.5" thickBot="1">
      <c r="A86" s="119" t="s">
        <v>2</v>
      </c>
      <c r="C86" s="724" t="s">
        <v>74</v>
      </c>
      <c r="D86" s="74"/>
      <c r="E86" s="74"/>
      <c r="F86" s="169"/>
      <c r="G86" s="723"/>
      <c r="H86" s="76"/>
      <c r="I86" s="191"/>
      <c r="J86" s="207"/>
    </row>
    <row r="87" spans="1:10" ht="15.75" hidden="1">
      <c r="A87" s="1" t="s">
        <v>8</v>
      </c>
      <c r="B87" s="148"/>
      <c r="C87" s="151" t="s">
        <v>75</v>
      </c>
      <c r="D87" s="102"/>
      <c r="E87" s="103"/>
      <c r="F87" s="170"/>
      <c r="G87" s="636"/>
      <c r="H87" s="106"/>
      <c r="I87" s="194"/>
      <c r="J87" s="179"/>
    </row>
    <row r="88" spans="1:10" ht="15.75" hidden="1">
      <c r="A88" s="1" t="s">
        <v>10</v>
      </c>
      <c r="B88" s="148"/>
      <c r="C88" s="151" t="s">
        <v>36</v>
      </c>
      <c r="D88" s="108"/>
      <c r="E88" s="103"/>
      <c r="F88" s="175"/>
      <c r="G88" s="636"/>
      <c r="H88" s="106"/>
      <c r="I88" s="192"/>
      <c r="J88" s="172"/>
    </row>
    <row r="89" spans="1:12" ht="15.75" hidden="1">
      <c r="A89" s="145" t="s">
        <v>30</v>
      </c>
      <c r="B89" s="156"/>
      <c r="C89" s="151" t="s">
        <v>35</v>
      </c>
      <c r="D89" s="108"/>
      <c r="E89" s="103"/>
      <c r="F89" s="175"/>
      <c r="G89" s="636"/>
      <c r="H89" s="106"/>
      <c r="I89" s="192"/>
      <c r="J89" s="172"/>
      <c r="L89" s="117"/>
    </row>
    <row r="90" spans="1:10" ht="15.75">
      <c r="A90" s="145" t="s">
        <v>56</v>
      </c>
      <c r="B90" s="156"/>
      <c r="C90" s="151" t="s">
        <v>76</v>
      </c>
      <c r="D90" s="108">
        <f>(9377+94)</f>
        <v>9471</v>
      </c>
      <c r="E90" s="103">
        <f>(63+9409)</f>
        <v>9472</v>
      </c>
      <c r="F90" s="171">
        <f>(84+9155)</f>
        <v>9239</v>
      </c>
      <c r="G90" s="721">
        <v>8851</v>
      </c>
      <c r="H90" s="213"/>
      <c r="I90" s="202">
        <v>8269</v>
      </c>
      <c r="J90" s="172">
        <v>8751</v>
      </c>
    </row>
    <row r="91" spans="1:12" ht="16.5" thickBot="1">
      <c r="A91" s="146" t="s">
        <v>58</v>
      </c>
      <c r="B91" s="156"/>
      <c r="C91" s="152" t="s">
        <v>77</v>
      </c>
      <c r="D91" s="230">
        <v>124.95</v>
      </c>
      <c r="E91" s="828">
        <v>125.03</v>
      </c>
      <c r="F91" s="829">
        <v>121.91</v>
      </c>
      <c r="G91" s="830">
        <v>116.98</v>
      </c>
      <c r="H91" s="831"/>
      <c r="I91" s="244">
        <v>98.84</v>
      </c>
      <c r="J91" s="808">
        <v>104.60196031556299</v>
      </c>
      <c r="L91" s="98"/>
    </row>
    <row r="92" spans="1:12" ht="16.5" thickBot="1">
      <c r="A92" s="576"/>
      <c r="B92" s="156"/>
      <c r="C92" s="866" t="s">
        <v>138</v>
      </c>
      <c r="D92" s="129">
        <v>10342</v>
      </c>
      <c r="E92" s="130">
        <v>11011</v>
      </c>
      <c r="F92" s="163">
        <v>11456</v>
      </c>
      <c r="G92" s="722">
        <v>12736</v>
      </c>
      <c r="H92"/>
      <c r="I92" s="200">
        <v>14042</v>
      </c>
      <c r="J92" s="209">
        <v>15600</v>
      </c>
      <c r="L92" s="98"/>
    </row>
    <row r="93" spans="2:10" ht="16.5" thickBot="1">
      <c r="B93" s="190"/>
      <c r="C93" s="549"/>
      <c r="D93" s="550"/>
      <c r="E93" s="550"/>
      <c r="F93" s="550"/>
      <c r="G93" s="725"/>
      <c r="H93" s="114"/>
      <c r="I93" s="551"/>
      <c r="J93" s="552"/>
    </row>
    <row r="94" spans="1:10" ht="16.5" hidden="1" thickBot="1">
      <c r="A94" s="119" t="s">
        <v>4</v>
      </c>
      <c r="B94" s="220"/>
      <c r="C94" s="125" t="s">
        <v>78</v>
      </c>
      <c r="D94" s="546"/>
      <c r="E94" s="546"/>
      <c r="F94" s="547"/>
      <c r="G94" s="547"/>
      <c r="H94" s="100"/>
      <c r="I94" s="547"/>
      <c r="J94" s="548"/>
    </row>
    <row r="95" spans="1:10" ht="15.75" hidden="1">
      <c r="A95" s="144" t="s">
        <v>8</v>
      </c>
      <c r="B95" s="148"/>
      <c r="C95" s="87" t="s">
        <v>75</v>
      </c>
      <c r="D95" s="102"/>
      <c r="E95" s="103"/>
      <c r="F95" s="113"/>
      <c r="G95" s="106"/>
      <c r="H95" s="106"/>
      <c r="I95" s="106"/>
      <c r="J95" s="86"/>
    </row>
    <row r="96" spans="1:10" ht="15.75" hidden="1">
      <c r="A96" s="1" t="s">
        <v>10</v>
      </c>
      <c r="B96" s="148"/>
      <c r="C96" s="87" t="s">
        <v>36</v>
      </c>
      <c r="D96" s="108"/>
      <c r="E96" s="103"/>
      <c r="F96" s="107"/>
      <c r="G96" s="106"/>
      <c r="H96" s="106"/>
      <c r="I96" s="106"/>
      <c r="J96" s="90"/>
    </row>
    <row r="97" spans="1:10" ht="16.5" hidden="1" thickBot="1">
      <c r="A97" s="1" t="s">
        <v>30</v>
      </c>
      <c r="B97" s="148"/>
      <c r="C97" s="87" t="s">
        <v>35</v>
      </c>
      <c r="D97" s="109"/>
      <c r="E97" s="110"/>
      <c r="F97" s="94"/>
      <c r="G97" s="95"/>
      <c r="H97" s="95"/>
      <c r="I97" s="111"/>
      <c r="J97" s="96"/>
    </row>
    <row r="98" spans="1:10" ht="21">
      <c r="A98" s="919"/>
      <c r="B98" s="919"/>
      <c r="C98" s="919"/>
      <c r="D98"/>
      <c r="E98"/>
      <c r="F98"/>
      <c r="G98"/>
      <c r="H98"/>
      <c r="I98"/>
      <c r="J98"/>
    </row>
    <row r="99" ht="15.75">
      <c r="B99" s="82"/>
    </row>
    <row r="100" ht="15.75" customHeight="1" hidden="1">
      <c r="B100" s="82"/>
    </row>
    <row r="101" ht="16.5" customHeight="1" hidden="1" thickBot="1">
      <c r="B101" s="82"/>
    </row>
    <row r="102" ht="17.25" customHeight="1" hidden="1" thickBot="1" thickTop="1">
      <c r="B102" s="82"/>
    </row>
    <row r="103" ht="16.5" customHeight="1" hidden="1" thickBot="1">
      <c r="B103" s="82"/>
    </row>
    <row r="104" spans="2:3" ht="15.75" customHeight="1" hidden="1">
      <c r="B104" s="82"/>
      <c r="C104" s="72" t="s">
        <v>99</v>
      </c>
    </row>
    <row r="105" ht="16.5" customHeight="1" hidden="1" thickBot="1">
      <c r="B105" s="82"/>
    </row>
    <row r="106" ht="16.5" customHeight="1" hidden="1" thickBot="1">
      <c r="B106" s="82"/>
    </row>
    <row r="107" ht="16.5" customHeight="1" hidden="1" thickBot="1">
      <c r="B107" s="82"/>
    </row>
    <row r="108" ht="15.75" customHeight="1" hidden="1">
      <c r="B108" s="82"/>
    </row>
    <row r="109" ht="15.75" customHeight="1" hidden="1">
      <c r="B109" s="82"/>
    </row>
    <row r="110" ht="15.75" customHeight="1" hidden="1">
      <c r="B110" s="82"/>
    </row>
    <row r="111" ht="16.5" customHeight="1" hidden="1" thickBot="1">
      <c r="B111" s="82"/>
    </row>
    <row r="112" ht="16.5" customHeight="1" hidden="1" thickBot="1">
      <c r="B112" s="82"/>
    </row>
    <row r="113" ht="16.5" customHeight="1" hidden="1" thickBot="1">
      <c r="B113" s="82"/>
    </row>
    <row r="114" ht="15.75" customHeight="1" hidden="1">
      <c r="B114" s="82"/>
    </row>
    <row r="115" ht="15.75" customHeight="1" hidden="1">
      <c r="B115" s="82"/>
    </row>
    <row r="116" ht="15.75" customHeight="1" hidden="1">
      <c r="B116" s="82"/>
    </row>
    <row r="117" ht="16.5" customHeight="1" hidden="1" thickBot="1">
      <c r="B117" s="82"/>
    </row>
    <row r="118" ht="15.75">
      <c r="B118" s="82"/>
    </row>
  </sheetData>
  <sheetProtection/>
  <mergeCells count="5">
    <mergeCell ref="A71:J71"/>
    <mergeCell ref="A98:C98"/>
    <mergeCell ref="A70:J70"/>
    <mergeCell ref="A54:J54"/>
    <mergeCell ref="A55:J55"/>
  </mergeCells>
  <printOptions/>
  <pageMargins left="0.8" right="2.05" top="1.5" bottom="0.75" header="0.3" footer="0.3"/>
  <pageSetup fitToWidth="2" horizontalDpi="600" verticalDpi="600" orientation="portrait" scale="54" r:id="rId2"/>
  <colBreaks count="1" manualBreakCount="1">
    <brk id="7" max="146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710937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1487</v>
      </c>
      <c r="E17" s="273">
        <v>1595</v>
      </c>
      <c r="F17" s="274">
        <v>1643</v>
      </c>
      <c r="G17" s="677">
        <v>1756</v>
      </c>
      <c r="H17" s="213"/>
      <c r="I17" s="275">
        <v>1929</v>
      </c>
      <c r="J17" s="274">
        <v>2147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570</v>
      </c>
      <c r="E19" s="273">
        <v>568</v>
      </c>
      <c r="F19" s="274">
        <v>564</v>
      </c>
      <c r="G19" s="677">
        <v>572</v>
      </c>
      <c r="H19" s="213"/>
      <c r="I19" s="275">
        <v>634</v>
      </c>
      <c r="J19" s="274">
        <v>658</v>
      </c>
    </row>
    <row r="20" spans="3:10" ht="15.75" thickBot="1">
      <c r="C20" s="587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271" t="s">
        <v>112</v>
      </c>
      <c r="D21" s="277">
        <v>3875</v>
      </c>
      <c r="E21" s="278">
        <v>4186</v>
      </c>
      <c r="F21" s="279">
        <v>4360</v>
      </c>
      <c r="G21" s="677">
        <v>4704</v>
      </c>
      <c r="H21" s="213"/>
      <c r="I21" s="280">
        <v>5056</v>
      </c>
      <c r="J21" s="281">
        <v>5980</v>
      </c>
    </row>
    <row r="22" spans="3:10" ht="15.75" thickBot="1">
      <c r="C22" s="599"/>
      <c r="D22" s="598"/>
      <c r="E22" s="598"/>
      <c r="F22" s="566"/>
      <c r="G22" s="675"/>
      <c r="H22" s="7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.75" hidden="1" thickBot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.75" hidden="1" thickBot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.75" hidden="1" thickBot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.75" hidden="1" thickBot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7.25" hidden="1" thickBot="1" thickTop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.75" hidden="1" thickBot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2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2:10" ht="15">
      <c r="B71" s="9"/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7.25" hidden="1" thickBot="1" thickTop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.75" hidden="1" thickBot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.75" hidden="1" thickBot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.75" hidden="1" thickBot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3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3:9" ht="15" hidden="1">
      <c r="C86" s="25"/>
      <c r="D86" s="25"/>
      <c r="E86" s="25"/>
      <c r="F86" s="7"/>
      <c r="G86" s="7"/>
      <c r="H86" s="7"/>
      <c r="I86" s="7"/>
    </row>
    <row r="87" spans="6:9" ht="15.75" hidden="1" thickBot="1">
      <c r="F87" s="7"/>
      <c r="G87" s="7"/>
      <c r="H87" s="7"/>
      <c r="I87" s="7"/>
    </row>
    <row r="88" spans="1:10" ht="21" hidden="1">
      <c r="A88" s="922" t="s">
        <v>0</v>
      </c>
      <c r="B88" s="923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7.25" hidden="1" thickBot="1" thickTop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.75" hidden="1" thickBot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.75" hidden="1" thickBot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2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2:8" ht="15">
      <c r="B102" s="9"/>
      <c r="C102" s="7"/>
      <c r="D102" s="7"/>
      <c r="E102" s="7"/>
      <c r="F102" s="7"/>
      <c r="G102" s="7"/>
      <c r="H102" s="7"/>
    </row>
    <row r="103" spans="2:8" ht="15">
      <c r="B103" s="9"/>
      <c r="C103" s="7"/>
      <c r="E103" s="7"/>
      <c r="F103" s="7"/>
      <c r="G103" s="7"/>
      <c r="H103" s="7"/>
    </row>
    <row r="104" spans="1:10" ht="21" hidden="1">
      <c r="A104" s="922" t="s">
        <v>0</v>
      </c>
      <c r="B104" s="931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7.25" hidden="1" thickBot="1" thickTop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.75" hidden="1" thickBot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.75" hidden="1" thickBot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7"/>
      <c r="C122" s="22"/>
      <c r="D122" s="7"/>
      <c r="E122" s="22"/>
      <c r="F122" s="22"/>
      <c r="G122" s="22"/>
      <c r="H122" s="22"/>
      <c r="I122" s="22"/>
    </row>
    <row r="123" spans="1:9" ht="15">
      <c r="A123" s="22"/>
      <c r="B123" s="7"/>
      <c r="C123" s="22"/>
      <c r="D123" s="22"/>
      <c r="E123" s="22"/>
      <c r="F123" s="22"/>
      <c r="G123" s="22"/>
      <c r="H123" s="22"/>
      <c r="I123" s="22"/>
    </row>
    <row r="124" spans="2:9" ht="15">
      <c r="B124" s="9"/>
      <c r="C124" s="22"/>
      <c r="D124" s="22"/>
      <c r="E124" s="22"/>
      <c r="F124" s="22"/>
      <c r="G124" s="22"/>
      <c r="H124" s="22"/>
      <c r="I124" s="22"/>
    </row>
    <row r="125" spans="2:9" ht="15">
      <c r="B125" s="9"/>
      <c r="C125" s="22"/>
      <c r="D125" s="22"/>
      <c r="E125" s="22"/>
      <c r="F125" s="22"/>
      <c r="G125" s="22"/>
      <c r="H125" s="22"/>
      <c r="I125" s="22"/>
    </row>
    <row r="126" spans="2:9" ht="15">
      <c r="B126" s="9"/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73:J73"/>
    <mergeCell ref="A1:C1"/>
    <mergeCell ref="A57:J57"/>
    <mergeCell ref="A58:J58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6"/>
  <sheetViews>
    <sheetView showGridLines="0" zoomScalePageLayoutView="0" workbookViewId="0" topLeftCell="E1">
      <selection activeCell="J56" sqref="J56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712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712" t="s">
        <v>17</v>
      </c>
      <c r="D17" s="272">
        <v>2958</v>
      </c>
      <c r="E17" s="273">
        <v>3091</v>
      </c>
      <c r="F17" s="274">
        <v>3178</v>
      </c>
      <c r="G17" s="677">
        <v>3304</v>
      </c>
      <c r="H17" s="213"/>
      <c r="I17" s="275">
        <v>3565</v>
      </c>
      <c r="J17" s="274">
        <v>3837</v>
      </c>
    </row>
    <row r="18" spans="3:10" ht="15.75" thickBot="1">
      <c r="C18" s="13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712" t="s">
        <v>19</v>
      </c>
      <c r="D19" s="272">
        <v>997</v>
      </c>
      <c r="E19" s="273">
        <v>996</v>
      </c>
      <c r="F19" s="274">
        <v>1000</v>
      </c>
      <c r="G19" s="677">
        <v>1028</v>
      </c>
      <c r="H19" s="213"/>
      <c r="I19" s="275">
        <v>1114</v>
      </c>
      <c r="J19" s="274">
        <v>1241</v>
      </c>
    </row>
    <row r="20" spans="3:10" ht="15.75" thickBot="1">
      <c r="C20" s="16"/>
      <c r="D20" s="16"/>
      <c r="E20" s="16"/>
      <c r="F20" s="8"/>
      <c r="G20" s="247"/>
      <c r="I20" s="266"/>
      <c r="J20" s="249"/>
    </row>
    <row r="21" spans="1:10" ht="15.75" hidden="1" thickBot="1">
      <c r="A21" s="290" t="s">
        <v>22</v>
      </c>
      <c r="B21" s="304"/>
      <c r="C21" s="57" t="s">
        <v>23</v>
      </c>
      <c r="D21" s="4"/>
      <c r="E21" s="4"/>
      <c r="F21" s="335"/>
      <c r="G21" s="302"/>
      <c r="I21" s="323"/>
      <c r="J21" s="315"/>
    </row>
    <row r="22" spans="1:10" ht="15.75" hidden="1" thickBot="1">
      <c r="A22" s="289" t="s">
        <v>8</v>
      </c>
      <c r="B22" s="302"/>
      <c r="C22" s="13" t="s">
        <v>24</v>
      </c>
      <c r="D22" s="48"/>
      <c r="E22" s="38"/>
      <c r="F22" s="250"/>
      <c r="G22" s="683"/>
      <c r="I22" s="324"/>
      <c r="J22" s="250"/>
    </row>
    <row r="23" spans="1:10" ht="15.75" hidden="1" thickBot="1">
      <c r="A23" s="289" t="s">
        <v>10</v>
      </c>
      <c r="B23" s="302"/>
      <c r="C23" s="7" t="s">
        <v>25</v>
      </c>
      <c r="D23" s="49"/>
      <c r="E23" s="43"/>
      <c r="F23" s="336"/>
      <c r="G23" s="684"/>
      <c r="I23" s="324"/>
      <c r="J23" s="269"/>
    </row>
    <row r="24" spans="1:10" ht="15.75" hidden="1" thickBot="1">
      <c r="A24" s="293" t="s">
        <v>26</v>
      </c>
      <c r="B24" s="305"/>
      <c r="C24" s="13" t="s">
        <v>27</v>
      </c>
      <c r="D24" s="35"/>
      <c r="E24" s="38"/>
      <c r="F24" s="336"/>
      <c r="G24" s="684"/>
      <c r="I24" s="324"/>
      <c r="J24" s="269"/>
    </row>
    <row r="25" spans="1:10" ht="15.75" hidden="1" thickBot="1">
      <c r="A25" s="293" t="s">
        <v>28</v>
      </c>
      <c r="B25" s="305"/>
      <c r="C25" s="13" t="s">
        <v>29</v>
      </c>
      <c r="D25" s="35"/>
      <c r="E25" s="38"/>
      <c r="F25" s="336"/>
      <c r="G25" s="684"/>
      <c r="I25" s="324"/>
      <c r="J25" s="269"/>
    </row>
    <row r="26" spans="1:10" ht="15.75" hidden="1" thickBot="1">
      <c r="A26" s="289" t="s">
        <v>30</v>
      </c>
      <c r="B26" s="302"/>
      <c r="C26" s="7" t="s">
        <v>31</v>
      </c>
      <c r="D26" s="49"/>
      <c r="E26" s="43"/>
      <c r="F26" s="336"/>
      <c r="G26" s="684"/>
      <c r="I26" s="324"/>
      <c r="J26" s="269"/>
    </row>
    <row r="27" spans="1:10" ht="15.75" hidden="1" thickBot="1">
      <c r="A27" s="293" t="s">
        <v>26</v>
      </c>
      <c r="B27" s="305"/>
      <c r="C27" s="13" t="s">
        <v>27</v>
      </c>
      <c r="D27" s="35"/>
      <c r="E27" s="38"/>
      <c r="F27" s="336"/>
      <c r="G27" s="684"/>
      <c r="I27" s="324"/>
      <c r="J27" s="269"/>
    </row>
    <row r="28" spans="1:10" ht="15.75" hidden="1" thickBot="1">
      <c r="A28" s="294" t="s">
        <v>28</v>
      </c>
      <c r="B28" s="306"/>
      <c r="C28" s="15" t="s">
        <v>29</v>
      </c>
      <c r="D28" s="36"/>
      <c r="E28" s="39"/>
      <c r="F28" s="252"/>
      <c r="G28" s="684"/>
      <c r="I28" s="325"/>
      <c r="J28" s="270"/>
    </row>
    <row r="29" spans="3:10" ht="15.75" hidden="1" thickBot="1">
      <c r="C29" s="7"/>
      <c r="D29" s="7"/>
      <c r="E29" s="7"/>
      <c r="F29" s="247"/>
      <c r="G29" s="302"/>
      <c r="I29" s="253"/>
      <c r="J29" s="249"/>
    </row>
    <row r="30" spans="1:10" ht="15.75" hidden="1" thickBot="1">
      <c r="A30" s="295" t="s">
        <v>32</v>
      </c>
      <c r="B30" s="307"/>
      <c r="C30" s="57" t="s">
        <v>33</v>
      </c>
      <c r="D30" s="4"/>
      <c r="E30" s="4"/>
      <c r="F30" s="335"/>
      <c r="G30" s="302"/>
      <c r="I30" s="323"/>
      <c r="J30" s="315"/>
    </row>
    <row r="31" spans="1:10" ht="15.75" hidden="1" thickBot="1">
      <c r="A31" s="289" t="s">
        <v>8</v>
      </c>
      <c r="B31" s="302"/>
      <c r="C31" s="7" t="s">
        <v>34</v>
      </c>
      <c r="D31" s="52"/>
      <c r="E31" s="43"/>
      <c r="F31" s="316"/>
      <c r="G31" s="684"/>
      <c r="I31" s="326"/>
      <c r="J31" s="250"/>
    </row>
    <row r="32" spans="1:10" ht="15.75" hidden="1" thickBot="1">
      <c r="A32" s="293" t="s">
        <v>26</v>
      </c>
      <c r="B32" s="305"/>
      <c r="C32" s="13" t="s">
        <v>35</v>
      </c>
      <c r="D32" s="35"/>
      <c r="E32" s="38"/>
      <c r="F32" s="336"/>
      <c r="G32" s="684"/>
      <c r="I32" s="326"/>
      <c r="J32" s="269"/>
    </row>
    <row r="33" spans="1:10" ht="15.75" hidden="1" thickBot="1">
      <c r="A33" s="293" t="s">
        <v>28</v>
      </c>
      <c r="B33" s="305"/>
      <c r="C33" s="13" t="s">
        <v>36</v>
      </c>
      <c r="D33" s="35"/>
      <c r="E33" s="38"/>
      <c r="F33" s="336"/>
      <c r="G33" s="684"/>
      <c r="I33" s="326"/>
      <c r="J33" s="269"/>
    </row>
    <row r="34" spans="1:10" ht="15.75" hidden="1" thickBot="1">
      <c r="A34" s="289" t="s">
        <v>10</v>
      </c>
      <c r="B34" s="302"/>
      <c r="C34" s="7" t="s">
        <v>37</v>
      </c>
      <c r="D34" s="49"/>
      <c r="E34" s="43"/>
      <c r="F34" s="336"/>
      <c r="G34" s="684"/>
      <c r="I34" s="326"/>
      <c r="J34" s="269"/>
    </row>
    <row r="35" spans="1:10" ht="15.75" hidden="1" thickBot="1">
      <c r="A35" s="293" t="s">
        <v>26</v>
      </c>
      <c r="B35" s="305"/>
      <c r="C35" s="13" t="s">
        <v>35</v>
      </c>
      <c r="D35" s="35"/>
      <c r="E35" s="38"/>
      <c r="F35" s="336"/>
      <c r="G35" s="684"/>
      <c r="I35" s="324"/>
      <c r="J35" s="269"/>
    </row>
    <row r="36" spans="1:10" ht="15.75" hidden="1" thickBot="1">
      <c r="A36" s="293" t="s">
        <v>28</v>
      </c>
      <c r="B36" s="305"/>
      <c r="C36" s="13" t="s">
        <v>36</v>
      </c>
      <c r="D36" s="35"/>
      <c r="E36" s="38"/>
      <c r="F36" s="336"/>
      <c r="G36" s="684"/>
      <c r="I36" s="324"/>
      <c r="J36" s="269"/>
    </row>
    <row r="37" spans="1:10" ht="15.75" hidden="1" thickBot="1">
      <c r="A37" s="289" t="s">
        <v>30</v>
      </c>
      <c r="B37" s="302"/>
      <c r="C37" s="7" t="s">
        <v>38</v>
      </c>
      <c r="D37" s="49"/>
      <c r="E37" s="43"/>
      <c r="F37" s="336"/>
      <c r="G37" s="684"/>
      <c r="I37" s="324"/>
      <c r="J37" s="269"/>
    </row>
    <row r="38" spans="1:10" ht="15.75" hidden="1" thickBot="1">
      <c r="A38" s="293" t="s">
        <v>26</v>
      </c>
      <c r="B38" s="305"/>
      <c r="C38" s="13" t="s">
        <v>35</v>
      </c>
      <c r="D38" s="35"/>
      <c r="E38" s="38"/>
      <c r="F38" s="336"/>
      <c r="G38" s="684"/>
      <c r="I38" s="324"/>
      <c r="J38" s="269"/>
    </row>
    <row r="39" spans="1:10" ht="15.75" hidden="1" thickBot="1">
      <c r="A39" s="294" t="s">
        <v>28</v>
      </c>
      <c r="B39" s="306"/>
      <c r="C39" s="15" t="s">
        <v>36</v>
      </c>
      <c r="D39" s="36"/>
      <c r="E39" s="39"/>
      <c r="F39" s="252"/>
      <c r="G39" s="684"/>
      <c r="I39" s="325"/>
      <c r="J39" s="270"/>
    </row>
    <row r="40" spans="3:10" ht="15.75" hidden="1" thickBot="1">
      <c r="C40" s="7"/>
      <c r="D40" s="7"/>
      <c r="E40" s="7"/>
      <c r="F40" s="247"/>
      <c r="G40" s="302"/>
      <c r="I40" s="253"/>
      <c r="J40" s="249"/>
    </row>
    <row r="41" spans="1:10" ht="15.75" hidden="1" thickBot="1">
      <c r="A41" s="295" t="s">
        <v>39</v>
      </c>
      <c r="B41" s="307"/>
      <c r="C41" s="57" t="s">
        <v>40</v>
      </c>
      <c r="D41" s="4"/>
      <c r="E41" s="4"/>
      <c r="F41" s="335"/>
      <c r="G41" s="302"/>
      <c r="I41" s="323"/>
      <c r="J41" s="315"/>
    </row>
    <row r="42" spans="1:10" ht="15.75" hidden="1" thickBot="1">
      <c r="A42" s="289" t="s">
        <v>8</v>
      </c>
      <c r="B42" s="302"/>
      <c r="C42" s="13" t="s">
        <v>41</v>
      </c>
      <c r="D42" s="48"/>
      <c r="E42" s="71"/>
      <c r="F42" s="316"/>
      <c r="G42" s="684"/>
      <c r="I42" s="327"/>
      <c r="J42" s="250"/>
    </row>
    <row r="43" spans="1:10" ht="15.75" hidden="1" thickBot="1">
      <c r="A43" s="292" t="s">
        <v>10</v>
      </c>
      <c r="B43" s="303"/>
      <c r="C43" s="15" t="s">
        <v>42</v>
      </c>
      <c r="D43" s="36"/>
      <c r="E43" s="67"/>
      <c r="F43" s="252"/>
      <c r="G43" s="684"/>
      <c r="I43" s="264"/>
      <c r="J43" s="270"/>
    </row>
    <row r="44" spans="1:10" ht="15.75" hidden="1" thickBot="1">
      <c r="A44" s="22"/>
      <c r="B44" s="302"/>
      <c r="C44" s="16"/>
      <c r="D44" s="16"/>
      <c r="E44" s="16"/>
      <c r="F44" s="247"/>
      <c r="G44" s="302"/>
      <c r="I44" s="253"/>
      <c r="J44" s="249"/>
    </row>
    <row r="45" spans="1:10" ht="15.75" thickBot="1">
      <c r="A45" s="290" t="s">
        <v>43</v>
      </c>
      <c r="C45" s="711" t="s">
        <v>44</v>
      </c>
      <c r="D45" s="4"/>
      <c r="E45" s="4"/>
      <c r="F45" s="8"/>
      <c r="G45" s="896"/>
      <c r="I45" s="323"/>
      <c r="J45" s="315"/>
    </row>
    <row r="46" spans="1:10" ht="15">
      <c r="A46" s="289" t="s">
        <v>8</v>
      </c>
      <c r="B46" s="302"/>
      <c r="C46" s="846" t="s">
        <v>24</v>
      </c>
      <c r="D46" s="746">
        <v>17500</v>
      </c>
      <c r="E46" s="813">
        <v>17500</v>
      </c>
      <c r="F46" s="747">
        <v>17500</v>
      </c>
      <c r="G46" s="751">
        <v>17500</v>
      </c>
      <c r="H46" s="122"/>
      <c r="I46" s="814">
        <v>18500</v>
      </c>
      <c r="J46" s="747">
        <v>18500</v>
      </c>
    </row>
    <row r="47" spans="1:10" ht="15">
      <c r="A47" s="289" t="s">
        <v>10</v>
      </c>
      <c r="B47" s="302"/>
      <c r="C47" s="305" t="s">
        <v>45</v>
      </c>
      <c r="D47" s="35">
        <v>17500</v>
      </c>
      <c r="E47" s="38">
        <v>17500</v>
      </c>
      <c r="F47" s="312">
        <v>17500</v>
      </c>
      <c r="G47" s="681">
        <v>17500</v>
      </c>
      <c r="H47" s="213"/>
      <c r="I47" s="326">
        <v>18500</v>
      </c>
      <c r="J47" s="312">
        <v>18500</v>
      </c>
    </row>
    <row r="48" spans="1:10" ht="15.75" thickBot="1">
      <c r="A48" s="292" t="s">
        <v>30</v>
      </c>
      <c r="B48" s="302"/>
      <c r="C48" s="306" t="s">
        <v>46</v>
      </c>
      <c r="D48" s="69"/>
      <c r="E48" s="70">
        <v>0</v>
      </c>
      <c r="F48" s="313">
        <v>0</v>
      </c>
      <c r="G48" s="681">
        <v>0</v>
      </c>
      <c r="H48" s="213"/>
      <c r="I48" s="321">
        <v>0</v>
      </c>
      <c r="J48" s="313">
        <v>0</v>
      </c>
    </row>
    <row r="49" spans="1:10" ht="16.5" customHeight="1" thickBot="1">
      <c r="A49" s="289"/>
      <c r="C49" s="344" t="s">
        <v>73</v>
      </c>
      <c r="D49" s="361"/>
      <c r="E49" s="361"/>
      <c r="F49" s="904"/>
      <c r="G49" s="902"/>
      <c r="H49" s="213"/>
      <c r="I49" s="363"/>
      <c r="J49" s="362"/>
    </row>
    <row r="50" spans="1:10" ht="15.75" thickBot="1">
      <c r="A50" s="290" t="s">
        <v>2</v>
      </c>
      <c r="C50" s="58" t="s">
        <v>74</v>
      </c>
      <c r="D50" s="354"/>
      <c r="E50" s="354"/>
      <c r="F50" s="354"/>
      <c r="G50" s="903"/>
      <c r="H50" s="213"/>
      <c r="I50" s="356"/>
      <c r="J50" s="357"/>
    </row>
    <row r="51" spans="1:10" ht="15.75" hidden="1" thickBot="1">
      <c r="A51" s="289" t="s">
        <v>8</v>
      </c>
      <c r="B51" s="302"/>
      <c r="C51" s="13" t="s">
        <v>75</v>
      </c>
      <c r="D51" s="48"/>
      <c r="E51" s="38"/>
      <c r="F51" s="311"/>
      <c r="G51" s="681"/>
      <c r="H51" s="213"/>
      <c r="I51" s="326"/>
      <c r="J51" s="311"/>
    </row>
    <row r="52" spans="1:10" ht="15.75" hidden="1" thickBot="1">
      <c r="A52" s="289" t="s">
        <v>10</v>
      </c>
      <c r="B52" s="302"/>
      <c r="C52" s="13" t="s">
        <v>36</v>
      </c>
      <c r="D52" s="35"/>
      <c r="E52" s="38"/>
      <c r="F52" s="312"/>
      <c r="G52" s="681"/>
      <c r="H52" s="213"/>
      <c r="I52" s="326"/>
      <c r="J52" s="312"/>
    </row>
    <row r="53" spans="1:12" ht="15.75" hidden="1" thickBot="1">
      <c r="A53" s="297" t="s">
        <v>30</v>
      </c>
      <c r="B53" s="309"/>
      <c r="C53" s="13" t="s">
        <v>35</v>
      </c>
      <c r="D53" s="35"/>
      <c r="E53" s="38"/>
      <c r="F53" s="312"/>
      <c r="G53" s="681"/>
      <c r="H53" s="213"/>
      <c r="I53" s="326"/>
      <c r="J53" s="312"/>
      <c r="L53" s="28"/>
    </row>
    <row r="54" spans="1:10" ht="15">
      <c r="A54" s="297" t="s">
        <v>56</v>
      </c>
      <c r="B54" s="309"/>
      <c r="C54" s="713" t="s">
        <v>76</v>
      </c>
      <c r="D54" s="35">
        <f>(12030+7419)</f>
        <v>19449</v>
      </c>
      <c r="E54" s="38">
        <f>(7409+12746)</f>
        <v>20155</v>
      </c>
      <c r="F54" s="312">
        <f>(6652+12262)</f>
        <v>18914</v>
      </c>
      <c r="G54" s="681">
        <v>19481</v>
      </c>
      <c r="H54" s="305"/>
      <c r="I54" s="909">
        <f>13020+6638</f>
        <v>19658</v>
      </c>
      <c r="J54" s="312">
        <v>20861</v>
      </c>
    </row>
    <row r="55" spans="1:12" ht="15.75" thickBot="1">
      <c r="A55" s="298" t="s">
        <v>58</v>
      </c>
      <c r="B55" s="309"/>
      <c r="C55" s="306" t="s">
        <v>77</v>
      </c>
      <c r="D55" s="332">
        <v>111.17</v>
      </c>
      <c r="E55" s="844">
        <v>115.15</v>
      </c>
      <c r="F55" s="845">
        <f>((102.2+120.9)/2)</f>
        <v>111.55000000000001</v>
      </c>
      <c r="G55" s="682">
        <v>111.32</v>
      </c>
      <c r="H55" s="831"/>
      <c r="I55" s="329">
        <f>I54/I46*100</f>
        <v>106.25945945945945</v>
      </c>
      <c r="J55" s="845">
        <v>112.7622</v>
      </c>
      <c r="L55" s="16"/>
    </row>
    <row r="56" spans="1:12" ht="15.75" thickBot="1">
      <c r="A56" s="233"/>
      <c r="B56" s="309"/>
      <c r="C56" s="139" t="s">
        <v>112</v>
      </c>
      <c r="D56" s="272">
        <v>12415</v>
      </c>
      <c r="E56" s="284">
        <v>13171</v>
      </c>
      <c r="F56" s="274">
        <v>13891</v>
      </c>
      <c r="G56" s="677">
        <v>14652</v>
      </c>
      <c r="H56" s="213"/>
      <c r="I56" s="322">
        <v>15855</v>
      </c>
      <c r="J56" s="314">
        <v>17265</v>
      </c>
      <c r="L56" s="16"/>
    </row>
    <row r="57" spans="3:10" ht="15.75" thickBot="1">
      <c r="C57" s="597"/>
      <c r="D57" s="558"/>
      <c r="E57" s="558"/>
      <c r="F57" s="558"/>
      <c r="G57" s="614"/>
      <c r="H57" s="22"/>
      <c r="I57" s="597"/>
      <c r="J57" s="559"/>
    </row>
    <row r="58" spans="1:10" ht="15.75" hidden="1" thickBot="1">
      <c r="A58" s="290" t="s">
        <v>4</v>
      </c>
      <c r="B58" s="308"/>
      <c r="C58" s="283" t="s">
        <v>78</v>
      </c>
      <c r="D58" s="553"/>
      <c r="E58" s="553"/>
      <c r="F58" s="232"/>
      <c r="G58" s="232"/>
      <c r="H58" s="8"/>
      <c r="I58" s="232"/>
      <c r="J58" s="557"/>
    </row>
    <row r="59" spans="1:10" ht="15" hidden="1">
      <c r="A59" s="296" t="s">
        <v>8</v>
      </c>
      <c r="B59" s="302"/>
      <c r="C59" s="13" t="s">
        <v>75</v>
      </c>
      <c r="D59" s="48"/>
      <c r="E59" s="38"/>
      <c r="F59" s="53"/>
      <c r="G59" s="43"/>
      <c r="H59" s="43"/>
      <c r="I59" s="43"/>
      <c r="J59" s="40"/>
    </row>
    <row r="60" spans="1:10" ht="15" hidden="1">
      <c r="A60" s="289" t="s">
        <v>10</v>
      </c>
      <c r="B60" s="302"/>
      <c r="C60" s="13" t="s">
        <v>36</v>
      </c>
      <c r="D60" s="35"/>
      <c r="E60" s="38"/>
      <c r="F60" s="41"/>
      <c r="G60" s="43"/>
      <c r="H60" s="43"/>
      <c r="I60" s="43"/>
      <c r="J60" s="45"/>
    </row>
    <row r="61" spans="1:10" ht="15.75" hidden="1" thickBot="1">
      <c r="A61" s="292" t="s">
        <v>30</v>
      </c>
      <c r="B61" s="303"/>
      <c r="C61" s="15" t="s">
        <v>35</v>
      </c>
      <c r="D61" s="36"/>
      <c r="E61" s="39"/>
      <c r="F61" s="42"/>
      <c r="G61" s="44"/>
      <c r="H61" s="44"/>
      <c r="I61" s="50"/>
      <c r="J61" s="46"/>
    </row>
    <row r="62" spans="3:8" ht="15" hidden="1">
      <c r="C62" s="7"/>
      <c r="D62" s="7"/>
      <c r="E62" s="7"/>
      <c r="F62" s="7"/>
      <c r="G62" s="7"/>
      <c r="H62" s="7"/>
    </row>
    <row r="63" spans="2:8" ht="15">
      <c r="B63" s="9"/>
      <c r="C63" s="7"/>
      <c r="D63" s="7"/>
      <c r="E63" s="7"/>
      <c r="F63" s="7"/>
      <c r="G63" s="7"/>
      <c r="H63" s="7"/>
    </row>
    <row r="64" spans="1:10" ht="21" hidden="1">
      <c r="A64" s="922" t="s">
        <v>0</v>
      </c>
      <c r="B64" s="931"/>
      <c r="C64" s="923"/>
      <c r="D64" s="923"/>
      <c r="E64" s="923"/>
      <c r="F64" s="923"/>
      <c r="G64" s="923"/>
      <c r="H64" s="923"/>
      <c r="I64" s="923"/>
      <c r="J64" s="924"/>
    </row>
    <row r="65" spans="1:10" ht="16.5" hidden="1" thickBot="1">
      <c r="A65" s="916" t="s">
        <v>79</v>
      </c>
      <c r="B65" s="917"/>
      <c r="C65" s="917"/>
      <c r="D65" s="917"/>
      <c r="E65" s="917"/>
      <c r="F65" s="917"/>
      <c r="G65" s="917"/>
      <c r="H65" s="917"/>
      <c r="I65" s="917"/>
      <c r="J65" s="921"/>
    </row>
    <row r="66" spans="1:10" ht="17.25" hidden="1" thickBot="1" thickTop="1">
      <c r="A66" s="1"/>
      <c r="B66" s="148"/>
      <c r="C66" s="2"/>
      <c r="D66" s="54">
        <v>2006</v>
      </c>
      <c r="E66" s="54">
        <v>2007</v>
      </c>
      <c r="F66" s="54">
        <v>2008</v>
      </c>
      <c r="G66" s="54"/>
      <c r="H66" s="54"/>
      <c r="I66" s="54">
        <v>2009</v>
      </c>
      <c r="J66" s="55">
        <v>2010</v>
      </c>
    </row>
    <row r="67" spans="1:10" ht="15.75" hidden="1" thickBot="1">
      <c r="A67" s="290" t="s">
        <v>2</v>
      </c>
      <c r="B67" s="304"/>
      <c r="C67" s="57" t="s">
        <v>80</v>
      </c>
      <c r="D67" s="4"/>
      <c r="E67" s="4"/>
      <c r="F67" s="8"/>
      <c r="G67" s="8"/>
      <c r="H67" s="8"/>
      <c r="I67" s="5"/>
      <c r="J67" s="17"/>
    </row>
    <row r="68" spans="1:10" ht="15" hidden="1">
      <c r="A68" s="296" t="s">
        <v>8</v>
      </c>
      <c r="B68" s="302"/>
      <c r="C68" s="13" t="s">
        <v>81</v>
      </c>
      <c r="D68" s="35"/>
      <c r="E68" s="38"/>
      <c r="F68" s="53"/>
      <c r="G68" s="43"/>
      <c r="H68" s="43"/>
      <c r="I68" s="43"/>
      <c r="J68" s="40"/>
    </row>
    <row r="69" spans="1:10" ht="15.75" hidden="1" thickBot="1">
      <c r="A69" s="292" t="s">
        <v>10</v>
      </c>
      <c r="B69" s="303"/>
      <c r="C69" s="15" t="s">
        <v>82</v>
      </c>
      <c r="D69" s="36"/>
      <c r="E69" s="39"/>
      <c r="F69" s="42"/>
      <c r="G69" s="44"/>
      <c r="H69" s="44"/>
      <c r="I69" s="44"/>
      <c r="J69" s="46"/>
    </row>
    <row r="70" spans="3:9" ht="15.75" hidden="1" thickBot="1">
      <c r="C70" s="26"/>
      <c r="D70" s="26"/>
      <c r="E70" s="26"/>
      <c r="F70" s="26"/>
      <c r="G70" s="26"/>
      <c r="H70" s="26"/>
      <c r="I70" s="26"/>
    </row>
    <row r="71" spans="1:10" ht="15.75" hidden="1" thickBot="1">
      <c r="A71" s="290" t="s">
        <v>4</v>
      </c>
      <c r="B71" s="304"/>
      <c r="C71" s="57" t="s">
        <v>83</v>
      </c>
      <c r="D71" s="4"/>
      <c r="E71" s="4"/>
      <c r="F71" s="5"/>
      <c r="G71" s="5"/>
      <c r="H71" s="5"/>
      <c r="I71" s="8"/>
      <c r="J71" s="17"/>
    </row>
    <row r="72" spans="1:10" ht="15" hidden="1">
      <c r="A72" s="296" t="s">
        <v>8</v>
      </c>
      <c r="B72" s="302"/>
      <c r="C72" s="13" t="s">
        <v>84</v>
      </c>
      <c r="D72" s="35"/>
      <c r="E72" s="38"/>
      <c r="F72" s="53"/>
      <c r="G72" s="43"/>
      <c r="H72" s="43"/>
      <c r="I72" s="51"/>
      <c r="J72" s="40"/>
    </row>
    <row r="73" spans="1:10" ht="15" hidden="1">
      <c r="A73" s="289" t="s">
        <v>10</v>
      </c>
      <c r="B73" s="302"/>
      <c r="C73" s="13" t="s">
        <v>85</v>
      </c>
      <c r="D73" s="35"/>
      <c r="E73" s="38"/>
      <c r="F73" s="41"/>
      <c r="G73" s="43"/>
      <c r="H73" s="43"/>
      <c r="I73" s="51"/>
      <c r="J73" s="45"/>
    </row>
    <row r="74" spans="1:10" ht="15" hidden="1">
      <c r="A74" s="289" t="s">
        <v>30</v>
      </c>
      <c r="B74" s="302"/>
      <c r="C74" s="13" t="s">
        <v>86</v>
      </c>
      <c r="D74" s="35"/>
      <c r="E74" s="38"/>
      <c r="F74" s="41"/>
      <c r="G74" s="43"/>
      <c r="H74" s="43"/>
      <c r="I74" s="51"/>
      <c r="J74" s="45"/>
    </row>
    <row r="75" spans="1:10" ht="15.75" hidden="1" thickBot="1">
      <c r="A75" s="292" t="s">
        <v>56</v>
      </c>
      <c r="B75" s="303"/>
      <c r="C75" s="15" t="s">
        <v>87</v>
      </c>
      <c r="D75" s="36"/>
      <c r="E75" s="39"/>
      <c r="F75" s="42"/>
      <c r="G75" s="44"/>
      <c r="H75" s="44"/>
      <c r="I75" s="50"/>
      <c r="J75" s="46"/>
    </row>
    <row r="76" spans="3:8" ht="15.75" hidden="1" thickBot="1">
      <c r="C76" s="7"/>
      <c r="D76" s="7"/>
      <c r="E76" s="7"/>
      <c r="F76" s="7"/>
      <c r="G76" s="7"/>
      <c r="H76" s="7"/>
    </row>
    <row r="77" spans="1:10" ht="15.75" hidden="1" thickBot="1">
      <c r="A77" s="290" t="s">
        <v>6</v>
      </c>
      <c r="B77" s="304"/>
      <c r="C77" s="57" t="s">
        <v>88</v>
      </c>
      <c r="D77" s="4"/>
      <c r="E77" s="4"/>
      <c r="F77" s="8"/>
      <c r="G77" s="8"/>
      <c r="H77" s="8"/>
      <c r="I77" s="5"/>
      <c r="J77" s="17"/>
    </row>
    <row r="78" spans="1:10" ht="15" hidden="1">
      <c r="A78" s="296" t="s">
        <v>8</v>
      </c>
      <c r="B78" s="302"/>
      <c r="C78" s="13" t="s">
        <v>89</v>
      </c>
      <c r="D78" s="35"/>
      <c r="E78" s="38"/>
      <c r="F78" s="53"/>
      <c r="G78" s="43"/>
      <c r="H78" s="43"/>
      <c r="I78" s="51"/>
      <c r="J78" s="40"/>
    </row>
    <row r="79" spans="1:10" ht="15" hidden="1">
      <c r="A79" s="289" t="s">
        <v>10</v>
      </c>
      <c r="B79" s="302"/>
      <c r="C79" s="13" t="s">
        <v>90</v>
      </c>
      <c r="D79" s="35"/>
      <c r="E79" s="38"/>
      <c r="F79" s="41"/>
      <c r="G79" s="43"/>
      <c r="H79" s="43"/>
      <c r="I79" s="51"/>
      <c r="J79" s="45"/>
    </row>
    <row r="80" spans="1:10" ht="15" hidden="1">
      <c r="A80" s="289" t="s">
        <v>30</v>
      </c>
      <c r="B80" s="302"/>
      <c r="C80" s="13" t="s">
        <v>91</v>
      </c>
      <c r="D80" s="35"/>
      <c r="E80" s="38"/>
      <c r="F80" s="41"/>
      <c r="G80" s="43"/>
      <c r="H80" s="43"/>
      <c r="I80" s="51"/>
      <c r="J80" s="45"/>
    </row>
    <row r="81" spans="1:10" ht="15.75" hidden="1" thickBot="1">
      <c r="A81" s="292" t="s">
        <v>56</v>
      </c>
      <c r="B81" s="302"/>
      <c r="C81" s="15" t="s">
        <v>92</v>
      </c>
      <c r="D81" s="36"/>
      <c r="E81" s="39"/>
      <c r="F81" s="42"/>
      <c r="G81" s="44"/>
      <c r="H81" s="44"/>
      <c r="I81" s="50"/>
      <c r="J81" s="46"/>
    </row>
    <row r="82" spans="1:9" ht="15">
      <c r="A82" s="22"/>
      <c r="B82" s="7"/>
      <c r="C82" s="22"/>
      <c r="D82" s="22"/>
      <c r="E82" s="22"/>
      <c r="F82" s="22"/>
      <c r="G82" s="22"/>
      <c r="H82" s="22"/>
      <c r="I82" s="22"/>
    </row>
    <row r="83" spans="1:10" ht="15">
      <c r="A83" s="22"/>
      <c r="B83" s="7"/>
      <c r="C83" s="22"/>
      <c r="D83" s="22"/>
      <c r="E83" s="22"/>
      <c r="F83" s="22"/>
      <c r="G83" s="22"/>
      <c r="H83" s="22"/>
      <c r="I83" s="22"/>
      <c r="J83" s="22"/>
    </row>
    <row r="84" spans="3:9" ht="15">
      <c r="C84" s="22"/>
      <c r="D84" s="22"/>
      <c r="E84" s="22"/>
      <c r="F84" s="22"/>
      <c r="G84" s="22"/>
      <c r="H84" s="22"/>
      <c r="I84" s="22"/>
    </row>
    <row r="85" spans="3:9" ht="15">
      <c r="C85" s="22"/>
      <c r="D85" s="22"/>
      <c r="E85" s="22"/>
      <c r="F85" s="22"/>
      <c r="G85" s="22"/>
      <c r="H85" s="22"/>
      <c r="I85" s="22"/>
    </row>
    <row r="86" spans="3:9" ht="15">
      <c r="C86" s="22"/>
      <c r="D86" s="22"/>
      <c r="E86" s="22"/>
      <c r="F86" s="22"/>
      <c r="G86" s="22"/>
      <c r="H86" s="22"/>
      <c r="I86" s="22"/>
    </row>
  </sheetData>
  <sheetProtection/>
  <mergeCells count="3">
    <mergeCell ref="A64:J64"/>
    <mergeCell ref="A65:J65"/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C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47</v>
      </c>
      <c r="E17" s="273">
        <v>55</v>
      </c>
      <c r="F17" s="274">
        <v>56</v>
      </c>
      <c r="G17" s="677">
        <v>57</v>
      </c>
      <c r="H17" s="213"/>
      <c r="I17" s="275">
        <v>57</v>
      </c>
      <c r="J17" s="274">
        <v>58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31</v>
      </c>
      <c r="E19" s="273">
        <v>31</v>
      </c>
      <c r="F19" s="274">
        <v>31</v>
      </c>
      <c r="G19" s="677">
        <v>35</v>
      </c>
      <c r="H19" s="213"/>
      <c r="I19" s="275">
        <v>36</v>
      </c>
      <c r="J19" s="274">
        <v>39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4" t="s">
        <v>112</v>
      </c>
      <c r="D21" s="272">
        <v>206</v>
      </c>
      <c r="E21" s="284">
        <v>218</v>
      </c>
      <c r="F21" s="274">
        <v>221</v>
      </c>
      <c r="G21" s="677">
        <v>240</v>
      </c>
      <c r="H21" s="213"/>
      <c r="I21" s="322">
        <v>254</v>
      </c>
      <c r="J21" s="314">
        <v>285</v>
      </c>
    </row>
    <row r="22" spans="3:10" ht="15.75" thickBot="1">
      <c r="C22" s="597"/>
      <c r="D22" s="558"/>
      <c r="E22" s="558"/>
      <c r="F22" s="558"/>
      <c r="G22" s="710"/>
      <c r="H22" s="7"/>
      <c r="I22" s="593"/>
      <c r="J22" s="559"/>
    </row>
    <row r="23" spans="1:10" ht="15.75" hidden="1" thickBot="1">
      <c r="A23" s="290" t="s">
        <v>22</v>
      </c>
      <c r="B23" s="308"/>
      <c r="C23" s="57" t="s">
        <v>23</v>
      </c>
      <c r="D23" s="4"/>
      <c r="E23" s="4"/>
      <c r="F23" s="8"/>
      <c r="G23" s="8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.75" hidden="1" thickBot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.75" hidden="1" thickBot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.75" hidden="1" thickBot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>
      <c r="B56" s="9"/>
    </row>
    <row r="57" spans="1:10" ht="21" hidden="1">
      <c r="A57" s="922" t="s">
        <v>0</v>
      </c>
      <c r="B57" s="931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7.25" hidden="1" thickBot="1" thickTop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.75" hidden="1" thickBot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.75" hidden="1" thickBot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7.25" hidden="1" thickBot="1" thickTop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.75" hidden="1" thickBot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.75" hidden="1" thickBot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.75" hidden="1" thickBot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3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3:9" ht="15" hidden="1">
      <c r="C86" s="25"/>
      <c r="D86" s="25"/>
      <c r="E86" s="25"/>
      <c r="F86" s="7"/>
      <c r="G86" s="7"/>
      <c r="H86" s="7"/>
      <c r="I86" s="7"/>
    </row>
    <row r="87" spans="2:9" ht="15">
      <c r="B87" s="253"/>
      <c r="C87" s="9"/>
      <c r="F87" s="7"/>
      <c r="G87" s="7"/>
      <c r="H87" s="7"/>
      <c r="I87" s="7"/>
    </row>
    <row r="88" spans="1:10" ht="21" hidden="1">
      <c r="A88" s="922" t="s">
        <v>0</v>
      </c>
      <c r="B88" s="923"/>
      <c r="C88" s="931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7.25" hidden="1" thickBot="1" thickTop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.75" hidden="1" thickBot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.75" hidden="1" thickBot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2:8" ht="15">
      <c r="B103" s="9"/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31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7.25" hidden="1" thickBot="1" thickTop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.75" hidden="1" thickBot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.75" hidden="1" thickBot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7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7"/>
      <c r="C123" s="22"/>
      <c r="D123" s="22"/>
      <c r="E123" s="22"/>
      <c r="F123" s="22"/>
      <c r="G123" s="22"/>
      <c r="H123" s="22"/>
      <c r="I123" s="22"/>
    </row>
    <row r="124" spans="2:9" ht="15">
      <c r="B124" s="9"/>
      <c r="C124" s="22"/>
      <c r="D124" s="22"/>
      <c r="E124" s="22"/>
      <c r="F124" s="22"/>
      <c r="G124" s="22"/>
      <c r="H124" s="22"/>
      <c r="I124" s="22"/>
    </row>
    <row r="125" spans="2:9" ht="15">
      <c r="B125" s="9"/>
      <c r="C125" s="22"/>
      <c r="D125" s="22"/>
      <c r="E125" s="22"/>
      <c r="F125" s="22"/>
      <c r="G125" s="22"/>
      <c r="H125" s="22"/>
      <c r="I125" s="22"/>
    </row>
    <row r="126" spans="2:9" ht="15">
      <c r="B126" s="9"/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73:J73"/>
    <mergeCell ref="A1:C1"/>
    <mergeCell ref="A57:J57"/>
    <mergeCell ref="A58:J58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104</v>
      </c>
      <c r="E17" s="273">
        <v>116</v>
      </c>
      <c r="F17" s="274">
        <v>122</v>
      </c>
      <c r="G17" s="677">
        <v>129</v>
      </c>
      <c r="H17" s="213"/>
      <c r="I17" s="275">
        <v>132</v>
      </c>
      <c r="J17" s="274">
        <v>134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32</v>
      </c>
      <c r="E19" s="273">
        <v>32</v>
      </c>
      <c r="F19" s="274">
        <v>32</v>
      </c>
      <c r="G19" s="677">
        <v>32</v>
      </c>
      <c r="H19" s="213"/>
      <c r="I19" s="275">
        <v>34</v>
      </c>
      <c r="J19" s="274">
        <v>36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101</v>
      </c>
      <c r="E21" s="278">
        <v>109</v>
      </c>
      <c r="F21" s="279">
        <v>113</v>
      </c>
      <c r="G21" s="677">
        <v>117</v>
      </c>
      <c r="H21" s="213"/>
      <c r="I21" s="280">
        <v>138</v>
      </c>
      <c r="J21" s="281">
        <v>156</v>
      </c>
    </row>
    <row r="22" spans="3:10" ht="15.75" thickBot="1">
      <c r="C22" s="605"/>
      <c r="D22" s="606"/>
      <c r="E22" s="606"/>
      <c r="F22" s="709"/>
      <c r="G22" s="675"/>
      <c r="I22" s="600"/>
      <c r="J22" s="601"/>
    </row>
    <row r="23" spans="1:10" ht="15.75" hidden="1" thickBot="1">
      <c r="A23" s="290" t="s">
        <v>22</v>
      </c>
      <c r="B23" s="308"/>
      <c r="C23" s="57" t="s">
        <v>23</v>
      </c>
      <c r="D23" s="4"/>
      <c r="E23" s="4"/>
      <c r="F23" s="8"/>
      <c r="G23" s="232"/>
      <c r="H23" s="8"/>
      <c r="I23" s="5"/>
      <c r="J23" s="1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.75" hidden="1" thickBot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.75" hidden="1" thickBot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.75" hidden="1" thickBot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.75" hidden="1" thickBot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.75" hidden="1" thickBot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7.25" hidden="1" thickBot="1" thickTop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.75" hidden="1" thickBot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.75" hidden="1" thickBot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7.25" hidden="1" thickBot="1" thickTop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.75" hidden="1" thickBot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.75" hidden="1" thickBot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.75" hidden="1" thickBot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9"/>
      <c r="F87" s="7"/>
      <c r="G87" s="7"/>
      <c r="H87" s="7"/>
      <c r="I87" s="7"/>
    </row>
    <row r="88" spans="1:10" ht="21" hidden="1">
      <c r="A88" s="922" t="s">
        <v>0</v>
      </c>
      <c r="B88" s="931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7.25" hidden="1" thickBot="1" thickTop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.75" hidden="1" thickBot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.75" hidden="1" thickBot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.75" hidden="1" thickBot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7.25" hidden="1" thickBot="1" thickTop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.75" hidden="1" thickBot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.75" hidden="1" thickBot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7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7"/>
      <c r="C123" s="22"/>
      <c r="D123" s="22"/>
      <c r="E123" s="22"/>
      <c r="F123" s="22"/>
      <c r="G123" s="22"/>
      <c r="H123" s="22"/>
      <c r="I123" s="22"/>
    </row>
    <row r="124" spans="2:9" ht="15">
      <c r="B124" s="9"/>
      <c r="C124" s="22"/>
      <c r="D124" s="22"/>
      <c r="E124" s="22"/>
      <c r="F124" s="22"/>
      <c r="G124" s="22"/>
      <c r="H124" s="22"/>
      <c r="I124" s="22"/>
    </row>
    <row r="125" spans="2:9" ht="15">
      <c r="B125" s="9"/>
      <c r="C125" s="22"/>
      <c r="D125" s="22"/>
      <c r="E125" s="22"/>
      <c r="F125" s="22"/>
      <c r="G125" s="22"/>
      <c r="H125" s="22"/>
      <c r="I125" s="22"/>
    </row>
    <row r="126" spans="2:9" ht="15">
      <c r="B126" s="9"/>
      <c r="C126" s="22"/>
      <c r="D126" s="22"/>
      <c r="E126" s="22"/>
      <c r="F126" s="22"/>
      <c r="G126" s="22"/>
      <c r="H126" s="22"/>
      <c r="I126" s="22"/>
    </row>
    <row r="127" ht="15">
      <c r="B127" s="9"/>
    </row>
  </sheetData>
  <sheetProtection/>
  <mergeCells count="9">
    <mergeCell ref="A89:J89"/>
    <mergeCell ref="A104:J104"/>
    <mergeCell ref="A105:J105"/>
    <mergeCell ref="A73:J73"/>
    <mergeCell ref="A1:C1"/>
    <mergeCell ref="A57:J57"/>
    <mergeCell ref="A58:J58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17</v>
      </c>
      <c r="E17" s="273">
        <v>21</v>
      </c>
      <c r="F17" s="274">
        <v>22</v>
      </c>
      <c r="G17" s="677">
        <v>24</v>
      </c>
      <c r="H17" s="213"/>
      <c r="I17" s="275">
        <v>25</v>
      </c>
      <c r="J17" s="274">
        <v>26</v>
      </c>
    </row>
    <row r="18" spans="3:10" ht="15.75" thickBot="1">
      <c r="C18" s="13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25</v>
      </c>
      <c r="E19" s="273">
        <v>25</v>
      </c>
      <c r="F19" s="274">
        <v>25</v>
      </c>
      <c r="G19" s="677">
        <v>27</v>
      </c>
      <c r="H19" s="213"/>
      <c r="I19" s="275">
        <v>28</v>
      </c>
      <c r="J19" s="274">
        <v>33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181</v>
      </c>
      <c r="E21" s="278">
        <v>188</v>
      </c>
      <c r="F21" s="279">
        <v>192</v>
      </c>
      <c r="G21" s="677">
        <v>213</v>
      </c>
      <c r="H21" s="213"/>
      <c r="I21" s="280">
        <v>223</v>
      </c>
      <c r="J21" s="281">
        <v>242</v>
      </c>
    </row>
    <row r="22" spans="2:10" ht="15.75" thickBot="1">
      <c r="B22" s="253"/>
      <c r="C22" s="599"/>
      <c r="D22" s="598"/>
      <c r="E22" s="598"/>
      <c r="F22" s="566"/>
      <c r="G22" s="675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9"/>
      <c r="F87" s="7"/>
      <c r="G87" s="7"/>
      <c r="H87" s="7"/>
      <c r="I87" s="7"/>
    </row>
    <row r="88" spans="1:10" ht="21" hidden="1">
      <c r="A88" s="922" t="s">
        <v>0</v>
      </c>
      <c r="B88" s="931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3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66"/>
      <c r="C122" s="7"/>
      <c r="D122" s="22"/>
      <c r="E122" s="22"/>
      <c r="F122" s="22"/>
      <c r="G122" s="22"/>
      <c r="H122" s="22"/>
      <c r="I122" s="22"/>
    </row>
    <row r="123" spans="1:9" ht="15">
      <c r="A123" s="22"/>
      <c r="B123" s="266"/>
      <c r="C123" s="7"/>
      <c r="D123" s="22"/>
      <c r="E123" s="22"/>
      <c r="F123" s="22"/>
      <c r="G123" s="22"/>
      <c r="H123" s="22"/>
      <c r="I123" s="22"/>
    </row>
    <row r="124" spans="2:9" ht="15">
      <c r="B124" s="253"/>
      <c r="C124" s="7"/>
      <c r="D124" s="22"/>
      <c r="E124" s="22"/>
      <c r="F124" s="22"/>
      <c r="G124" s="22"/>
      <c r="H124" s="22"/>
      <c r="I124" s="22"/>
    </row>
    <row r="125" spans="2:9" ht="15">
      <c r="B125" s="253"/>
      <c r="C125" s="7"/>
      <c r="D125" s="22"/>
      <c r="E125" s="22"/>
      <c r="F125" s="22"/>
      <c r="G125" s="22"/>
      <c r="H125" s="22"/>
      <c r="I125" s="22"/>
    </row>
    <row r="126" spans="2:9" ht="15">
      <c r="B126" s="253"/>
      <c r="C126" s="7"/>
      <c r="D126" s="22"/>
      <c r="E126" s="22"/>
      <c r="F126" s="22"/>
      <c r="G126" s="22"/>
      <c r="H126" s="22"/>
      <c r="I126" s="22"/>
    </row>
    <row r="127" spans="2:3" ht="15">
      <c r="B127" s="253"/>
      <c r="C127" s="9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820</v>
      </c>
      <c r="E17" s="273">
        <v>911</v>
      </c>
      <c r="F17" s="274">
        <v>929</v>
      </c>
      <c r="G17" s="677">
        <v>969</v>
      </c>
      <c r="H17" s="213"/>
      <c r="I17" s="275">
        <v>1052</v>
      </c>
      <c r="J17" s="274">
        <v>1152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185</v>
      </c>
      <c r="E19" s="273">
        <v>185</v>
      </c>
      <c r="F19" s="274">
        <v>189</v>
      </c>
      <c r="G19" s="677">
        <v>195</v>
      </c>
      <c r="H19" s="213"/>
      <c r="I19" s="275">
        <v>230</v>
      </c>
      <c r="J19" s="274">
        <v>262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1395</v>
      </c>
      <c r="E21" s="278">
        <v>1478</v>
      </c>
      <c r="F21" s="279">
        <v>1535</v>
      </c>
      <c r="G21" s="677">
        <v>1648</v>
      </c>
      <c r="H21" s="213"/>
      <c r="I21" s="280">
        <v>1822</v>
      </c>
      <c r="J21" s="281">
        <v>2036</v>
      </c>
    </row>
    <row r="22" spans="3:10" ht="15.75" thickBot="1">
      <c r="C22" s="572"/>
      <c r="D22" s="609"/>
      <c r="E22" s="609"/>
      <c r="F22" s="609"/>
      <c r="G22" s="707"/>
      <c r="H22" s="213"/>
      <c r="I22" s="611"/>
      <c r="J22" s="610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9"/>
      <c r="F87" s="7"/>
      <c r="G87" s="7"/>
      <c r="H87" s="7"/>
      <c r="I87" s="7"/>
    </row>
    <row r="88" spans="1:10" ht="21" hidden="1">
      <c r="A88" s="922" t="s">
        <v>0</v>
      </c>
      <c r="B88" s="931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7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7"/>
      <c r="C123" s="22"/>
      <c r="D123" s="22"/>
      <c r="E123" s="22"/>
      <c r="F123" s="22"/>
      <c r="G123" s="22"/>
      <c r="H123" s="22"/>
      <c r="I123" s="22"/>
    </row>
    <row r="124" spans="2:9" ht="15">
      <c r="B124" s="9"/>
      <c r="C124" s="22"/>
      <c r="D124" s="22"/>
      <c r="E124" s="22"/>
      <c r="F124" s="22"/>
      <c r="G124" s="22"/>
      <c r="H124" s="22"/>
      <c r="I124" s="22"/>
    </row>
    <row r="125" spans="2:9" ht="15">
      <c r="B125" s="9"/>
      <c r="C125" s="22"/>
      <c r="D125" s="22"/>
      <c r="E125" s="22"/>
      <c r="F125" s="22"/>
      <c r="G125" s="22"/>
      <c r="H125" s="22"/>
      <c r="I125" s="22"/>
    </row>
    <row r="126" spans="2:9" ht="15">
      <c r="B126" s="9"/>
      <c r="C126" s="22"/>
      <c r="D126" s="22"/>
      <c r="E126" s="22"/>
      <c r="F126" s="22"/>
      <c r="G126" s="22"/>
      <c r="H126" s="22"/>
      <c r="I126" s="22"/>
    </row>
    <row r="127" ht="15">
      <c r="B127" s="9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4" t="s">
        <v>134</v>
      </c>
      <c r="D7" s="272">
        <v>0</v>
      </c>
      <c r="E7" s="273">
        <v>0</v>
      </c>
      <c r="F7" s="385">
        <v>0</v>
      </c>
      <c r="G7" s="708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4" t="s">
        <v>17</v>
      </c>
      <c r="D17" s="272">
        <v>2446</v>
      </c>
      <c r="E17" s="273">
        <v>2613</v>
      </c>
      <c r="F17" s="274">
        <v>2652</v>
      </c>
      <c r="G17" s="677">
        <v>2708</v>
      </c>
      <c r="H17" s="213"/>
      <c r="I17" s="275">
        <v>2814</v>
      </c>
      <c r="J17" s="274">
        <v>2934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4" t="s">
        <v>19</v>
      </c>
      <c r="D19" s="272">
        <v>425</v>
      </c>
      <c r="E19" s="273">
        <v>420</v>
      </c>
      <c r="F19" s="274">
        <v>425</v>
      </c>
      <c r="G19" s="677">
        <v>438</v>
      </c>
      <c r="H19" s="213"/>
      <c r="I19" s="275">
        <v>455</v>
      </c>
      <c r="J19" s="274">
        <v>469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115</v>
      </c>
      <c r="D21" s="277">
        <v>4406</v>
      </c>
      <c r="E21" s="278">
        <v>4682</v>
      </c>
      <c r="F21" s="279">
        <v>5021</v>
      </c>
      <c r="G21" s="677">
        <v>5321</v>
      </c>
      <c r="H21" s="213"/>
      <c r="I21" s="280">
        <v>5612</v>
      </c>
      <c r="J21" s="281">
        <v>5841</v>
      </c>
    </row>
    <row r="22" spans="3:10" ht="15.75" thickBot="1">
      <c r="C22" s="572"/>
      <c r="D22" s="609"/>
      <c r="E22" s="609"/>
      <c r="F22" s="609"/>
      <c r="G22" s="707"/>
      <c r="I22" s="568"/>
      <c r="J22" s="569"/>
    </row>
    <row r="23" spans="1:10" ht="15.75" hidden="1" thickBot="1">
      <c r="A23" s="290" t="s">
        <v>22</v>
      </c>
      <c r="B23" s="304"/>
      <c r="C23" s="57" t="s">
        <v>23</v>
      </c>
      <c r="D23" s="4"/>
      <c r="E23" s="4"/>
      <c r="F23" s="8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9"/>
      <c r="F87" s="7"/>
      <c r="G87" s="7"/>
      <c r="H87" s="7"/>
      <c r="I87" s="7"/>
    </row>
    <row r="88" spans="1:10" ht="21" hidden="1">
      <c r="A88" s="922" t="s">
        <v>0</v>
      </c>
      <c r="B88" s="931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3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66"/>
      <c r="C122" s="7"/>
      <c r="D122" s="22"/>
      <c r="E122" s="22"/>
      <c r="F122" s="22"/>
      <c r="G122" s="22"/>
      <c r="H122" s="22"/>
      <c r="I122" s="22"/>
    </row>
    <row r="123" spans="1:9" ht="15">
      <c r="A123" s="22"/>
      <c r="B123" s="266"/>
      <c r="C123" s="7"/>
      <c r="D123" s="22"/>
      <c r="E123" s="22"/>
      <c r="F123" s="22"/>
      <c r="G123" s="22"/>
      <c r="H123" s="22"/>
      <c r="I123" s="22"/>
    </row>
    <row r="124" spans="2:9" ht="15">
      <c r="B124" s="253"/>
      <c r="C124" s="7"/>
      <c r="D124" s="22"/>
      <c r="E124" s="22"/>
      <c r="F124" s="22"/>
      <c r="G124" s="22"/>
      <c r="H124" s="22"/>
      <c r="I124" s="22"/>
    </row>
    <row r="125" spans="2:9" ht="15">
      <c r="B125" s="253"/>
      <c r="C125" s="7"/>
      <c r="D125" s="22"/>
      <c r="E125" s="22"/>
      <c r="F125" s="22"/>
      <c r="G125" s="22"/>
      <c r="H125" s="22"/>
      <c r="I125" s="22"/>
    </row>
    <row r="126" spans="2:9" ht="15">
      <c r="B126" s="253"/>
      <c r="C126" s="7"/>
      <c r="D126" s="22"/>
      <c r="E126" s="22"/>
      <c r="F126" s="22"/>
      <c r="G126" s="22"/>
      <c r="H126" s="22"/>
      <c r="I126" s="22"/>
    </row>
    <row r="127" spans="2:3" ht="15">
      <c r="B127" s="253"/>
      <c r="C127" s="9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27</v>
      </c>
      <c r="E17" s="273">
        <v>28</v>
      </c>
      <c r="F17" s="274">
        <v>29</v>
      </c>
      <c r="G17" s="677">
        <v>28</v>
      </c>
      <c r="H17" s="213"/>
      <c r="I17" s="275">
        <v>31</v>
      </c>
      <c r="J17" s="274">
        <v>34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7</v>
      </c>
      <c r="E19" s="273">
        <v>8</v>
      </c>
      <c r="F19" s="274">
        <v>8</v>
      </c>
      <c r="G19" s="677">
        <v>8</v>
      </c>
      <c r="H19" s="213"/>
      <c r="I19" s="275">
        <v>8</v>
      </c>
      <c r="J19" s="274">
        <v>8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109</v>
      </c>
      <c r="E21" s="278">
        <v>114</v>
      </c>
      <c r="F21" s="279">
        <v>120</v>
      </c>
      <c r="G21" s="677">
        <v>130</v>
      </c>
      <c r="H21" s="213"/>
      <c r="I21" s="280">
        <v>141</v>
      </c>
      <c r="J21" s="281">
        <v>173</v>
      </c>
    </row>
    <row r="22" spans="3:10" ht="15.75" thickBot="1">
      <c r="C22" s="572"/>
      <c r="D22" s="609"/>
      <c r="E22" s="609"/>
      <c r="F22" s="609"/>
      <c r="G22" s="707"/>
      <c r="H22" s="213"/>
      <c r="I22" s="611"/>
      <c r="J22" s="610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6:9" ht="15">
      <c r="F87" s="7"/>
      <c r="G87" s="7"/>
      <c r="H87" s="7"/>
      <c r="I87" s="7"/>
    </row>
    <row r="88" spans="1:10" ht="21" hidden="1">
      <c r="A88" s="922" t="s">
        <v>0</v>
      </c>
      <c r="B88" s="923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302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302"/>
      <c r="C123" s="22"/>
      <c r="D123" s="22"/>
      <c r="E123" s="22"/>
      <c r="F123" s="22"/>
      <c r="G123" s="22"/>
      <c r="H123" s="22"/>
      <c r="I123" s="22"/>
    </row>
    <row r="124" spans="3:9" ht="15">
      <c r="C124" s="22"/>
      <c r="D124" s="22"/>
      <c r="E124" s="22"/>
      <c r="F124" s="22"/>
      <c r="G124" s="22"/>
      <c r="H124" s="22"/>
      <c r="I124" s="22"/>
    </row>
    <row r="125" spans="3:9" ht="15">
      <c r="C125" s="22"/>
      <c r="D125" s="22"/>
      <c r="E125" s="22"/>
      <c r="F125" s="22"/>
      <c r="G125" s="22"/>
      <c r="H125" s="22"/>
      <c r="I125" s="22"/>
    </row>
    <row r="126" spans="3:9" ht="15"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02"/>
  <sheetViews>
    <sheetView showGridLines="0" zoomScalePageLayoutView="0" workbookViewId="0" topLeftCell="B1">
      <selection activeCell="J72" sqref="J72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88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267">
        <v>0</v>
      </c>
    </row>
    <row r="6" spans="3:10" ht="15.75" thickBot="1">
      <c r="C6" s="6"/>
      <c r="D6" s="6"/>
      <c r="E6" s="6"/>
      <c r="F6" s="232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.75" thickBot="1">
      <c r="C8" s="6"/>
      <c r="D8" s="6"/>
      <c r="E8" s="6"/>
      <c r="F8" s="556"/>
      <c r="G8" s="249"/>
      <c r="I8" s="253"/>
      <c r="J8" s="249"/>
    </row>
    <row r="9" spans="1:10" ht="15.75" hidden="1" thickBot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.75" hidden="1" thickBot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.75" hidden="1" thickBot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.75" hidden="1" thickBot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hidden="1" thickBot="1">
      <c r="C16" s="16"/>
      <c r="D16" s="16"/>
      <c r="E16" s="16"/>
      <c r="F16" s="247"/>
      <c r="G16" s="302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3969</v>
      </c>
      <c r="E17" s="273">
        <v>4178</v>
      </c>
      <c r="F17" s="274">
        <v>4262</v>
      </c>
      <c r="G17" s="677">
        <v>4395</v>
      </c>
      <c r="H17" s="213"/>
      <c r="I17" s="275">
        <v>4643</v>
      </c>
      <c r="J17" s="274">
        <v>4937</v>
      </c>
    </row>
    <row r="18" spans="3:10" ht="15.75" thickBot="1">
      <c r="C18" s="16"/>
      <c r="D18" s="13"/>
      <c r="E18" s="13"/>
      <c r="F18" s="15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1161</v>
      </c>
      <c r="E19" s="273">
        <v>1177</v>
      </c>
      <c r="F19" s="274">
        <v>1166</v>
      </c>
      <c r="G19" s="677">
        <v>1185</v>
      </c>
      <c r="H19" s="213"/>
      <c r="I19" s="275">
        <v>1299</v>
      </c>
      <c r="J19" s="274">
        <v>1453</v>
      </c>
    </row>
    <row r="20" spans="1:10" ht="15.75" hidden="1" thickBot="1">
      <c r="A20" s="290" t="s">
        <v>22</v>
      </c>
      <c r="B20" s="304"/>
      <c r="C20" s="57" t="s">
        <v>23</v>
      </c>
      <c r="D20" s="4"/>
      <c r="E20" s="4"/>
      <c r="F20" s="335"/>
      <c r="G20" s="302"/>
      <c r="I20" s="323"/>
      <c r="J20" s="315"/>
    </row>
    <row r="21" spans="1:10" ht="15.75" hidden="1" thickBot="1">
      <c r="A21" s="289" t="s">
        <v>8</v>
      </c>
      <c r="B21" s="302"/>
      <c r="C21" s="13" t="s">
        <v>24</v>
      </c>
      <c r="D21" s="48"/>
      <c r="E21" s="38"/>
      <c r="F21" s="250"/>
      <c r="G21" s="683"/>
      <c r="I21" s="324"/>
      <c r="J21" s="250"/>
    </row>
    <row r="22" spans="1:10" ht="15.75" hidden="1" thickBot="1">
      <c r="A22" s="289" t="s">
        <v>10</v>
      </c>
      <c r="B22" s="302"/>
      <c r="C22" s="7" t="s">
        <v>25</v>
      </c>
      <c r="D22" s="49"/>
      <c r="E22" s="43"/>
      <c r="F22" s="336"/>
      <c r="G22" s="684"/>
      <c r="I22" s="324"/>
      <c r="J22" s="269"/>
    </row>
    <row r="23" spans="1:10" ht="15.75" hidden="1" thickBot="1">
      <c r="A23" s="293" t="s">
        <v>26</v>
      </c>
      <c r="B23" s="305"/>
      <c r="C23" s="13" t="s">
        <v>27</v>
      </c>
      <c r="D23" s="35"/>
      <c r="E23" s="38"/>
      <c r="F23" s="336"/>
      <c r="G23" s="684"/>
      <c r="I23" s="324"/>
      <c r="J23" s="269"/>
    </row>
    <row r="24" spans="1:10" ht="15.75" hidden="1" thickBot="1">
      <c r="A24" s="293" t="s">
        <v>28</v>
      </c>
      <c r="B24" s="305"/>
      <c r="C24" s="13" t="s">
        <v>29</v>
      </c>
      <c r="D24" s="35"/>
      <c r="E24" s="38"/>
      <c r="F24" s="336"/>
      <c r="G24" s="684"/>
      <c r="I24" s="324"/>
      <c r="J24" s="269"/>
    </row>
    <row r="25" spans="1:10" ht="15.75" hidden="1" thickBot="1">
      <c r="A25" s="289" t="s">
        <v>30</v>
      </c>
      <c r="B25" s="302"/>
      <c r="C25" s="7" t="s">
        <v>31</v>
      </c>
      <c r="D25" s="49"/>
      <c r="E25" s="43"/>
      <c r="F25" s="336"/>
      <c r="G25" s="684"/>
      <c r="I25" s="324"/>
      <c r="J25" s="269"/>
    </row>
    <row r="26" spans="1:10" ht="15.75" hidden="1" thickBot="1">
      <c r="A26" s="293" t="s">
        <v>26</v>
      </c>
      <c r="B26" s="305"/>
      <c r="C26" s="13" t="s">
        <v>27</v>
      </c>
      <c r="D26" s="35"/>
      <c r="E26" s="38"/>
      <c r="F26" s="336"/>
      <c r="G26" s="684"/>
      <c r="I26" s="324"/>
      <c r="J26" s="269"/>
    </row>
    <row r="27" spans="1:10" ht="15.75" hidden="1" thickBot="1">
      <c r="A27" s="294" t="s">
        <v>28</v>
      </c>
      <c r="B27" s="306"/>
      <c r="C27" s="15" t="s">
        <v>29</v>
      </c>
      <c r="D27" s="36"/>
      <c r="E27" s="39"/>
      <c r="F27" s="252"/>
      <c r="G27" s="684"/>
      <c r="I27" s="325"/>
      <c r="J27" s="270"/>
    </row>
    <row r="28" spans="3:10" ht="15.75" hidden="1" thickBot="1">
      <c r="C28" s="7"/>
      <c r="D28" s="7"/>
      <c r="E28" s="7"/>
      <c r="F28" s="247"/>
      <c r="G28" s="302"/>
      <c r="I28" s="253"/>
      <c r="J28" s="249"/>
    </row>
    <row r="29" spans="1:10" ht="15.75" hidden="1" thickBot="1">
      <c r="A29" s="295" t="s">
        <v>32</v>
      </c>
      <c r="B29" s="307"/>
      <c r="C29" s="57" t="s">
        <v>33</v>
      </c>
      <c r="D29" s="4"/>
      <c r="E29" s="4"/>
      <c r="F29" s="335"/>
      <c r="G29" s="302"/>
      <c r="I29" s="323"/>
      <c r="J29" s="315"/>
    </row>
    <row r="30" spans="1:10" ht="15.75" hidden="1" thickBot="1">
      <c r="A30" s="289" t="s">
        <v>8</v>
      </c>
      <c r="B30" s="302"/>
      <c r="C30" s="7" t="s">
        <v>34</v>
      </c>
      <c r="D30" s="52"/>
      <c r="E30" s="43"/>
      <c r="F30" s="316"/>
      <c r="G30" s="684"/>
      <c r="I30" s="326"/>
      <c r="J30" s="250"/>
    </row>
    <row r="31" spans="1:10" ht="15.75" hidden="1" thickBot="1">
      <c r="A31" s="293" t="s">
        <v>26</v>
      </c>
      <c r="B31" s="305"/>
      <c r="C31" s="13" t="s">
        <v>35</v>
      </c>
      <c r="D31" s="35"/>
      <c r="E31" s="38"/>
      <c r="F31" s="336"/>
      <c r="G31" s="684"/>
      <c r="I31" s="326"/>
      <c r="J31" s="269"/>
    </row>
    <row r="32" spans="1:10" ht="15.75" hidden="1" thickBot="1">
      <c r="A32" s="293" t="s">
        <v>28</v>
      </c>
      <c r="B32" s="305"/>
      <c r="C32" s="13" t="s">
        <v>36</v>
      </c>
      <c r="D32" s="35"/>
      <c r="E32" s="38"/>
      <c r="F32" s="336"/>
      <c r="G32" s="684"/>
      <c r="I32" s="326"/>
      <c r="J32" s="269"/>
    </row>
    <row r="33" spans="1:10" ht="15.75" hidden="1" thickBot="1">
      <c r="A33" s="289" t="s">
        <v>10</v>
      </c>
      <c r="B33" s="302"/>
      <c r="C33" s="7" t="s">
        <v>37</v>
      </c>
      <c r="D33" s="49"/>
      <c r="E33" s="43"/>
      <c r="F33" s="336"/>
      <c r="G33" s="684"/>
      <c r="I33" s="326"/>
      <c r="J33" s="269"/>
    </row>
    <row r="34" spans="1:10" ht="15.75" hidden="1" thickBot="1">
      <c r="A34" s="293" t="s">
        <v>26</v>
      </c>
      <c r="B34" s="305"/>
      <c r="C34" s="13" t="s">
        <v>35</v>
      </c>
      <c r="D34" s="35"/>
      <c r="E34" s="38"/>
      <c r="F34" s="336"/>
      <c r="G34" s="684"/>
      <c r="I34" s="324"/>
      <c r="J34" s="269"/>
    </row>
    <row r="35" spans="1:10" ht="15.75" hidden="1" thickBot="1">
      <c r="A35" s="293" t="s">
        <v>28</v>
      </c>
      <c r="B35" s="305"/>
      <c r="C35" s="13" t="s">
        <v>36</v>
      </c>
      <c r="D35" s="35"/>
      <c r="E35" s="38"/>
      <c r="F35" s="336"/>
      <c r="G35" s="684"/>
      <c r="I35" s="324"/>
      <c r="J35" s="269"/>
    </row>
    <row r="36" spans="1:10" ht="15.75" hidden="1" thickBot="1">
      <c r="A36" s="289" t="s">
        <v>30</v>
      </c>
      <c r="B36" s="302"/>
      <c r="C36" s="7" t="s">
        <v>38</v>
      </c>
      <c r="D36" s="49"/>
      <c r="E36" s="43"/>
      <c r="F36" s="336"/>
      <c r="G36" s="684"/>
      <c r="I36" s="324"/>
      <c r="J36" s="269"/>
    </row>
    <row r="37" spans="1:10" ht="15.75" hidden="1" thickBot="1">
      <c r="A37" s="293" t="s">
        <v>26</v>
      </c>
      <c r="B37" s="305"/>
      <c r="C37" s="13" t="s">
        <v>35</v>
      </c>
      <c r="D37" s="35"/>
      <c r="E37" s="38"/>
      <c r="F37" s="336"/>
      <c r="G37" s="684"/>
      <c r="I37" s="324"/>
      <c r="J37" s="269"/>
    </row>
    <row r="38" spans="1:10" ht="15.75" hidden="1" thickBot="1">
      <c r="A38" s="294" t="s">
        <v>28</v>
      </c>
      <c r="B38" s="306"/>
      <c r="C38" s="15" t="s">
        <v>36</v>
      </c>
      <c r="D38" s="36"/>
      <c r="E38" s="39"/>
      <c r="F38" s="252"/>
      <c r="G38" s="684"/>
      <c r="I38" s="325"/>
      <c r="J38" s="270"/>
    </row>
    <row r="39" spans="3:10" ht="15.75" hidden="1" thickBot="1">
      <c r="C39" s="7"/>
      <c r="D39" s="7"/>
      <c r="E39" s="7"/>
      <c r="F39" s="247"/>
      <c r="G39" s="302"/>
      <c r="I39" s="253"/>
      <c r="J39" s="249"/>
    </row>
    <row r="40" spans="1:10" ht="15.75" hidden="1" thickBot="1">
      <c r="A40" s="295" t="s">
        <v>39</v>
      </c>
      <c r="B40" s="307"/>
      <c r="C40" s="57" t="s">
        <v>40</v>
      </c>
      <c r="D40" s="4"/>
      <c r="E40" s="4"/>
      <c r="F40" s="335"/>
      <c r="G40" s="302"/>
      <c r="I40" s="323"/>
      <c r="J40" s="315"/>
    </row>
    <row r="41" spans="1:10" ht="15.75" hidden="1" thickBot="1">
      <c r="A41" s="289" t="s">
        <v>8</v>
      </c>
      <c r="B41" s="302"/>
      <c r="C41" s="13" t="s">
        <v>41</v>
      </c>
      <c r="D41" s="48"/>
      <c r="E41" s="71"/>
      <c r="F41" s="316"/>
      <c r="G41" s="684"/>
      <c r="I41" s="327"/>
      <c r="J41" s="250"/>
    </row>
    <row r="42" spans="1:10" ht="15.75" hidden="1" thickBot="1">
      <c r="A42" s="292" t="s">
        <v>10</v>
      </c>
      <c r="B42" s="303"/>
      <c r="C42" s="15" t="s">
        <v>42</v>
      </c>
      <c r="D42" s="36"/>
      <c r="E42" s="67"/>
      <c r="F42" s="252"/>
      <c r="G42" s="684"/>
      <c r="I42" s="264"/>
      <c r="J42" s="270"/>
    </row>
    <row r="43" spans="1:10" ht="15.75" hidden="1" thickBot="1">
      <c r="A43" s="22"/>
      <c r="B43" s="302"/>
      <c r="C43" s="16"/>
      <c r="D43" s="16"/>
      <c r="E43" s="16"/>
      <c r="F43" s="247"/>
      <c r="G43" s="302"/>
      <c r="I43" s="253"/>
      <c r="J43" s="249"/>
    </row>
    <row r="44" spans="1:10" ht="15.75" thickBot="1">
      <c r="A44" s="290" t="s">
        <v>43</v>
      </c>
      <c r="C44" s="704" t="s">
        <v>44</v>
      </c>
      <c r="D44" s="4"/>
      <c r="E44" s="4"/>
      <c r="F44" s="8"/>
      <c r="G44" s="895"/>
      <c r="I44" s="323"/>
      <c r="J44" s="315"/>
    </row>
    <row r="45" spans="1:10" ht="15">
      <c r="A45" s="289" t="s">
        <v>8</v>
      </c>
      <c r="B45" s="302"/>
      <c r="C45" s="815" t="s">
        <v>24</v>
      </c>
      <c r="D45" s="746">
        <v>8000</v>
      </c>
      <c r="E45" s="813">
        <v>8000</v>
      </c>
      <c r="F45" s="747">
        <v>8000</v>
      </c>
      <c r="G45" s="751">
        <v>8000</v>
      </c>
      <c r="H45" s="122"/>
      <c r="I45" s="814">
        <v>8000</v>
      </c>
      <c r="J45" s="747">
        <v>8000</v>
      </c>
    </row>
    <row r="46" spans="1:10" ht="15">
      <c r="A46" s="293" t="s">
        <v>10</v>
      </c>
      <c r="B46" s="305"/>
      <c r="C46" s="305" t="s">
        <v>45</v>
      </c>
      <c r="D46" s="35">
        <v>8000</v>
      </c>
      <c r="E46" s="38">
        <v>8000</v>
      </c>
      <c r="F46" s="312">
        <v>8000</v>
      </c>
      <c r="G46" s="681">
        <v>8000</v>
      </c>
      <c r="H46" s="213"/>
      <c r="I46" s="326">
        <v>8000</v>
      </c>
      <c r="J46" s="312">
        <v>8000</v>
      </c>
    </row>
    <row r="47" spans="1:10" ht="15.75" thickBot="1">
      <c r="A47" s="294" t="s">
        <v>30</v>
      </c>
      <c r="B47" s="305"/>
      <c r="C47" s="306" t="s">
        <v>46</v>
      </c>
      <c r="D47" s="69"/>
      <c r="E47" s="70">
        <v>0</v>
      </c>
      <c r="F47" s="313">
        <v>0</v>
      </c>
      <c r="G47" s="681">
        <v>0</v>
      </c>
      <c r="H47" s="213"/>
      <c r="I47" s="321">
        <v>0</v>
      </c>
      <c r="J47" s="313">
        <v>0</v>
      </c>
    </row>
    <row r="48" spans="1:10" ht="15.75" hidden="1" thickBot="1">
      <c r="A48" s="365" t="s">
        <v>47</v>
      </c>
      <c r="B48" s="306"/>
      <c r="C48" s="139" t="s">
        <v>48</v>
      </c>
      <c r="D48" s="354"/>
      <c r="E48" s="354"/>
      <c r="F48" s="354"/>
      <c r="G48" s="15"/>
      <c r="H48" s="354"/>
      <c r="I48" s="354"/>
      <c r="J48" s="355"/>
    </row>
    <row r="49" spans="1:10" ht="15" hidden="1">
      <c r="A49" s="293" t="s">
        <v>8</v>
      </c>
      <c r="B49" s="305"/>
      <c r="C49" s="13" t="s">
        <v>49</v>
      </c>
      <c r="D49" s="48"/>
      <c r="E49" s="38"/>
      <c r="F49" s="286"/>
      <c r="G49" s="38"/>
      <c r="H49" s="38"/>
      <c r="I49" s="38"/>
      <c r="J49" s="286"/>
    </row>
    <row r="50" spans="1:10" ht="15.75" hidden="1" thickBot="1">
      <c r="A50" s="294" t="s">
        <v>10</v>
      </c>
      <c r="B50" s="306"/>
      <c r="C50" s="15" t="s">
        <v>50</v>
      </c>
      <c r="D50" s="36"/>
      <c r="E50" s="39"/>
      <c r="F50" s="288"/>
      <c r="G50" s="39"/>
      <c r="H50" s="39"/>
      <c r="I50" s="39"/>
      <c r="J50" s="288"/>
    </row>
    <row r="51" spans="1:10" ht="21" hidden="1">
      <c r="A51" s="935" t="s">
        <v>0</v>
      </c>
      <c r="B51" s="936"/>
      <c r="C51" s="936"/>
      <c r="D51" s="936"/>
      <c r="E51" s="936"/>
      <c r="F51" s="936"/>
      <c r="G51" s="936"/>
      <c r="H51" s="936"/>
      <c r="I51" s="936"/>
      <c r="J51" s="937"/>
    </row>
    <row r="52" spans="1:10" ht="16.5" hidden="1" thickBot="1">
      <c r="A52" s="938" t="s">
        <v>65</v>
      </c>
      <c r="B52" s="939"/>
      <c r="C52" s="939"/>
      <c r="D52" s="939"/>
      <c r="E52" s="939"/>
      <c r="F52" s="939"/>
      <c r="G52" s="939"/>
      <c r="H52" s="939"/>
      <c r="I52" s="939"/>
      <c r="J52" s="940"/>
    </row>
    <row r="53" spans="1:10" ht="17.25" hidden="1" thickBot="1" thickTop="1">
      <c r="A53" s="131"/>
      <c r="B53" s="151"/>
      <c r="C53" s="366"/>
      <c r="D53" s="364">
        <v>2006</v>
      </c>
      <c r="E53" s="364">
        <v>2007</v>
      </c>
      <c r="F53" s="364">
        <v>2008</v>
      </c>
      <c r="G53" s="364"/>
      <c r="H53" s="364"/>
      <c r="I53" s="364">
        <v>2009</v>
      </c>
      <c r="J53" s="367">
        <v>2010</v>
      </c>
    </row>
    <row r="54" spans="1:10" ht="15.75" hidden="1" thickBot="1">
      <c r="A54" s="365" t="s">
        <v>2</v>
      </c>
      <c r="B54" s="368"/>
      <c r="C54" s="354" t="s">
        <v>66</v>
      </c>
      <c r="D54" s="272"/>
      <c r="E54" s="273"/>
      <c r="F54" s="284"/>
      <c r="G54" s="273"/>
      <c r="H54" s="273"/>
      <c r="I54" s="273"/>
      <c r="J54" s="284"/>
    </row>
    <row r="55" spans="1:10" ht="15.75" hidden="1" thickBot="1">
      <c r="A55" s="213"/>
      <c r="B55" s="305"/>
      <c r="C55" s="13"/>
      <c r="D55" s="13"/>
      <c r="E55" s="13"/>
      <c r="F55" s="213"/>
      <c r="G55" s="213"/>
      <c r="H55" s="213"/>
      <c r="I55" s="13"/>
      <c r="J55" s="13"/>
    </row>
    <row r="56" spans="1:10" ht="15.75" hidden="1" thickBot="1">
      <c r="A56" s="365" t="s">
        <v>4</v>
      </c>
      <c r="B56" s="368"/>
      <c r="C56" s="354" t="s">
        <v>67</v>
      </c>
      <c r="D56" s="272"/>
      <c r="E56" s="273"/>
      <c r="F56" s="284"/>
      <c r="G56" s="273"/>
      <c r="H56" s="273"/>
      <c r="I56" s="273"/>
      <c r="J56" s="284"/>
    </row>
    <row r="57" spans="1:10" ht="15.75" hidden="1" thickBot="1">
      <c r="A57" s="213"/>
      <c r="B57" s="305"/>
      <c r="C57" s="13"/>
      <c r="D57" s="13"/>
      <c r="E57" s="13"/>
      <c r="F57" s="213"/>
      <c r="G57" s="213"/>
      <c r="H57" s="213"/>
      <c r="I57" s="13"/>
      <c r="J57" s="13"/>
    </row>
    <row r="58" spans="1:10" ht="15.75" hidden="1" thickBot="1">
      <c r="A58" s="365" t="s">
        <v>6</v>
      </c>
      <c r="B58" s="368"/>
      <c r="C58" s="354" t="s">
        <v>68</v>
      </c>
      <c r="D58" s="272"/>
      <c r="E58" s="273"/>
      <c r="F58" s="284"/>
      <c r="G58" s="273"/>
      <c r="H58" s="273"/>
      <c r="I58" s="273"/>
      <c r="J58" s="284"/>
    </row>
    <row r="59" spans="1:10" ht="15.75" hidden="1" thickBot="1">
      <c r="A59" s="213"/>
      <c r="B59" s="305"/>
      <c r="C59" s="13"/>
      <c r="D59" s="13"/>
      <c r="E59" s="13"/>
      <c r="F59" s="13"/>
      <c r="G59" s="13"/>
      <c r="H59" s="13"/>
      <c r="I59" s="13"/>
      <c r="J59" s="13"/>
    </row>
    <row r="60" spans="1:10" ht="15.75" hidden="1" thickBot="1">
      <c r="A60" s="365" t="s">
        <v>12</v>
      </c>
      <c r="B60" s="368"/>
      <c r="C60" s="139" t="s">
        <v>69</v>
      </c>
      <c r="D60" s="355"/>
      <c r="E60" s="354"/>
      <c r="F60" s="354"/>
      <c r="G60" s="354"/>
      <c r="H60" s="354"/>
      <c r="I60" s="354"/>
      <c r="J60" s="355"/>
    </row>
    <row r="61" spans="1:10" ht="15" hidden="1">
      <c r="A61" s="369" t="s">
        <v>8</v>
      </c>
      <c r="B61" s="305"/>
      <c r="C61" s="13" t="s">
        <v>70</v>
      </c>
      <c r="D61" s="35"/>
      <c r="E61" s="38"/>
      <c r="F61" s="286"/>
      <c r="G61" s="38"/>
      <c r="H61" s="38"/>
      <c r="I61" s="38"/>
      <c r="J61" s="286"/>
    </row>
    <row r="62" spans="1:10" ht="15" hidden="1">
      <c r="A62" s="293" t="s">
        <v>10</v>
      </c>
      <c r="B62" s="305"/>
      <c r="C62" s="13" t="s">
        <v>71</v>
      </c>
      <c r="D62" s="35"/>
      <c r="E62" s="38"/>
      <c r="F62" s="287"/>
      <c r="G62" s="38"/>
      <c r="H62" s="38"/>
      <c r="I62" s="38"/>
      <c r="J62" s="287"/>
    </row>
    <row r="63" spans="1:10" ht="15.75" hidden="1" thickBot="1">
      <c r="A63" s="294" t="s">
        <v>30</v>
      </c>
      <c r="B63" s="306"/>
      <c r="C63" s="15" t="s">
        <v>72</v>
      </c>
      <c r="D63" s="36"/>
      <c r="E63" s="39"/>
      <c r="F63" s="288"/>
      <c r="G63" s="39"/>
      <c r="H63" s="39"/>
      <c r="I63" s="39"/>
      <c r="J63" s="288"/>
    </row>
    <row r="64" spans="1:10" ht="21" hidden="1">
      <c r="A64" s="935" t="s">
        <v>0</v>
      </c>
      <c r="B64" s="936"/>
      <c r="C64" s="936"/>
      <c r="D64" s="936"/>
      <c r="E64" s="936"/>
      <c r="F64" s="936"/>
      <c r="G64" s="936"/>
      <c r="H64" s="936"/>
      <c r="I64" s="936"/>
      <c r="J64" s="937"/>
    </row>
    <row r="65" spans="1:10" ht="16.5" customHeight="1" thickBot="1">
      <c r="A65" s="370"/>
      <c r="B65" s="305"/>
      <c r="C65" s="374" t="s">
        <v>73</v>
      </c>
      <c r="D65" s="361"/>
      <c r="E65" s="361"/>
      <c r="F65" s="905"/>
      <c r="G65" s="902"/>
      <c r="H65" s="13"/>
      <c r="I65" s="363"/>
      <c r="J65" s="362"/>
    </row>
    <row r="66" spans="1:10" ht="15.75" thickBot="1">
      <c r="A66" s="365" t="s">
        <v>2</v>
      </c>
      <c r="B66" s="305"/>
      <c r="C66" s="705" t="s">
        <v>74</v>
      </c>
      <c r="D66" s="354"/>
      <c r="E66" s="354"/>
      <c r="F66" s="354"/>
      <c r="G66" s="897"/>
      <c r="H66" s="213"/>
      <c r="I66" s="356"/>
      <c r="J66" s="357"/>
    </row>
    <row r="67" spans="1:10" ht="15" hidden="1">
      <c r="A67" s="293" t="s">
        <v>8</v>
      </c>
      <c r="B67" s="305"/>
      <c r="C67" s="13" t="s">
        <v>75</v>
      </c>
      <c r="D67" s="48"/>
      <c r="E67" s="38"/>
      <c r="F67" s="311"/>
      <c r="G67" s="681"/>
      <c r="H67" s="213"/>
      <c r="I67" s="326"/>
      <c r="J67" s="311"/>
    </row>
    <row r="68" spans="1:10" ht="15" hidden="1">
      <c r="A68" s="293" t="s">
        <v>10</v>
      </c>
      <c r="B68" s="305"/>
      <c r="C68" s="13" t="s">
        <v>36</v>
      </c>
      <c r="D68" s="35"/>
      <c r="E68" s="38"/>
      <c r="F68" s="312"/>
      <c r="G68" s="681"/>
      <c r="H68" s="213"/>
      <c r="I68" s="326"/>
      <c r="J68" s="312"/>
    </row>
    <row r="69" spans="1:12" ht="15" hidden="1">
      <c r="A69" s="371" t="s">
        <v>30</v>
      </c>
      <c r="B69" s="372"/>
      <c r="C69" s="13" t="s">
        <v>35</v>
      </c>
      <c r="D69" s="35"/>
      <c r="E69" s="38"/>
      <c r="F69" s="312"/>
      <c r="G69" s="681"/>
      <c r="H69" s="213"/>
      <c r="I69" s="326"/>
      <c r="J69" s="312"/>
      <c r="L69" s="28"/>
    </row>
    <row r="70" spans="1:10" ht="15">
      <c r="A70" s="371" t="s">
        <v>56</v>
      </c>
      <c r="B70" s="372"/>
      <c r="C70" s="305" t="s">
        <v>76</v>
      </c>
      <c r="D70" s="35">
        <v>8883</v>
      </c>
      <c r="E70" s="38">
        <v>8033</v>
      </c>
      <c r="F70" s="312">
        <v>8601</v>
      </c>
      <c r="G70" s="681">
        <v>8107</v>
      </c>
      <c r="H70" s="213"/>
      <c r="I70" s="326">
        <v>8880</v>
      </c>
      <c r="J70" s="312">
        <v>8202</v>
      </c>
    </row>
    <row r="71" spans="1:12" ht="15.75" thickBot="1">
      <c r="A71" s="373" t="s">
        <v>58</v>
      </c>
      <c r="B71" s="372"/>
      <c r="C71" s="306" t="s">
        <v>77</v>
      </c>
      <c r="D71" s="332">
        <v>111</v>
      </c>
      <c r="E71" s="333">
        <v>100.4</v>
      </c>
      <c r="F71" s="338">
        <v>107.5</v>
      </c>
      <c r="G71" s="681">
        <v>101.3</v>
      </c>
      <c r="H71" s="213"/>
      <c r="I71" s="329">
        <v>111</v>
      </c>
      <c r="J71" s="845">
        <f>J70/J46*100</f>
        <v>102.525</v>
      </c>
      <c r="L71" s="16"/>
    </row>
    <row r="72" spans="1:12" ht="15.75" thickBot="1">
      <c r="A72" s="619"/>
      <c r="B72" s="372"/>
      <c r="C72" s="57" t="s">
        <v>112</v>
      </c>
      <c r="D72" s="272">
        <v>9688</v>
      </c>
      <c r="E72" s="284">
        <v>10326</v>
      </c>
      <c r="F72" s="274">
        <v>10324</v>
      </c>
      <c r="G72" s="677">
        <v>11826</v>
      </c>
      <c r="H72" s="213"/>
      <c r="I72" s="322">
        <v>13011</v>
      </c>
      <c r="J72" s="314">
        <v>14591</v>
      </c>
      <c r="L72" s="16"/>
    </row>
    <row r="73" spans="3:10" ht="15.75" thickBot="1">
      <c r="C73" s="597"/>
      <c r="D73" s="558"/>
      <c r="E73" s="558"/>
      <c r="F73" s="558"/>
      <c r="G73" s="614"/>
      <c r="H73" s="22"/>
      <c r="I73" s="597"/>
      <c r="J73" s="559"/>
    </row>
    <row r="74" spans="1:10" ht="15.75" hidden="1" thickBot="1">
      <c r="A74" s="290" t="s">
        <v>4</v>
      </c>
      <c r="B74" s="308"/>
      <c r="C74" s="283" t="s">
        <v>78</v>
      </c>
      <c r="D74" s="553"/>
      <c r="E74" s="553"/>
      <c r="F74" s="232"/>
      <c r="G74" s="232"/>
      <c r="H74" s="8"/>
      <c r="I74" s="232"/>
      <c r="J74" s="557"/>
    </row>
    <row r="75" spans="1:10" ht="15" hidden="1">
      <c r="A75" s="296" t="s">
        <v>8</v>
      </c>
      <c r="B75" s="302"/>
      <c r="C75" s="13" t="s">
        <v>75</v>
      </c>
      <c r="D75" s="48"/>
      <c r="E75" s="38"/>
      <c r="F75" s="53"/>
      <c r="G75" s="43"/>
      <c r="H75" s="43"/>
      <c r="I75" s="43"/>
      <c r="J75" s="40"/>
    </row>
    <row r="76" spans="1:10" ht="15" hidden="1">
      <c r="A76" s="289" t="s">
        <v>10</v>
      </c>
      <c r="B76" s="302"/>
      <c r="C76" s="13" t="s">
        <v>36</v>
      </c>
      <c r="D76" s="35"/>
      <c r="E76" s="38"/>
      <c r="F76" s="41"/>
      <c r="G76" s="43"/>
      <c r="H76" s="43"/>
      <c r="I76" s="43"/>
      <c r="J76" s="45"/>
    </row>
    <row r="77" spans="1:10" ht="15.75" hidden="1" thickBot="1">
      <c r="A77" s="292" t="s">
        <v>30</v>
      </c>
      <c r="B77" s="302"/>
      <c r="C77" s="15" t="s">
        <v>35</v>
      </c>
      <c r="D77" s="36"/>
      <c r="E77" s="39"/>
      <c r="F77" s="42"/>
      <c r="G77" s="44"/>
      <c r="H77" s="44"/>
      <c r="I77" s="50"/>
      <c r="J77" s="46"/>
    </row>
    <row r="78" spans="2:8" ht="15">
      <c r="B78" s="9"/>
      <c r="C78" s="7"/>
      <c r="D78" s="7"/>
      <c r="E78" s="7"/>
      <c r="F78" s="7"/>
      <c r="G78" s="7"/>
      <c r="H78" s="7"/>
    </row>
    <row r="79" spans="3:8" ht="15">
      <c r="C79" s="7"/>
      <c r="D79" s="7"/>
      <c r="E79" s="7"/>
      <c r="F79" s="7"/>
      <c r="G79" s="7"/>
      <c r="H79" s="7"/>
    </row>
    <row r="80" spans="1:10" ht="21" hidden="1">
      <c r="A80" s="922" t="s">
        <v>0</v>
      </c>
      <c r="B80" s="923"/>
      <c r="C80" s="923"/>
      <c r="D80" s="923"/>
      <c r="E80" s="923"/>
      <c r="F80" s="923"/>
      <c r="G80" s="923"/>
      <c r="H80" s="923"/>
      <c r="I80" s="923"/>
      <c r="J80" s="924"/>
    </row>
    <row r="81" spans="1:10" ht="16.5" hidden="1" thickBot="1">
      <c r="A81" s="916" t="s">
        <v>79</v>
      </c>
      <c r="B81" s="917"/>
      <c r="C81" s="917"/>
      <c r="D81" s="917"/>
      <c r="E81" s="917"/>
      <c r="F81" s="917"/>
      <c r="G81" s="917"/>
      <c r="H81" s="917"/>
      <c r="I81" s="917"/>
      <c r="J81" s="921"/>
    </row>
    <row r="82" spans="1:10" ht="17.25" hidden="1" thickBot="1" thickTop="1">
      <c r="A82" s="1"/>
      <c r="B82" s="148"/>
      <c r="C82" s="2"/>
      <c r="D82" s="54">
        <v>2006</v>
      </c>
      <c r="E82" s="54">
        <v>2007</v>
      </c>
      <c r="F82" s="54">
        <v>2008</v>
      </c>
      <c r="G82" s="54"/>
      <c r="H82" s="54"/>
      <c r="I82" s="54">
        <v>2009</v>
      </c>
      <c r="J82" s="55">
        <v>2010</v>
      </c>
    </row>
    <row r="83" spans="1:10" ht="15.75" hidden="1" thickBot="1">
      <c r="A83" s="290" t="s">
        <v>2</v>
      </c>
      <c r="B83" s="304"/>
      <c r="C83" s="57" t="s">
        <v>80</v>
      </c>
      <c r="D83" s="4"/>
      <c r="E83" s="4"/>
      <c r="F83" s="8"/>
      <c r="G83" s="8"/>
      <c r="H83" s="8"/>
      <c r="I83" s="5"/>
      <c r="J83" s="17"/>
    </row>
    <row r="84" spans="1:10" ht="15" hidden="1">
      <c r="A84" s="296" t="s">
        <v>8</v>
      </c>
      <c r="B84" s="302"/>
      <c r="C84" s="13" t="s">
        <v>81</v>
      </c>
      <c r="D84" s="35"/>
      <c r="E84" s="38"/>
      <c r="F84" s="53"/>
      <c r="G84" s="43"/>
      <c r="H84" s="43"/>
      <c r="I84" s="43"/>
      <c r="J84" s="40"/>
    </row>
    <row r="85" spans="1:10" ht="15.75" hidden="1" thickBot="1">
      <c r="A85" s="292" t="s">
        <v>10</v>
      </c>
      <c r="B85" s="303"/>
      <c r="C85" s="15" t="s">
        <v>82</v>
      </c>
      <c r="D85" s="36"/>
      <c r="E85" s="39"/>
      <c r="F85" s="42"/>
      <c r="G85" s="44"/>
      <c r="H85" s="44"/>
      <c r="I85" s="44"/>
      <c r="J85" s="46"/>
    </row>
    <row r="86" spans="3:9" ht="15.75" hidden="1" thickBot="1">
      <c r="C86" s="26"/>
      <c r="D86" s="26"/>
      <c r="E86" s="26"/>
      <c r="F86" s="26"/>
      <c r="G86" s="26"/>
      <c r="H86" s="26"/>
      <c r="I86" s="26"/>
    </row>
    <row r="87" spans="1:10" ht="15.75" hidden="1" thickBot="1">
      <c r="A87" s="290" t="s">
        <v>4</v>
      </c>
      <c r="B87" s="304"/>
      <c r="C87" s="57" t="s">
        <v>83</v>
      </c>
      <c r="D87" s="4"/>
      <c r="E87" s="4"/>
      <c r="F87" s="5"/>
      <c r="G87" s="5"/>
      <c r="H87" s="5"/>
      <c r="I87" s="8"/>
      <c r="J87" s="17"/>
    </row>
    <row r="88" spans="1:10" ht="15" hidden="1">
      <c r="A88" s="296" t="s">
        <v>8</v>
      </c>
      <c r="B88" s="302"/>
      <c r="C88" s="13" t="s">
        <v>84</v>
      </c>
      <c r="D88" s="35"/>
      <c r="E88" s="38"/>
      <c r="F88" s="53"/>
      <c r="G88" s="43"/>
      <c r="H88" s="43"/>
      <c r="I88" s="51"/>
      <c r="J88" s="40"/>
    </row>
    <row r="89" spans="1:10" ht="15" hidden="1">
      <c r="A89" s="289" t="s">
        <v>10</v>
      </c>
      <c r="B89" s="302"/>
      <c r="C89" s="13" t="s">
        <v>85</v>
      </c>
      <c r="D89" s="35"/>
      <c r="E89" s="38"/>
      <c r="F89" s="41"/>
      <c r="G89" s="43"/>
      <c r="H89" s="43"/>
      <c r="I89" s="51"/>
      <c r="J89" s="45"/>
    </row>
    <row r="90" spans="1:10" ht="15" hidden="1">
      <c r="A90" s="289" t="s">
        <v>30</v>
      </c>
      <c r="B90" s="302"/>
      <c r="C90" s="13" t="s">
        <v>86</v>
      </c>
      <c r="D90" s="35"/>
      <c r="E90" s="38"/>
      <c r="F90" s="41"/>
      <c r="G90" s="43"/>
      <c r="H90" s="43"/>
      <c r="I90" s="51"/>
      <c r="J90" s="45"/>
    </row>
    <row r="91" spans="1:10" ht="15.75" hidden="1" thickBot="1">
      <c r="A91" s="292" t="s">
        <v>56</v>
      </c>
      <c r="B91" s="303"/>
      <c r="C91" s="15" t="s">
        <v>87</v>
      </c>
      <c r="D91" s="36"/>
      <c r="E91" s="39"/>
      <c r="F91" s="42"/>
      <c r="G91" s="44"/>
      <c r="H91" s="44"/>
      <c r="I91" s="50"/>
      <c r="J91" s="46"/>
    </row>
    <row r="92" spans="3:8" ht="15.75" hidden="1" thickBot="1">
      <c r="C92" s="7"/>
      <c r="D92" s="7"/>
      <c r="E92" s="7"/>
      <c r="F92" s="7"/>
      <c r="G92" s="7"/>
      <c r="H92" s="7"/>
    </row>
    <row r="93" spans="1:10" ht="15.75" hidden="1" thickBot="1">
      <c r="A93" s="290" t="s">
        <v>6</v>
      </c>
      <c r="B93" s="304"/>
      <c r="C93" s="57" t="s">
        <v>88</v>
      </c>
      <c r="D93" s="4"/>
      <c r="E93" s="4"/>
      <c r="F93" s="8"/>
      <c r="G93" s="8"/>
      <c r="H93" s="8"/>
      <c r="I93" s="5"/>
      <c r="J93" s="17"/>
    </row>
    <row r="94" spans="1:10" ht="15" hidden="1">
      <c r="A94" s="296" t="s">
        <v>8</v>
      </c>
      <c r="B94" s="302"/>
      <c r="C94" s="13" t="s">
        <v>89</v>
      </c>
      <c r="D94" s="35"/>
      <c r="E94" s="38"/>
      <c r="F94" s="53"/>
      <c r="G94" s="43"/>
      <c r="H94" s="43"/>
      <c r="I94" s="51"/>
      <c r="J94" s="40"/>
    </row>
    <row r="95" spans="1:10" ht="15" hidden="1">
      <c r="A95" s="289" t="s">
        <v>10</v>
      </c>
      <c r="B95" s="302"/>
      <c r="C95" s="13" t="s">
        <v>90</v>
      </c>
      <c r="D95" s="35"/>
      <c r="E95" s="38"/>
      <c r="F95" s="41"/>
      <c r="G95" s="43"/>
      <c r="H95" s="43"/>
      <c r="I95" s="51"/>
      <c r="J95" s="45"/>
    </row>
    <row r="96" spans="1:10" ht="15" hidden="1">
      <c r="A96" s="289" t="s">
        <v>30</v>
      </c>
      <c r="B96" s="302"/>
      <c r="C96" s="13" t="s">
        <v>91</v>
      </c>
      <c r="D96" s="35"/>
      <c r="E96" s="38"/>
      <c r="F96" s="41"/>
      <c r="G96" s="43"/>
      <c r="H96" s="43"/>
      <c r="I96" s="51"/>
      <c r="J96" s="45"/>
    </row>
    <row r="97" spans="1:10" ht="15.75" hidden="1" thickBot="1">
      <c r="A97" s="292" t="s">
        <v>56</v>
      </c>
      <c r="B97" s="303"/>
      <c r="C97" s="15" t="s">
        <v>92</v>
      </c>
      <c r="D97" s="36"/>
      <c r="E97" s="39"/>
      <c r="F97" s="42"/>
      <c r="G97" s="44"/>
      <c r="H97" s="44"/>
      <c r="I97" s="50"/>
      <c r="J97" s="46"/>
    </row>
    <row r="98" spans="1:9" ht="15">
      <c r="A98" s="22"/>
      <c r="B98" s="302"/>
      <c r="C98" s="22"/>
      <c r="D98" s="22"/>
      <c r="E98" s="22"/>
      <c r="F98" s="22"/>
      <c r="G98" s="22"/>
      <c r="H98" s="22"/>
      <c r="I98" s="22"/>
    </row>
    <row r="99" spans="1:9" ht="15">
      <c r="A99" s="22"/>
      <c r="B99" s="302"/>
      <c r="C99" s="22"/>
      <c r="D99" s="22"/>
      <c r="E99" s="22"/>
      <c r="F99" s="22"/>
      <c r="G99" s="22"/>
      <c r="H99" s="22"/>
      <c r="I99" s="22"/>
    </row>
    <row r="100" spans="3:9" ht="15">
      <c r="C100" s="22"/>
      <c r="D100" s="22"/>
      <c r="E100" s="22"/>
      <c r="F100" s="22"/>
      <c r="G100" s="22"/>
      <c r="H100" s="22"/>
      <c r="I100" s="22"/>
    </row>
    <row r="101" spans="3:9" ht="15">
      <c r="C101" s="22"/>
      <c r="D101" s="22"/>
      <c r="E101" s="22"/>
      <c r="F101" s="22"/>
      <c r="G101" s="22"/>
      <c r="H101" s="22"/>
      <c r="I101" s="22"/>
    </row>
    <row r="102" spans="3:9" ht="15">
      <c r="C102" s="22"/>
      <c r="D102" s="22"/>
      <c r="E102" s="22"/>
      <c r="F102" s="22"/>
      <c r="G102" s="22"/>
      <c r="H102" s="22"/>
      <c r="I102" s="22"/>
    </row>
  </sheetData>
  <sheetProtection/>
  <mergeCells count="6">
    <mergeCell ref="A81:J81"/>
    <mergeCell ref="A51:J51"/>
    <mergeCell ref="A1:C1"/>
    <mergeCell ref="A52:J52"/>
    <mergeCell ref="A64:J64"/>
    <mergeCell ref="A80:J8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706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74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706" t="s">
        <v>17</v>
      </c>
      <c r="D17" s="272">
        <v>344</v>
      </c>
      <c r="E17" s="273">
        <v>362</v>
      </c>
      <c r="F17" s="274">
        <v>366</v>
      </c>
      <c r="G17" s="677">
        <v>382</v>
      </c>
      <c r="H17" s="213"/>
      <c r="I17" s="275">
        <v>413</v>
      </c>
      <c r="J17" s="274">
        <v>439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706" t="s">
        <v>19</v>
      </c>
      <c r="D19" s="272">
        <v>169</v>
      </c>
      <c r="E19" s="273">
        <v>168</v>
      </c>
      <c r="F19" s="274">
        <v>169</v>
      </c>
      <c r="G19" s="677">
        <v>171</v>
      </c>
      <c r="H19" s="213"/>
      <c r="I19" s="275">
        <v>178</v>
      </c>
      <c r="J19" s="274">
        <v>181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1428</v>
      </c>
      <c r="E21" s="278">
        <v>1512</v>
      </c>
      <c r="F21" s="279">
        <v>1555</v>
      </c>
      <c r="G21" s="677">
        <v>1673</v>
      </c>
      <c r="H21" s="213"/>
      <c r="I21" s="280">
        <v>1824</v>
      </c>
      <c r="J21" s="281">
        <v>1980</v>
      </c>
    </row>
    <row r="22" spans="3:10" ht="15.75" thickBot="1">
      <c r="C22" s="573"/>
      <c r="D22" s="598"/>
      <c r="E22" s="598"/>
      <c r="F22" s="566"/>
      <c r="G22" s="675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9"/>
      <c r="F87" s="7"/>
      <c r="G87" s="7"/>
      <c r="H87" s="7"/>
      <c r="I87" s="7"/>
    </row>
    <row r="88" spans="1:10" ht="21" hidden="1">
      <c r="A88" s="922" t="s">
        <v>0</v>
      </c>
      <c r="B88" s="931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3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66"/>
      <c r="C122" s="7"/>
      <c r="D122" s="22"/>
      <c r="E122" s="22"/>
      <c r="F122" s="22"/>
      <c r="G122" s="22"/>
      <c r="H122" s="22"/>
      <c r="I122" s="22"/>
    </row>
    <row r="123" spans="1:9" ht="15">
      <c r="A123" s="22"/>
      <c r="B123" s="266"/>
      <c r="C123" s="7"/>
      <c r="D123" s="22"/>
      <c r="E123" s="22"/>
      <c r="F123" s="22"/>
      <c r="G123" s="22"/>
      <c r="H123" s="22"/>
      <c r="I123" s="22"/>
    </row>
    <row r="124" spans="2:9" ht="15">
      <c r="B124" s="253"/>
      <c r="C124" s="7"/>
      <c r="D124" s="22"/>
      <c r="E124" s="22"/>
      <c r="F124" s="22"/>
      <c r="G124" s="22"/>
      <c r="H124" s="22"/>
      <c r="I124" s="22"/>
    </row>
    <row r="125" spans="2:9" ht="15">
      <c r="B125" s="253"/>
      <c r="C125" s="7"/>
      <c r="D125" s="22"/>
      <c r="E125" s="22"/>
      <c r="F125" s="22"/>
      <c r="G125" s="22"/>
      <c r="H125" s="22"/>
      <c r="I125" s="22"/>
    </row>
    <row r="126" spans="2:9" ht="15">
      <c r="B126" s="253"/>
      <c r="C126" s="7"/>
      <c r="D126" s="22"/>
      <c r="E126" s="22"/>
      <c r="F126" s="22"/>
      <c r="G126" s="22"/>
      <c r="H126" s="22"/>
      <c r="I126" s="22"/>
    </row>
    <row r="127" spans="2:3" ht="15">
      <c r="B127" s="253"/>
      <c r="C127" s="9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1"/>
  <sheetViews>
    <sheetView showGridLines="0" zoomScalePageLayoutView="0" workbookViewId="0" topLeftCell="D2">
      <selection activeCell="E93" sqref="E93"/>
    </sheetView>
  </sheetViews>
  <sheetFormatPr defaultColWidth="9.140625" defaultRowHeight="15"/>
  <cols>
    <col min="1" max="1" width="12.00390625" style="72" hidden="1" customWidth="1"/>
    <col min="2" max="2" width="7.8515625" style="149" customWidth="1"/>
    <col min="3" max="3" width="41.00390625" style="72" customWidth="1"/>
    <col min="4" max="6" width="21.140625" style="72" customWidth="1"/>
    <col min="7" max="7" width="7.8515625" style="72" customWidth="1"/>
    <col min="8" max="8" width="21.140625" style="72" customWidth="1"/>
    <col min="9" max="9" width="20.8515625" style="72" customWidth="1"/>
    <col min="10" max="16384" width="9.140625" style="72" customWidth="1"/>
  </cols>
  <sheetData>
    <row r="1" spans="1:3" ht="45.75" customHeight="1" thickBot="1">
      <c r="A1" s="126"/>
      <c r="B1" s="159"/>
      <c r="C1" s="132"/>
    </row>
    <row r="2" spans="1:9" ht="21" customHeight="1">
      <c r="A2" s="132"/>
      <c r="B2" s="147"/>
      <c r="C2" s="133"/>
      <c r="D2" s="134" t="s">
        <v>107</v>
      </c>
      <c r="E2" s="134"/>
      <c r="F2" s="160"/>
      <c r="H2" s="536"/>
      <c r="I2" s="537"/>
    </row>
    <row r="3" spans="1:9" ht="16.5" customHeight="1">
      <c r="A3" s="132"/>
      <c r="B3" s="147"/>
      <c r="C3" s="2"/>
      <c r="D3" s="531" t="s">
        <v>96</v>
      </c>
      <c r="E3" s="531" t="s">
        <v>97</v>
      </c>
      <c r="F3" s="531" t="s">
        <v>98</v>
      </c>
      <c r="G3" s="670"/>
      <c r="H3" s="387" t="s">
        <v>128</v>
      </c>
      <c r="I3" s="387" t="s">
        <v>127</v>
      </c>
    </row>
    <row r="4" spans="1:9" ht="16.5" customHeight="1" thickBot="1">
      <c r="A4" s="132"/>
      <c r="B4" s="147"/>
      <c r="C4" s="135" t="s">
        <v>1</v>
      </c>
      <c r="D4" s="135"/>
      <c r="E4" s="135"/>
      <c r="F4" s="161"/>
      <c r="H4" s="182"/>
      <c r="I4" s="161"/>
    </row>
    <row r="5" spans="1:9" ht="16.5" thickBot="1">
      <c r="A5" s="119" t="s">
        <v>2</v>
      </c>
      <c r="B5" s="388"/>
      <c r="C5" s="704" t="s">
        <v>3</v>
      </c>
      <c r="D5" s="390">
        <v>725</v>
      </c>
      <c r="E5" s="391">
        <v>773</v>
      </c>
      <c r="F5" s="392">
        <v>775</v>
      </c>
      <c r="H5" s="446">
        <v>757</v>
      </c>
      <c r="I5" s="447">
        <v>760</v>
      </c>
    </row>
    <row r="6" spans="1:23" ht="16.5" thickBot="1">
      <c r="A6" s="121"/>
      <c r="B6" s="388"/>
      <c r="C6" s="393"/>
      <c r="D6" s="394"/>
      <c r="E6" s="395"/>
      <c r="F6" s="396"/>
      <c r="G6" s="76"/>
      <c r="H6" s="448"/>
      <c r="I6" s="449"/>
      <c r="W6" s="114"/>
    </row>
    <row r="7" spans="1:9" ht="16.5" thickBot="1">
      <c r="A7" s="119" t="s">
        <v>4</v>
      </c>
      <c r="B7" s="388"/>
      <c r="C7" s="726" t="s">
        <v>5</v>
      </c>
      <c r="D7" s="397">
        <v>1055</v>
      </c>
      <c r="E7" s="397">
        <v>1115</v>
      </c>
      <c r="F7" s="398">
        <v>1149</v>
      </c>
      <c r="H7" s="450">
        <v>1241</v>
      </c>
      <c r="I7" s="451">
        <v>1330</v>
      </c>
    </row>
    <row r="8" spans="1:9" ht="16.5" thickBot="1">
      <c r="A8" s="121"/>
      <c r="B8" s="388"/>
      <c r="C8" s="393"/>
      <c r="D8" s="399"/>
      <c r="E8" s="399"/>
      <c r="F8" s="400"/>
      <c r="H8" s="448"/>
      <c r="I8" s="449"/>
    </row>
    <row r="9" spans="1:9" ht="15.75">
      <c r="A9" s="141" t="s">
        <v>6</v>
      </c>
      <c r="B9" s="388"/>
      <c r="C9" s="727" t="s">
        <v>116</v>
      </c>
      <c r="D9" s="401">
        <v>132</v>
      </c>
      <c r="E9" s="401">
        <v>149</v>
      </c>
      <c r="F9" s="402">
        <v>149</v>
      </c>
      <c r="G9" s="114"/>
      <c r="H9" s="452">
        <v>176</v>
      </c>
      <c r="I9" s="453">
        <v>183</v>
      </c>
    </row>
    <row r="10" spans="1:9" ht="15.75">
      <c r="A10" s="1" t="s">
        <v>8</v>
      </c>
      <c r="B10" s="403"/>
      <c r="C10" s="728" t="s">
        <v>9</v>
      </c>
      <c r="D10" s="405">
        <v>99</v>
      </c>
      <c r="E10" s="405">
        <v>105</v>
      </c>
      <c r="F10" s="406">
        <v>105</v>
      </c>
      <c r="H10" s="454">
        <v>105</v>
      </c>
      <c r="I10" s="455">
        <v>112</v>
      </c>
    </row>
    <row r="11" spans="1:9" ht="16.5" thickBot="1">
      <c r="A11" s="120" t="s">
        <v>10</v>
      </c>
      <c r="B11" s="403"/>
      <c r="C11" s="729" t="s">
        <v>11</v>
      </c>
      <c r="D11" s="408">
        <v>33</v>
      </c>
      <c r="E11" s="69">
        <v>44</v>
      </c>
      <c r="F11" s="384">
        <v>44</v>
      </c>
      <c r="H11" s="456">
        <v>71</v>
      </c>
      <c r="I11" s="457">
        <v>71</v>
      </c>
    </row>
    <row r="12" spans="1:9" ht="16.5" thickBot="1">
      <c r="A12" s="121"/>
      <c r="B12" s="388"/>
      <c r="C12" s="393"/>
      <c r="D12" s="409"/>
      <c r="E12" s="410"/>
      <c r="F12" s="411"/>
      <c r="G12" s="76"/>
      <c r="H12" s="448"/>
      <c r="I12" s="449"/>
    </row>
    <row r="13" spans="1:9" ht="16.5" thickBot="1">
      <c r="A13" s="119" t="s">
        <v>12</v>
      </c>
      <c r="B13" s="388"/>
      <c r="C13" s="704" t="s">
        <v>13</v>
      </c>
      <c r="D13" s="397">
        <v>5523</v>
      </c>
      <c r="E13" s="412">
        <v>5672</v>
      </c>
      <c r="F13" s="413">
        <v>5863</v>
      </c>
      <c r="H13" s="450">
        <v>6111</v>
      </c>
      <c r="I13" s="458">
        <v>6346</v>
      </c>
    </row>
    <row r="14" spans="1:9" ht="16.5" thickBot="1">
      <c r="A14" s="121"/>
      <c r="B14" s="388"/>
      <c r="C14" s="393"/>
      <c r="D14" s="399"/>
      <c r="E14" s="414"/>
      <c r="F14" s="415"/>
      <c r="G14" s="76"/>
      <c r="H14" s="448"/>
      <c r="I14" s="449"/>
    </row>
    <row r="15" spans="1:23" ht="16.5" thickBot="1">
      <c r="A15" s="119" t="s">
        <v>14</v>
      </c>
      <c r="B15" s="388"/>
      <c r="C15" s="704" t="s">
        <v>15</v>
      </c>
      <c r="D15" s="397">
        <v>840</v>
      </c>
      <c r="E15" s="412">
        <v>860</v>
      </c>
      <c r="F15" s="413">
        <v>881</v>
      </c>
      <c r="H15" s="450">
        <v>901</v>
      </c>
      <c r="I15" s="458">
        <v>954</v>
      </c>
      <c r="K15" s="72" t="s">
        <v>93</v>
      </c>
      <c r="W15" s="117"/>
    </row>
    <row r="16" spans="1:9" ht="16.5" thickBot="1">
      <c r="A16" s="121"/>
      <c r="B16" s="388"/>
      <c r="C16" s="393"/>
      <c r="D16" s="399"/>
      <c r="E16" s="414"/>
      <c r="F16" s="415"/>
      <c r="G16" s="76"/>
      <c r="H16" s="448"/>
      <c r="I16" s="449"/>
    </row>
    <row r="17" spans="1:9" ht="16.5" thickBot="1">
      <c r="A17" s="119" t="s">
        <v>16</v>
      </c>
      <c r="B17" s="388"/>
      <c r="C17" s="704" t="s">
        <v>17</v>
      </c>
      <c r="D17" s="397">
        <v>32140</v>
      </c>
      <c r="E17" s="412">
        <v>34101</v>
      </c>
      <c r="F17" s="413">
        <v>35066</v>
      </c>
      <c r="H17" s="450">
        <v>36462</v>
      </c>
      <c r="I17" s="458">
        <v>38964</v>
      </c>
    </row>
    <row r="18" spans="1:9" ht="16.5" thickBot="1">
      <c r="A18" s="121"/>
      <c r="B18" s="388"/>
      <c r="C18" s="393"/>
      <c r="D18" s="409"/>
      <c r="E18" s="416"/>
      <c r="F18" s="417"/>
      <c r="G18" s="76"/>
      <c r="H18" s="459"/>
      <c r="I18" s="449"/>
    </row>
    <row r="19" spans="1:9" ht="16.5" hidden="1" thickBot="1">
      <c r="A19" s="119" t="s">
        <v>18</v>
      </c>
      <c r="B19" s="418"/>
      <c r="C19" s="389" t="s">
        <v>19</v>
      </c>
      <c r="D19" s="419"/>
      <c r="E19" s="420"/>
      <c r="F19" s="421"/>
      <c r="G19" s="80"/>
      <c r="H19" s="460"/>
      <c r="I19" s="458"/>
    </row>
    <row r="20" spans="1:9" ht="16.5" hidden="1" thickBot="1">
      <c r="A20" s="82"/>
      <c r="B20" s="388"/>
      <c r="C20" s="393"/>
      <c r="D20" s="409"/>
      <c r="E20" s="416"/>
      <c r="F20" s="417"/>
      <c r="G20" s="76"/>
      <c r="H20" s="459"/>
      <c r="I20" s="461"/>
    </row>
    <row r="21" spans="1:9" ht="16.5" hidden="1" thickBot="1">
      <c r="A21" s="119" t="s">
        <v>20</v>
      </c>
      <c r="B21" s="418"/>
      <c r="C21" s="389" t="s">
        <v>21</v>
      </c>
      <c r="D21" s="419"/>
      <c r="E21" s="420"/>
      <c r="F21" s="421"/>
      <c r="G21" s="80"/>
      <c r="H21" s="460"/>
      <c r="I21" s="458"/>
    </row>
    <row r="22" spans="1:9" ht="16.5" hidden="1" thickBot="1">
      <c r="A22" s="82"/>
      <c r="B22" s="388"/>
      <c r="C22" s="393"/>
      <c r="D22" s="409"/>
      <c r="E22" s="416"/>
      <c r="F22" s="417"/>
      <c r="G22" s="76"/>
      <c r="H22" s="459"/>
      <c r="I22" s="461"/>
    </row>
    <row r="23" spans="1:9" ht="16.5" hidden="1" thickBot="1">
      <c r="A23" s="119" t="s">
        <v>22</v>
      </c>
      <c r="B23" s="418"/>
      <c r="C23" s="58" t="s">
        <v>23</v>
      </c>
      <c r="D23" s="422"/>
      <c r="E23" s="423"/>
      <c r="F23" s="424"/>
      <c r="G23" s="100"/>
      <c r="H23" s="448"/>
      <c r="I23" s="449"/>
    </row>
    <row r="24" spans="1:9" ht="16.5" hidden="1" thickBot="1">
      <c r="A24" s="1" t="s">
        <v>8</v>
      </c>
      <c r="B24" s="403"/>
      <c r="C24" s="404" t="s">
        <v>24</v>
      </c>
      <c r="D24" s="425"/>
      <c r="E24" s="426"/>
      <c r="F24" s="427"/>
      <c r="G24" s="104"/>
      <c r="H24" s="454"/>
      <c r="I24" s="462"/>
    </row>
    <row r="25" spans="1:9" ht="16.5" hidden="1" thickBot="1">
      <c r="A25" s="1" t="s">
        <v>10</v>
      </c>
      <c r="B25" s="403"/>
      <c r="C25" s="428" t="s">
        <v>25</v>
      </c>
      <c r="D25" s="429"/>
      <c r="E25" s="430"/>
      <c r="F25" s="431"/>
      <c r="G25" s="106"/>
      <c r="H25" s="454"/>
      <c r="I25" s="463"/>
    </row>
    <row r="26" spans="1:9" ht="16.5" hidden="1" thickBot="1">
      <c r="A26" s="131" t="s">
        <v>26</v>
      </c>
      <c r="B26" s="432"/>
      <c r="C26" s="404" t="s">
        <v>27</v>
      </c>
      <c r="D26" s="433"/>
      <c r="E26" s="426"/>
      <c r="F26" s="431"/>
      <c r="G26" s="106"/>
      <c r="H26" s="454"/>
      <c r="I26" s="463"/>
    </row>
    <row r="27" spans="1:9" ht="16.5" hidden="1" thickBot="1">
      <c r="A27" s="131" t="s">
        <v>28</v>
      </c>
      <c r="B27" s="432"/>
      <c r="C27" s="404" t="s">
        <v>29</v>
      </c>
      <c r="D27" s="433"/>
      <c r="E27" s="426"/>
      <c r="F27" s="431"/>
      <c r="G27" s="106"/>
      <c r="H27" s="454"/>
      <c r="I27" s="463"/>
    </row>
    <row r="28" spans="1:9" ht="16.5" hidden="1" thickBot="1">
      <c r="A28" s="1" t="s">
        <v>30</v>
      </c>
      <c r="B28" s="403"/>
      <c r="C28" s="428" t="s">
        <v>31</v>
      </c>
      <c r="D28" s="429"/>
      <c r="E28" s="430"/>
      <c r="F28" s="431"/>
      <c r="G28" s="106"/>
      <c r="H28" s="454"/>
      <c r="I28" s="463"/>
    </row>
    <row r="29" spans="1:9" ht="16.5" hidden="1" thickBot="1">
      <c r="A29" s="131" t="s">
        <v>26</v>
      </c>
      <c r="B29" s="432"/>
      <c r="C29" s="404" t="s">
        <v>27</v>
      </c>
      <c r="D29" s="433"/>
      <c r="E29" s="426"/>
      <c r="F29" s="431"/>
      <c r="G29" s="106"/>
      <c r="H29" s="454"/>
      <c r="I29" s="463"/>
    </row>
    <row r="30" spans="1:9" ht="16.5" hidden="1" thickBot="1">
      <c r="A30" s="142" t="s">
        <v>28</v>
      </c>
      <c r="B30" s="434"/>
      <c r="C30" s="407" t="s">
        <v>29</v>
      </c>
      <c r="D30" s="69"/>
      <c r="E30" s="435"/>
      <c r="F30" s="436"/>
      <c r="G30" s="95"/>
      <c r="H30" s="456"/>
      <c r="I30" s="464"/>
    </row>
    <row r="31" spans="1:9" ht="16.5" hidden="1" thickBot="1">
      <c r="A31" s="82"/>
      <c r="B31" s="388"/>
      <c r="C31" s="428"/>
      <c r="D31" s="395"/>
      <c r="E31" s="437"/>
      <c r="F31" s="417"/>
      <c r="G31" s="76"/>
      <c r="H31" s="465"/>
      <c r="I31" s="461"/>
    </row>
    <row r="32" spans="1:9" ht="16.5" thickBot="1">
      <c r="A32" s="143" t="s">
        <v>32</v>
      </c>
      <c r="B32" s="438"/>
      <c r="C32" s="715" t="s">
        <v>33</v>
      </c>
      <c r="D32" s="422"/>
      <c r="E32" s="423"/>
      <c r="F32" s="424"/>
      <c r="G32" s="76"/>
      <c r="H32" s="448"/>
      <c r="I32" s="449"/>
    </row>
    <row r="33" spans="1:9" ht="15.75">
      <c r="A33" s="381"/>
      <c r="B33" s="438"/>
      <c r="C33" s="730" t="s">
        <v>24</v>
      </c>
      <c r="D33" s="401">
        <v>47612</v>
      </c>
      <c r="E33" s="440">
        <v>49281</v>
      </c>
      <c r="F33" s="402">
        <v>53432</v>
      </c>
      <c r="G33" s="76"/>
      <c r="H33" s="466">
        <v>57209</v>
      </c>
      <c r="I33" s="467">
        <v>59208</v>
      </c>
    </row>
    <row r="34" spans="1:9" ht="15.75">
      <c r="A34" s="1" t="s">
        <v>8</v>
      </c>
      <c r="B34" s="403"/>
      <c r="C34" s="403" t="s">
        <v>34</v>
      </c>
      <c r="D34" s="429"/>
      <c r="E34" s="441"/>
      <c r="F34" s="442"/>
      <c r="H34" s="468"/>
      <c r="I34" s="455"/>
    </row>
    <row r="35" spans="1:9" ht="15.75">
      <c r="A35" s="131" t="s">
        <v>26</v>
      </c>
      <c r="B35" s="432"/>
      <c r="C35" s="432" t="s">
        <v>35</v>
      </c>
      <c r="D35" s="443">
        <v>16441</v>
      </c>
      <c r="E35" s="426">
        <v>16816</v>
      </c>
      <c r="F35" s="444">
        <v>17766</v>
      </c>
      <c r="H35" s="454">
        <v>18821</v>
      </c>
      <c r="I35" s="455">
        <v>19300</v>
      </c>
    </row>
    <row r="36" spans="1:9" ht="15.75">
      <c r="A36" s="131" t="s">
        <v>28</v>
      </c>
      <c r="B36" s="432"/>
      <c r="C36" s="432" t="s">
        <v>36</v>
      </c>
      <c r="D36" s="443">
        <v>2794</v>
      </c>
      <c r="E36" s="426">
        <v>2813</v>
      </c>
      <c r="F36" s="444">
        <v>2898</v>
      </c>
      <c r="H36" s="454">
        <v>2941</v>
      </c>
      <c r="I36" s="455">
        <v>3069</v>
      </c>
    </row>
    <row r="37" spans="1:9" ht="15.75">
      <c r="A37" s="1" t="s">
        <v>10</v>
      </c>
      <c r="B37" s="403"/>
      <c r="C37" s="403" t="s">
        <v>37</v>
      </c>
      <c r="D37" s="441"/>
      <c r="E37" s="426"/>
      <c r="F37" s="444"/>
      <c r="H37" s="454"/>
      <c r="I37" s="455"/>
    </row>
    <row r="38" spans="1:9" ht="15.75">
      <c r="A38" s="131" t="s">
        <v>26</v>
      </c>
      <c r="B38" s="432"/>
      <c r="C38" s="432" t="s">
        <v>35</v>
      </c>
      <c r="D38" s="443">
        <v>11086</v>
      </c>
      <c r="E38" s="426">
        <v>12081</v>
      </c>
      <c r="F38" s="340">
        <v>13916</v>
      </c>
      <c r="H38" s="454">
        <v>15423</v>
      </c>
      <c r="I38" s="455">
        <v>16293</v>
      </c>
    </row>
    <row r="39" spans="1:9" ht="15.75">
      <c r="A39" s="131" t="s">
        <v>28</v>
      </c>
      <c r="B39" s="432"/>
      <c r="C39" s="432" t="s">
        <v>36</v>
      </c>
      <c r="D39" s="443">
        <v>3000</v>
      </c>
      <c r="E39" s="426">
        <v>3122</v>
      </c>
      <c r="F39" s="340">
        <v>3433</v>
      </c>
      <c r="H39" s="454">
        <v>3745</v>
      </c>
      <c r="I39" s="455">
        <v>3841</v>
      </c>
    </row>
    <row r="40" spans="1:9" ht="15.75">
      <c r="A40" s="1" t="s">
        <v>30</v>
      </c>
      <c r="B40" s="403"/>
      <c r="C40" s="403" t="s">
        <v>38</v>
      </c>
      <c r="D40" s="441"/>
      <c r="E40" s="426"/>
      <c r="F40" s="340"/>
      <c r="H40" s="454"/>
      <c r="I40" s="455"/>
    </row>
    <row r="41" spans="1:9" ht="15.75">
      <c r="A41" s="131" t="s">
        <v>26</v>
      </c>
      <c r="B41" s="432"/>
      <c r="C41" s="432" t="s">
        <v>35</v>
      </c>
      <c r="D41" s="443">
        <v>13559</v>
      </c>
      <c r="E41" s="426">
        <v>13694</v>
      </c>
      <c r="F41" s="340">
        <v>14654</v>
      </c>
      <c r="H41" s="454">
        <v>15492</v>
      </c>
      <c r="I41" s="455">
        <v>15903</v>
      </c>
    </row>
    <row r="42" spans="1:9" ht="16.5" thickBot="1">
      <c r="A42" s="142" t="s">
        <v>28</v>
      </c>
      <c r="B42" s="432"/>
      <c r="C42" s="434" t="s">
        <v>36</v>
      </c>
      <c r="D42" s="70">
        <v>733</v>
      </c>
      <c r="E42" s="435">
        <v>755</v>
      </c>
      <c r="F42" s="445">
        <v>765</v>
      </c>
      <c r="H42" s="456">
        <v>786</v>
      </c>
      <c r="I42" s="457">
        <v>801</v>
      </c>
    </row>
    <row r="43" spans="1:9" ht="16.5" thickBot="1">
      <c r="A43" s="82"/>
      <c r="C43" s="76"/>
      <c r="D43" s="76"/>
      <c r="E43" s="76"/>
      <c r="F43" s="168"/>
      <c r="G43" s="76"/>
      <c r="H43" s="190"/>
      <c r="I43" s="166"/>
    </row>
    <row r="44" spans="1:9" ht="16.5" hidden="1" thickBot="1">
      <c r="A44" s="143" t="s">
        <v>39</v>
      </c>
      <c r="B44" s="153"/>
      <c r="C44" s="99" t="s">
        <v>40</v>
      </c>
      <c r="D44" s="74"/>
      <c r="E44" s="74"/>
      <c r="F44" s="169"/>
      <c r="G44" s="100"/>
      <c r="H44" s="191"/>
      <c r="I44" s="207"/>
    </row>
    <row r="45" spans="1:9" ht="16.5" hidden="1" thickBot="1">
      <c r="A45" s="1" t="s">
        <v>8</v>
      </c>
      <c r="B45" s="148"/>
      <c r="C45" s="87" t="s">
        <v>41</v>
      </c>
      <c r="D45" s="102"/>
      <c r="E45" s="103"/>
      <c r="F45" s="170"/>
      <c r="G45" s="106"/>
      <c r="H45" s="192"/>
      <c r="I45" s="179"/>
    </row>
    <row r="46" spans="1:9" ht="16.5" hidden="1" thickBot="1">
      <c r="A46" s="120" t="s">
        <v>10</v>
      </c>
      <c r="B46" s="154"/>
      <c r="C46" s="91" t="s">
        <v>42</v>
      </c>
      <c r="D46" s="109"/>
      <c r="E46" s="110"/>
      <c r="F46" s="174"/>
      <c r="G46" s="95"/>
      <c r="H46" s="193"/>
      <c r="I46" s="173"/>
    </row>
    <row r="47" spans="1:9" ht="16.5" hidden="1" thickBot="1">
      <c r="A47" s="76"/>
      <c r="B47" s="148"/>
      <c r="C47" s="98"/>
      <c r="D47" s="98"/>
      <c r="E47" s="98"/>
      <c r="F47" s="168"/>
      <c r="G47" s="76"/>
      <c r="H47" s="190"/>
      <c r="I47" s="166"/>
    </row>
    <row r="48" spans="1:9" ht="16.5" hidden="1" thickBot="1">
      <c r="A48" s="119" t="s">
        <v>43</v>
      </c>
      <c r="B48" s="150"/>
      <c r="C48" s="99" t="s">
        <v>44</v>
      </c>
      <c r="D48" s="74"/>
      <c r="E48" s="74"/>
      <c r="F48" s="169"/>
      <c r="G48" s="100"/>
      <c r="H48" s="191"/>
      <c r="I48" s="207"/>
    </row>
    <row r="49" spans="1:9" ht="16.5" hidden="1" thickBot="1">
      <c r="A49" s="1" t="s">
        <v>8</v>
      </c>
      <c r="B49" s="148"/>
      <c r="C49" s="87" t="s">
        <v>24</v>
      </c>
      <c r="D49" s="102"/>
      <c r="E49" s="103"/>
      <c r="F49" s="170"/>
      <c r="G49" s="106"/>
      <c r="H49" s="194"/>
      <c r="I49" s="179"/>
    </row>
    <row r="50" spans="1:9" ht="16.5" hidden="1" thickBot="1">
      <c r="A50" s="1" t="s">
        <v>10</v>
      </c>
      <c r="B50" s="148"/>
      <c r="C50" s="87" t="s">
        <v>45</v>
      </c>
      <c r="D50" s="108"/>
      <c r="E50" s="103"/>
      <c r="F50" s="175"/>
      <c r="G50" s="106"/>
      <c r="H50" s="192"/>
      <c r="I50" s="172"/>
    </row>
    <row r="51" spans="1:9" ht="16.5" hidden="1" thickBot="1">
      <c r="A51" s="120" t="s">
        <v>30</v>
      </c>
      <c r="B51" s="154"/>
      <c r="C51" s="91" t="s">
        <v>46</v>
      </c>
      <c r="D51" s="109"/>
      <c r="E51" s="110"/>
      <c r="F51" s="174"/>
      <c r="G51" s="95"/>
      <c r="H51" s="193"/>
      <c r="I51" s="173"/>
    </row>
    <row r="52" spans="1:9" ht="16.5" hidden="1" thickBot="1">
      <c r="A52" s="82"/>
      <c r="C52" s="98"/>
      <c r="D52" s="98"/>
      <c r="E52" s="98"/>
      <c r="F52" s="168"/>
      <c r="G52" s="76"/>
      <c r="H52" s="190"/>
      <c r="I52" s="166"/>
    </row>
    <row r="53" spans="1:9" ht="16.5" hidden="1" thickBot="1">
      <c r="A53" s="119" t="s">
        <v>47</v>
      </c>
      <c r="B53" s="150"/>
      <c r="C53" s="99" t="s">
        <v>48</v>
      </c>
      <c r="D53" s="74"/>
      <c r="E53" s="74"/>
      <c r="F53" s="169"/>
      <c r="G53" s="100"/>
      <c r="H53" s="191"/>
      <c r="I53" s="207"/>
    </row>
    <row r="54" spans="1:9" ht="16.5" hidden="1" thickBot="1">
      <c r="A54" s="1" t="s">
        <v>8</v>
      </c>
      <c r="B54" s="148"/>
      <c r="C54" s="87" t="s">
        <v>49</v>
      </c>
      <c r="D54" s="102"/>
      <c r="E54" s="103"/>
      <c r="F54" s="170"/>
      <c r="G54" s="106"/>
      <c r="H54" s="194"/>
      <c r="I54" s="179"/>
    </row>
    <row r="55" spans="1:9" ht="16.5" hidden="1" thickBot="1">
      <c r="A55" s="120" t="s">
        <v>10</v>
      </c>
      <c r="B55" s="154"/>
      <c r="C55" s="91" t="s">
        <v>50</v>
      </c>
      <c r="D55" s="109"/>
      <c r="E55" s="110"/>
      <c r="F55" s="173"/>
      <c r="G55" s="111"/>
      <c r="H55" s="195"/>
      <c r="I55" s="173"/>
    </row>
    <row r="56" spans="1:9" ht="16.5" hidden="1" thickBot="1">
      <c r="A56" s="82"/>
      <c r="C56" s="82"/>
      <c r="D56" s="176"/>
      <c r="E56" s="82"/>
      <c r="F56" s="166"/>
      <c r="H56" s="190"/>
      <c r="I56" s="166"/>
    </row>
    <row r="57" spans="1:9" ht="16.5" hidden="1" thickBot="1">
      <c r="A57" s="82"/>
      <c r="C57" s="82"/>
      <c r="D57" s="82"/>
      <c r="E57" s="82"/>
      <c r="F57" s="166"/>
      <c r="H57" s="190"/>
      <c r="I57" s="166"/>
    </row>
    <row r="58" spans="1:9" ht="15.75" hidden="1">
      <c r="A58" s="910" t="s">
        <v>0</v>
      </c>
      <c r="B58" s="911"/>
      <c r="C58" s="912"/>
      <c r="D58" s="912"/>
      <c r="E58" s="912"/>
      <c r="F58" s="913"/>
      <c r="H58" s="196"/>
      <c r="I58" s="210"/>
    </row>
    <row r="59" spans="1:9" ht="16.5" customHeight="1" thickBot="1">
      <c r="A59" s="136"/>
      <c r="B59" s="155"/>
      <c r="C59" s="137" t="s">
        <v>51</v>
      </c>
      <c r="D59" s="138"/>
      <c r="E59" s="138"/>
      <c r="F59" s="177"/>
      <c r="H59" s="197"/>
      <c r="I59" s="177"/>
    </row>
    <row r="60" spans="1:9" ht="16.5" thickBot="1">
      <c r="A60" s="119" t="s">
        <v>2</v>
      </c>
      <c r="C60" s="469" t="s">
        <v>52</v>
      </c>
      <c r="D60" s="470"/>
      <c r="E60" s="470"/>
      <c r="F60" s="471"/>
      <c r="G60" s="76"/>
      <c r="H60" s="198"/>
      <c r="I60" s="207"/>
    </row>
    <row r="61" spans="1:9" ht="15.75">
      <c r="A61" s="144" t="s">
        <v>8</v>
      </c>
      <c r="B61" s="148"/>
      <c r="C61" s="731" t="s">
        <v>53</v>
      </c>
      <c r="D61" s="473">
        <v>38948</v>
      </c>
      <c r="E61" s="474">
        <v>33935</v>
      </c>
      <c r="F61" s="475">
        <v>33612</v>
      </c>
      <c r="H61" s="487">
        <v>33351</v>
      </c>
      <c r="I61" s="488">
        <v>3984</v>
      </c>
    </row>
    <row r="62" spans="1:9" ht="15.75">
      <c r="A62" s="1" t="s">
        <v>10</v>
      </c>
      <c r="B62" s="148"/>
      <c r="C62" s="732" t="s">
        <v>54</v>
      </c>
      <c r="D62" s="473">
        <v>28151</v>
      </c>
      <c r="E62" s="476">
        <v>30128</v>
      </c>
      <c r="F62" s="477">
        <v>32745</v>
      </c>
      <c r="H62" s="454">
        <v>34036</v>
      </c>
      <c r="I62" s="455">
        <v>31836</v>
      </c>
    </row>
    <row r="63" spans="1:9" ht="15.75">
      <c r="A63" s="145" t="s">
        <v>30</v>
      </c>
      <c r="B63" s="156"/>
      <c r="C63" s="732" t="s">
        <v>55</v>
      </c>
      <c r="D63" s="473">
        <v>42970</v>
      </c>
      <c r="E63" s="476">
        <v>44995</v>
      </c>
      <c r="F63" s="477">
        <v>42183</v>
      </c>
      <c r="H63" s="454">
        <v>41387</v>
      </c>
      <c r="I63" s="455">
        <v>44464</v>
      </c>
    </row>
    <row r="64" spans="1:9" ht="15.75">
      <c r="A64" s="145" t="s">
        <v>56</v>
      </c>
      <c r="B64" s="156"/>
      <c r="C64" s="732" t="s">
        <v>57</v>
      </c>
      <c r="D64" s="473">
        <v>7510</v>
      </c>
      <c r="E64" s="476">
        <v>8933</v>
      </c>
      <c r="F64" s="477">
        <v>4598</v>
      </c>
      <c r="H64" s="454">
        <v>4563</v>
      </c>
      <c r="I64" s="455">
        <v>5536</v>
      </c>
    </row>
    <row r="65" spans="1:9" ht="15.75">
      <c r="A65" s="145" t="s">
        <v>58</v>
      </c>
      <c r="B65" s="156"/>
      <c r="C65" s="732" t="s">
        <v>59</v>
      </c>
      <c r="D65" s="473">
        <v>2029</v>
      </c>
      <c r="E65" s="476">
        <v>1964</v>
      </c>
      <c r="F65" s="477">
        <v>2076</v>
      </c>
      <c r="H65" s="454">
        <v>2122</v>
      </c>
      <c r="I65" s="455">
        <v>2007</v>
      </c>
    </row>
    <row r="66" spans="1:9" ht="16.5" thickBot="1">
      <c r="A66" s="146" t="s">
        <v>60</v>
      </c>
      <c r="B66" s="156"/>
      <c r="C66" s="733" t="s">
        <v>61</v>
      </c>
      <c r="D66" s="479">
        <v>15707</v>
      </c>
      <c r="E66" s="480">
        <v>20001</v>
      </c>
      <c r="F66" s="481">
        <v>23759</v>
      </c>
      <c r="H66" s="456">
        <v>24395</v>
      </c>
      <c r="I66" s="457">
        <v>24102</v>
      </c>
    </row>
    <row r="67" spans="1:9" ht="16.5" thickBot="1">
      <c r="A67" s="121"/>
      <c r="C67" s="482"/>
      <c r="D67" s="482"/>
      <c r="E67" s="482"/>
      <c r="F67" s="483"/>
      <c r="G67" s="114"/>
      <c r="H67" s="489"/>
      <c r="I67" s="490"/>
    </row>
    <row r="68" spans="1:9" ht="16.5" thickBot="1">
      <c r="A68" s="119" t="s">
        <v>4</v>
      </c>
      <c r="C68" s="469" t="s">
        <v>62</v>
      </c>
      <c r="D68" s="470"/>
      <c r="E68" s="470"/>
      <c r="F68" s="471"/>
      <c r="G68" s="76"/>
      <c r="H68" s="491"/>
      <c r="I68" s="449"/>
    </row>
    <row r="69" spans="1:9" ht="15.75">
      <c r="A69" s="144" t="s">
        <v>8</v>
      </c>
      <c r="B69" s="148"/>
      <c r="C69" s="731" t="s">
        <v>117</v>
      </c>
      <c r="D69" s="473">
        <v>956</v>
      </c>
      <c r="E69" s="474">
        <v>924</v>
      </c>
      <c r="F69" s="475">
        <v>1099</v>
      </c>
      <c r="H69" s="487">
        <v>990</v>
      </c>
      <c r="I69" s="488">
        <v>968</v>
      </c>
    </row>
    <row r="70" spans="1:9" ht="16.5" thickBot="1">
      <c r="A70" s="120" t="s">
        <v>10</v>
      </c>
      <c r="B70" s="148"/>
      <c r="C70" s="734" t="s">
        <v>64</v>
      </c>
      <c r="D70" s="484">
        <v>3.01</v>
      </c>
      <c r="E70" s="485">
        <v>2.89</v>
      </c>
      <c r="F70" s="486">
        <v>3.29</v>
      </c>
      <c r="H70" s="492">
        <v>2.08</v>
      </c>
      <c r="I70" s="493">
        <v>1.85</v>
      </c>
    </row>
    <row r="71" spans="1:9" ht="16.5" thickBot="1">
      <c r="A71" s="82"/>
      <c r="C71" s="76"/>
      <c r="D71" s="76"/>
      <c r="E71" s="76"/>
      <c r="F71" s="76"/>
      <c r="G71" s="148"/>
      <c r="H71" s="82"/>
      <c r="I71" s="535"/>
    </row>
    <row r="72" spans="1:9" ht="16.5" hidden="1" thickBot="1">
      <c r="A72" s="82"/>
      <c r="C72" s="76"/>
      <c r="D72" s="76"/>
      <c r="E72" s="76"/>
      <c r="F72" s="168"/>
      <c r="G72" s="76"/>
      <c r="H72" s="190"/>
      <c r="I72" s="166"/>
    </row>
    <row r="73" spans="1:9" ht="15.75" hidden="1">
      <c r="A73" s="910" t="s">
        <v>0</v>
      </c>
      <c r="B73" s="911"/>
      <c r="C73" s="912"/>
      <c r="D73" s="912"/>
      <c r="E73" s="912"/>
      <c r="F73" s="913"/>
      <c r="H73" s="196"/>
      <c r="I73" s="210"/>
    </row>
    <row r="74" spans="1:9" ht="16.5" customHeight="1" thickBot="1">
      <c r="A74" s="136"/>
      <c r="B74" s="155"/>
      <c r="C74" s="377" t="s">
        <v>108</v>
      </c>
      <c r="D74" s="378"/>
      <c r="E74" s="378"/>
      <c r="F74" s="379"/>
      <c r="H74" s="380"/>
      <c r="I74" s="379"/>
    </row>
    <row r="75" spans="1:9" ht="16.5" thickBot="1">
      <c r="A75" s="119" t="s">
        <v>2</v>
      </c>
      <c r="C75" s="704" t="s">
        <v>66</v>
      </c>
      <c r="D75" s="397">
        <v>36863.7</v>
      </c>
      <c r="E75" s="397">
        <v>35724.549999999996</v>
      </c>
      <c r="F75" s="398">
        <v>46540</v>
      </c>
      <c r="G75" s="494"/>
      <c r="H75" s="495" t="s">
        <v>100</v>
      </c>
      <c r="I75" s="398" t="s">
        <v>100</v>
      </c>
    </row>
    <row r="76" spans="1:9" ht="16.5" thickBot="1">
      <c r="A76" s="121"/>
      <c r="C76" s="393"/>
      <c r="D76" s="399"/>
      <c r="E76" s="496"/>
      <c r="F76" s="400"/>
      <c r="G76" s="494"/>
      <c r="H76" s="497"/>
      <c r="I76" s="498"/>
    </row>
    <row r="77" spans="1:9" ht="16.5" thickBot="1">
      <c r="A77" s="119" t="s">
        <v>4</v>
      </c>
      <c r="C77" s="735" t="s">
        <v>67</v>
      </c>
      <c r="D77" s="538">
        <v>31105.14</v>
      </c>
      <c r="E77" s="538">
        <v>32759.44</v>
      </c>
      <c r="F77" s="539">
        <v>56463.23</v>
      </c>
      <c r="G77" s="494"/>
      <c r="H77" s="540" t="s">
        <v>100</v>
      </c>
      <c r="I77" s="539" t="s">
        <v>100</v>
      </c>
    </row>
    <row r="78" spans="1:9" ht="16.5" thickBot="1">
      <c r="A78" s="121"/>
      <c r="B78" s="82"/>
      <c r="C78" s="393"/>
      <c r="D78"/>
      <c r="E78"/>
      <c r="F78"/>
      <c r="G78" s="494"/>
      <c r="H78"/>
      <c r="I78"/>
    </row>
    <row r="79" spans="1:9" ht="16.5" thickBot="1">
      <c r="A79" s="121"/>
      <c r="C79" s="532"/>
      <c r="D79" s="533" t="s">
        <v>95</v>
      </c>
      <c r="E79" s="533" t="s">
        <v>96</v>
      </c>
      <c r="F79" s="533" t="s">
        <v>97</v>
      </c>
      <c r="G79" s="494"/>
      <c r="H79" s="533" t="s">
        <v>98</v>
      </c>
      <c r="I79" s="534" t="s">
        <v>109</v>
      </c>
    </row>
    <row r="80" spans="1:9" ht="16.5" thickBot="1">
      <c r="A80" s="119" t="s">
        <v>6</v>
      </c>
      <c r="C80" s="736" t="s">
        <v>68</v>
      </c>
      <c r="D80" s="544">
        <v>84.37877912417908</v>
      </c>
      <c r="E80" s="544">
        <v>91.70007739775589</v>
      </c>
      <c r="F80" s="545">
        <v>121.32193811774819</v>
      </c>
      <c r="G80" s="494"/>
      <c r="H80" s="507" t="s">
        <v>100</v>
      </c>
      <c r="I80" s="384" t="s">
        <v>100</v>
      </c>
    </row>
    <row r="81" spans="1:9" ht="16.5" thickBot="1">
      <c r="A81" s="121"/>
      <c r="C81" s="393"/>
      <c r="D81" s="409"/>
      <c r="E81" s="499"/>
      <c r="F81" s="500"/>
      <c r="G81" s="428"/>
      <c r="H81" s="501"/>
      <c r="I81" s="502"/>
    </row>
    <row r="82" spans="1:9" ht="16.5" thickBot="1">
      <c r="A82" s="119" t="s">
        <v>12</v>
      </c>
      <c r="C82" s="58" t="s">
        <v>69</v>
      </c>
      <c r="D82" s="422"/>
      <c r="E82" s="503"/>
      <c r="F82" s="504"/>
      <c r="G82" s="428"/>
      <c r="H82" s="501"/>
      <c r="I82" s="502"/>
    </row>
    <row r="83" spans="1:21" ht="15.75">
      <c r="A83" s="144" t="s">
        <v>8</v>
      </c>
      <c r="B83" s="148"/>
      <c r="C83" s="403" t="s">
        <v>70</v>
      </c>
      <c r="D83" s="441">
        <v>50150.409999999996</v>
      </c>
      <c r="E83" s="430">
        <v>63025.46</v>
      </c>
      <c r="F83" s="442" t="s">
        <v>100</v>
      </c>
      <c r="G83" s="439"/>
      <c r="H83" s="505" t="s">
        <v>100</v>
      </c>
      <c r="I83" s="402" t="s">
        <v>100</v>
      </c>
      <c r="U83" s="118"/>
    </row>
    <row r="84" spans="1:9" ht="15.75">
      <c r="A84" s="1" t="s">
        <v>10</v>
      </c>
      <c r="B84" s="148"/>
      <c r="C84" s="432" t="s">
        <v>71</v>
      </c>
      <c r="D84" s="443">
        <v>28467.589999999997</v>
      </c>
      <c r="E84" s="426">
        <v>33819.25</v>
      </c>
      <c r="F84" s="444" t="s">
        <v>100</v>
      </c>
      <c r="G84" s="494"/>
      <c r="H84" s="506" t="s">
        <v>100</v>
      </c>
      <c r="I84" s="444" t="s">
        <v>100</v>
      </c>
    </row>
    <row r="85" spans="1:9" ht="16.5" thickBot="1">
      <c r="A85" s="120" t="s">
        <v>30</v>
      </c>
      <c r="B85" s="148"/>
      <c r="C85" s="434" t="s">
        <v>72</v>
      </c>
      <c r="D85" s="70">
        <v>21682.82</v>
      </c>
      <c r="E85" s="435">
        <v>29206.21</v>
      </c>
      <c r="F85" s="384" t="s">
        <v>100</v>
      </c>
      <c r="G85" s="494"/>
      <c r="H85" s="507" t="s">
        <v>100</v>
      </c>
      <c r="I85" s="384" t="s">
        <v>100</v>
      </c>
    </row>
    <row r="86" spans="1:9" ht="16.5" thickBot="1">
      <c r="A86" s="82"/>
      <c r="C86" s="116"/>
      <c r="D86" s="116"/>
      <c r="E86" s="116"/>
      <c r="F86" s="168"/>
      <c r="G86" s="76"/>
      <c r="H86" s="199"/>
      <c r="I86" s="166"/>
    </row>
    <row r="87" spans="1:9" ht="16.5" hidden="1" thickBot="1">
      <c r="A87" s="82"/>
      <c r="C87" s="82"/>
      <c r="D87" s="82"/>
      <c r="E87" s="82"/>
      <c r="F87" s="168"/>
      <c r="G87" s="76"/>
      <c r="H87" s="199"/>
      <c r="I87" s="166"/>
    </row>
    <row r="88" spans="1:9" ht="15.75" hidden="1">
      <c r="A88" s="910" t="s">
        <v>0</v>
      </c>
      <c r="B88" s="911"/>
      <c r="C88" s="912"/>
      <c r="D88" s="912"/>
      <c r="E88" s="912"/>
      <c r="F88" s="913"/>
      <c r="H88" s="196"/>
      <c r="I88" s="210"/>
    </row>
    <row r="89" spans="1:9" ht="16.5" customHeight="1" thickBot="1">
      <c r="A89" s="136"/>
      <c r="B89" s="155"/>
      <c r="C89" s="137" t="s">
        <v>73</v>
      </c>
      <c r="D89" s="138"/>
      <c r="E89" s="138"/>
      <c r="F89" s="177"/>
      <c r="H89" s="197"/>
      <c r="I89" s="177"/>
    </row>
    <row r="90" spans="1:9" ht="16.5" thickBot="1">
      <c r="A90" s="119" t="s">
        <v>2</v>
      </c>
      <c r="C90" s="740" t="s">
        <v>120</v>
      </c>
      <c r="D90" s="470"/>
      <c r="E90" s="470"/>
      <c r="F90" s="471"/>
      <c r="G90" s="76"/>
      <c r="H90" s="515"/>
      <c r="I90" s="449"/>
    </row>
    <row r="91" spans="1:9" ht="15.75">
      <c r="A91" s="1" t="s">
        <v>8</v>
      </c>
      <c r="B91" s="148"/>
      <c r="C91" s="737" t="s">
        <v>75</v>
      </c>
      <c r="D91" s="508">
        <v>33988</v>
      </c>
      <c r="E91" s="509">
        <v>34118</v>
      </c>
      <c r="F91" s="510">
        <v>33508</v>
      </c>
      <c r="G91" s="114"/>
      <c r="H91" s="516">
        <v>33690</v>
      </c>
      <c r="I91" s="510">
        <v>37712</v>
      </c>
    </row>
    <row r="92" spans="1:9" ht="15.75">
      <c r="A92" s="1" t="s">
        <v>10</v>
      </c>
      <c r="B92" s="148"/>
      <c r="C92" s="738" t="s">
        <v>36</v>
      </c>
      <c r="D92" s="511">
        <v>22662</v>
      </c>
      <c r="E92" s="512">
        <v>22905</v>
      </c>
      <c r="F92" s="513">
        <v>22232</v>
      </c>
      <c r="H92" s="517">
        <v>21869</v>
      </c>
      <c r="I92" s="513">
        <v>21284</v>
      </c>
    </row>
    <row r="93" spans="1:9" ht="15.75">
      <c r="A93" s="1"/>
      <c r="B93" s="148"/>
      <c r="C93" s="732" t="s">
        <v>118</v>
      </c>
      <c r="D93" s="473">
        <v>17993</v>
      </c>
      <c r="E93" s="476">
        <v>18020</v>
      </c>
      <c r="F93" s="477">
        <v>17801</v>
      </c>
      <c r="H93" s="454">
        <v>17340</v>
      </c>
      <c r="I93" s="455">
        <v>17002</v>
      </c>
    </row>
    <row r="94" spans="1:9" ht="15.75">
      <c r="A94" s="1"/>
      <c r="B94" s="148"/>
      <c r="C94" s="732" t="s">
        <v>119</v>
      </c>
      <c r="D94" s="473">
        <v>4669</v>
      </c>
      <c r="E94" s="476">
        <v>4885</v>
      </c>
      <c r="F94" s="477">
        <v>4431</v>
      </c>
      <c r="H94" s="454">
        <v>4529</v>
      </c>
      <c r="I94" s="455">
        <v>4282</v>
      </c>
    </row>
    <row r="95" spans="1:11" ht="15.75">
      <c r="A95" s="145" t="s">
        <v>30</v>
      </c>
      <c r="B95" s="156"/>
      <c r="C95" s="738" t="s">
        <v>35</v>
      </c>
      <c r="D95" s="511">
        <v>11326</v>
      </c>
      <c r="E95" s="512">
        <v>11213</v>
      </c>
      <c r="F95" s="513">
        <v>11276</v>
      </c>
      <c r="H95" s="517">
        <v>11821</v>
      </c>
      <c r="I95" s="513">
        <v>16428</v>
      </c>
      <c r="K95" s="82"/>
    </row>
    <row r="96" spans="1:11" ht="15.75">
      <c r="A96" s="145"/>
      <c r="B96" s="156"/>
      <c r="C96" s="732" t="s">
        <v>118</v>
      </c>
      <c r="D96" s="473">
        <v>11165</v>
      </c>
      <c r="E96" s="476">
        <v>11021</v>
      </c>
      <c r="F96" s="477">
        <v>11033</v>
      </c>
      <c r="H96" s="518">
        <v>11087</v>
      </c>
      <c r="I96" s="477">
        <v>11028</v>
      </c>
      <c r="K96" s="82"/>
    </row>
    <row r="97" spans="1:11" ht="15.75">
      <c r="A97" s="145"/>
      <c r="B97" s="156"/>
      <c r="C97" s="732" t="s">
        <v>119</v>
      </c>
      <c r="D97" s="473">
        <v>161</v>
      </c>
      <c r="E97" s="476">
        <v>192</v>
      </c>
      <c r="F97" s="477">
        <v>243</v>
      </c>
      <c r="H97" s="518">
        <v>734</v>
      </c>
      <c r="I97" s="477">
        <v>5400</v>
      </c>
      <c r="K97" s="82"/>
    </row>
    <row r="98" spans="1:9" ht="15.75">
      <c r="A98" s="145" t="s">
        <v>56</v>
      </c>
      <c r="B98" s="156"/>
      <c r="C98" s="737" t="s">
        <v>121</v>
      </c>
      <c r="D98" s="511">
        <v>146551</v>
      </c>
      <c r="E98" s="512">
        <v>156103</v>
      </c>
      <c r="F98" s="513">
        <v>160772</v>
      </c>
      <c r="H98" s="517">
        <v>192768</v>
      </c>
      <c r="I98" s="513">
        <v>206154</v>
      </c>
    </row>
    <row r="99" spans="1:9" ht="15.75">
      <c r="A99" s="145"/>
      <c r="B99" s="156"/>
      <c r="C99" s="732" t="s">
        <v>118</v>
      </c>
      <c r="D99" s="473">
        <v>108173</v>
      </c>
      <c r="E99" s="476">
        <v>112541</v>
      </c>
      <c r="F99" s="477">
        <v>112222</v>
      </c>
      <c r="H99" s="454">
        <v>112116</v>
      </c>
      <c r="I99" s="455">
        <v>115461</v>
      </c>
    </row>
    <row r="100" spans="1:9" ht="15.75">
      <c r="A100" s="145"/>
      <c r="B100" s="156"/>
      <c r="C100" s="732" t="s">
        <v>119</v>
      </c>
      <c r="D100" s="473">
        <v>38378</v>
      </c>
      <c r="E100" s="476">
        <v>43562</v>
      </c>
      <c r="F100" s="477">
        <v>48550</v>
      </c>
      <c r="H100" s="454">
        <v>80652</v>
      </c>
      <c r="I100" s="455">
        <v>90693</v>
      </c>
    </row>
    <row r="101" spans="1:9" ht="15.75">
      <c r="A101" s="145"/>
      <c r="B101" s="156"/>
      <c r="C101" s="737" t="s">
        <v>77</v>
      </c>
      <c r="D101" s="473"/>
      <c r="E101" s="476"/>
      <c r="F101" s="477"/>
      <c r="H101" s="454"/>
      <c r="I101" s="455"/>
    </row>
    <row r="102" spans="1:9" ht="15.75">
      <c r="A102" s="145"/>
      <c r="B102" s="156"/>
      <c r="C102" s="732" t="s">
        <v>118</v>
      </c>
      <c r="D102" s="473">
        <v>108.8</v>
      </c>
      <c r="E102" s="476">
        <v>106.7</v>
      </c>
      <c r="F102" s="477">
        <v>106.4</v>
      </c>
      <c r="H102" s="454">
        <v>106.32</v>
      </c>
      <c r="I102" s="455">
        <v>103.2</v>
      </c>
    </row>
    <row r="103" spans="1:11" ht="16.5" thickBot="1">
      <c r="A103" s="146" t="s">
        <v>58</v>
      </c>
      <c r="B103" s="156"/>
      <c r="C103" s="739" t="s">
        <v>119</v>
      </c>
      <c r="D103" s="479">
        <v>116.3</v>
      </c>
      <c r="E103" s="480">
        <v>100.1</v>
      </c>
      <c r="F103" s="514">
        <v>111.61</v>
      </c>
      <c r="H103" s="456">
        <v>114.4</v>
      </c>
      <c r="I103" s="457">
        <v>128.64</v>
      </c>
      <c r="K103" s="98"/>
    </row>
    <row r="104" spans="1:9" ht="16.5" thickBot="1">
      <c r="A104" s="121"/>
      <c r="C104" s="76"/>
      <c r="D104" s="76"/>
      <c r="E104" s="76"/>
      <c r="F104" s="168"/>
      <c r="G104" s="114"/>
      <c r="H104" s="199"/>
      <c r="I104" s="207"/>
    </row>
    <row r="105" spans="1:9" ht="16.5" thickBot="1">
      <c r="A105" s="119" t="s">
        <v>4</v>
      </c>
      <c r="C105" s="740" t="s">
        <v>78</v>
      </c>
      <c r="D105" s="470"/>
      <c r="E105" s="470"/>
      <c r="F105" s="471"/>
      <c r="G105" s="482"/>
      <c r="H105" s="491"/>
      <c r="I105" s="449"/>
    </row>
    <row r="106" spans="1:9" ht="15.75">
      <c r="A106" s="144" t="s">
        <v>8</v>
      </c>
      <c r="B106" s="148"/>
      <c r="C106" s="738" t="s">
        <v>75</v>
      </c>
      <c r="D106" s="511">
        <v>31.747</v>
      </c>
      <c r="E106" s="519">
        <v>32.417</v>
      </c>
      <c r="F106" s="453">
        <v>32.845</v>
      </c>
      <c r="G106" s="520"/>
      <c r="H106" s="452">
        <v>47.496</v>
      </c>
      <c r="I106" s="453">
        <v>52.222</v>
      </c>
    </row>
    <row r="107" spans="1:9" ht="15.75">
      <c r="A107" s="1" t="s">
        <v>10</v>
      </c>
      <c r="B107" s="148"/>
      <c r="C107" s="732" t="s">
        <v>36</v>
      </c>
      <c r="D107" s="473">
        <v>22.475</v>
      </c>
      <c r="E107" s="476">
        <v>23.318</v>
      </c>
      <c r="F107" s="477">
        <v>24.082</v>
      </c>
      <c r="G107" s="521"/>
      <c r="H107" s="454">
        <v>38.811</v>
      </c>
      <c r="I107" s="455">
        <v>43.645</v>
      </c>
    </row>
    <row r="108" spans="1:9" ht="16.5" thickBot="1">
      <c r="A108" s="120" t="s">
        <v>30</v>
      </c>
      <c r="B108" s="148"/>
      <c r="C108" s="733" t="s">
        <v>35</v>
      </c>
      <c r="D108" s="479">
        <v>9.272</v>
      </c>
      <c r="E108" s="480">
        <v>9.099</v>
      </c>
      <c r="F108" s="481">
        <v>8.763</v>
      </c>
      <c r="G108" s="521"/>
      <c r="H108" s="456">
        <v>8.685</v>
      </c>
      <c r="I108" s="457">
        <v>8.577</v>
      </c>
    </row>
    <row r="109" spans="1:9" ht="16.5" thickBot="1">
      <c r="A109" s="82"/>
      <c r="C109" s="76"/>
      <c r="D109" s="76"/>
      <c r="E109" s="76"/>
      <c r="F109" s="168"/>
      <c r="G109" s="76"/>
      <c r="H109" s="190"/>
      <c r="I109" s="166"/>
    </row>
    <row r="110" spans="1:9" ht="16.5" hidden="1" thickBot="1">
      <c r="A110" s="910" t="s">
        <v>0</v>
      </c>
      <c r="B110" s="914"/>
      <c r="C110" s="911"/>
      <c r="D110" s="911"/>
      <c r="E110" s="911"/>
      <c r="F110" s="915"/>
      <c r="H110" s="196"/>
      <c r="I110" s="210"/>
    </row>
    <row r="111" spans="1:9" ht="15.75" customHeight="1" hidden="1">
      <c r="A111" s="916" t="s">
        <v>73</v>
      </c>
      <c r="B111" s="917"/>
      <c r="C111" s="917"/>
      <c r="D111" s="917"/>
      <c r="E111" s="917"/>
      <c r="F111" s="918"/>
      <c r="H111" s="204"/>
      <c r="I111" s="211"/>
    </row>
    <row r="112" spans="1:9" ht="16.5" customHeight="1" hidden="1" thickBot="1">
      <c r="A112" s="120"/>
      <c r="B112" s="148"/>
      <c r="C112" s="2"/>
      <c r="D112" s="54">
        <v>2007</v>
      </c>
      <c r="E112" s="54">
        <v>2008</v>
      </c>
      <c r="F112" s="162">
        <v>2009</v>
      </c>
      <c r="G112" s="54"/>
      <c r="H112" s="183">
        <v>2010</v>
      </c>
      <c r="I112" s="206">
        <v>2011</v>
      </c>
    </row>
    <row r="113" spans="1:9" ht="15.75" customHeight="1" hidden="1">
      <c r="A113" s="119" t="s">
        <v>2</v>
      </c>
      <c r="B113" s="150"/>
      <c r="C113" s="99" t="s">
        <v>74</v>
      </c>
      <c r="D113" s="74"/>
      <c r="E113" s="74"/>
      <c r="F113" s="169"/>
      <c r="G113" s="76"/>
      <c r="H113" s="191"/>
      <c r="I113" s="207"/>
    </row>
    <row r="114" spans="1:9" ht="16.5" customHeight="1" hidden="1" thickBot="1">
      <c r="A114" s="1" t="s">
        <v>8</v>
      </c>
      <c r="B114" s="148"/>
      <c r="C114" s="87" t="s">
        <v>75</v>
      </c>
      <c r="D114" s="103">
        <v>33.988</v>
      </c>
      <c r="E114" s="113">
        <v>34.118</v>
      </c>
      <c r="F114" s="179">
        <v>33.508</v>
      </c>
      <c r="H114" s="185">
        <v>33.69</v>
      </c>
      <c r="I114" s="179">
        <v>37.712</v>
      </c>
    </row>
    <row r="115" spans="1:9" ht="15.75" customHeight="1" hidden="1">
      <c r="A115" s="1" t="s">
        <v>10</v>
      </c>
      <c r="B115" s="148"/>
      <c r="C115" s="87" t="s">
        <v>36</v>
      </c>
      <c r="D115" s="103">
        <v>22.662</v>
      </c>
      <c r="E115" s="107">
        <v>22.9</v>
      </c>
      <c r="F115" s="175">
        <v>22.23</v>
      </c>
      <c r="H115" s="186">
        <v>21.869</v>
      </c>
      <c r="I115" s="172">
        <v>21.284</v>
      </c>
    </row>
    <row r="116" spans="1:9" ht="16.5" customHeight="1" hidden="1" thickBot="1">
      <c r="A116" s="145" t="s">
        <v>30</v>
      </c>
      <c r="B116" s="156"/>
      <c r="C116" s="87" t="s">
        <v>35</v>
      </c>
      <c r="D116" s="103">
        <v>11.33</v>
      </c>
      <c r="E116" s="107">
        <v>11.21</v>
      </c>
      <c r="F116" s="175">
        <v>11.27</v>
      </c>
      <c r="H116" s="186">
        <v>11.821</v>
      </c>
      <c r="I116" s="172">
        <v>16.428</v>
      </c>
    </row>
    <row r="117" spans="1:9" ht="15.75" customHeight="1" hidden="1">
      <c r="A117" s="145" t="s">
        <v>56</v>
      </c>
      <c r="B117" s="156"/>
      <c r="C117" s="87" t="s">
        <v>76</v>
      </c>
      <c r="D117" s="103">
        <v>146.551</v>
      </c>
      <c r="E117" s="107">
        <v>156.103</v>
      </c>
      <c r="F117" s="175">
        <v>160.772</v>
      </c>
      <c r="H117" s="186">
        <v>192.768</v>
      </c>
      <c r="I117" s="172">
        <v>206.154</v>
      </c>
    </row>
    <row r="118" spans="1:9" ht="16.5" customHeight="1" hidden="1" thickBot="1">
      <c r="A118" s="146" t="s">
        <v>58</v>
      </c>
      <c r="B118" s="157"/>
      <c r="C118" s="91" t="s">
        <v>77</v>
      </c>
      <c r="D118" s="110">
        <v>225.1</v>
      </c>
      <c r="E118" s="94">
        <v>206.8</v>
      </c>
      <c r="F118" s="180">
        <v>173.36892421692215</v>
      </c>
      <c r="H118" s="187">
        <f>(106.32+114.4)</f>
        <v>220.72</v>
      </c>
      <c r="I118" s="173">
        <f>(103.2+128.64)</f>
        <v>231.83999999999997</v>
      </c>
    </row>
    <row r="119" spans="1:9" ht="15.75" customHeight="1" hidden="1">
      <c r="A119" s="121"/>
      <c r="C119" s="76"/>
      <c r="D119" s="76"/>
      <c r="E119" s="76"/>
      <c r="F119" s="168"/>
      <c r="G119" s="114"/>
      <c r="H119" s="199"/>
      <c r="I119" s="207"/>
    </row>
    <row r="120" spans="1:9" ht="15.75" customHeight="1" hidden="1">
      <c r="A120" s="119" t="s">
        <v>4</v>
      </c>
      <c r="B120" s="150"/>
      <c r="C120" s="99" t="s">
        <v>78</v>
      </c>
      <c r="D120" s="74"/>
      <c r="E120" s="74"/>
      <c r="F120" s="169"/>
      <c r="G120" s="76"/>
      <c r="H120" s="198"/>
      <c r="I120" s="207"/>
    </row>
    <row r="121" spans="1:9" ht="15.75" customHeight="1" hidden="1">
      <c r="A121" s="144" t="s">
        <v>8</v>
      </c>
      <c r="B121" s="148"/>
      <c r="C121" s="87" t="s">
        <v>75</v>
      </c>
      <c r="D121" s="103">
        <v>31.747</v>
      </c>
      <c r="E121" s="113">
        <v>32.417</v>
      </c>
      <c r="F121" s="170">
        <v>32.85</v>
      </c>
      <c r="H121" s="185">
        <v>47.496</v>
      </c>
      <c r="I121" s="179">
        <v>52.222</v>
      </c>
    </row>
    <row r="122" spans="1:9" ht="16.5" customHeight="1" hidden="1" thickBot="1">
      <c r="A122" s="1" t="s">
        <v>10</v>
      </c>
      <c r="B122" s="148"/>
      <c r="C122" s="87" t="s">
        <v>36</v>
      </c>
      <c r="D122" s="103">
        <v>22.475</v>
      </c>
      <c r="E122" s="107">
        <v>23.318</v>
      </c>
      <c r="F122" s="175">
        <v>24.09</v>
      </c>
      <c r="H122" s="186">
        <v>38.811</v>
      </c>
      <c r="I122" s="172">
        <v>43.645</v>
      </c>
    </row>
    <row r="123" spans="1:9" ht="15.75" customHeight="1" hidden="1">
      <c r="A123" s="120" t="s">
        <v>30</v>
      </c>
      <c r="B123" s="154"/>
      <c r="C123" s="91" t="s">
        <v>35</v>
      </c>
      <c r="D123" s="110">
        <v>9.272</v>
      </c>
      <c r="E123" s="94">
        <v>9.099</v>
      </c>
      <c r="F123" s="173">
        <v>8.76</v>
      </c>
      <c r="H123" s="187">
        <v>8.685</v>
      </c>
      <c r="I123" s="173">
        <v>8.577</v>
      </c>
    </row>
    <row r="124" spans="1:9" ht="16.5" hidden="1" thickBot="1">
      <c r="A124" s="119" t="s">
        <v>6</v>
      </c>
      <c r="B124" s="150"/>
      <c r="C124" s="99" t="s">
        <v>88</v>
      </c>
      <c r="D124" s="74"/>
      <c r="E124" s="74"/>
      <c r="F124" s="169"/>
      <c r="G124" s="100"/>
      <c r="H124" s="191"/>
      <c r="I124" s="207"/>
    </row>
    <row r="125" spans="1:9" ht="15.75" hidden="1">
      <c r="A125" s="144" t="s">
        <v>8</v>
      </c>
      <c r="B125" s="148"/>
      <c r="C125" s="87" t="s">
        <v>89</v>
      </c>
      <c r="D125" s="108"/>
      <c r="E125" s="103"/>
      <c r="F125" s="170"/>
      <c r="G125" s="106"/>
      <c r="H125" s="194"/>
      <c r="I125" s="179"/>
    </row>
    <row r="126" spans="1:9" ht="15.75" hidden="1">
      <c r="A126" s="1" t="s">
        <v>10</v>
      </c>
      <c r="B126" s="148"/>
      <c r="C126" s="87" t="s">
        <v>90</v>
      </c>
      <c r="D126" s="108"/>
      <c r="E126" s="103"/>
      <c r="F126" s="175"/>
      <c r="G126" s="106"/>
      <c r="H126" s="194"/>
      <c r="I126" s="172"/>
    </row>
    <row r="127" spans="1:9" ht="15.75" hidden="1">
      <c r="A127" s="1" t="s">
        <v>30</v>
      </c>
      <c r="B127" s="148"/>
      <c r="C127" s="87" t="s">
        <v>91</v>
      </c>
      <c r="D127" s="108"/>
      <c r="E127" s="103"/>
      <c r="F127" s="175"/>
      <c r="G127" s="106"/>
      <c r="H127" s="194"/>
      <c r="I127" s="172"/>
    </row>
    <row r="128" spans="1:9" ht="16.5" hidden="1" thickBot="1">
      <c r="A128" s="120" t="s">
        <v>56</v>
      </c>
      <c r="B128" s="154"/>
      <c r="C128" s="91" t="s">
        <v>92</v>
      </c>
      <c r="D128" s="109"/>
      <c r="E128" s="110"/>
      <c r="F128" s="174"/>
      <c r="G128" s="95"/>
      <c r="H128" s="195"/>
      <c r="I128" s="173"/>
    </row>
    <row r="129" spans="1:9" ht="16.5" customHeight="1" thickBot="1">
      <c r="A129" s="120"/>
      <c r="B129" s="148"/>
      <c r="C129" s="137" t="s">
        <v>103</v>
      </c>
      <c r="D129" s="139"/>
      <c r="E129" s="139"/>
      <c r="F129" s="181"/>
      <c r="G129"/>
      <c r="H129" s="205"/>
      <c r="I129" s="212"/>
    </row>
    <row r="130" spans="1:9" ht="30.75" thickBot="1">
      <c r="A130" s="119" t="s">
        <v>2</v>
      </c>
      <c r="C130" s="741" t="s">
        <v>126</v>
      </c>
      <c r="D130" s="470"/>
      <c r="E130" s="470"/>
      <c r="F130" s="471"/>
      <c r="G130" s="520"/>
      <c r="H130" s="515"/>
      <c r="I130" s="449"/>
    </row>
    <row r="131" spans="1:9" ht="15.75">
      <c r="A131" s="1" t="s">
        <v>8</v>
      </c>
      <c r="B131" s="148"/>
      <c r="C131" s="432" t="s">
        <v>124</v>
      </c>
      <c r="D131" s="522">
        <v>3200</v>
      </c>
      <c r="E131" s="474">
        <v>3200</v>
      </c>
      <c r="F131" s="475">
        <v>3200</v>
      </c>
      <c r="G131" s="520"/>
      <c r="H131" s="523">
        <v>3200</v>
      </c>
      <c r="I131" s="475">
        <v>3200</v>
      </c>
    </row>
    <row r="132" spans="1:9" ht="16.5" thickBot="1">
      <c r="A132" s="120" t="s">
        <v>10</v>
      </c>
      <c r="B132" s="148"/>
      <c r="C132" s="733" t="s">
        <v>104</v>
      </c>
      <c r="D132" s="524">
        <v>1920</v>
      </c>
      <c r="E132" s="480">
        <v>1920</v>
      </c>
      <c r="F132" s="481">
        <v>1920</v>
      </c>
      <c r="G132" s="520"/>
      <c r="H132" s="525">
        <v>1920</v>
      </c>
      <c r="I132" s="481">
        <v>1920</v>
      </c>
    </row>
    <row r="133" spans="1:9" ht="16.5" thickBot="1">
      <c r="A133" s="121"/>
      <c r="C133" s="482"/>
      <c r="D133" s="482"/>
      <c r="E133" s="482"/>
      <c r="F133" s="483"/>
      <c r="G133" s="521"/>
      <c r="H133" s="489"/>
      <c r="I133" s="449"/>
    </row>
    <row r="134" spans="1:9" ht="16.5" thickBot="1">
      <c r="A134" s="119" t="s">
        <v>4</v>
      </c>
      <c r="C134" s="740" t="s">
        <v>110</v>
      </c>
      <c r="D134" s="470"/>
      <c r="E134" s="470"/>
      <c r="F134" s="471"/>
      <c r="G134" s="521"/>
      <c r="H134" s="491"/>
      <c r="I134" s="449"/>
    </row>
    <row r="135" spans="1:9" ht="16.5" thickBot="1">
      <c r="A135" s="120" t="s">
        <v>30</v>
      </c>
      <c r="B135" s="148"/>
      <c r="C135" s="742" t="s">
        <v>105</v>
      </c>
      <c r="D135" s="527">
        <v>16725</v>
      </c>
      <c r="E135" s="528">
        <v>25913</v>
      </c>
      <c r="F135" s="529">
        <v>29796</v>
      </c>
      <c r="G135" s="521"/>
      <c r="H135" s="530">
        <v>25530</v>
      </c>
      <c r="I135" s="529">
        <v>30614</v>
      </c>
    </row>
    <row r="136" spans="3:9" ht="15.75">
      <c r="C136" s="124" t="s">
        <v>122</v>
      </c>
      <c r="G136" s="149"/>
      <c r="I136" s="535"/>
    </row>
    <row r="137" spans="1:9" ht="16.5" thickBot="1">
      <c r="A137" s="124" t="s">
        <v>106</v>
      </c>
      <c r="B137" s="158"/>
      <c r="C137" s="541" t="s">
        <v>123</v>
      </c>
      <c r="D137" s="542"/>
      <c r="E137" s="542"/>
      <c r="F137" s="542"/>
      <c r="G137" s="149"/>
      <c r="H137" s="542"/>
      <c r="I137" s="543"/>
    </row>
    <row r="138" ht="15.75">
      <c r="B138" s="82"/>
    </row>
    <row r="139" ht="15.75">
      <c r="B139" s="82"/>
    </row>
    <row r="140" ht="15.75">
      <c r="B140" s="82"/>
    </row>
    <row r="141" ht="15.75">
      <c r="B141" s="82"/>
    </row>
  </sheetData>
  <sheetProtection/>
  <mergeCells count="5">
    <mergeCell ref="A88:F88"/>
    <mergeCell ref="A73:F73"/>
    <mergeCell ref="A58:F58"/>
    <mergeCell ref="A110:F110"/>
    <mergeCell ref="A111:F111"/>
  </mergeCells>
  <printOptions/>
  <pageMargins left="0.7" right="0.7" top="0.75" bottom="0.75" header="0.3" footer="0.3"/>
  <pageSetup fitToWidth="3" horizontalDpi="600" verticalDpi="600" orientation="portrait" scale="68" r:id="rId2"/>
  <rowBreaks count="2" manualBreakCount="2">
    <brk id="71" max="15" man="1"/>
    <brk id="72" max="255" man="1"/>
  </rowBreaks>
  <colBreaks count="1" manualBreakCount="1">
    <brk id="6" max="132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03"/>
  <sheetViews>
    <sheetView showGridLines="0" zoomScalePageLayoutView="0" workbookViewId="0" topLeftCell="B3">
      <selection activeCell="J73" sqref="J73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710937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88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232"/>
      <c r="G6" s="247"/>
      <c r="I6" s="253"/>
      <c r="J6" s="249"/>
    </row>
    <row r="7" spans="1:10" ht="15.75" thickBot="1">
      <c r="A7" s="290" t="s">
        <v>4</v>
      </c>
      <c r="C7" s="307" t="s">
        <v>142</v>
      </c>
      <c r="D7" s="272">
        <v>419.12</v>
      </c>
      <c r="E7" s="273">
        <v>442.83</v>
      </c>
      <c r="F7" s="274">
        <v>425.44</v>
      </c>
      <c r="G7" s="677">
        <v>420.44</v>
      </c>
      <c r="H7" s="213"/>
      <c r="I7" s="275">
        <v>535.66</v>
      </c>
      <c r="J7" s="274">
        <v>14.27</v>
      </c>
    </row>
    <row r="8" spans="3:10" ht="15.75" thickBot="1">
      <c r="C8" s="6"/>
      <c r="D8" s="6"/>
      <c r="E8" s="6"/>
      <c r="F8" s="556"/>
      <c r="G8" s="249"/>
      <c r="I8" s="253"/>
      <c r="J8" s="249"/>
    </row>
    <row r="9" spans="1:10" ht="15.75" hidden="1" thickBot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.75" hidden="1" thickBot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.75" hidden="1" thickBot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.75" hidden="1" thickBot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hidden="1" thickBot="1">
      <c r="C16" s="16"/>
      <c r="D16" s="16"/>
      <c r="E16" s="16"/>
      <c r="F16" s="247"/>
      <c r="G16" s="302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1589</v>
      </c>
      <c r="E17" s="273">
        <v>1700</v>
      </c>
      <c r="F17" s="274">
        <v>1724</v>
      </c>
      <c r="G17" s="677">
        <v>1737</v>
      </c>
      <c r="H17" s="213"/>
      <c r="I17" s="275">
        <v>1808</v>
      </c>
      <c r="J17" s="274">
        <v>1925</v>
      </c>
    </row>
    <row r="18" spans="3:10" ht="15.75" thickBot="1">
      <c r="C18" s="16"/>
      <c r="D18" s="13"/>
      <c r="E18" s="13"/>
      <c r="F18" s="15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473</v>
      </c>
      <c r="E19" s="273">
        <v>473</v>
      </c>
      <c r="F19" s="274">
        <v>475</v>
      </c>
      <c r="G19" s="677">
        <v>482</v>
      </c>
      <c r="H19" s="213"/>
      <c r="I19" s="275">
        <v>530</v>
      </c>
      <c r="J19" s="274">
        <v>580</v>
      </c>
    </row>
    <row r="20" spans="3:10" ht="15.75" thickBot="1">
      <c r="C20" s="16"/>
      <c r="D20" s="13"/>
      <c r="E20" s="13"/>
      <c r="F20" s="15"/>
      <c r="G20" s="276"/>
      <c r="H20" s="213"/>
      <c r="I20" s="258"/>
      <c r="J20" s="276"/>
    </row>
    <row r="21" spans="1:10" ht="15.75" hidden="1" thickBot="1">
      <c r="A21" s="290" t="s">
        <v>22</v>
      </c>
      <c r="B21" s="304"/>
      <c r="C21" s="57" t="s">
        <v>23</v>
      </c>
      <c r="D21" s="4"/>
      <c r="E21" s="4"/>
      <c r="F21" s="335"/>
      <c r="G21" s="302"/>
      <c r="I21" s="323"/>
      <c r="J21" s="315"/>
    </row>
    <row r="22" spans="1:10" ht="15.75" hidden="1" thickBot="1">
      <c r="A22" s="289" t="s">
        <v>8</v>
      </c>
      <c r="B22" s="302"/>
      <c r="C22" s="13" t="s">
        <v>24</v>
      </c>
      <c r="D22" s="48"/>
      <c r="E22" s="38"/>
      <c r="F22" s="250"/>
      <c r="G22" s="683"/>
      <c r="I22" s="324"/>
      <c r="J22" s="250"/>
    </row>
    <row r="23" spans="1:10" ht="15.75" hidden="1" thickBot="1">
      <c r="A23" s="289" t="s">
        <v>10</v>
      </c>
      <c r="B23" s="302"/>
      <c r="C23" s="7" t="s">
        <v>25</v>
      </c>
      <c r="D23" s="49"/>
      <c r="E23" s="43"/>
      <c r="F23" s="336"/>
      <c r="G23" s="684"/>
      <c r="I23" s="324"/>
      <c r="J23" s="269"/>
    </row>
    <row r="24" spans="1:10" ht="15.75" hidden="1" thickBot="1">
      <c r="A24" s="293" t="s">
        <v>26</v>
      </c>
      <c r="B24" s="305"/>
      <c r="C24" s="13" t="s">
        <v>27</v>
      </c>
      <c r="D24" s="35"/>
      <c r="E24" s="38"/>
      <c r="F24" s="336"/>
      <c r="G24" s="684"/>
      <c r="I24" s="324"/>
      <c r="J24" s="269"/>
    </row>
    <row r="25" spans="1:10" ht="15.75" hidden="1" thickBot="1">
      <c r="A25" s="293" t="s">
        <v>28</v>
      </c>
      <c r="B25" s="305"/>
      <c r="C25" s="13" t="s">
        <v>29</v>
      </c>
      <c r="D25" s="35"/>
      <c r="E25" s="38"/>
      <c r="F25" s="336"/>
      <c r="G25" s="684"/>
      <c r="I25" s="324"/>
      <c r="J25" s="269"/>
    </row>
    <row r="26" spans="1:10" ht="15.75" hidden="1" thickBot="1">
      <c r="A26" s="289" t="s">
        <v>30</v>
      </c>
      <c r="B26" s="302"/>
      <c r="C26" s="7" t="s">
        <v>31</v>
      </c>
      <c r="D26" s="49"/>
      <c r="E26" s="43"/>
      <c r="F26" s="336"/>
      <c r="G26" s="684"/>
      <c r="I26" s="324"/>
      <c r="J26" s="269"/>
    </row>
    <row r="27" spans="1:10" ht="15.75" hidden="1" thickBot="1">
      <c r="A27" s="293" t="s">
        <v>26</v>
      </c>
      <c r="B27" s="305"/>
      <c r="C27" s="13" t="s">
        <v>27</v>
      </c>
      <c r="D27" s="35"/>
      <c r="E27" s="38"/>
      <c r="F27" s="336"/>
      <c r="G27" s="684"/>
      <c r="I27" s="324"/>
      <c r="J27" s="269"/>
    </row>
    <row r="28" spans="1:10" ht="15.75" hidden="1" thickBot="1">
      <c r="A28" s="294" t="s">
        <v>28</v>
      </c>
      <c r="B28" s="306"/>
      <c r="C28" s="15" t="s">
        <v>29</v>
      </c>
      <c r="D28" s="36"/>
      <c r="E28" s="39"/>
      <c r="F28" s="252"/>
      <c r="G28" s="684"/>
      <c r="I28" s="325"/>
      <c r="J28" s="270"/>
    </row>
    <row r="29" spans="3:10" ht="15.75" hidden="1" thickBot="1">
      <c r="C29" s="7"/>
      <c r="D29" s="7"/>
      <c r="E29" s="7"/>
      <c r="F29" s="247"/>
      <c r="G29" s="302"/>
      <c r="I29" s="253"/>
      <c r="J29" s="249"/>
    </row>
    <row r="30" spans="1:10" ht="15.75" hidden="1" thickBot="1">
      <c r="A30" s="295" t="s">
        <v>32</v>
      </c>
      <c r="B30" s="307"/>
      <c r="C30" s="57" t="s">
        <v>33</v>
      </c>
      <c r="D30" s="4"/>
      <c r="E30" s="4"/>
      <c r="F30" s="335"/>
      <c r="G30" s="302"/>
      <c r="I30" s="323"/>
      <c r="J30" s="315"/>
    </row>
    <row r="31" spans="1:10" ht="15.75" hidden="1" thickBot="1">
      <c r="A31" s="289" t="s">
        <v>8</v>
      </c>
      <c r="B31" s="302"/>
      <c r="C31" s="7" t="s">
        <v>34</v>
      </c>
      <c r="D31" s="52"/>
      <c r="E31" s="43"/>
      <c r="F31" s="316"/>
      <c r="G31" s="684"/>
      <c r="I31" s="326"/>
      <c r="J31" s="250"/>
    </row>
    <row r="32" spans="1:10" ht="15.75" hidden="1" thickBot="1">
      <c r="A32" s="293" t="s">
        <v>26</v>
      </c>
      <c r="B32" s="305"/>
      <c r="C32" s="13" t="s">
        <v>35</v>
      </c>
      <c r="D32" s="35"/>
      <c r="E32" s="38"/>
      <c r="F32" s="336"/>
      <c r="G32" s="684"/>
      <c r="I32" s="326"/>
      <c r="J32" s="269"/>
    </row>
    <row r="33" spans="1:10" ht="15.75" hidden="1" thickBot="1">
      <c r="A33" s="293" t="s">
        <v>28</v>
      </c>
      <c r="B33" s="305"/>
      <c r="C33" s="13" t="s">
        <v>36</v>
      </c>
      <c r="D33" s="35"/>
      <c r="E33" s="38"/>
      <c r="F33" s="336"/>
      <c r="G33" s="684"/>
      <c r="I33" s="326"/>
      <c r="J33" s="269"/>
    </row>
    <row r="34" spans="1:10" ht="15.75" hidden="1" thickBot="1">
      <c r="A34" s="289" t="s">
        <v>10</v>
      </c>
      <c r="B34" s="302"/>
      <c r="C34" s="7" t="s">
        <v>37</v>
      </c>
      <c r="D34" s="49"/>
      <c r="E34" s="43"/>
      <c r="F34" s="336"/>
      <c r="G34" s="684"/>
      <c r="I34" s="326"/>
      <c r="J34" s="269"/>
    </row>
    <row r="35" spans="1:10" ht="15.75" hidden="1" thickBot="1">
      <c r="A35" s="293" t="s">
        <v>26</v>
      </c>
      <c r="B35" s="305"/>
      <c r="C35" s="13" t="s">
        <v>35</v>
      </c>
      <c r="D35" s="35"/>
      <c r="E35" s="38"/>
      <c r="F35" s="336"/>
      <c r="G35" s="684"/>
      <c r="I35" s="324"/>
      <c r="J35" s="269"/>
    </row>
    <row r="36" spans="1:10" ht="15.75" hidden="1" thickBot="1">
      <c r="A36" s="293" t="s">
        <v>28</v>
      </c>
      <c r="B36" s="305"/>
      <c r="C36" s="13" t="s">
        <v>36</v>
      </c>
      <c r="D36" s="35"/>
      <c r="E36" s="38"/>
      <c r="F36" s="336"/>
      <c r="G36" s="684"/>
      <c r="I36" s="324"/>
      <c r="J36" s="269"/>
    </row>
    <row r="37" spans="1:10" ht="15.75" hidden="1" thickBot="1">
      <c r="A37" s="289" t="s">
        <v>30</v>
      </c>
      <c r="B37" s="302"/>
      <c r="C37" s="7" t="s">
        <v>38</v>
      </c>
      <c r="D37" s="49"/>
      <c r="E37" s="43"/>
      <c r="F37" s="336"/>
      <c r="G37" s="684"/>
      <c r="I37" s="324"/>
      <c r="J37" s="269"/>
    </row>
    <row r="38" spans="1:10" ht="15.75" hidden="1" thickBot="1">
      <c r="A38" s="293" t="s">
        <v>26</v>
      </c>
      <c r="B38" s="305"/>
      <c r="C38" s="13" t="s">
        <v>35</v>
      </c>
      <c r="D38" s="35"/>
      <c r="E38" s="38"/>
      <c r="F38" s="336"/>
      <c r="G38" s="684"/>
      <c r="I38" s="324"/>
      <c r="J38" s="269"/>
    </row>
    <row r="39" spans="1:10" ht="15.75" hidden="1" thickBot="1">
      <c r="A39" s="294" t="s">
        <v>28</v>
      </c>
      <c r="B39" s="306"/>
      <c r="C39" s="15" t="s">
        <v>36</v>
      </c>
      <c r="D39" s="36"/>
      <c r="E39" s="39"/>
      <c r="F39" s="252"/>
      <c r="G39" s="684"/>
      <c r="I39" s="325"/>
      <c r="J39" s="270"/>
    </row>
    <row r="40" spans="3:10" ht="15.75" hidden="1" thickBot="1">
      <c r="C40" s="7"/>
      <c r="D40" s="7"/>
      <c r="E40" s="7"/>
      <c r="F40" s="247"/>
      <c r="G40" s="302"/>
      <c r="I40" s="253"/>
      <c r="J40" s="249"/>
    </row>
    <row r="41" spans="1:10" ht="15.75" hidden="1" thickBot="1">
      <c r="A41" s="295" t="s">
        <v>39</v>
      </c>
      <c r="B41" s="307"/>
      <c r="C41" s="57" t="s">
        <v>40</v>
      </c>
      <c r="D41" s="4"/>
      <c r="E41" s="4"/>
      <c r="F41" s="335"/>
      <c r="G41" s="302"/>
      <c r="I41" s="323"/>
      <c r="J41" s="315"/>
    </row>
    <row r="42" spans="1:10" ht="15.75" hidden="1" thickBot="1">
      <c r="A42" s="289" t="s">
        <v>8</v>
      </c>
      <c r="B42" s="302"/>
      <c r="C42" s="13" t="s">
        <v>41</v>
      </c>
      <c r="D42" s="48"/>
      <c r="E42" s="71"/>
      <c r="F42" s="316"/>
      <c r="G42" s="684"/>
      <c r="I42" s="327"/>
      <c r="J42" s="250"/>
    </row>
    <row r="43" spans="1:10" ht="15.75" hidden="1" thickBot="1">
      <c r="A43" s="292" t="s">
        <v>10</v>
      </c>
      <c r="B43" s="303"/>
      <c r="C43" s="15" t="s">
        <v>42</v>
      </c>
      <c r="D43" s="36"/>
      <c r="E43" s="67"/>
      <c r="F43" s="252"/>
      <c r="G43" s="684"/>
      <c r="I43" s="264"/>
      <c r="J43" s="270"/>
    </row>
    <row r="44" spans="1:10" ht="15.75" hidden="1" thickBot="1">
      <c r="A44" s="22"/>
      <c r="B44" s="302"/>
      <c r="C44" s="16"/>
      <c r="D44" s="16"/>
      <c r="E44" s="16"/>
      <c r="F44" s="247"/>
      <c r="G44" s="302"/>
      <c r="I44" s="253"/>
      <c r="J44" s="249"/>
    </row>
    <row r="45" spans="1:10" ht="15.75" thickBot="1">
      <c r="A45" s="290" t="s">
        <v>43</v>
      </c>
      <c r="C45" s="704" t="s">
        <v>44</v>
      </c>
      <c r="D45" s="4"/>
      <c r="E45" s="4"/>
      <c r="F45" s="8"/>
      <c r="G45" s="896"/>
      <c r="I45" s="323"/>
      <c r="J45" s="315"/>
    </row>
    <row r="46" spans="1:10" ht="15">
      <c r="A46" s="289" t="s">
        <v>8</v>
      </c>
      <c r="B46" s="302"/>
      <c r="C46" s="815" t="s">
        <v>24</v>
      </c>
      <c r="D46" s="746">
        <v>6000</v>
      </c>
      <c r="E46" s="813">
        <v>6000</v>
      </c>
      <c r="F46" s="747">
        <v>6000</v>
      </c>
      <c r="G46" s="751">
        <v>7500</v>
      </c>
      <c r="H46" s="122"/>
      <c r="I46" s="814">
        <v>7500</v>
      </c>
      <c r="J46" s="747">
        <v>7500</v>
      </c>
    </row>
    <row r="47" spans="1:10" ht="15">
      <c r="A47" s="293" t="s">
        <v>10</v>
      </c>
      <c r="B47" s="305"/>
      <c r="C47" s="305" t="s">
        <v>45</v>
      </c>
      <c r="D47" s="35">
        <v>6000</v>
      </c>
      <c r="E47" s="38">
        <v>6000</v>
      </c>
      <c r="F47" s="312">
        <v>6000</v>
      </c>
      <c r="G47" s="681">
        <v>7500</v>
      </c>
      <c r="H47" s="213"/>
      <c r="I47" s="326">
        <v>7500</v>
      </c>
      <c r="J47" s="312">
        <v>7500</v>
      </c>
    </row>
    <row r="48" spans="1:10" ht="15.75" thickBot="1">
      <c r="A48" s="294" t="s">
        <v>30</v>
      </c>
      <c r="B48" s="305"/>
      <c r="C48" s="306" t="s">
        <v>46</v>
      </c>
      <c r="D48" s="69" t="s">
        <v>94</v>
      </c>
      <c r="E48" s="70">
        <v>0</v>
      </c>
      <c r="F48" s="384">
        <v>0</v>
      </c>
      <c r="G48" s="632">
        <v>0</v>
      </c>
      <c r="H48" s="213"/>
      <c r="I48" s="383">
        <v>0</v>
      </c>
      <c r="J48" s="384">
        <v>0</v>
      </c>
    </row>
    <row r="49" spans="1:10" ht="15.75" hidden="1" thickBot="1">
      <c r="A49" s="365" t="s">
        <v>47</v>
      </c>
      <c r="B49" s="306"/>
      <c r="C49" s="139" t="s">
        <v>48</v>
      </c>
      <c r="D49" s="354"/>
      <c r="E49" s="354"/>
      <c r="F49" s="354"/>
      <c r="G49" s="15"/>
      <c r="H49" s="354"/>
      <c r="I49" s="354"/>
      <c r="J49" s="355"/>
    </row>
    <row r="50" spans="1:10" ht="15" hidden="1">
      <c r="A50" s="293" t="s">
        <v>8</v>
      </c>
      <c r="B50" s="305"/>
      <c r="C50" s="13" t="s">
        <v>49</v>
      </c>
      <c r="D50" s="48"/>
      <c r="E50" s="38"/>
      <c r="F50" s="286"/>
      <c r="G50" s="38"/>
      <c r="H50" s="38"/>
      <c r="I50" s="38"/>
      <c r="J50" s="286"/>
    </row>
    <row r="51" spans="1:10" ht="15.75" hidden="1" thickBot="1">
      <c r="A51" s="294" t="s">
        <v>10</v>
      </c>
      <c r="B51" s="306"/>
      <c r="C51" s="15" t="s">
        <v>50</v>
      </c>
      <c r="D51" s="36"/>
      <c r="E51" s="39"/>
      <c r="F51" s="288"/>
      <c r="G51" s="39"/>
      <c r="H51" s="39"/>
      <c r="I51" s="39"/>
      <c r="J51" s="288"/>
    </row>
    <row r="52" spans="1:10" ht="21" hidden="1">
      <c r="A52" s="935" t="s">
        <v>0</v>
      </c>
      <c r="B52" s="936"/>
      <c r="C52" s="936"/>
      <c r="D52" s="936"/>
      <c r="E52" s="936"/>
      <c r="F52" s="936"/>
      <c r="G52" s="936"/>
      <c r="H52" s="936"/>
      <c r="I52" s="936"/>
      <c r="J52" s="937"/>
    </row>
    <row r="53" spans="1:10" ht="16.5" hidden="1" thickBot="1">
      <c r="A53" s="938" t="s">
        <v>65</v>
      </c>
      <c r="B53" s="939"/>
      <c r="C53" s="939"/>
      <c r="D53" s="939"/>
      <c r="E53" s="939"/>
      <c r="F53" s="939"/>
      <c r="G53" s="939"/>
      <c r="H53" s="939"/>
      <c r="I53" s="939"/>
      <c r="J53" s="940"/>
    </row>
    <row r="54" spans="1:10" ht="15.75" hidden="1">
      <c r="A54" s="131"/>
      <c r="B54" s="151"/>
      <c r="C54" s="366"/>
      <c r="D54" s="364">
        <v>2006</v>
      </c>
      <c r="E54" s="364">
        <v>2007</v>
      </c>
      <c r="F54" s="364">
        <v>2008</v>
      </c>
      <c r="G54" s="364"/>
      <c r="H54" s="364"/>
      <c r="I54" s="364">
        <v>2009</v>
      </c>
      <c r="J54" s="367">
        <v>2010</v>
      </c>
    </row>
    <row r="55" spans="1:10" ht="15.75" hidden="1" thickBot="1">
      <c r="A55" s="365" t="s">
        <v>2</v>
      </c>
      <c r="B55" s="368"/>
      <c r="C55" s="354" t="s">
        <v>66</v>
      </c>
      <c r="D55" s="272"/>
      <c r="E55" s="273"/>
      <c r="F55" s="284"/>
      <c r="G55" s="273"/>
      <c r="H55" s="273"/>
      <c r="I55" s="273"/>
      <c r="J55" s="284"/>
    </row>
    <row r="56" spans="1:10" ht="15" hidden="1">
      <c r="A56" s="213"/>
      <c r="B56" s="305"/>
      <c r="C56" s="13"/>
      <c r="D56" s="13"/>
      <c r="E56" s="13"/>
      <c r="F56" s="213"/>
      <c r="G56" s="213"/>
      <c r="H56" s="213"/>
      <c r="I56" s="13"/>
      <c r="J56" s="13"/>
    </row>
    <row r="57" spans="1:10" ht="15.75" hidden="1" thickBot="1">
      <c r="A57" s="365" t="s">
        <v>4</v>
      </c>
      <c r="B57" s="368"/>
      <c r="C57" s="354" t="s">
        <v>67</v>
      </c>
      <c r="D57" s="272"/>
      <c r="E57" s="273"/>
      <c r="F57" s="284"/>
      <c r="G57" s="273"/>
      <c r="H57" s="273"/>
      <c r="I57" s="273"/>
      <c r="J57" s="284"/>
    </row>
    <row r="58" spans="1:10" ht="15" hidden="1">
      <c r="A58" s="213"/>
      <c r="B58" s="305"/>
      <c r="C58" s="13"/>
      <c r="D58" s="13"/>
      <c r="E58" s="13"/>
      <c r="F58" s="213"/>
      <c r="G58" s="213"/>
      <c r="H58" s="213"/>
      <c r="I58" s="13"/>
      <c r="J58" s="13"/>
    </row>
    <row r="59" spans="1:10" ht="15.75" hidden="1" thickBot="1">
      <c r="A59" s="365" t="s">
        <v>6</v>
      </c>
      <c r="B59" s="368"/>
      <c r="C59" s="354" t="s">
        <v>68</v>
      </c>
      <c r="D59" s="272"/>
      <c r="E59" s="273"/>
      <c r="F59" s="284"/>
      <c r="G59" s="273"/>
      <c r="H59" s="273"/>
      <c r="I59" s="273"/>
      <c r="J59" s="284"/>
    </row>
    <row r="60" spans="1:10" ht="15" hidden="1">
      <c r="A60" s="213"/>
      <c r="B60" s="305"/>
      <c r="C60" s="13"/>
      <c r="D60" s="13"/>
      <c r="E60" s="13"/>
      <c r="F60" s="13"/>
      <c r="G60" s="13"/>
      <c r="H60" s="13"/>
      <c r="I60" s="13"/>
      <c r="J60" s="13"/>
    </row>
    <row r="61" spans="1:10" ht="15.75" hidden="1" thickBot="1">
      <c r="A61" s="365" t="s">
        <v>12</v>
      </c>
      <c r="B61" s="368"/>
      <c r="C61" s="139" t="s">
        <v>69</v>
      </c>
      <c r="D61" s="355"/>
      <c r="E61" s="354"/>
      <c r="F61" s="354"/>
      <c r="G61" s="354"/>
      <c r="H61" s="354"/>
      <c r="I61" s="354"/>
      <c r="J61" s="355"/>
    </row>
    <row r="62" spans="1:10" ht="15" hidden="1">
      <c r="A62" s="369" t="s">
        <v>8</v>
      </c>
      <c r="B62" s="305"/>
      <c r="C62" s="13" t="s">
        <v>70</v>
      </c>
      <c r="D62" s="35"/>
      <c r="E62" s="38"/>
      <c r="F62" s="286"/>
      <c r="G62" s="38"/>
      <c r="H62" s="38"/>
      <c r="I62" s="38"/>
      <c r="J62" s="286"/>
    </row>
    <row r="63" spans="1:10" ht="15" hidden="1">
      <c r="A63" s="293" t="s">
        <v>10</v>
      </c>
      <c r="B63" s="305"/>
      <c r="C63" s="13" t="s">
        <v>71</v>
      </c>
      <c r="D63" s="35"/>
      <c r="E63" s="38"/>
      <c r="F63" s="287"/>
      <c r="G63" s="38"/>
      <c r="H63" s="38"/>
      <c r="I63" s="38"/>
      <c r="J63" s="287"/>
    </row>
    <row r="64" spans="1:10" ht="15.75" hidden="1" thickBot="1">
      <c r="A64" s="294" t="s">
        <v>30</v>
      </c>
      <c r="B64" s="306"/>
      <c r="C64" s="15" t="s">
        <v>72</v>
      </c>
      <c r="D64" s="36"/>
      <c r="E64" s="39"/>
      <c r="F64" s="288"/>
      <c r="G64" s="39"/>
      <c r="H64" s="39"/>
      <c r="I64" s="39"/>
      <c r="J64" s="288"/>
    </row>
    <row r="65" spans="1:10" ht="21" hidden="1">
      <c r="A65" s="935" t="s">
        <v>0</v>
      </c>
      <c r="B65" s="936"/>
      <c r="C65" s="936"/>
      <c r="D65" s="936"/>
      <c r="E65" s="936"/>
      <c r="F65" s="936"/>
      <c r="G65" s="936"/>
      <c r="H65" s="936"/>
      <c r="I65" s="936"/>
      <c r="J65" s="937"/>
    </row>
    <row r="66" spans="1:10" ht="16.5" customHeight="1" thickBot="1">
      <c r="A66" s="370"/>
      <c r="B66" s="305"/>
      <c r="C66" s="374" t="s">
        <v>73</v>
      </c>
      <c r="D66" s="361"/>
      <c r="E66" s="361"/>
      <c r="F66" s="905"/>
      <c r="G66" s="902"/>
      <c r="H66" s="13"/>
      <c r="I66" s="363"/>
      <c r="J66" s="362"/>
    </row>
    <row r="67" spans="1:10" ht="15.75" thickBot="1">
      <c r="A67" s="365" t="s">
        <v>2</v>
      </c>
      <c r="B67" s="305"/>
      <c r="C67" s="705" t="s">
        <v>74</v>
      </c>
      <c r="D67" s="354"/>
      <c r="E67" s="354"/>
      <c r="F67" s="354"/>
      <c r="G67" s="897"/>
      <c r="H67" s="213"/>
      <c r="I67" s="356"/>
      <c r="J67" s="357"/>
    </row>
    <row r="68" spans="1:10" ht="15" hidden="1">
      <c r="A68" s="293" t="s">
        <v>8</v>
      </c>
      <c r="B68" s="305"/>
      <c r="C68" s="13" t="s">
        <v>75</v>
      </c>
      <c r="D68" s="48"/>
      <c r="E68" s="38"/>
      <c r="F68" s="311"/>
      <c r="G68" s="681"/>
      <c r="H68" s="213"/>
      <c r="I68" s="326"/>
      <c r="J68" s="311"/>
    </row>
    <row r="69" spans="1:10" ht="15" hidden="1">
      <c r="A69" s="293" t="s">
        <v>10</v>
      </c>
      <c r="B69" s="305"/>
      <c r="C69" s="13" t="s">
        <v>36</v>
      </c>
      <c r="D69" s="35"/>
      <c r="E69" s="38"/>
      <c r="F69" s="312"/>
      <c r="G69" s="681"/>
      <c r="H69" s="213"/>
      <c r="I69" s="326"/>
      <c r="J69" s="312"/>
    </row>
    <row r="70" spans="1:12" ht="15" hidden="1">
      <c r="A70" s="371" t="s">
        <v>30</v>
      </c>
      <c r="B70" s="372"/>
      <c r="C70" s="13" t="s">
        <v>35</v>
      </c>
      <c r="D70" s="35"/>
      <c r="E70" s="38"/>
      <c r="F70" s="312"/>
      <c r="G70" s="681"/>
      <c r="H70" s="213"/>
      <c r="I70" s="326"/>
      <c r="J70" s="312"/>
      <c r="L70" s="28"/>
    </row>
    <row r="71" spans="1:10" ht="15">
      <c r="A71" s="371" t="s">
        <v>56</v>
      </c>
      <c r="B71" s="372"/>
      <c r="C71" s="305" t="s">
        <v>76</v>
      </c>
      <c r="D71" s="35">
        <v>5836</v>
      </c>
      <c r="E71" s="38">
        <v>5715</v>
      </c>
      <c r="F71" s="312">
        <v>6042</v>
      </c>
      <c r="G71" s="681">
        <v>5685</v>
      </c>
      <c r="H71" s="213"/>
      <c r="I71" s="326">
        <v>6878</v>
      </c>
      <c r="J71" s="312">
        <v>8072</v>
      </c>
    </row>
    <row r="72" spans="1:12" ht="15.75" thickBot="1">
      <c r="A72" s="373" t="s">
        <v>58</v>
      </c>
      <c r="B72" s="372"/>
      <c r="C72" s="306" t="s">
        <v>77</v>
      </c>
      <c r="D72" s="332">
        <v>97.3</v>
      </c>
      <c r="E72" s="333">
        <v>95.3</v>
      </c>
      <c r="F72" s="338">
        <v>100.7</v>
      </c>
      <c r="G72" s="681">
        <v>94.8</v>
      </c>
      <c r="H72" s="213"/>
      <c r="I72" s="329">
        <v>91.7</v>
      </c>
      <c r="J72" s="845">
        <f>J71*100/J47</f>
        <v>107.62666666666667</v>
      </c>
      <c r="L72" s="16"/>
    </row>
    <row r="73" spans="1:12" ht="15.75" thickBot="1">
      <c r="A73" s="619"/>
      <c r="B73" s="372"/>
      <c r="C73" s="57" t="s">
        <v>112</v>
      </c>
      <c r="D73" s="272">
        <v>4807</v>
      </c>
      <c r="E73" s="284">
        <v>5196</v>
      </c>
      <c r="F73" s="274">
        <v>5453</v>
      </c>
      <c r="G73" s="677">
        <v>5905</v>
      </c>
      <c r="H73" s="213"/>
      <c r="I73" s="322">
        <v>6523</v>
      </c>
      <c r="J73" s="314">
        <v>7383</v>
      </c>
      <c r="L73" s="16"/>
    </row>
    <row r="74" spans="3:10" ht="15.75" thickBot="1">
      <c r="C74" s="865" t="s">
        <v>137</v>
      </c>
      <c r="D74" s="558"/>
      <c r="E74" s="558"/>
      <c r="F74" s="558"/>
      <c r="G74" s="614"/>
      <c r="H74" s="22"/>
      <c r="I74" s="597"/>
      <c r="J74" s="559"/>
    </row>
    <row r="75" spans="1:10" ht="15.75" hidden="1" thickBot="1">
      <c r="A75" s="290" t="s">
        <v>4</v>
      </c>
      <c r="B75" s="308"/>
      <c r="C75" s="283" t="s">
        <v>78</v>
      </c>
      <c r="D75" s="553"/>
      <c r="E75" s="553"/>
      <c r="F75" s="232"/>
      <c r="G75" s="232"/>
      <c r="H75" s="8"/>
      <c r="I75" s="232"/>
      <c r="J75" s="557"/>
    </row>
    <row r="76" spans="1:10" ht="15" hidden="1">
      <c r="A76" s="296" t="s">
        <v>8</v>
      </c>
      <c r="B76" s="302"/>
      <c r="C76" s="13" t="s">
        <v>75</v>
      </c>
      <c r="D76" s="48"/>
      <c r="E76" s="38"/>
      <c r="F76" s="53"/>
      <c r="G76" s="43"/>
      <c r="H76" s="43"/>
      <c r="I76" s="43"/>
      <c r="J76" s="40"/>
    </row>
    <row r="77" spans="1:10" ht="15" hidden="1">
      <c r="A77" s="289" t="s">
        <v>10</v>
      </c>
      <c r="B77" s="302"/>
      <c r="C77" s="13" t="s">
        <v>36</v>
      </c>
      <c r="D77" s="35"/>
      <c r="E77" s="38"/>
      <c r="F77" s="41"/>
      <c r="G77" s="43"/>
      <c r="H77" s="43"/>
      <c r="I77" s="43"/>
      <c r="J77" s="45"/>
    </row>
    <row r="78" spans="1:10" ht="15.75" hidden="1" thickBot="1">
      <c r="A78" s="292" t="s">
        <v>30</v>
      </c>
      <c r="B78" s="302"/>
      <c r="C78" s="15" t="s">
        <v>35</v>
      </c>
      <c r="D78" s="36"/>
      <c r="E78" s="39"/>
      <c r="F78" s="42"/>
      <c r="G78" s="44"/>
      <c r="H78" s="44"/>
      <c r="I78" s="50"/>
      <c r="J78" s="46"/>
    </row>
    <row r="79" spans="2:8" ht="15">
      <c r="B79" s="9"/>
      <c r="D79" s="7"/>
      <c r="E79" s="7"/>
      <c r="F79" s="7"/>
      <c r="G79" s="7"/>
      <c r="H79" s="7"/>
    </row>
    <row r="80" spans="3:8" ht="15">
      <c r="C80" s="7"/>
      <c r="D80" s="7"/>
      <c r="E80" s="7"/>
      <c r="F80" s="7"/>
      <c r="G80" s="7"/>
      <c r="H80" s="7"/>
    </row>
    <row r="81" spans="1:10" ht="21" hidden="1">
      <c r="A81" s="922" t="s">
        <v>0</v>
      </c>
      <c r="B81" s="923"/>
      <c r="C81" s="923"/>
      <c r="D81" s="923"/>
      <c r="E81" s="923"/>
      <c r="F81" s="923"/>
      <c r="G81" s="923"/>
      <c r="H81" s="923"/>
      <c r="I81" s="923"/>
      <c r="J81" s="924"/>
    </row>
    <row r="82" spans="1:10" ht="16.5" hidden="1" thickBot="1">
      <c r="A82" s="916" t="s">
        <v>79</v>
      </c>
      <c r="B82" s="917"/>
      <c r="C82" s="917"/>
      <c r="D82" s="917"/>
      <c r="E82" s="917"/>
      <c r="F82" s="917"/>
      <c r="G82" s="917"/>
      <c r="H82" s="917"/>
      <c r="I82" s="917"/>
      <c r="J82" s="921"/>
    </row>
    <row r="83" spans="1:10" ht="15.75" hidden="1">
      <c r="A83" s="1"/>
      <c r="B83" s="148"/>
      <c r="C83" s="2"/>
      <c r="D83" s="54">
        <v>2006</v>
      </c>
      <c r="E83" s="54">
        <v>2007</v>
      </c>
      <c r="F83" s="54">
        <v>2008</v>
      </c>
      <c r="G83" s="54"/>
      <c r="H83" s="54"/>
      <c r="I83" s="54">
        <v>2009</v>
      </c>
      <c r="J83" s="55">
        <v>2010</v>
      </c>
    </row>
    <row r="84" spans="1:10" ht="15.75" hidden="1" thickBot="1">
      <c r="A84" s="290" t="s">
        <v>2</v>
      </c>
      <c r="B84" s="304"/>
      <c r="C84" s="57" t="s">
        <v>80</v>
      </c>
      <c r="D84" s="4"/>
      <c r="E84" s="4"/>
      <c r="F84" s="8"/>
      <c r="G84" s="8"/>
      <c r="H84" s="8"/>
      <c r="I84" s="5"/>
      <c r="J84" s="17"/>
    </row>
    <row r="85" spans="1:10" ht="15" hidden="1">
      <c r="A85" s="296" t="s">
        <v>8</v>
      </c>
      <c r="B85" s="302"/>
      <c r="C85" s="13" t="s">
        <v>81</v>
      </c>
      <c r="D85" s="35"/>
      <c r="E85" s="38"/>
      <c r="F85" s="53"/>
      <c r="G85" s="43"/>
      <c r="H85" s="43"/>
      <c r="I85" s="43"/>
      <c r="J85" s="40"/>
    </row>
    <row r="86" spans="1:10" ht="15.75" hidden="1" thickBot="1">
      <c r="A86" s="292" t="s">
        <v>10</v>
      </c>
      <c r="B86" s="303"/>
      <c r="C86" s="15" t="s">
        <v>82</v>
      </c>
      <c r="D86" s="36"/>
      <c r="E86" s="39"/>
      <c r="F86" s="42"/>
      <c r="G86" s="44"/>
      <c r="H86" s="44"/>
      <c r="I86" s="44"/>
      <c r="J86" s="46"/>
    </row>
    <row r="87" spans="3:9" ht="15" hidden="1">
      <c r="C87" s="26"/>
      <c r="D87" s="26"/>
      <c r="E87" s="26"/>
      <c r="F87" s="26"/>
      <c r="G87" s="26"/>
      <c r="H87" s="26"/>
      <c r="I87" s="26"/>
    </row>
    <row r="88" spans="1:10" ht="15.75" hidden="1" thickBot="1">
      <c r="A88" s="290" t="s">
        <v>4</v>
      </c>
      <c r="B88" s="304"/>
      <c r="C88" s="57" t="s">
        <v>83</v>
      </c>
      <c r="D88" s="4"/>
      <c r="E88" s="4"/>
      <c r="F88" s="5"/>
      <c r="G88" s="5"/>
      <c r="H88" s="5"/>
      <c r="I88" s="8"/>
      <c r="J88" s="17"/>
    </row>
    <row r="89" spans="1:10" ht="15" hidden="1">
      <c r="A89" s="296" t="s">
        <v>8</v>
      </c>
      <c r="B89" s="302"/>
      <c r="C89" s="13" t="s">
        <v>84</v>
      </c>
      <c r="D89" s="35"/>
      <c r="E89" s="38"/>
      <c r="F89" s="53"/>
      <c r="G89" s="43"/>
      <c r="H89" s="43"/>
      <c r="I89" s="51"/>
      <c r="J89" s="40"/>
    </row>
    <row r="90" spans="1:10" ht="15" hidden="1">
      <c r="A90" s="289" t="s">
        <v>10</v>
      </c>
      <c r="B90" s="302"/>
      <c r="C90" s="13" t="s">
        <v>85</v>
      </c>
      <c r="D90" s="35"/>
      <c r="E90" s="38"/>
      <c r="F90" s="41"/>
      <c r="G90" s="43"/>
      <c r="H90" s="43"/>
      <c r="I90" s="51"/>
      <c r="J90" s="45"/>
    </row>
    <row r="91" spans="1:10" ht="15" hidden="1">
      <c r="A91" s="289" t="s">
        <v>30</v>
      </c>
      <c r="B91" s="302"/>
      <c r="C91" s="13" t="s">
        <v>86</v>
      </c>
      <c r="D91" s="35"/>
      <c r="E91" s="38"/>
      <c r="F91" s="41"/>
      <c r="G91" s="43"/>
      <c r="H91" s="43"/>
      <c r="I91" s="51"/>
      <c r="J91" s="45"/>
    </row>
    <row r="92" spans="1:10" ht="15.75" hidden="1" thickBot="1">
      <c r="A92" s="292" t="s">
        <v>56</v>
      </c>
      <c r="B92" s="303"/>
      <c r="C92" s="15" t="s">
        <v>87</v>
      </c>
      <c r="D92" s="36"/>
      <c r="E92" s="39"/>
      <c r="F92" s="42"/>
      <c r="G92" s="44"/>
      <c r="H92" s="44"/>
      <c r="I92" s="50"/>
      <c r="J92" s="46"/>
    </row>
    <row r="93" spans="3:8" ht="15" hidden="1">
      <c r="C93" s="7"/>
      <c r="D93" s="7"/>
      <c r="E93" s="7"/>
      <c r="F93" s="7"/>
      <c r="G93" s="7"/>
      <c r="H93" s="7"/>
    </row>
    <row r="94" spans="1:10" ht="15.75" hidden="1" thickBot="1">
      <c r="A94" s="290" t="s">
        <v>6</v>
      </c>
      <c r="B94" s="304"/>
      <c r="C94" s="57" t="s">
        <v>88</v>
      </c>
      <c r="D94" s="4"/>
      <c r="E94" s="4"/>
      <c r="F94" s="8"/>
      <c r="G94" s="8"/>
      <c r="H94" s="8"/>
      <c r="I94" s="5"/>
      <c r="J94" s="17"/>
    </row>
    <row r="95" spans="1:10" ht="15" hidden="1">
      <c r="A95" s="296" t="s">
        <v>8</v>
      </c>
      <c r="B95" s="302"/>
      <c r="C95" s="13" t="s">
        <v>89</v>
      </c>
      <c r="D95" s="35"/>
      <c r="E95" s="38"/>
      <c r="F95" s="53"/>
      <c r="G95" s="43"/>
      <c r="H95" s="43"/>
      <c r="I95" s="51"/>
      <c r="J95" s="40"/>
    </row>
    <row r="96" spans="1:10" ht="15" hidden="1">
      <c r="A96" s="289" t="s">
        <v>10</v>
      </c>
      <c r="B96" s="302"/>
      <c r="C96" s="13" t="s">
        <v>90</v>
      </c>
      <c r="D96" s="35"/>
      <c r="E96" s="38"/>
      <c r="F96" s="41"/>
      <c r="G96" s="43"/>
      <c r="H96" s="43"/>
      <c r="I96" s="51"/>
      <c r="J96" s="45"/>
    </row>
    <row r="97" spans="1:10" ht="15" hidden="1">
      <c r="A97" s="289" t="s">
        <v>30</v>
      </c>
      <c r="B97" s="302"/>
      <c r="C97" s="13" t="s">
        <v>91</v>
      </c>
      <c r="D97" s="35"/>
      <c r="E97" s="38"/>
      <c r="F97" s="41"/>
      <c r="G97" s="43"/>
      <c r="H97" s="43"/>
      <c r="I97" s="51"/>
      <c r="J97" s="45"/>
    </row>
    <row r="98" spans="1:10" ht="15.75" hidden="1" thickBot="1">
      <c r="A98" s="292" t="s">
        <v>56</v>
      </c>
      <c r="B98" s="303"/>
      <c r="C98" s="15" t="s">
        <v>92</v>
      </c>
      <c r="D98" s="36"/>
      <c r="E98" s="39"/>
      <c r="F98" s="42"/>
      <c r="G98" s="44"/>
      <c r="H98" s="44"/>
      <c r="I98" s="50"/>
      <c r="J98" s="46"/>
    </row>
    <row r="99" spans="1:9" ht="15">
      <c r="A99" s="22"/>
      <c r="B99" s="302"/>
      <c r="C99" s="22"/>
      <c r="D99" s="22"/>
      <c r="E99" s="22"/>
      <c r="F99" s="22"/>
      <c r="G99" s="22"/>
      <c r="H99" s="22"/>
      <c r="I99" s="22"/>
    </row>
    <row r="100" spans="1:9" ht="15">
      <c r="A100" s="22"/>
      <c r="B100" s="302"/>
      <c r="C100" s="22"/>
      <c r="D100" s="22"/>
      <c r="E100" s="22"/>
      <c r="F100" s="22"/>
      <c r="G100" s="22"/>
      <c r="H100" s="22"/>
      <c r="I100" s="22"/>
    </row>
    <row r="101" spans="3:9" ht="15">
      <c r="C101" s="22"/>
      <c r="D101" s="22"/>
      <c r="E101" s="22"/>
      <c r="F101" s="22"/>
      <c r="G101" s="22"/>
      <c r="H101" s="22"/>
      <c r="I101" s="22"/>
    </row>
    <row r="102" spans="3:9" ht="15">
      <c r="C102" s="22"/>
      <c r="D102" s="22"/>
      <c r="E102" s="22"/>
      <c r="F102" s="22"/>
      <c r="G102" s="22"/>
      <c r="H102" s="22"/>
      <c r="I102" s="22"/>
    </row>
    <row r="103" spans="3:9" ht="15">
      <c r="C103" s="22"/>
      <c r="D103" s="22"/>
      <c r="E103" s="22"/>
      <c r="F103" s="22"/>
      <c r="G103" s="22"/>
      <c r="H103" s="22"/>
      <c r="I103" s="22"/>
    </row>
  </sheetData>
  <sheetProtection/>
  <mergeCells count="6">
    <mergeCell ref="A82:J82"/>
    <mergeCell ref="A1:C1"/>
    <mergeCell ref="A52:J52"/>
    <mergeCell ref="A53:J53"/>
    <mergeCell ref="A65:J65"/>
    <mergeCell ref="A81:J8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PageLayoutView="0" workbookViewId="0" topLeftCell="C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5</v>
      </c>
      <c r="E17" s="273">
        <v>6</v>
      </c>
      <c r="F17" s="274">
        <v>7</v>
      </c>
      <c r="G17" s="677">
        <v>9</v>
      </c>
      <c r="H17" s="213"/>
      <c r="I17" s="275">
        <v>9</v>
      </c>
      <c r="J17" s="274">
        <v>9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4</v>
      </c>
      <c r="E19" s="273">
        <v>4</v>
      </c>
      <c r="F19" s="274">
        <v>4</v>
      </c>
      <c r="G19" s="677">
        <v>4</v>
      </c>
      <c r="H19" s="213"/>
      <c r="I19" s="275">
        <v>5</v>
      </c>
      <c r="J19" s="274">
        <v>5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51</v>
      </c>
      <c r="E21" s="278">
        <v>53</v>
      </c>
      <c r="F21" s="279">
        <v>66</v>
      </c>
      <c r="G21" s="677">
        <v>68</v>
      </c>
      <c r="H21" s="213"/>
      <c r="I21" s="280">
        <v>59</v>
      </c>
      <c r="J21" s="281">
        <v>63</v>
      </c>
    </row>
    <row r="22" spans="3:10" ht="15.75" thickBot="1">
      <c r="C22" s="572"/>
      <c r="D22" s="598"/>
      <c r="E22" s="598"/>
      <c r="F22" s="566"/>
      <c r="G22" s="675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253"/>
      <c r="C87" s="9"/>
      <c r="F87" s="7"/>
      <c r="G87" s="7"/>
      <c r="H87" s="7"/>
      <c r="I87" s="7"/>
    </row>
    <row r="88" spans="1:10" ht="21.75" hidden="1" thickBot="1">
      <c r="A88" s="922" t="s">
        <v>0</v>
      </c>
      <c r="B88" s="923"/>
      <c r="C88" s="931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3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66"/>
      <c r="C122" s="7"/>
      <c r="D122" s="22"/>
      <c r="E122" s="22"/>
      <c r="F122" s="22"/>
      <c r="G122" s="22"/>
      <c r="H122" s="22"/>
      <c r="I122" s="22"/>
    </row>
    <row r="123" spans="1:9" ht="15">
      <c r="A123" s="22"/>
      <c r="B123" s="266"/>
      <c r="C123" s="7"/>
      <c r="D123" s="22"/>
      <c r="E123" s="22"/>
      <c r="F123" s="22"/>
      <c r="G123" s="22"/>
      <c r="H123" s="22"/>
      <c r="I123" s="22"/>
    </row>
    <row r="124" spans="2:9" ht="15">
      <c r="B124" s="253"/>
      <c r="C124" s="7"/>
      <c r="D124" s="22"/>
      <c r="E124" s="22"/>
      <c r="F124" s="22"/>
      <c r="G124" s="22"/>
      <c r="H124" s="22"/>
      <c r="I124" s="22"/>
    </row>
    <row r="125" spans="2:9" ht="15">
      <c r="B125" s="253"/>
      <c r="C125" s="7"/>
      <c r="D125" s="22"/>
      <c r="E125" s="22"/>
      <c r="F125" s="22"/>
      <c r="G125" s="22"/>
      <c r="H125" s="22"/>
      <c r="I125" s="22"/>
    </row>
    <row r="126" spans="2:9" ht="15">
      <c r="B126" s="253"/>
      <c r="C126" s="7"/>
      <c r="D126" s="22"/>
      <c r="E126" s="22"/>
      <c r="F126" s="22"/>
      <c r="G126" s="22"/>
      <c r="H126" s="22"/>
      <c r="I126" s="22"/>
    </row>
    <row r="127" spans="2:3" ht="15">
      <c r="B127" s="253"/>
      <c r="C127" s="9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4" t="s">
        <v>134</v>
      </c>
      <c r="D7" s="272">
        <v>0</v>
      </c>
      <c r="E7" s="284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4" t="s">
        <v>17</v>
      </c>
      <c r="D17" s="272">
        <v>43</v>
      </c>
      <c r="E17" s="284">
        <v>43</v>
      </c>
      <c r="F17" s="274">
        <v>43</v>
      </c>
      <c r="G17" s="677">
        <v>40</v>
      </c>
      <c r="H17" s="213"/>
      <c r="I17" s="275">
        <v>41</v>
      </c>
      <c r="J17" s="274">
        <v>41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4" t="s">
        <v>19</v>
      </c>
      <c r="D19" s="272">
        <v>29</v>
      </c>
      <c r="E19" s="284">
        <v>28</v>
      </c>
      <c r="F19" s="274">
        <v>28</v>
      </c>
      <c r="G19" s="677">
        <v>28</v>
      </c>
      <c r="H19" s="213"/>
      <c r="I19" s="275">
        <v>27</v>
      </c>
      <c r="J19" s="274">
        <v>27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313</v>
      </c>
      <c r="E21" s="278">
        <v>320</v>
      </c>
      <c r="F21" s="279">
        <v>337</v>
      </c>
      <c r="G21" s="677">
        <v>352</v>
      </c>
      <c r="H21" s="213"/>
      <c r="I21" s="280">
        <v>366</v>
      </c>
      <c r="J21" s="281">
        <v>380</v>
      </c>
    </row>
    <row r="22" spans="3:10" ht="15.75" thickBot="1">
      <c r="C22" s="620"/>
      <c r="D22" s="598"/>
      <c r="E22" s="598"/>
      <c r="F22" s="566"/>
      <c r="G22" s="675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9"/>
      <c r="F87" s="7"/>
      <c r="G87" s="7"/>
      <c r="H87" s="7"/>
      <c r="I87" s="7"/>
    </row>
    <row r="88" spans="1:10" ht="21" hidden="1">
      <c r="A88" s="922" t="s">
        <v>0</v>
      </c>
      <c r="B88" s="931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7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7"/>
      <c r="C123" s="22"/>
      <c r="D123" s="22"/>
      <c r="E123" s="22"/>
      <c r="F123" s="22"/>
      <c r="G123" s="22"/>
      <c r="H123" s="22"/>
      <c r="I123" s="22"/>
    </row>
    <row r="124" spans="2:9" ht="15">
      <c r="B124" s="9"/>
      <c r="C124" s="22"/>
      <c r="D124" s="22"/>
      <c r="E124" s="22"/>
      <c r="F124" s="22"/>
      <c r="G124" s="22"/>
      <c r="H124" s="22"/>
      <c r="I124" s="22"/>
    </row>
    <row r="125" spans="2:9" ht="15">
      <c r="B125" s="9"/>
      <c r="C125" s="22"/>
      <c r="D125" s="22"/>
      <c r="E125" s="22"/>
      <c r="F125" s="22"/>
      <c r="G125" s="22"/>
      <c r="H125" s="22"/>
      <c r="I125" s="22"/>
    </row>
    <row r="126" spans="2:9" ht="15">
      <c r="B126" s="9"/>
      <c r="C126" s="22"/>
      <c r="D126" s="22"/>
      <c r="E126" s="22"/>
      <c r="F126" s="22"/>
      <c r="G126" s="22"/>
      <c r="H126" s="22"/>
      <c r="I126" s="22"/>
    </row>
    <row r="127" ht="15">
      <c r="B127" s="9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26"/>
  <sheetViews>
    <sheetView showGridLines="0" tabSelected="1" zoomScalePageLayoutView="0" workbookViewId="0" topLeftCell="E1">
      <selection activeCell="H1" sqref="H1:Q22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4" t="s">
        <v>134</v>
      </c>
      <c r="D7" s="272">
        <v>0</v>
      </c>
      <c r="E7" s="284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4" t="s">
        <v>17</v>
      </c>
      <c r="D17" s="272">
        <v>399</v>
      </c>
      <c r="E17" s="284">
        <v>402</v>
      </c>
      <c r="F17" s="274">
        <v>401</v>
      </c>
      <c r="G17" s="677">
        <v>407</v>
      </c>
      <c r="H17" s="213"/>
      <c r="I17" s="275">
        <v>409</v>
      </c>
      <c r="J17" s="274">
        <v>408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4" t="s">
        <v>19</v>
      </c>
      <c r="D19" s="272">
        <v>315</v>
      </c>
      <c r="E19" s="284">
        <v>316</v>
      </c>
      <c r="F19" s="274">
        <v>314</v>
      </c>
      <c r="G19" s="677">
        <v>314</v>
      </c>
      <c r="H19" s="213"/>
      <c r="I19" s="275">
        <v>314</v>
      </c>
      <c r="J19" s="274">
        <v>316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4011</v>
      </c>
      <c r="E21" s="278">
        <v>4138</v>
      </c>
      <c r="F21" s="279">
        <v>4252</v>
      </c>
      <c r="G21" s="677">
        <v>4429</v>
      </c>
      <c r="H21" s="213"/>
      <c r="I21" s="280">
        <v>4615</v>
      </c>
      <c r="J21" s="281">
        <v>5073</v>
      </c>
    </row>
    <row r="22" spans="3:10" ht="15.75" thickBot="1">
      <c r="C22" s="620"/>
      <c r="D22" s="598"/>
      <c r="E22" s="598"/>
      <c r="F22" s="566"/>
      <c r="G22" s="675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6:9" ht="15">
      <c r="F87" s="7"/>
      <c r="G87" s="7"/>
      <c r="H87" s="7"/>
      <c r="I87" s="7"/>
    </row>
    <row r="88" spans="1:10" ht="21" hidden="1">
      <c r="A88" s="922" t="s">
        <v>0</v>
      </c>
      <c r="B88" s="923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302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302"/>
      <c r="C123" s="22"/>
      <c r="D123" s="22"/>
      <c r="E123" s="22"/>
      <c r="F123" s="22"/>
      <c r="G123" s="22"/>
      <c r="H123" s="22"/>
      <c r="I123" s="22"/>
    </row>
    <row r="124" spans="3:9" ht="15">
      <c r="C124" s="22"/>
      <c r="D124" s="22"/>
      <c r="E124" s="22"/>
      <c r="F124" s="22"/>
      <c r="G124" s="22"/>
      <c r="H124" s="22"/>
      <c r="I124" s="22"/>
    </row>
    <row r="125" spans="3:9" ht="15">
      <c r="C125" s="22"/>
      <c r="D125" s="22"/>
      <c r="E125" s="22"/>
      <c r="F125" s="22"/>
      <c r="G125" s="22"/>
      <c r="H125" s="22"/>
      <c r="I125" s="22"/>
    </row>
    <row r="126" spans="3:9" ht="15"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F1">
      <selection activeCell="H1" sqref="H1:Q22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4" t="s">
        <v>134</v>
      </c>
      <c r="D7" s="272">
        <v>0</v>
      </c>
      <c r="E7" s="284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customHeight="1" hidden="1">
      <c r="C8" s="6"/>
      <c r="D8" s="6"/>
      <c r="E8" s="6"/>
      <c r="F8" s="249"/>
      <c r="G8" s="155"/>
      <c r="I8" s="253"/>
      <c r="J8" s="249"/>
    </row>
    <row r="9" spans="1:10" ht="15" customHeight="1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customHeight="1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customHeight="1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customHeight="1" hidden="1">
      <c r="C12" s="6"/>
      <c r="D12" s="6"/>
      <c r="E12" s="6"/>
      <c r="F12" s="247"/>
      <c r="G12" s="302"/>
      <c r="I12" s="253"/>
      <c r="J12" s="249"/>
    </row>
    <row r="13" spans="1:10" ht="15.75" customHeight="1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customHeight="1" hidden="1">
      <c r="C14" s="6"/>
      <c r="D14" s="6"/>
      <c r="E14" s="68"/>
      <c r="F14" s="247"/>
      <c r="G14" s="302"/>
      <c r="I14" s="266"/>
      <c r="J14" s="249"/>
    </row>
    <row r="15" spans="1:10" ht="15.75" customHeight="1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4" t="s">
        <v>17</v>
      </c>
      <c r="D17" s="272">
        <v>11</v>
      </c>
      <c r="E17" s="284">
        <v>11</v>
      </c>
      <c r="F17" s="274">
        <v>12</v>
      </c>
      <c r="G17" s="677">
        <v>13</v>
      </c>
      <c r="H17" s="213"/>
      <c r="I17" s="275">
        <v>15</v>
      </c>
      <c r="J17" s="274">
        <v>16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4" t="s">
        <v>19</v>
      </c>
      <c r="D19" s="272">
        <v>1</v>
      </c>
      <c r="E19" s="284">
        <v>1</v>
      </c>
      <c r="F19" s="274">
        <v>1</v>
      </c>
      <c r="G19" s="677">
        <v>2</v>
      </c>
      <c r="H19" s="213"/>
      <c r="I19" s="275">
        <v>2</v>
      </c>
      <c r="J19" s="274">
        <v>2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30</v>
      </c>
      <c r="E21" s="278">
        <v>34</v>
      </c>
      <c r="F21" s="279">
        <v>39</v>
      </c>
      <c r="G21" s="677">
        <v>44</v>
      </c>
      <c r="H21" s="213"/>
      <c r="I21" s="280">
        <v>68</v>
      </c>
      <c r="J21" s="281">
        <v>55</v>
      </c>
    </row>
    <row r="22" spans="3:10" ht="15.75" thickBot="1">
      <c r="C22" s="620"/>
      <c r="D22" s="598"/>
      <c r="E22" s="598"/>
      <c r="F22" s="566"/>
      <c r="G22" s="675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6:9" ht="15">
      <c r="F87" s="7"/>
      <c r="G87" s="7"/>
      <c r="H87" s="7"/>
      <c r="I87" s="7"/>
    </row>
    <row r="88" spans="1:10" ht="21" hidden="1">
      <c r="A88" s="922" t="s">
        <v>0</v>
      </c>
      <c r="B88" s="923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302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302"/>
      <c r="C123" s="22"/>
      <c r="D123" s="22"/>
      <c r="E123" s="22"/>
      <c r="F123" s="22"/>
      <c r="G123" s="22"/>
      <c r="H123" s="22"/>
      <c r="I123" s="22"/>
    </row>
    <row r="124" spans="3:9" ht="15">
      <c r="C124" s="22"/>
      <c r="D124" s="22"/>
      <c r="E124" s="22"/>
      <c r="F124" s="22"/>
      <c r="G124" s="22"/>
      <c r="H124" s="22"/>
      <c r="I124" s="22"/>
    </row>
    <row r="125" spans="3:9" ht="15">
      <c r="C125" s="22"/>
      <c r="D125" s="22"/>
      <c r="E125" s="22"/>
      <c r="F125" s="22"/>
      <c r="G125" s="22"/>
      <c r="H125" s="22"/>
      <c r="I125" s="22"/>
    </row>
    <row r="126" spans="3:9" ht="15"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PageLayoutView="0" workbookViewId="0" topLeftCell="E1">
      <selection activeCell="H1" sqref="H1:Q22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307" t="s">
        <v>134</v>
      </c>
      <c r="D7" s="272">
        <v>0</v>
      </c>
      <c r="E7" s="273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13</v>
      </c>
      <c r="E17" s="273">
        <v>15</v>
      </c>
      <c r="F17" s="274">
        <v>18</v>
      </c>
      <c r="G17" s="677">
        <v>19</v>
      </c>
      <c r="H17" s="213"/>
      <c r="I17" s="275">
        <v>21</v>
      </c>
      <c r="J17" s="274">
        <v>21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2</v>
      </c>
      <c r="E19" s="273">
        <v>2</v>
      </c>
      <c r="F19" s="274">
        <v>2</v>
      </c>
      <c r="G19" s="677">
        <v>2</v>
      </c>
      <c r="H19" s="213"/>
      <c r="I19" s="275">
        <v>2</v>
      </c>
      <c r="J19" s="274">
        <v>2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40</v>
      </c>
      <c r="E21" s="278">
        <v>44</v>
      </c>
      <c r="F21" s="279">
        <v>45</v>
      </c>
      <c r="G21" s="677">
        <v>49</v>
      </c>
      <c r="H21" s="213"/>
      <c r="I21" s="280">
        <v>33</v>
      </c>
      <c r="J21" s="281">
        <v>56</v>
      </c>
    </row>
    <row r="22" spans="3:10" ht="15.75" thickBot="1">
      <c r="C22" s="620"/>
      <c r="D22" s="598"/>
      <c r="E22" s="598"/>
      <c r="F22" s="566"/>
      <c r="G22" s="675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9"/>
      <c r="F87" s="7"/>
      <c r="G87" s="7"/>
      <c r="H87" s="7"/>
      <c r="I87" s="7"/>
    </row>
    <row r="88" spans="1:10" ht="21" hidden="1">
      <c r="A88" s="922" t="s">
        <v>0</v>
      </c>
      <c r="B88" s="931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3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66"/>
      <c r="C122" s="7"/>
      <c r="D122" s="22"/>
      <c r="E122" s="22"/>
      <c r="F122" s="22"/>
      <c r="G122" s="22"/>
      <c r="H122" s="22"/>
      <c r="I122" s="22"/>
    </row>
    <row r="123" spans="1:9" ht="15">
      <c r="A123" s="22"/>
      <c r="B123" s="266"/>
      <c r="C123" s="7"/>
      <c r="D123" s="22"/>
      <c r="E123" s="22"/>
      <c r="F123" s="22"/>
      <c r="G123" s="22"/>
      <c r="H123" s="22"/>
      <c r="I123" s="22"/>
    </row>
    <row r="124" spans="2:9" ht="15">
      <c r="B124" s="253"/>
      <c r="C124" s="7"/>
      <c r="D124" s="22"/>
      <c r="E124" s="22"/>
      <c r="F124" s="22"/>
      <c r="G124" s="22"/>
      <c r="H124" s="22"/>
      <c r="I124" s="22"/>
    </row>
    <row r="125" spans="2:9" ht="15">
      <c r="B125" s="253"/>
      <c r="C125" s="7"/>
      <c r="D125" s="22"/>
      <c r="E125" s="22"/>
      <c r="F125" s="22"/>
      <c r="G125" s="22"/>
      <c r="H125" s="22"/>
      <c r="I125" s="22"/>
    </row>
    <row r="126" spans="2:9" ht="15">
      <c r="B126" s="253"/>
      <c r="C126" s="7"/>
      <c r="D126" s="22"/>
      <c r="E126" s="22"/>
      <c r="F126" s="22"/>
      <c r="G126" s="22"/>
      <c r="H126" s="22"/>
      <c r="I126" s="22"/>
    </row>
    <row r="127" spans="2:3" ht="15">
      <c r="B127" s="253"/>
      <c r="C127" s="9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31"/>
  <sheetViews>
    <sheetView showGridLines="0" zoomScalePageLayoutView="0" workbookViewId="0" topLeftCell="F1">
      <selection activeCell="H1" sqref="H1:Q22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8"/>
      <c r="G6" s="247"/>
      <c r="I6" s="253"/>
      <c r="J6" s="249"/>
    </row>
    <row r="7" spans="1:10" ht="15.75" thickBot="1">
      <c r="A7" s="290" t="s">
        <v>4</v>
      </c>
      <c r="C7" s="4" t="s">
        <v>134</v>
      </c>
      <c r="D7" s="272">
        <v>0</v>
      </c>
      <c r="E7" s="284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4" t="s">
        <v>17</v>
      </c>
      <c r="D17" s="272">
        <v>0</v>
      </c>
      <c r="E17" s="284">
        <v>0</v>
      </c>
      <c r="F17" s="274">
        <v>0</v>
      </c>
      <c r="G17" s="677">
        <v>0</v>
      </c>
      <c r="H17" s="213"/>
      <c r="I17" s="275">
        <v>0</v>
      </c>
      <c r="J17" s="274">
        <v>0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4" t="s">
        <v>19</v>
      </c>
      <c r="D19" s="272">
        <v>1</v>
      </c>
      <c r="E19" s="284">
        <v>1</v>
      </c>
      <c r="F19" s="274">
        <v>1</v>
      </c>
      <c r="G19" s="677">
        <v>1</v>
      </c>
      <c r="H19" s="213"/>
      <c r="I19" s="275">
        <v>1</v>
      </c>
      <c r="J19" s="274">
        <v>1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3</v>
      </c>
      <c r="E21" s="278">
        <v>3</v>
      </c>
      <c r="F21" s="279">
        <v>3</v>
      </c>
      <c r="G21" s="677">
        <v>3</v>
      </c>
      <c r="H21" s="213"/>
      <c r="I21" s="280">
        <v>3</v>
      </c>
      <c r="J21" s="281">
        <v>2</v>
      </c>
    </row>
    <row r="22" spans="3:10" ht="15.75" thickBot="1">
      <c r="C22" s="620"/>
      <c r="D22" s="598"/>
      <c r="E22" s="598"/>
      <c r="F22" s="566"/>
      <c r="G22" s="675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2:9" ht="15">
      <c r="B87" s="9"/>
      <c r="F87" s="7"/>
      <c r="G87" s="7"/>
      <c r="H87" s="7"/>
      <c r="I87" s="7"/>
    </row>
    <row r="88" spans="1:10" ht="21" hidden="1">
      <c r="A88" s="922" t="s">
        <v>0</v>
      </c>
      <c r="B88" s="931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3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66"/>
      <c r="C122" s="7"/>
      <c r="D122" s="22"/>
      <c r="E122" s="22"/>
      <c r="F122" s="22"/>
      <c r="G122" s="22"/>
      <c r="H122" s="22"/>
      <c r="I122" s="22"/>
    </row>
    <row r="123" spans="1:9" ht="15">
      <c r="A123" s="22"/>
      <c r="B123" s="266"/>
      <c r="C123" s="7"/>
      <c r="D123" s="22"/>
      <c r="E123" s="22"/>
      <c r="F123" s="22"/>
      <c r="G123" s="22"/>
      <c r="H123" s="22"/>
      <c r="I123" s="22"/>
    </row>
    <row r="124" spans="2:9" ht="15">
      <c r="B124" s="253"/>
      <c r="C124" s="7"/>
      <c r="D124" s="22"/>
      <c r="E124" s="22"/>
      <c r="F124" s="22"/>
      <c r="G124" s="22"/>
      <c r="H124" s="22"/>
      <c r="I124" s="22"/>
    </row>
    <row r="125" spans="2:9" ht="15">
      <c r="B125" s="253"/>
      <c r="C125" s="7"/>
      <c r="D125" s="22"/>
      <c r="E125" s="22"/>
      <c r="F125" s="22"/>
      <c r="G125" s="22"/>
      <c r="H125" s="22"/>
      <c r="I125" s="22"/>
    </row>
    <row r="126" spans="2:9" ht="15">
      <c r="B126" s="253"/>
      <c r="C126" s="7"/>
      <c r="D126" s="22"/>
      <c r="E126" s="22"/>
      <c r="F126" s="22"/>
      <c r="G126" s="22"/>
      <c r="H126" s="22"/>
      <c r="I126" s="22"/>
    </row>
    <row r="127" spans="2:3" ht="15">
      <c r="B127" s="253"/>
      <c r="C127" s="9"/>
    </row>
    <row r="128" spans="2:3" ht="15">
      <c r="B128" s="253"/>
      <c r="C128" s="9"/>
    </row>
    <row r="129" spans="2:3" ht="15">
      <c r="B129" s="253"/>
      <c r="C129" s="9"/>
    </row>
    <row r="130" spans="2:3" ht="15">
      <c r="B130" s="253"/>
      <c r="C130" s="9"/>
    </row>
    <row r="131" spans="2:3" ht="15">
      <c r="B131" s="253"/>
      <c r="C131" s="9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E1">
      <selection activeCell="H1" sqref="H1:Q22"/>
    </sheetView>
  </sheetViews>
  <sheetFormatPr defaultColWidth="9.140625" defaultRowHeight="15"/>
  <cols>
    <col min="1" max="1" width="0" style="0" hidden="1" customWidth="1"/>
    <col min="2" max="2" width="7.8515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 thickBot="1">
      <c r="A2" s="235"/>
      <c r="C2" s="348"/>
      <c r="D2" s="223" t="s">
        <v>107</v>
      </c>
      <c r="E2" s="223" t="s">
        <v>0</v>
      </c>
      <c r="F2" s="348"/>
      <c r="G2" s="703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94" t="s">
        <v>98</v>
      </c>
      <c r="H3" s="9"/>
      <c r="I3" s="589" t="s">
        <v>128</v>
      </c>
      <c r="J3" s="579" t="s">
        <v>127</v>
      </c>
    </row>
    <row r="4" spans="1:10" ht="16.5" customHeight="1" thickBot="1">
      <c r="A4" s="235"/>
      <c r="C4" s="344" t="s">
        <v>1</v>
      </c>
      <c r="D4" s="344"/>
      <c r="E4" s="344"/>
      <c r="F4" s="700"/>
      <c r="G4" s="671"/>
      <c r="H4" s="9"/>
      <c r="I4" s="346"/>
      <c r="J4" s="345"/>
    </row>
    <row r="5" spans="1:10" ht="15.75" thickBot="1">
      <c r="A5" s="290" t="s">
        <v>2</v>
      </c>
      <c r="C5" s="4" t="s">
        <v>3</v>
      </c>
      <c r="D5" s="64">
        <v>0</v>
      </c>
      <c r="E5" s="65">
        <v>0</v>
      </c>
      <c r="F5" s="246">
        <v>0</v>
      </c>
      <c r="G5" s="676">
        <v>0</v>
      </c>
      <c r="I5" s="260">
        <v>0</v>
      </c>
      <c r="J5" s="382">
        <v>0</v>
      </c>
    </row>
    <row r="6" spans="3:10" ht="15.75" thickBot="1">
      <c r="C6" s="6"/>
      <c r="D6" s="6"/>
      <c r="E6" s="6"/>
      <c r="F6" s="7"/>
      <c r="G6" s="247"/>
      <c r="I6" s="253"/>
      <c r="J6" s="249"/>
    </row>
    <row r="7" spans="1:10" ht="15.75" thickBot="1">
      <c r="A7" s="290" t="s">
        <v>4</v>
      </c>
      <c r="C7" s="4" t="s">
        <v>134</v>
      </c>
      <c r="D7" s="272">
        <v>0</v>
      </c>
      <c r="E7" s="284">
        <v>0</v>
      </c>
      <c r="F7" s="274">
        <v>0</v>
      </c>
      <c r="G7" s="677">
        <v>0</v>
      </c>
      <c r="I7" s="275">
        <v>0</v>
      </c>
      <c r="J7" s="268">
        <v>0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/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16"/>
      <c r="D16" s="16"/>
      <c r="E16" s="16"/>
      <c r="F16" s="7"/>
      <c r="G16" s="247"/>
      <c r="I16" s="266"/>
      <c r="J16" s="249"/>
    </row>
    <row r="17" spans="1:10" ht="15.75" thickBot="1">
      <c r="A17" s="290" t="s">
        <v>16</v>
      </c>
      <c r="C17" s="4" t="s">
        <v>17</v>
      </c>
      <c r="D17" s="272">
        <v>91</v>
      </c>
      <c r="E17" s="284">
        <v>103</v>
      </c>
      <c r="F17" s="274">
        <v>105</v>
      </c>
      <c r="G17" s="677">
        <v>122</v>
      </c>
      <c r="H17" s="213"/>
      <c r="I17" s="275">
        <v>131</v>
      </c>
      <c r="J17" s="274">
        <v>136</v>
      </c>
    </row>
    <row r="18" spans="3:10" ht="15.75" thickBot="1">
      <c r="C18" s="16"/>
      <c r="D18" s="13"/>
      <c r="E18" s="13"/>
      <c r="F18" s="13"/>
      <c r="G18" s="276"/>
      <c r="H18" s="213"/>
      <c r="I18" s="258"/>
      <c r="J18" s="276"/>
    </row>
    <row r="19" spans="1:10" ht="15.75" thickBot="1">
      <c r="A19" s="290" t="s">
        <v>18</v>
      </c>
      <c r="C19" s="4" t="s">
        <v>19</v>
      </c>
      <c r="D19" s="272">
        <v>18</v>
      </c>
      <c r="E19" s="284">
        <v>18</v>
      </c>
      <c r="F19" s="274">
        <v>18</v>
      </c>
      <c r="G19" s="677">
        <v>17</v>
      </c>
      <c r="H19" s="213"/>
      <c r="I19" s="275">
        <v>19</v>
      </c>
      <c r="J19" s="274">
        <v>19</v>
      </c>
    </row>
    <row r="20" spans="3:10" ht="15.75" thickBot="1">
      <c r="C20" s="591" t="s">
        <v>73</v>
      </c>
      <c r="D20" s="13"/>
      <c r="E20" s="13"/>
      <c r="F20" s="13"/>
      <c r="G20" s="276"/>
      <c r="H20" s="213"/>
      <c r="I20" s="258"/>
      <c r="J20" s="276"/>
    </row>
    <row r="21" spans="1:10" ht="15.75" thickBot="1">
      <c r="A21" s="290" t="s">
        <v>20</v>
      </c>
      <c r="C21" s="359" t="s">
        <v>112</v>
      </c>
      <c r="D21" s="277">
        <v>234</v>
      </c>
      <c r="E21" s="278">
        <v>252</v>
      </c>
      <c r="F21" s="279">
        <v>267</v>
      </c>
      <c r="G21" s="677">
        <v>297</v>
      </c>
      <c r="H21" s="213"/>
      <c r="I21" s="280">
        <v>311</v>
      </c>
      <c r="J21" s="281">
        <v>323</v>
      </c>
    </row>
    <row r="22" spans="3:10" ht="15.75" thickBot="1">
      <c r="C22" s="620"/>
      <c r="D22" s="598"/>
      <c r="E22" s="598"/>
      <c r="F22" s="566"/>
      <c r="G22" s="675"/>
      <c r="I22" s="568"/>
      <c r="J22" s="569"/>
    </row>
    <row r="23" spans="1:10" ht="15.75" hidden="1" thickBot="1">
      <c r="A23" s="290" t="s">
        <v>22</v>
      </c>
      <c r="B23" s="308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289" t="s">
        <v>8</v>
      </c>
      <c r="B24" s="302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289" t="s">
        <v>10</v>
      </c>
      <c r="B25" s="302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293" t="s">
        <v>26</v>
      </c>
      <c r="B26" s="305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293" t="s">
        <v>28</v>
      </c>
      <c r="B27" s="305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289" t="s">
        <v>30</v>
      </c>
      <c r="B28" s="302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293" t="s">
        <v>26</v>
      </c>
      <c r="B29" s="305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294" t="s">
        <v>28</v>
      </c>
      <c r="B30" s="306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" hidden="1">
      <c r="C31" s="7"/>
      <c r="D31" s="7"/>
      <c r="E31" s="7"/>
      <c r="F31" s="7"/>
      <c r="G31" s="7"/>
      <c r="H31" s="7"/>
    </row>
    <row r="32" spans="1:10" ht="15.75" hidden="1" thickBot="1">
      <c r="A32" s="295" t="s">
        <v>32</v>
      </c>
      <c r="B32" s="307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289" t="s">
        <v>8</v>
      </c>
      <c r="B33" s="302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293" t="s">
        <v>26</v>
      </c>
      <c r="B34" s="305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293" t="s">
        <v>28</v>
      </c>
      <c r="B35" s="305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289" t="s">
        <v>10</v>
      </c>
      <c r="B36" s="302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293" t="s">
        <v>26</v>
      </c>
      <c r="B37" s="305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293" t="s">
        <v>28</v>
      </c>
      <c r="B38" s="305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289" t="s">
        <v>30</v>
      </c>
      <c r="B39" s="302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293" t="s">
        <v>26</v>
      </c>
      <c r="B40" s="305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294" t="s">
        <v>28</v>
      </c>
      <c r="B41" s="306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" hidden="1">
      <c r="C42" s="7"/>
      <c r="D42" s="7"/>
      <c r="E42" s="7"/>
      <c r="F42" s="7"/>
      <c r="G42" s="7"/>
      <c r="H42" s="7"/>
    </row>
    <row r="43" spans="1:10" ht="15.75" hidden="1" thickBot="1">
      <c r="A43" s="295" t="s">
        <v>39</v>
      </c>
      <c r="B43" s="307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289" t="s">
        <v>8</v>
      </c>
      <c r="B44" s="302"/>
      <c r="C44" s="13" t="s">
        <v>41</v>
      </c>
      <c r="D44" s="48"/>
      <c r="E44" s="71"/>
      <c r="F44" s="53"/>
      <c r="G44" s="43"/>
      <c r="H44" s="43"/>
      <c r="I44" s="43"/>
      <c r="J44" s="40"/>
    </row>
    <row r="45" spans="1:10" ht="15.75" hidden="1" thickBot="1">
      <c r="A45" s="292" t="s">
        <v>10</v>
      </c>
      <c r="B45" s="303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" hidden="1">
      <c r="A46" s="22"/>
      <c r="B46" s="302"/>
      <c r="C46" s="16"/>
      <c r="D46" s="16"/>
      <c r="E46" s="16"/>
      <c r="F46" s="7"/>
      <c r="G46" s="7"/>
      <c r="H46" s="7"/>
    </row>
    <row r="47" spans="1:10" ht="15.75" hidden="1" thickBot="1">
      <c r="A47" s="290" t="s">
        <v>43</v>
      </c>
      <c r="B47" s="304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289" t="s">
        <v>8</v>
      </c>
      <c r="B48" s="302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289" t="s">
        <v>10</v>
      </c>
      <c r="B49" s="302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292" t="s">
        <v>30</v>
      </c>
      <c r="B50" s="303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" hidden="1">
      <c r="C51" s="16"/>
      <c r="D51" s="16"/>
      <c r="E51" s="16"/>
      <c r="F51" s="7"/>
      <c r="G51" s="7"/>
      <c r="H51" s="7"/>
    </row>
    <row r="52" spans="1:10" ht="15.75" hidden="1" thickBot="1">
      <c r="A52" s="290" t="s">
        <v>47</v>
      </c>
      <c r="B52" s="304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289" t="s">
        <v>8</v>
      </c>
      <c r="B53" s="302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292" t="s">
        <v>10</v>
      </c>
      <c r="B54" s="303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5.75" hidden="1">
      <c r="A59" s="1"/>
      <c r="B59" s="148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290" t="s">
        <v>2</v>
      </c>
      <c r="B60" s="304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96" t="s">
        <v>8</v>
      </c>
      <c r="B61" s="302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289" t="s">
        <v>10</v>
      </c>
      <c r="B62" s="302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97" t="s">
        <v>30</v>
      </c>
      <c r="B63" s="309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97" t="s">
        <v>56</v>
      </c>
      <c r="B64" s="309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97" t="s">
        <v>58</v>
      </c>
      <c r="B65" s="309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98" t="s">
        <v>60</v>
      </c>
      <c r="B66" s="310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" hidden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290" t="s">
        <v>4</v>
      </c>
      <c r="B68" s="304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96" t="s">
        <v>8</v>
      </c>
      <c r="B69" s="302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292" t="s">
        <v>10</v>
      </c>
      <c r="B70" s="303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" hidden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5.75" hidden="1">
      <c r="A75" s="1"/>
      <c r="B75" s="148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290" t="s">
        <v>2</v>
      </c>
      <c r="B76" s="304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" hidden="1">
      <c r="C77" s="16"/>
      <c r="D77" s="16"/>
      <c r="E77" s="16"/>
      <c r="I77" s="7"/>
      <c r="J77" s="9"/>
    </row>
    <row r="78" spans="1:10" ht="15.75" hidden="1" thickBot="1">
      <c r="A78" s="290" t="s">
        <v>4</v>
      </c>
      <c r="B78" s="304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" hidden="1">
      <c r="C79" s="16"/>
      <c r="D79" s="16"/>
      <c r="E79" s="16"/>
      <c r="I79" s="7"/>
      <c r="J79" s="9"/>
    </row>
    <row r="80" spans="1:10" ht="15.75" hidden="1" thickBot="1">
      <c r="A80" s="290" t="s">
        <v>6</v>
      </c>
      <c r="B80" s="304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" hidden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290" t="s">
        <v>12</v>
      </c>
      <c r="B82" s="304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96" t="s">
        <v>8</v>
      </c>
      <c r="B83" s="302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289" t="s">
        <v>10</v>
      </c>
      <c r="B84" s="302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292" t="s">
        <v>30</v>
      </c>
      <c r="B85" s="30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2:9" ht="15">
      <c r="B86" s="9"/>
      <c r="C86" s="25"/>
      <c r="D86" s="25"/>
      <c r="E86" s="25"/>
      <c r="F86" s="7"/>
      <c r="G86" s="7"/>
      <c r="H86" s="7"/>
      <c r="I86" s="7"/>
    </row>
    <row r="87" spans="6:9" ht="15">
      <c r="F87" s="7"/>
      <c r="G87" s="7"/>
      <c r="H87" s="7"/>
      <c r="I87" s="7"/>
    </row>
    <row r="88" spans="1:10" ht="21" hidden="1">
      <c r="A88" s="922" t="s">
        <v>0</v>
      </c>
      <c r="B88" s="923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5.75" hidden="1">
      <c r="A90" s="1"/>
      <c r="B90" s="148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290" t="s">
        <v>2</v>
      </c>
      <c r="B91" s="304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289" t="s">
        <v>8</v>
      </c>
      <c r="B92" s="302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289" t="s">
        <v>10</v>
      </c>
      <c r="B93" s="302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97" t="s">
        <v>30</v>
      </c>
      <c r="B94" s="309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" hidden="1">
      <c r="A95" s="297" t="s">
        <v>56</v>
      </c>
      <c r="B95" s="309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98" t="s">
        <v>58</v>
      </c>
      <c r="B96" s="310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" hidden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290" t="s">
        <v>4</v>
      </c>
      <c r="B98" s="304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96" t="s">
        <v>8</v>
      </c>
      <c r="B99" s="302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289" t="s">
        <v>10</v>
      </c>
      <c r="B100" s="302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292" t="s">
        <v>30</v>
      </c>
      <c r="B101" s="303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3:8" ht="15" hidden="1"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23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5.75" hidden="1">
      <c r="A106" s="1"/>
      <c r="B106" s="148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290" t="s">
        <v>2</v>
      </c>
      <c r="B107" s="304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96" t="s">
        <v>8</v>
      </c>
      <c r="B108" s="302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292" t="s">
        <v>10</v>
      </c>
      <c r="B109" s="303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" hidden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290" t="s">
        <v>4</v>
      </c>
      <c r="B111" s="304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96" t="s">
        <v>8</v>
      </c>
      <c r="B112" s="302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289" t="s">
        <v>10</v>
      </c>
      <c r="B113" s="302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289" t="s">
        <v>30</v>
      </c>
      <c r="B114" s="302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292" t="s">
        <v>56</v>
      </c>
      <c r="B115" s="303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" hidden="1">
      <c r="C116" s="7"/>
      <c r="D116" s="7"/>
      <c r="E116" s="7"/>
      <c r="F116" s="7"/>
      <c r="G116" s="7"/>
      <c r="H116" s="7"/>
    </row>
    <row r="117" spans="1:10" ht="15.75" hidden="1" thickBot="1">
      <c r="A117" s="290" t="s">
        <v>6</v>
      </c>
      <c r="B117" s="304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96" t="s">
        <v>8</v>
      </c>
      <c r="B118" s="302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289" t="s">
        <v>10</v>
      </c>
      <c r="B119" s="302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289" t="s">
        <v>30</v>
      </c>
      <c r="B120" s="302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292" t="s">
        <v>56</v>
      </c>
      <c r="B121" s="303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302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302"/>
      <c r="C123" s="22"/>
      <c r="D123" s="22"/>
      <c r="E123" s="22"/>
      <c r="F123" s="22"/>
      <c r="G123" s="22"/>
      <c r="H123" s="22"/>
      <c r="I123" s="22"/>
    </row>
    <row r="124" spans="3:9" ht="15">
      <c r="C124" s="22"/>
      <c r="D124" s="22"/>
      <c r="E124" s="22"/>
      <c r="F124" s="22"/>
      <c r="G124" s="22"/>
      <c r="H124" s="22"/>
      <c r="I124" s="22"/>
    </row>
    <row r="125" spans="3:9" ht="15">
      <c r="C125" s="22"/>
      <c r="D125" s="22"/>
      <c r="E125" s="22"/>
      <c r="F125" s="22"/>
      <c r="G125" s="22"/>
      <c r="H125" s="22"/>
      <c r="I125" s="22"/>
    </row>
    <row r="126" spans="3:9" ht="15"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1:C1"/>
    <mergeCell ref="A57:J57"/>
    <mergeCell ref="A58:J58"/>
    <mergeCell ref="A73:J73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2"/>
  <sheetViews>
    <sheetView showGridLines="0" zoomScalePageLayoutView="0" workbookViewId="0" topLeftCell="B1">
      <selection activeCell="J21" sqref="J21"/>
    </sheetView>
  </sheetViews>
  <sheetFormatPr defaultColWidth="9.140625" defaultRowHeight="15"/>
  <cols>
    <col min="1" max="1" width="0" style="0" hidden="1" customWidth="1"/>
    <col min="2" max="2" width="7.8515625" style="0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>
      <c r="A2" s="235"/>
      <c r="B2" s="253"/>
      <c r="C2" s="237"/>
      <c r="D2" s="223" t="s">
        <v>107</v>
      </c>
      <c r="E2" s="223" t="s">
        <v>0</v>
      </c>
      <c r="F2" s="348"/>
      <c r="G2" s="679"/>
      <c r="H2" s="9"/>
      <c r="I2" s="222"/>
      <c r="J2" s="226"/>
    </row>
    <row r="3" spans="1:10" ht="16.5" customHeight="1">
      <c r="A3" s="386"/>
      <c r="B3" s="253"/>
      <c r="C3" s="254"/>
      <c r="D3" s="54" t="s">
        <v>95</v>
      </c>
      <c r="E3" s="680" t="s">
        <v>96</v>
      </c>
      <c r="F3" s="162" t="s">
        <v>97</v>
      </c>
      <c r="G3" s="678" t="s">
        <v>98</v>
      </c>
      <c r="H3" s="9"/>
      <c r="I3" s="571" t="s">
        <v>128</v>
      </c>
      <c r="J3" s="579" t="s">
        <v>127</v>
      </c>
    </row>
    <row r="4" spans="1:10" ht="16.5" customHeight="1" thickBot="1">
      <c r="A4" s="235"/>
      <c r="B4" s="253"/>
      <c r="C4" s="224" t="s">
        <v>1</v>
      </c>
      <c r="D4" s="225"/>
      <c r="E4" s="225"/>
      <c r="F4" s="227"/>
      <c r="G4" s="671"/>
      <c r="H4" s="9"/>
      <c r="I4" s="242"/>
      <c r="J4" s="227"/>
    </row>
    <row r="5" spans="1:10" ht="15.75" thickBot="1">
      <c r="A5" s="3" t="s">
        <v>2</v>
      </c>
      <c r="B5" s="245"/>
      <c r="C5" s="255" t="s">
        <v>3</v>
      </c>
      <c r="D5" s="64">
        <v>0</v>
      </c>
      <c r="E5" s="65">
        <v>0</v>
      </c>
      <c r="F5" s="811">
        <v>3.65</v>
      </c>
      <c r="G5" s="676">
        <v>0</v>
      </c>
      <c r="I5" s="260">
        <v>0</v>
      </c>
      <c r="J5" s="811">
        <v>3.4099</v>
      </c>
    </row>
    <row r="6" spans="3:10" ht="15.75" thickBot="1">
      <c r="C6" s="256"/>
      <c r="D6" s="6"/>
      <c r="E6" s="6"/>
      <c r="F6" s="247"/>
      <c r="G6" s="247"/>
      <c r="I6" s="253"/>
      <c r="J6" s="249"/>
    </row>
    <row r="7" spans="1:10" ht="15.75" thickBot="1">
      <c r="A7" s="3" t="s">
        <v>4</v>
      </c>
      <c r="B7" s="245"/>
      <c r="C7" s="307" t="s">
        <v>134</v>
      </c>
      <c r="D7" s="272">
        <v>0</v>
      </c>
      <c r="E7" s="273">
        <v>0</v>
      </c>
      <c r="F7" s="274">
        <v>1.12</v>
      </c>
      <c r="G7" s="677">
        <v>0</v>
      </c>
      <c r="I7" s="275">
        <v>0</v>
      </c>
      <c r="J7" s="812">
        <v>2.14</v>
      </c>
    </row>
    <row r="8" spans="3:10" ht="15" hidden="1">
      <c r="C8" s="256"/>
      <c r="D8" s="6"/>
      <c r="E8" s="6"/>
      <c r="F8" s="249"/>
      <c r="G8" s="249"/>
      <c r="I8" s="253"/>
      <c r="J8" s="249"/>
    </row>
    <row r="9" spans="1:10" ht="15" hidden="1">
      <c r="A9" s="10" t="s">
        <v>6</v>
      </c>
      <c r="B9" s="231"/>
      <c r="C9" s="257" t="s">
        <v>7</v>
      </c>
      <c r="D9" s="34"/>
      <c r="E9" s="37"/>
      <c r="F9" s="250"/>
      <c r="G9" s="596"/>
      <c r="I9" s="262"/>
      <c r="J9" s="250"/>
    </row>
    <row r="10" spans="1:10" ht="15" hidden="1">
      <c r="A10" s="12" t="s">
        <v>8</v>
      </c>
      <c r="B10" s="7"/>
      <c r="C10" s="258" t="s">
        <v>9</v>
      </c>
      <c r="D10" s="59"/>
      <c r="E10" s="60"/>
      <c r="F10" s="251"/>
      <c r="G10" s="672"/>
      <c r="I10" s="263"/>
      <c r="J10" s="269"/>
    </row>
    <row r="11" spans="1:10" ht="15.75" hidden="1" thickBot="1">
      <c r="A11" s="14" t="s">
        <v>10</v>
      </c>
      <c r="B11" s="232"/>
      <c r="C11" s="259" t="s">
        <v>11</v>
      </c>
      <c r="D11" s="61"/>
      <c r="E11" s="62"/>
      <c r="F11" s="252"/>
      <c r="G11" s="673"/>
      <c r="I11" s="264"/>
      <c r="J11" s="270"/>
    </row>
    <row r="12" spans="3:10" ht="15" hidden="1">
      <c r="C12" s="256"/>
      <c r="D12" s="6"/>
      <c r="E12" s="6"/>
      <c r="F12" s="247"/>
      <c r="G12" s="247"/>
      <c r="I12" s="253"/>
      <c r="J12" s="249"/>
    </row>
    <row r="13" spans="1:10" ht="15.75" hidden="1" thickBot="1">
      <c r="A13" s="3" t="s">
        <v>12</v>
      </c>
      <c r="B13" s="5"/>
      <c r="C13" s="255" t="s">
        <v>13</v>
      </c>
      <c r="D13" s="29"/>
      <c r="E13" s="30">
        <v>34</v>
      </c>
      <c r="F13" s="248"/>
      <c r="G13" s="673"/>
      <c r="I13" s="265"/>
      <c r="J13" s="268"/>
    </row>
    <row r="14" spans="3:10" ht="15" hidden="1">
      <c r="C14" s="256"/>
      <c r="D14" s="6"/>
      <c r="E14" s="6"/>
      <c r="F14" s="247"/>
      <c r="G14" s="247"/>
      <c r="I14" s="266"/>
      <c r="J14" s="249"/>
    </row>
    <row r="15" spans="1:10" ht="15.75" hidden="1" thickBot="1">
      <c r="A15" s="3" t="s">
        <v>14</v>
      </c>
      <c r="B15" s="5"/>
      <c r="C15" s="255" t="s">
        <v>15</v>
      </c>
      <c r="D15" s="29"/>
      <c r="E15" s="30">
        <v>5</v>
      </c>
      <c r="F15" s="248"/>
      <c r="G15" s="673"/>
      <c r="I15" s="261"/>
      <c r="J15" s="268"/>
    </row>
    <row r="16" spans="3:10" ht="15.75" thickBot="1">
      <c r="C16" s="256"/>
      <c r="D16" s="16"/>
      <c r="E16" s="16"/>
      <c r="F16" s="247"/>
      <c r="G16" s="247"/>
      <c r="I16" s="266"/>
      <c r="J16" s="249"/>
    </row>
    <row r="17" spans="1:10" ht="15.75" thickBot="1">
      <c r="A17" s="3" t="s">
        <v>16</v>
      </c>
      <c r="B17" s="245"/>
      <c r="C17" s="307" t="s">
        <v>17</v>
      </c>
      <c r="D17" s="272">
        <v>42</v>
      </c>
      <c r="E17" s="273">
        <v>47</v>
      </c>
      <c r="F17" s="274">
        <v>47</v>
      </c>
      <c r="G17" s="677">
        <v>48</v>
      </c>
      <c r="H17" s="213"/>
      <c r="I17" s="275">
        <v>48</v>
      </c>
      <c r="J17" s="274">
        <v>49</v>
      </c>
    </row>
    <row r="18" spans="3:10" ht="15.75" thickBot="1">
      <c r="C18" s="256"/>
      <c r="D18" s="13"/>
      <c r="E18" s="13"/>
      <c r="F18" s="276"/>
      <c r="G18" s="276"/>
      <c r="H18" s="213"/>
      <c r="I18" s="258"/>
      <c r="J18" s="276"/>
    </row>
    <row r="19" spans="1:10" ht="15.75" thickBot="1">
      <c r="A19" s="3" t="s">
        <v>18</v>
      </c>
      <c r="B19" s="245"/>
      <c r="C19" s="307" t="s">
        <v>19</v>
      </c>
      <c r="D19" s="272">
        <v>30</v>
      </c>
      <c r="E19" s="273">
        <v>30</v>
      </c>
      <c r="F19" s="274">
        <v>30</v>
      </c>
      <c r="G19" s="677">
        <v>30</v>
      </c>
      <c r="H19" s="213"/>
      <c r="I19" s="275">
        <v>31</v>
      </c>
      <c r="J19" s="274">
        <v>32</v>
      </c>
    </row>
    <row r="20" spans="3:10" ht="15.75" thickBot="1">
      <c r="C20" s="578" t="s">
        <v>73</v>
      </c>
      <c r="D20" s="13"/>
      <c r="E20" s="13"/>
      <c r="F20" s="276"/>
      <c r="G20" s="276"/>
      <c r="H20" s="213"/>
      <c r="I20" s="258"/>
      <c r="J20" s="276"/>
    </row>
    <row r="21" spans="3:10" ht="15.75" thickBot="1">
      <c r="C21" s="256" t="s">
        <v>140</v>
      </c>
      <c r="D21" s="561">
        <v>116</v>
      </c>
      <c r="E21" s="562">
        <v>123</v>
      </c>
      <c r="F21" s="563">
        <v>129</v>
      </c>
      <c r="G21" s="677">
        <v>146</v>
      </c>
      <c r="H21" s="276"/>
      <c r="I21" s="561">
        <v>164</v>
      </c>
      <c r="J21" s="564">
        <v>183</v>
      </c>
    </row>
    <row r="22" spans="3:9" ht="15.75" hidden="1" thickBot="1">
      <c r="C22" s="16"/>
      <c r="D22" s="16"/>
      <c r="E22" s="16"/>
      <c r="F22" s="7"/>
      <c r="G22" s="247"/>
      <c r="H22" s="7"/>
      <c r="I22" s="7"/>
    </row>
    <row r="23" spans="1:10" ht="15.75" hidden="1" thickBot="1">
      <c r="A23" s="3" t="s">
        <v>22</v>
      </c>
      <c r="B23" s="5"/>
      <c r="C23" s="57" t="s">
        <v>23</v>
      </c>
      <c r="D23" s="4"/>
      <c r="E23" s="4"/>
      <c r="F23" s="8"/>
      <c r="G23" s="335"/>
      <c r="H23" s="8"/>
      <c r="I23" s="5"/>
      <c r="J23" s="17"/>
    </row>
    <row r="24" spans="1:10" ht="15.75" hidden="1" thickBot="1">
      <c r="A24" s="12" t="s">
        <v>8</v>
      </c>
      <c r="B24" s="7"/>
      <c r="C24" s="13" t="s">
        <v>24</v>
      </c>
      <c r="D24" s="48"/>
      <c r="E24" s="38"/>
      <c r="F24" s="40"/>
      <c r="G24" s="596"/>
      <c r="H24" s="51"/>
      <c r="I24" s="51"/>
      <c r="J24" s="40"/>
    </row>
    <row r="25" spans="1:10" ht="15.75" hidden="1" thickBot="1">
      <c r="A25" s="12" t="s">
        <v>10</v>
      </c>
      <c r="B25" s="7"/>
      <c r="C25" s="7" t="s">
        <v>25</v>
      </c>
      <c r="D25" s="49"/>
      <c r="E25" s="43"/>
      <c r="F25" s="41"/>
      <c r="G25" s="673"/>
      <c r="H25" s="43"/>
      <c r="I25" s="51"/>
      <c r="J25" s="45"/>
    </row>
    <row r="26" spans="1:10" ht="15.75" hidden="1" thickBot="1">
      <c r="A26" s="18" t="s">
        <v>26</v>
      </c>
      <c r="B26" s="13"/>
      <c r="C26" s="13" t="s">
        <v>27</v>
      </c>
      <c r="D26" s="35"/>
      <c r="E26" s="38"/>
      <c r="F26" s="41"/>
      <c r="G26" s="673"/>
      <c r="H26" s="43"/>
      <c r="I26" s="51"/>
      <c r="J26" s="45"/>
    </row>
    <row r="27" spans="1:10" ht="15.75" hidden="1" thickBot="1">
      <c r="A27" s="18" t="s">
        <v>28</v>
      </c>
      <c r="B27" s="13"/>
      <c r="C27" s="13" t="s">
        <v>29</v>
      </c>
      <c r="D27" s="35"/>
      <c r="E27" s="38"/>
      <c r="F27" s="41"/>
      <c r="G27" s="673"/>
      <c r="H27" s="43"/>
      <c r="I27" s="51"/>
      <c r="J27" s="45"/>
    </row>
    <row r="28" spans="1:10" ht="15.75" hidden="1" thickBot="1">
      <c r="A28" s="12" t="s">
        <v>30</v>
      </c>
      <c r="B28" s="7"/>
      <c r="C28" s="7" t="s">
        <v>31</v>
      </c>
      <c r="D28" s="49"/>
      <c r="E28" s="43"/>
      <c r="F28" s="41"/>
      <c r="G28" s="673"/>
      <c r="H28" s="43"/>
      <c r="I28" s="51"/>
      <c r="J28" s="45"/>
    </row>
    <row r="29" spans="1:10" ht="15.75" hidden="1" thickBot="1">
      <c r="A29" s="18" t="s">
        <v>26</v>
      </c>
      <c r="B29" s="13"/>
      <c r="C29" s="13" t="s">
        <v>27</v>
      </c>
      <c r="D29" s="35"/>
      <c r="E29" s="38"/>
      <c r="F29" s="41"/>
      <c r="G29" s="673"/>
      <c r="H29" s="43"/>
      <c r="I29" s="51"/>
      <c r="J29" s="45"/>
    </row>
    <row r="30" spans="1:10" ht="15.75" hidden="1" thickBot="1">
      <c r="A30" s="19" t="s">
        <v>28</v>
      </c>
      <c r="B30" s="15"/>
      <c r="C30" s="15" t="s">
        <v>29</v>
      </c>
      <c r="D30" s="36"/>
      <c r="E30" s="39"/>
      <c r="F30" s="42"/>
      <c r="G30" s="674"/>
      <c r="H30" s="44"/>
      <c r="I30" s="50"/>
      <c r="J30" s="46"/>
    </row>
    <row r="31" spans="3:8" ht="15.75" hidden="1" thickBot="1">
      <c r="C31" s="7"/>
      <c r="D31" s="7"/>
      <c r="E31" s="7"/>
      <c r="F31" s="7"/>
      <c r="G31" s="247"/>
      <c r="H31" s="7"/>
    </row>
    <row r="32" spans="1:10" ht="15.75" hidden="1" thickBot="1">
      <c r="A32" s="20" t="s">
        <v>32</v>
      </c>
      <c r="B32" s="4"/>
      <c r="C32" s="57" t="s">
        <v>33</v>
      </c>
      <c r="D32" s="4"/>
      <c r="E32" s="4"/>
      <c r="F32" s="8"/>
      <c r="G32" s="335"/>
      <c r="H32" s="8"/>
      <c r="I32" s="5"/>
      <c r="J32" s="17"/>
    </row>
    <row r="33" spans="1:10" ht="15.75" hidden="1" thickBot="1">
      <c r="A33" s="12" t="s">
        <v>8</v>
      </c>
      <c r="B33" s="7"/>
      <c r="C33" s="7" t="s">
        <v>34</v>
      </c>
      <c r="D33" s="52"/>
      <c r="E33" s="43"/>
      <c r="F33" s="53"/>
      <c r="G33" s="673"/>
      <c r="H33" s="43"/>
      <c r="I33" s="38"/>
      <c r="J33" s="40"/>
    </row>
    <row r="34" spans="1:10" ht="15.75" hidden="1" thickBot="1">
      <c r="A34" s="18" t="s">
        <v>26</v>
      </c>
      <c r="B34" s="13"/>
      <c r="C34" s="13" t="s">
        <v>35</v>
      </c>
      <c r="D34" s="35"/>
      <c r="E34" s="38"/>
      <c r="F34" s="41"/>
      <c r="G34" s="673"/>
      <c r="H34" s="43"/>
      <c r="I34" s="38"/>
      <c r="J34" s="45"/>
    </row>
    <row r="35" spans="1:10" ht="15.75" hidden="1" thickBot="1">
      <c r="A35" s="18" t="s">
        <v>28</v>
      </c>
      <c r="B35" s="13"/>
      <c r="C35" s="13" t="s">
        <v>36</v>
      </c>
      <c r="D35" s="35"/>
      <c r="E35" s="38"/>
      <c r="F35" s="41"/>
      <c r="G35" s="673"/>
      <c r="H35" s="43"/>
      <c r="I35" s="38"/>
      <c r="J35" s="45"/>
    </row>
    <row r="36" spans="1:10" ht="15.75" hidden="1" thickBot="1">
      <c r="A36" s="12" t="s">
        <v>10</v>
      </c>
      <c r="B36" s="7"/>
      <c r="C36" s="7" t="s">
        <v>37</v>
      </c>
      <c r="D36" s="49"/>
      <c r="E36" s="43"/>
      <c r="F36" s="41"/>
      <c r="G36" s="673"/>
      <c r="H36" s="43"/>
      <c r="I36" s="38"/>
      <c r="J36" s="45"/>
    </row>
    <row r="37" spans="1:10" ht="15.75" hidden="1" thickBot="1">
      <c r="A37" s="18" t="s">
        <v>26</v>
      </c>
      <c r="B37" s="13"/>
      <c r="C37" s="13" t="s">
        <v>35</v>
      </c>
      <c r="D37" s="35"/>
      <c r="E37" s="38"/>
      <c r="F37" s="41"/>
      <c r="G37" s="673"/>
      <c r="H37" s="43"/>
      <c r="I37" s="51"/>
      <c r="J37" s="45"/>
    </row>
    <row r="38" spans="1:10" ht="15.75" hidden="1" thickBot="1">
      <c r="A38" s="18" t="s">
        <v>28</v>
      </c>
      <c r="B38" s="13"/>
      <c r="C38" s="13" t="s">
        <v>36</v>
      </c>
      <c r="D38" s="35"/>
      <c r="E38" s="38"/>
      <c r="F38" s="41"/>
      <c r="G38" s="673"/>
      <c r="H38" s="43"/>
      <c r="I38" s="51"/>
      <c r="J38" s="45"/>
    </row>
    <row r="39" spans="1:10" ht="15.75" hidden="1" thickBot="1">
      <c r="A39" s="12" t="s">
        <v>30</v>
      </c>
      <c r="B39" s="7"/>
      <c r="C39" s="7" t="s">
        <v>38</v>
      </c>
      <c r="D39" s="49"/>
      <c r="E39" s="43"/>
      <c r="F39" s="41"/>
      <c r="G39" s="673"/>
      <c r="H39" s="43"/>
      <c r="I39" s="51"/>
      <c r="J39" s="45"/>
    </row>
    <row r="40" spans="1:10" ht="15.75" hidden="1" thickBot="1">
      <c r="A40" s="18" t="s">
        <v>26</v>
      </c>
      <c r="B40" s="13"/>
      <c r="C40" s="13" t="s">
        <v>35</v>
      </c>
      <c r="D40" s="35"/>
      <c r="E40" s="38"/>
      <c r="F40" s="41"/>
      <c r="G40" s="673"/>
      <c r="H40" s="43"/>
      <c r="I40" s="51"/>
      <c r="J40" s="45"/>
    </row>
    <row r="41" spans="1:10" ht="15.75" hidden="1" thickBot="1">
      <c r="A41" s="19" t="s">
        <v>28</v>
      </c>
      <c r="B41" s="15"/>
      <c r="C41" s="15" t="s">
        <v>36</v>
      </c>
      <c r="D41" s="36"/>
      <c r="E41" s="39"/>
      <c r="F41" s="42"/>
      <c r="G41" s="674"/>
      <c r="H41" s="44"/>
      <c r="I41" s="50"/>
      <c r="J41" s="46"/>
    </row>
    <row r="42" spans="3:8" ht="15.75" hidden="1" thickBot="1">
      <c r="C42" s="7"/>
      <c r="D42" s="7"/>
      <c r="E42" s="7"/>
      <c r="F42" s="7"/>
      <c r="G42" s="247"/>
      <c r="H42" s="7"/>
    </row>
    <row r="43" spans="1:10" ht="15.75" hidden="1" thickBot="1">
      <c r="A43" s="20" t="s">
        <v>39</v>
      </c>
      <c r="B43" s="4"/>
      <c r="C43" s="57" t="s">
        <v>40</v>
      </c>
      <c r="D43" s="4"/>
      <c r="E43" s="4"/>
      <c r="F43" s="8"/>
      <c r="G43" s="335"/>
      <c r="H43" s="8"/>
      <c r="I43" s="5"/>
      <c r="J43" s="17"/>
    </row>
    <row r="44" spans="1:10" ht="15.75" hidden="1" thickBot="1">
      <c r="A44" s="12" t="s">
        <v>8</v>
      </c>
      <c r="B44" s="7"/>
      <c r="C44" s="13" t="s">
        <v>41</v>
      </c>
      <c r="D44" s="48"/>
      <c r="E44" s="66">
        <v>0.1</v>
      </c>
      <c r="F44" s="53"/>
      <c r="G44" s="673"/>
      <c r="H44" s="43"/>
      <c r="I44" s="43"/>
      <c r="J44" s="40"/>
    </row>
    <row r="45" spans="1:10" ht="15.75" hidden="1" thickBot="1">
      <c r="A45" s="14" t="s">
        <v>10</v>
      </c>
      <c r="B45" s="7"/>
      <c r="C45" s="15" t="s">
        <v>42</v>
      </c>
      <c r="D45" s="36"/>
      <c r="E45" s="67">
        <v>0.025</v>
      </c>
      <c r="F45" s="42"/>
      <c r="G45" s="673"/>
      <c r="H45" s="43"/>
      <c r="I45" s="44"/>
      <c r="J45" s="46"/>
    </row>
    <row r="46" spans="1:10" ht="15.75" thickBot="1">
      <c r="A46" s="22"/>
      <c r="B46" s="302"/>
      <c r="C46" s="554"/>
      <c r="D46" s="359"/>
      <c r="E46" s="359"/>
      <c r="F46" s="555"/>
      <c r="G46" s="675"/>
      <c r="H46" s="247"/>
      <c r="I46" s="558"/>
      <c r="J46" s="559"/>
    </row>
    <row r="47" spans="3:8" ht="15.75" hidden="1" thickBot="1">
      <c r="C47" s="16"/>
      <c r="D47" s="16"/>
      <c r="E47" s="16"/>
      <c r="F47" s="7"/>
      <c r="G47" s="7"/>
      <c r="H47" s="7"/>
    </row>
    <row r="48" spans="1:10" ht="15.75" hidden="1" thickBot="1">
      <c r="A48" s="3" t="s">
        <v>47</v>
      </c>
      <c r="B48" s="5"/>
      <c r="C48" s="57" t="s">
        <v>48</v>
      </c>
      <c r="D48" s="4"/>
      <c r="E48" s="4"/>
      <c r="F48" s="8"/>
      <c r="G48" s="8"/>
      <c r="H48" s="8"/>
      <c r="I48" s="5"/>
      <c r="J48" s="17"/>
    </row>
    <row r="49" spans="1:10" ht="15" hidden="1">
      <c r="A49" s="12" t="s">
        <v>8</v>
      </c>
      <c r="B49" s="7"/>
      <c r="C49" s="13" t="s">
        <v>49</v>
      </c>
      <c r="D49" s="48"/>
      <c r="E49" s="38"/>
      <c r="F49" s="53"/>
      <c r="G49" s="43"/>
      <c r="H49" s="43"/>
      <c r="I49" s="51"/>
      <c r="J49" s="40"/>
    </row>
    <row r="50" spans="1:10" ht="15.75" hidden="1" thickBot="1">
      <c r="A50" s="14" t="s">
        <v>10</v>
      </c>
      <c r="B50" s="232"/>
      <c r="C50" s="15" t="s">
        <v>50</v>
      </c>
      <c r="D50" s="36"/>
      <c r="E50" s="39"/>
      <c r="F50" s="46"/>
      <c r="G50" s="50"/>
      <c r="H50" s="50"/>
      <c r="I50" s="50"/>
      <c r="J50" s="46"/>
    </row>
    <row r="51" ht="15" hidden="1">
      <c r="D51" s="56"/>
    </row>
    <row r="52" ht="15.75" hidden="1" thickBot="1"/>
    <row r="53" spans="1:10" ht="21" hidden="1">
      <c r="A53" s="922" t="s">
        <v>0</v>
      </c>
      <c r="B53" s="923"/>
      <c r="C53" s="923"/>
      <c r="D53" s="923"/>
      <c r="E53" s="923"/>
      <c r="F53" s="923"/>
      <c r="G53" s="923"/>
      <c r="H53" s="923"/>
      <c r="I53" s="923"/>
      <c r="J53" s="924"/>
    </row>
    <row r="54" spans="1:10" ht="16.5" hidden="1" thickBot="1">
      <c r="A54" s="916" t="s">
        <v>51</v>
      </c>
      <c r="B54" s="917"/>
      <c r="C54" s="917"/>
      <c r="D54" s="917"/>
      <c r="E54" s="917"/>
      <c r="F54" s="917"/>
      <c r="G54" s="917"/>
      <c r="H54" s="917"/>
      <c r="I54" s="917"/>
      <c r="J54" s="921"/>
    </row>
    <row r="55" spans="1:10" ht="17.25" hidden="1" thickBot="1" thickTop="1">
      <c r="A55" s="1"/>
      <c r="B55" s="76"/>
      <c r="C55" s="2"/>
      <c r="D55" s="54">
        <v>2006</v>
      </c>
      <c r="E55" s="54">
        <v>2007</v>
      </c>
      <c r="F55" s="54">
        <v>2008</v>
      </c>
      <c r="G55" s="54"/>
      <c r="H55" s="54"/>
      <c r="I55" s="54">
        <v>2009</v>
      </c>
      <c r="J55" s="55">
        <v>2010</v>
      </c>
    </row>
    <row r="56" spans="1:10" ht="15.75" hidden="1" thickBot="1">
      <c r="A56" s="3" t="s">
        <v>2</v>
      </c>
      <c r="B56" s="5"/>
      <c r="C56" s="58" t="s">
        <v>52</v>
      </c>
      <c r="D56" s="4"/>
      <c r="E56" s="4"/>
      <c r="F56" s="8"/>
      <c r="G56" s="8"/>
      <c r="H56" s="8"/>
      <c r="I56" s="8"/>
      <c r="J56" s="17"/>
    </row>
    <row r="57" spans="1:10" ht="15" hidden="1">
      <c r="A57" s="21" t="s">
        <v>8</v>
      </c>
      <c r="B57" s="7"/>
      <c r="C57" s="13" t="s">
        <v>53</v>
      </c>
      <c r="D57" s="48"/>
      <c r="E57" s="38"/>
      <c r="F57" s="53"/>
      <c r="G57" s="43"/>
      <c r="H57" s="43"/>
      <c r="I57" s="43"/>
      <c r="J57" s="40"/>
    </row>
    <row r="58" spans="1:10" ht="15" hidden="1">
      <c r="A58" s="12" t="s">
        <v>10</v>
      </c>
      <c r="B58" s="7"/>
      <c r="C58" s="13" t="s">
        <v>54</v>
      </c>
      <c r="D58" s="35"/>
      <c r="E58" s="38"/>
      <c r="F58" s="41"/>
      <c r="G58" s="43"/>
      <c r="H58" s="43"/>
      <c r="I58" s="43"/>
      <c r="J58" s="45"/>
    </row>
    <row r="59" spans="1:10" ht="15" hidden="1">
      <c r="A59" s="23" t="s">
        <v>30</v>
      </c>
      <c r="B59" s="233"/>
      <c r="C59" s="13" t="s">
        <v>55</v>
      </c>
      <c r="D59" s="35"/>
      <c r="E59" s="38"/>
      <c r="F59" s="41"/>
      <c r="G59" s="43"/>
      <c r="H59" s="43"/>
      <c r="I59" s="43"/>
      <c r="J59" s="45"/>
    </row>
    <row r="60" spans="1:10" ht="15" hidden="1">
      <c r="A60" s="23" t="s">
        <v>56</v>
      </c>
      <c r="B60" s="233"/>
      <c r="C60" s="13" t="s">
        <v>57</v>
      </c>
      <c r="D60" s="35"/>
      <c r="E60" s="38"/>
      <c r="F60" s="41"/>
      <c r="G60" s="43"/>
      <c r="H60" s="43"/>
      <c r="I60" s="43"/>
      <c r="J60" s="45"/>
    </row>
    <row r="61" spans="1:10" ht="15" hidden="1">
      <c r="A61" s="23" t="s">
        <v>58</v>
      </c>
      <c r="B61" s="233"/>
      <c r="C61" s="13" t="s">
        <v>59</v>
      </c>
      <c r="D61" s="35"/>
      <c r="E61" s="38"/>
      <c r="F61" s="41"/>
      <c r="G61" s="43"/>
      <c r="H61" s="43"/>
      <c r="I61" s="43"/>
      <c r="J61" s="45"/>
    </row>
    <row r="62" spans="1:10" ht="15.75" hidden="1" thickBot="1">
      <c r="A62" s="24" t="s">
        <v>60</v>
      </c>
      <c r="B62" s="234"/>
      <c r="C62" s="15" t="s">
        <v>61</v>
      </c>
      <c r="D62" s="36"/>
      <c r="E62" s="39"/>
      <c r="F62" s="42"/>
      <c r="G62" s="44"/>
      <c r="H62" s="44"/>
      <c r="I62" s="44"/>
      <c r="J62" s="46"/>
    </row>
    <row r="63" spans="3:9" ht="15.75" hidden="1" thickBot="1">
      <c r="C63" s="22"/>
      <c r="D63" s="22"/>
      <c r="E63" s="22"/>
      <c r="F63" s="22"/>
      <c r="G63" s="22"/>
      <c r="H63" s="22"/>
      <c r="I63" s="22"/>
    </row>
    <row r="64" spans="1:10" ht="15.75" hidden="1" thickBot="1">
      <c r="A64" s="3" t="s">
        <v>4</v>
      </c>
      <c r="B64" s="5"/>
      <c r="C64" s="57" t="s">
        <v>62</v>
      </c>
      <c r="D64" s="4"/>
      <c r="E64" s="4"/>
      <c r="F64" s="8"/>
      <c r="G64" s="8"/>
      <c r="H64" s="8"/>
      <c r="I64" s="8"/>
      <c r="J64" s="17"/>
    </row>
    <row r="65" spans="1:10" ht="15" hidden="1">
      <c r="A65" s="21" t="s">
        <v>8</v>
      </c>
      <c r="B65" s="7"/>
      <c r="C65" s="13" t="s">
        <v>63</v>
      </c>
      <c r="D65" s="48"/>
      <c r="E65" s="38"/>
      <c r="F65" s="53"/>
      <c r="G65" s="43"/>
      <c r="H65" s="43"/>
      <c r="I65" s="43"/>
      <c r="J65" s="40"/>
    </row>
    <row r="66" spans="1:10" ht="15.75" hidden="1" thickBot="1">
      <c r="A66" s="14" t="s">
        <v>10</v>
      </c>
      <c r="B66" s="232"/>
      <c r="C66" s="15" t="s">
        <v>64</v>
      </c>
      <c r="D66" s="36"/>
      <c r="E66" s="39"/>
      <c r="F66" s="42"/>
      <c r="G66" s="44"/>
      <c r="H66" s="44"/>
      <c r="I66" s="44"/>
      <c r="J66" s="46"/>
    </row>
    <row r="67" spans="3:10" ht="15" hidden="1">
      <c r="C67" s="7"/>
      <c r="D67" s="7"/>
      <c r="E67" s="7"/>
      <c r="F67" s="7"/>
      <c r="G67" s="7"/>
      <c r="H67" s="7"/>
      <c r="J67" s="9"/>
    </row>
    <row r="68" spans="3:10" ht="15.75" hidden="1" thickBot="1">
      <c r="C68" s="7"/>
      <c r="D68" s="7"/>
      <c r="E68" s="7"/>
      <c r="F68" s="7"/>
      <c r="G68" s="7"/>
      <c r="H68" s="7"/>
      <c r="J68" s="9"/>
    </row>
    <row r="69" spans="1:10" ht="21" hidden="1">
      <c r="A69" s="922" t="s">
        <v>0</v>
      </c>
      <c r="B69" s="923"/>
      <c r="C69" s="923"/>
      <c r="D69" s="923"/>
      <c r="E69" s="923"/>
      <c r="F69" s="923"/>
      <c r="G69" s="923"/>
      <c r="H69" s="923"/>
      <c r="I69" s="923"/>
      <c r="J69" s="924"/>
    </row>
    <row r="70" spans="1:10" ht="16.5" hidden="1" thickBot="1">
      <c r="A70" s="916" t="s">
        <v>65</v>
      </c>
      <c r="B70" s="917"/>
      <c r="C70" s="917"/>
      <c r="D70" s="917"/>
      <c r="E70" s="917"/>
      <c r="F70" s="917"/>
      <c r="G70" s="917"/>
      <c r="H70" s="917"/>
      <c r="I70" s="917"/>
      <c r="J70" s="921"/>
    </row>
    <row r="71" spans="1:10" ht="17.25" hidden="1" thickBot="1" thickTop="1">
      <c r="A71" s="1"/>
      <c r="B71" s="76"/>
      <c r="C71" s="2"/>
      <c r="D71" s="54">
        <v>2006</v>
      </c>
      <c r="E71" s="54">
        <v>2007</v>
      </c>
      <c r="F71" s="54">
        <v>2008</v>
      </c>
      <c r="G71" s="54"/>
      <c r="H71" s="54"/>
      <c r="I71" s="54">
        <v>2009</v>
      </c>
      <c r="J71" s="55">
        <v>2010</v>
      </c>
    </row>
    <row r="72" spans="1:10" ht="15.75" hidden="1" thickBot="1">
      <c r="A72" s="3" t="s">
        <v>2</v>
      </c>
      <c r="B72" s="5"/>
      <c r="C72" s="4" t="s">
        <v>66</v>
      </c>
      <c r="D72" s="29"/>
      <c r="E72" s="30"/>
      <c r="F72" s="33"/>
      <c r="G72" s="32"/>
      <c r="H72" s="32"/>
      <c r="I72" s="47"/>
      <c r="J72" s="33"/>
    </row>
    <row r="73" spans="3:10" ht="15.75" hidden="1" thickBot="1">
      <c r="C73" s="16"/>
      <c r="D73" s="16"/>
      <c r="E73" s="16"/>
      <c r="I73" s="7"/>
      <c r="J73" s="9"/>
    </row>
    <row r="74" spans="1:10" ht="15.75" hidden="1" thickBot="1">
      <c r="A74" s="3" t="s">
        <v>4</v>
      </c>
      <c r="B74" s="5"/>
      <c r="C74" s="4" t="s">
        <v>67</v>
      </c>
      <c r="D74" s="29"/>
      <c r="E74" s="30"/>
      <c r="F74" s="33"/>
      <c r="G74" s="32"/>
      <c r="H74" s="32"/>
      <c r="I74" s="47"/>
      <c r="J74" s="33"/>
    </row>
    <row r="75" spans="3:10" ht="15.75" hidden="1" thickBot="1">
      <c r="C75" s="16"/>
      <c r="D75" s="16"/>
      <c r="E75" s="16"/>
      <c r="I75" s="7"/>
      <c r="J75" s="9"/>
    </row>
    <row r="76" spans="1:10" ht="15.75" hidden="1" thickBot="1">
      <c r="A76" s="3" t="s">
        <v>6</v>
      </c>
      <c r="B76" s="5"/>
      <c r="C76" s="4" t="s">
        <v>68</v>
      </c>
      <c r="D76" s="29"/>
      <c r="E76" s="30"/>
      <c r="F76" s="31"/>
      <c r="G76" s="47"/>
      <c r="H76" s="47"/>
      <c r="I76" s="47"/>
      <c r="J76" s="33"/>
    </row>
    <row r="77" spans="3:10" ht="15.75" hidden="1" thickBot="1">
      <c r="C77" s="16"/>
      <c r="D77" s="16"/>
      <c r="E77" s="16"/>
      <c r="F77" s="7"/>
      <c r="G77" s="7"/>
      <c r="H77" s="7"/>
      <c r="I77" s="7"/>
      <c r="J77" s="9"/>
    </row>
    <row r="78" spans="1:10" ht="15.75" hidden="1" thickBot="1">
      <c r="A78" s="3" t="s">
        <v>12</v>
      </c>
      <c r="B78" s="5"/>
      <c r="C78" s="57" t="s">
        <v>69</v>
      </c>
      <c r="D78" s="27"/>
      <c r="E78" s="4"/>
      <c r="F78" s="8"/>
      <c r="G78" s="8"/>
      <c r="H78" s="8"/>
      <c r="I78" s="8"/>
      <c r="J78" s="17"/>
    </row>
    <row r="79" spans="1:10" ht="15" hidden="1">
      <c r="A79" s="21" t="s">
        <v>8</v>
      </c>
      <c r="B79" s="7"/>
      <c r="C79" s="13" t="s">
        <v>70</v>
      </c>
      <c r="D79" s="35"/>
      <c r="E79" s="38"/>
      <c r="F79" s="53"/>
      <c r="G79" s="43"/>
      <c r="H79" s="43"/>
      <c r="I79" s="43"/>
      <c r="J79" s="40"/>
    </row>
    <row r="80" spans="1:10" ht="15" hidden="1">
      <c r="A80" s="12" t="s">
        <v>10</v>
      </c>
      <c r="B80" s="7"/>
      <c r="C80" s="13" t="s">
        <v>71</v>
      </c>
      <c r="D80" s="35"/>
      <c r="E80" s="38"/>
      <c r="F80" s="41"/>
      <c r="G80" s="43"/>
      <c r="H80" s="43"/>
      <c r="I80" s="43"/>
      <c r="J80" s="45"/>
    </row>
    <row r="81" spans="1:10" ht="15.75" hidden="1" thickBot="1">
      <c r="A81" s="14" t="s">
        <v>30</v>
      </c>
      <c r="B81" s="232"/>
      <c r="C81" s="15" t="s">
        <v>72</v>
      </c>
      <c r="D81" s="36"/>
      <c r="E81" s="39"/>
      <c r="F81" s="42"/>
      <c r="G81" s="44"/>
      <c r="H81" s="44"/>
      <c r="I81" s="44"/>
      <c r="J81" s="46"/>
    </row>
    <row r="82" spans="3:9" ht="15" hidden="1">
      <c r="C82" s="25"/>
      <c r="D82" s="25"/>
      <c r="E82" s="25"/>
      <c r="F82" s="7"/>
      <c r="G82" s="7"/>
      <c r="H82" s="7"/>
      <c r="I82" s="7"/>
    </row>
    <row r="83" spans="6:9" ht="15.75" hidden="1" thickBot="1">
      <c r="F83" s="7"/>
      <c r="G83" s="7"/>
      <c r="H83" s="7"/>
      <c r="I83" s="7"/>
    </row>
    <row r="84" spans="1:10" ht="21" hidden="1">
      <c r="A84" s="922" t="s">
        <v>0</v>
      </c>
      <c r="B84" s="923"/>
      <c r="C84" s="923"/>
      <c r="D84" s="923"/>
      <c r="E84" s="923"/>
      <c r="F84" s="923"/>
      <c r="G84" s="923"/>
      <c r="H84" s="923"/>
      <c r="I84" s="923"/>
      <c r="J84" s="924"/>
    </row>
    <row r="85" spans="1:10" ht="16.5" hidden="1" thickBot="1">
      <c r="A85" s="916" t="s">
        <v>73</v>
      </c>
      <c r="B85" s="917"/>
      <c r="C85" s="917"/>
      <c r="D85" s="917"/>
      <c r="E85" s="917"/>
      <c r="F85" s="917"/>
      <c r="G85" s="917"/>
      <c r="H85" s="917"/>
      <c r="I85" s="917"/>
      <c r="J85" s="921"/>
    </row>
    <row r="86" spans="1:10" ht="17.25" hidden="1" thickBot="1" thickTop="1">
      <c r="A86" s="1"/>
      <c r="B86" s="76"/>
      <c r="C86" s="2"/>
      <c r="D86" s="54">
        <v>2006</v>
      </c>
      <c r="E86" s="54">
        <v>2007</v>
      </c>
      <c r="F86" s="54">
        <v>2008</v>
      </c>
      <c r="G86" s="54"/>
      <c r="H86" s="54"/>
      <c r="I86" s="54">
        <v>2009</v>
      </c>
      <c r="J86" s="55">
        <v>2010</v>
      </c>
    </row>
    <row r="87" spans="1:10" ht="15.75" hidden="1" thickBot="1">
      <c r="A87" s="3" t="s">
        <v>2</v>
      </c>
      <c r="B87" s="5"/>
      <c r="C87" s="58" t="s">
        <v>74</v>
      </c>
      <c r="D87" s="4"/>
      <c r="E87" s="4"/>
      <c r="F87" s="8"/>
      <c r="G87" s="8"/>
      <c r="H87" s="8"/>
      <c r="I87" s="5"/>
      <c r="J87" s="17"/>
    </row>
    <row r="88" spans="1:10" ht="15" hidden="1">
      <c r="A88" s="12" t="s">
        <v>8</v>
      </c>
      <c r="B88" s="7"/>
      <c r="C88" s="13" t="s">
        <v>75</v>
      </c>
      <c r="D88" s="48"/>
      <c r="E88" s="38"/>
      <c r="F88" s="53"/>
      <c r="G88" s="43"/>
      <c r="H88" s="43"/>
      <c r="I88" s="51"/>
      <c r="J88" s="40"/>
    </row>
    <row r="89" spans="1:10" ht="15" hidden="1">
      <c r="A89" s="12" t="s">
        <v>10</v>
      </c>
      <c r="B89" s="7"/>
      <c r="C89" s="13" t="s">
        <v>36</v>
      </c>
      <c r="D89" s="35"/>
      <c r="E89" s="38"/>
      <c r="F89" s="41"/>
      <c r="G89" s="43"/>
      <c r="H89" s="43"/>
      <c r="I89" s="43"/>
      <c r="J89" s="45"/>
    </row>
    <row r="90" spans="1:12" ht="15" hidden="1">
      <c r="A90" s="23" t="s">
        <v>30</v>
      </c>
      <c r="B90" s="233"/>
      <c r="C90" s="13" t="s">
        <v>35</v>
      </c>
      <c r="D90" s="35"/>
      <c r="E90" s="38"/>
      <c r="F90" s="41"/>
      <c r="G90" s="43"/>
      <c r="H90" s="43"/>
      <c r="I90" s="43"/>
      <c r="J90" s="45"/>
      <c r="L90" s="28"/>
    </row>
    <row r="91" spans="1:10" ht="15.75" hidden="1" thickBot="1">
      <c r="A91" s="23" t="s">
        <v>56</v>
      </c>
      <c r="B91" s="233"/>
      <c r="C91" s="13" t="s">
        <v>76</v>
      </c>
      <c r="D91" s="35"/>
      <c r="E91" s="38"/>
      <c r="F91" s="41"/>
      <c r="G91" s="43"/>
      <c r="H91" s="43"/>
      <c r="I91" s="43"/>
      <c r="J91" s="45"/>
    </row>
    <row r="92" spans="1:12" ht="15.75" hidden="1" thickBot="1">
      <c r="A92" s="24" t="s">
        <v>58</v>
      </c>
      <c r="B92" s="234"/>
      <c r="C92" s="15" t="s">
        <v>77</v>
      </c>
      <c r="D92" s="36"/>
      <c r="E92" s="39"/>
      <c r="F92" s="42"/>
      <c r="G92" s="44"/>
      <c r="H92" s="44"/>
      <c r="I92" s="63"/>
      <c r="J92" s="46"/>
      <c r="L92" s="4"/>
    </row>
    <row r="93" spans="3:9" ht="15.75" hidden="1" thickBot="1">
      <c r="C93" s="22"/>
      <c r="D93" s="22"/>
      <c r="E93" s="22"/>
      <c r="F93" s="22"/>
      <c r="G93" s="22"/>
      <c r="H93" s="22"/>
      <c r="I93" s="22"/>
    </row>
    <row r="94" spans="1:10" ht="15.75" hidden="1" thickBot="1">
      <c r="A94" s="3" t="s">
        <v>4</v>
      </c>
      <c r="B94" s="5"/>
      <c r="C94" s="57" t="s">
        <v>78</v>
      </c>
      <c r="D94" s="4"/>
      <c r="E94" s="4"/>
      <c r="F94" s="8"/>
      <c r="G94" s="8"/>
      <c r="H94" s="8"/>
      <c r="I94" s="8"/>
      <c r="J94" s="17"/>
    </row>
    <row r="95" spans="1:10" ht="15" hidden="1">
      <c r="A95" s="21" t="s">
        <v>8</v>
      </c>
      <c r="B95" s="7"/>
      <c r="C95" s="13" t="s">
        <v>75</v>
      </c>
      <c r="D95" s="48"/>
      <c r="E95" s="38"/>
      <c r="F95" s="53"/>
      <c r="G95" s="43"/>
      <c r="H95" s="43"/>
      <c r="I95" s="43"/>
      <c r="J95" s="40"/>
    </row>
    <row r="96" spans="1:10" ht="15" hidden="1">
      <c r="A96" s="12" t="s">
        <v>10</v>
      </c>
      <c r="B96" s="7"/>
      <c r="C96" s="13" t="s">
        <v>36</v>
      </c>
      <c r="D96" s="35"/>
      <c r="E96" s="38"/>
      <c r="F96" s="41"/>
      <c r="G96" s="43"/>
      <c r="H96" s="43"/>
      <c r="I96" s="43"/>
      <c r="J96" s="45"/>
    </row>
    <row r="97" spans="1:10" ht="15.75" hidden="1" thickBot="1">
      <c r="A97" s="14" t="s">
        <v>30</v>
      </c>
      <c r="B97" s="232"/>
      <c r="C97" s="15" t="s">
        <v>35</v>
      </c>
      <c r="D97" s="36"/>
      <c r="E97" s="39"/>
      <c r="F97" s="42"/>
      <c r="G97" s="44"/>
      <c r="H97" s="44"/>
      <c r="I97" s="50"/>
      <c r="J97" s="46"/>
    </row>
    <row r="98" spans="3:8" ht="15" hidden="1">
      <c r="C98" s="7"/>
      <c r="D98" s="7"/>
      <c r="E98" s="7"/>
      <c r="F98" s="7"/>
      <c r="G98" s="7"/>
      <c r="H98" s="7"/>
    </row>
    <row r="99" spans="3:8" ht="15.75" hidden="1" thickBot="1">
      <c r="C99" s="7"/>
      <c r="D99" s="7"/>
      <c r="E99" s="7"/>
      <c r="F99" s="7"/>
      <c r="G99" s="7"/>
      <c r="H99" s="7"/>
    </row>
    <row r="100" spans="1:10" ht="21" hidden="1">
      <c r="A100" s="922" t="s">
        <v>0</v>
      </c>
      <c r="B100" s="923"/>
      <c r="C100" s="923"/>
      <c r="D100" s="923"/>
      <c r="E100" s="923"/>
      <c r="F100" s="923"/>
      <c r="G100" s="923"/>
      <c r="H100" s="923"/>
      <c r="I100" s="923"/>
      <c r="J100" s="924"/>
    </row>
    <row r="101" spans="1:10" ht="16.5" hidden="1" thickBot="1">
      <c r="A101" s="916" t="s">
        <v>79</v>
      </c>
      <c r="B101" s="917"/>
      <c r="C101" s="917"/>
      <c r="D101" s="917"/>
      <c r="E101" s="917"/>
      <c r="F101" s="917"/>
      <c r="G101" s="917"/>
      <c r="H101" s="917"/>
      <c r="I101" s="917"/>
      <c r="J101" s="921"/>
    </row>
    <row r="102" spans="1:10" ht="17.25" hidden="1" thickBot="1" thickTop="1">
      <c r="A102" s="1"/>
      <c r="B102" s="76"/>
      <c r="C102" s="2"/>
      <c r="D102" s="54">
        <v>2006</v>
      </c>
      <c r="E102" s="54">
        <v>2007</v>
      </c>
      <c r="F102" s="54">
        <v>2008</v>
      </c>
      <c r="G102" s="54"/>
      <c r="H102" s="54"/>
      <c r="I102" s="54">
        <v>2009</v>
      </c>
      <c r="J102" s="55">
        <v>2010</v>
      </c>
    </row>
    <row r="103" spans="1:10" ht="15.75" hidden="1" thickBot="1">
      <c r="A103" s="3" t="s">
        <v>2</v>
      </c>
      <c r="B103" s="5"/>
      <c r="C103" s="57" t="s">
        <v>80</v>
      </c>
      <c r="D103" s="4"/>
      <c r="E103" s="4"/>
      <c r="F103" s="8"/>
      <c r="G103" s="8"/>
      <c r="H103" s="8"/>
      <c r="I103" s="5"/>
      <c r="J103" s="17"/>
    </row>
    <row r="104" spans="1:10" ht="15" hidden="1">
      <c r="A104" s="21" t="s">
        <v>8</v>
      </c>
      <c r="B104" s="7"/>
      <c r="C104" s="13" t="s">
        <v>81</v>
      </c>
      <c r="D104" s="35"/>
      <c r="E104" s="38"/>
      <c r="F104" s="53"/>
      <c r="G104" s="43"/>
      <c r="H104" s="43"/>
      <c r="I104" s="43"/>
      <c r="J104" s="40"/>
    </row>
    <row r="105" spans="1:10" ht="15.75" hidden="1" thickBot="1">
      <c r="A105" s="14" t="s">
        <v>10</v>
      </c>
      <c r="B105" s="232"/>
      <c r="C105" s="15" t="s">
        <v>82</v>
      </c>
      <c r="D105" s="36"/>
      <c r="E105" s="39"/>
      <c r="F105" s="42"/>
      <c r="G105" s="44"/>
      <c r="H105" s="44"/>
      <c r="I105" s="44"/>
      <c r="J105" s="46"/>
    </row>
    <row r="106" spans="3:9" ht="15.75" hidden="1" thickBot="1">
      <c r="C106" s="26"/>
      <c r="D106" s="26"/>
      <c r="E106" s="26"/>
      <c r="F106" s="26"/>
      <c r="G106" s="26"/>
      <c r="H106" s="26"/>
      <c r="I106" s="26"/>
    </row>
    <row r="107" spans="1:10" ht="15.75" hidden="1" thickBot="1">
      <c r="A107" s="3" t="s">
        <v>4</v>
      </c>
      <c r="B107" s="5"/>
      <c r="C107" s="57" t="s">
        <v>83</v>
      </c>
      <c r="D107" s="4"/>
      <c r="E107" s="4"/>
      <c r="F107" s="5"/>
      <c r="G107" s="5"/>
      <c r="H107" s="5"/>
      <c r="I107" s="8"/>
      <c r="J107" s="17"/>
    </row>
    <row r="108" spans="1:10" ht="15" hidden="1">
      <c r="A108" s="21" t="s">
        <v>8</v>
      </c>
      <c r="B108" s="7"/>
      <c r="C108" s="13" t="s">
        <v>84</v>
      </c>
      <c r="D108" s="35"/>
      <c r="E108" s="38"/>
      <c r="F108" s="53"/>
      <c r="G108" s="43"/>
      <c r="H108" s="43"/>
      <c r="I108" s="51"/>
      <c r="J108" s="40"/>
    </row>
    <row r="109" spans="1:10" ht="15" hidden="1">
      <c r="A109" s="12" t="s">
        <v>10</v>
      </c>
      <c r="B109" s="7"/>
      <c r="C109" s="13" t="s">
        <v>85</v>
      </c>
      <c r="D109" s="35"/>
      <c r="E109" s="38"/>
      <c r="F109" s="41"/>
      <c r="G109" s="43"/>
      <c r="H109" s="43"/>
      <c r="I109" s="51"/>
      <c r="J109" s="45"/>
    </row>
    <row r="110" spans="1:10" ht="15" hidden="1">
      <c r="A110" s="12" t="s">
        <v>30</v>
      </c>
      <c r="B110" s="7"/>
      <c r="C110" s="13" t="s">
        <v>86</v>
      </c>
      <c r="D110" s="35"/>
      <c r="E110" s="38"/>
      <c r="F110" s="41"/>
      <c r="G110" s="43"/>
      <c r="H110" s="43"/>
      <c r="I110" s="51"/>
      <c r="J110" s="45"/>
    </row>
    <row r="111" spans="1:10" ht="15.75" hidden="1" thickBot="1">
      <c r="A111" s="14" t="s">
        <v>56</v>
      </c>
      <c r="B111" s="232"/>
      <c r="C111" s="15" t="s">
        <v>87</v>
      </c>
      <c r="D111" s="36"/>
      <c r="E111" s="39"/>
      <c r="F111" s="42"/>
      <c r="G111" s="44"/>
      <c r="H111" s="44"/>
      <c r="I111" s="50"/>
      <c r="J111" s="46"/>
    </row>
    <row r="112" spans="3:8" ht="15.75" hidden="1" thickBot="1">
      <c r="C112" s="7"/>
      <c r="D112" s="7"/>
      <c r="E112" s="7"/>
      <c r="F112" s="7"/>
      <c r="G112" s="7"/>
      <c r="H112" s="7"/>
    </row>
    <row r="113" spans="1:10" ht="15.75" hidden="1" thickBot="1">
      <c r="A113" s="3" t="s">
        <v>6</v>
      </c>
      <c r="B113" s="5"/>
      <c r="C113" s="57" t="s">
        <v>88</v>
      </c>
      <c r="D113" s="4"/>
      <c r="E113" s="4"/>
      <c r="F113" s="8"/>
      <c r="G113" s="8"/>
      <c r="H113" s="8"/>
      <c r="I113" s="5"/>
      <c r="J113" s="17"/>
    </row>
    <row r="114" spans="1:10" ht="15" hidden="1">
      <c r="A114" s="21" t="s">
        <v>8</v>
      </c>
      <c r="B114" s="7"/>
      <c r="C114" s="13" t="s">
        <v>89</v>
      </c>
      <c r="D114" s="35"/>
      <c r="E114" s="38"/>
      <c r="F114" s="53"/>
      <c r="G114" s="43"/>
      <c r="H114" s="43"/>
      <c r="I114" s="51"/>
      <c r="J114" s="40"/>
    </row>
    <row r="115" spans="1:10" ht="15" hidden="1">
      <c r="A115" s="12" t="s">
        <v>10</v>
      </c>
      <c r="B115" s="7"/>
      <c r="C115" s="13" t="s">
        <v>90</v>
      </c>
      <c r="D115" s="35"/>
      <c r="E115" s="38"/>
      <c r="F115" s="41"/>
      <c r="G115" s="43"/>
      <c r="H115" s="43"/>
      <c r="I115" s="51"/>
      <c r="J115" s="45"/>
    </row>
    <row r="116" spans="1:10" ht="15" hidden="1">
      <c r="A116" s="12" t="s">
        <v>30</v>
      </c>
      <c r="B116" s="7"/>
      <c r="C116" s="13" t="s">
        <v>91</v>
      </c>
      <c r="D116" s="35"/>
      <c r="E116" s="38"/>
      <c r="F116" s="41"/>
      <c r="G116" s="43"/>
      <c r="H116" s="43"/>
      <c r="I116" s="51"/>
      <c r="J116" s="45"/>
    </row>
    <row r="117" spans="1:10" ht="15.75" hidden="1" thickBot="1">
      <c r="A117" s="14" t="s">
        <v>56</v>
      </c>
      <c r="B117" s="232"/>
      <c r="C117" s="15" t="s">
        <v>92</v>
      </c>
      <c r="D117" s="36"/>
      <c r="E117" s="39"/>
      <c r="F117" s="42"/>
      <c r="G117" s="44"/>
      <c r="H117" s="44"/>
      <c r="I117" s="50"/>
      <c r="J117" s="46"/>
    </row>
    <row r="118" spans="1:9" ht="15" hidden="1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3:9" ht="15">
      <c r="C120" s="22"/>
      <c r="D120" s="22"/>
      <c r="E120" s="22"/>
      <c r="F120" s="22"/>
      <c r="G120" s="22"/>
      <c r="H120" s="22"/>
      <c r="I120" s="22"/>
    </row>
    <row r="121" spans="3:9" ht="15">
      <c r="C121" s="22"/>
      <c r="D121" s="22"/>
      <c r="E121" s="22"/>
      <c r="F121" s="22"/>
      <c r="G121" s="22"/>
      <c r="H121" s="22"/>
      <c r="I121" s="22"/>
    </row>
    <row r="122" spans="3:9" ht="15">
      <c r="C122" s="22"/>
      <c r="D122" s="22"/>
      <c r="E122" s="22"/>
      <c r="F122" s="22"/>
      <c r="G122" s="22"/>
      <c r="H122" s="22"/>
      <c r="I122" s="22"/>
    </row>
  </sheetData>
  <sheetProtection/>
  <mergeCells count="9">
    <mergeCell ref="A85:J85"/>
    <mergeCell ref="A100:J100"/>
    <mergeCell ref="A101:J101"/>
    <mergeCell ref="A69:J69"/>
    <mergeCell ref="A1:C1"/>
    <mergeCell ref="A53:J53"/>
    <mergeCell ref="A54:J54"/>
    <mergeCell ref="A70:J70"/>
    <mergeCell ref="A84:J8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123"/>
  <sheetViews>
    <sheetView showGridLines="0" zoomScalePageLayoutView="0" workbookViewId="0" topLeftCell="C2">
      <selection activeCell="J91" sqref="J91"/>
    </sheetView>
  </sheetViews>
  <sheetFormatPr defaultColWidth="9.140625" defaultRowHeight="15"/>
  <cols>
    <col min="1" max="1" width="0" style="0" hidden="1" customWidth="1"/>
    <col min="2" max="2" width="9.140625" style="155" customWidth="1"/>
    <col min="3" max="3" width="40.8515625" style="0" customWidth="1"/>
    <col min="4" max="4" width="21.140625" style="0" hidden="1" customWidth="1"/>
    <col min="5" max="7" width="21.00390625" style="0" customWidth="1"/>
    <col min="8" max="8" width="7.8515625" style="0" customWidth="1"/>
    <col min="9" max="9" width="21.421875" style="0" customWidth="1"/>
    <col min="10" max="10" width="21.0039062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>
      <c r="A2" s="235"/>
      <c r="C2" s="300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386"/>
      <c r="C3" s="2"/>
      <c r="D3" s="570" t="s">
        <v>95</v>
      </c>
      <c r="E3" s="570" t="s">
        <v>96</v>
      </c>
      <c r="F3" s="162" t="s">
        <v>97</v>
      </c>
      <c r="G3" s="688" t="s">
        <v>98</v>
      </c>
      <c r="H3" s="9"/>
      <c r="I3" s="571" t="s">
        <v>128</v>
      </c>
      <c r="J3" s="579" t="s">
        <v>127</v>
      </c>
    </row>
    <row r="4" spans="1:10" ht="16.5" customHeight="1" thickBot="1">
      <c r="A4" s="235"/>
      <c r="C4" s="225" t="s">
        <v>1</v>
      </c>
      <c r="D4" s="225"/>
      <c r="E4" s="225"/>
      <c r="F4" s="693"/>
      <c r="G4" s="671"/>
      <c r="H4" s="9"/>
      <c r="I4" s="242"/>
      <c r="J4" s="227"/>
    </row>
    <row r="5" spans="1:10" ht="15.75" thickBot="1">
      <c r="A5" s="290" t="s">
        <v>2</v>
      </c>
      <c r="C5" s="4" t="s">
        <v>101</v>
      </c>
      <c r="D5" s="64">
        <v>133.76</v>
      </c>
      <c r="E5" s="817">
        <v>173.12</v>
      </c>
      <c r="F5" s="811">
        <v>167.32</v>
      </c>
      <c r="G5" s="818">
        <v>174.36</v>
      </c>
      <c r="H5" s="795"/>
      <c r="I5" s="819">
        <v>176.5</v>
      </c>
      <c r="J5" s="811">
        <v>172.5385</v>
      </c>
    </row>
    <row r="6" spans="1:10" ht="15.75" thickBot="1">
      <c r="A6" s="9"/>
      <c r="C6" s="16"/>
      <c r="D6" s="13"/>
      <c r="E6" s="795"/>
      <c r="F6" s="820"/>
      <c r="G6" s="821"/>
      <c r="H6" s="795"/>
      <c r="I6" s="822"/>
      <c r="J6" s="276"/>
    </row>
    <row r="7" spans="1:10" ht="15.75" thickBot="1">
      <c r="A7" s="290" t="s">
        <v>4</v>
      </c>
      <c r="C7" s="307" t="s">
        <v>134</v>
      </c>
      <c r="D7" s="272">
        <v>119.74</v>
      </c>
      <c r="E7" s="823">
        <v>112.34</v>
      </c>
      <c r="F7" s="816">
        <v>137.52</v>
      </c>
      <c r="G7" s="824">
        <v>129.2</v>
      </c>
      <c r="H7" s="795"/>
      <c r="I7" s="825">
        <v>127.93</v>
      </c>
      <c r="J7" s="816">
        <v>139.82</v>
      </c>
    </row>
    <row r="8" spans="1:10" ht="15" hidden="1">
      <c r="A8" s="9"/>
      <c r="C8" s="16"/>
      <c r="D8" s="13"/>
      <c r="E8" s="13"/>
      <c r="F8" s="276"/>
      <c r="G8" s="305"/>
      <c r="H8" s="13"/>
      <c r="I8" s="258"/>
      <c r="J8" s="276"/>
    </row>
    <row r="9" spans="1:10" ht="15" hidden="1">
      <c r="A9" s="291" t="s">
        <v>6</v>
      </c>
      <c r="B9" s="301"/>
      <c r="C9" s="11" t="s">
        <v>7</v>
      </c>
      <c r="D9" s="48"/>
      <c r="E9" s="285"/>
      <c r="F9" s="311"/>
      <c r="G9" s="681"/>
      <c r="H9" s="13"/>
      <c r="I9" s="319"/>
      <c r="J9" s="311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334"/>
      <c r="G10" s="682"/>
      <c r="H10" s="13"/>
      <c r="I10" s="320"/>
      <c r="J10" s="312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313"/>
      <c r="G11" s="681"/>
      <c r="H11" s="13"/>
      <c r="I11" s="321"/>
      <c r="J11" s="313"/>
    </row>
    <row r="12" spans="1:10" ht="15" hidden="1">
      <c r="A12" s="9"/>
      <c r="C12" s="16"/>
      <c r="D12" s="13"/>
      <c r="E12" s="13"/>
      <c r="F12" s="276"/>
      <c r="G12" s="305"/>
      <c r="H12" s="13"/>
      <c r="I12" s="258"/>
      <c r="J12" s="276"/>
    </row>
    <row r="13" spans="1:10" ht="15.75" hidden="1" thickBot="1">
      <c r="A13" s="290" t="s">
        <v>12</v>
      </c>
      <c r="B13" s="304"/>
      <c r="C13" s="4" t="s">
        <v>13</v>
      </c>
      <c r="D13" s="272"/>
      <c r="E13" s="65">
        <v>1072</v>
      </c>
      <c r="F13" s="274"/>
      <c r="G13" s="681"/>
      <c r="H13" s="13"/>
      <c r="I13" s="275"/>
      <c r="J13" s="274"/>
    </row>
    <row r="14" spans="1:10" ht="15" hidden="1">
      <c r="A14" s="9"/>
      <c r="C14" s="16"/>
      <c r="D14" s="13"/>
      <c r="E14" s="68"/>
      <c r="F14" s="276"/>
      <c r="G14" s="305"/>
      <c r="H14" s="13"/>
      <c r="I14" s="258"/>
      <c r="J14" s="276"/>
    </row>
    <row r="15" spans="1:10" ht="15.75" hidden="1" thickBot="1">
      <c r="A15" s="290" t="s">
        <v>14</v>
      </c>
      <c r="B15" s="304"/>
      <c r="C15" s="4" t="s">
        <v>15</v>
      </c>
      <c r="D15" s="272"/>
      <c r="E15" s="273">
        <v>443</v>
      </c>
      <c r="F15" s="274"/>
      <c r="G15" s="681"/>
      <c r="H15" s="13"/>
      <c r="I15" s="275"/>
      <c r="J15" s="274"/>
    </row>
    <row r="16" spans="1:10" ht="15.75" thickBot="1">
      <c r="A16" s="9"/>
      <c r="C16" s="16"/>
      <c r="D16" s="13"/>
      <c r="E16" s="13"/>
      <c r="F16" s="276"/>
      <c r="G16" s="305"/>
      <c r="H16" s="13"/>
      <c r="I16" s="258"/>
      <c r="J16" s="276"/>
    </row>
    <row r="17" spans="1:10" ht="15.75" thickBot="1">
      <c r="A17" s="290" t="s">
        <v>16</v>
      </c>
      <c r="C17" s="307" t="s">
        <v>17</v>
      </c>
      <c r="D17" s="272">
        <v>479</v>
      </c>
      <c r="E17" s="273">
        <v>523</v>
      </c>
      <c r="F17" s="274">
        <v>530</v>
      </c>
      <c r="G17" s="677">
        <v>549</v>
      </c>
      <c r="H17" s="13"/>
      <c r="I17" s="275">
        <v>561</v>
      </c>
      <c r="J17" s="274">
        <v>589</v>
      </c>
    </row>
    <row r="18" spans="1:10" ht="15.75" thickBot="1">
      <c r="A18" s="9"/>
      <c r="C18" s="16"/>
      <c r="D18" s="13"/>
      <c r="E18" s="13"/>
      <c r="F18" s="276"/>
      <c r="G18" s="305"/>
      <c r="H18" s="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251</v>
      </c>
      <c r="E19" s="273">
        <v>251</v>
      </c>
      <c r="F19" s="274">
        <v>251</v>
      </c>
      <c r="G19" s="677">
        <v>257</v>
      </c>
      <c r="H19" s="13"/>
      <c r="I19" s="275">
        <v>270</v>
      </c>
      <c r="J19" s="274">
        <v>284</v>
      </c>
    </row>
    <row r="20" spans="1:10" ht="15" hidden="1">
      <c r="A20" s="9"/>
      <c r="C20" s="16"/>
      <c r="D20" s="16"/>
      <c r="E20" s="16"/>
      <c r="F20" s="247"/>
      <c r="G20" s="302"/>
      <c r="H20" s="9"/>
      <c r="I20" s="266"/>
      <c r="J20" s="249"/>
    </row>
    <row r="21" spans="1:10" ht="15.75" hidden="1" thickBot="1">
      <c r="A21" s="290" t="s">
        <v>22</v>
      </c>
      <c r="B21" s="304"/>
      <c r="C21" s="57" t="s">
        <v>23</v>
      </c>
      <c r="D21" s="4"/>
      <c r="E21" s="4"/>
      <c r="F21" s="335"/>
      <c r="G21" s="302"/>
      <c r="H21" s="9"/>
      <c r="I21" s="323"/>
      <c r="J21" s="315"/>
    </row>
    <row r="22" spans="1:10" ht="15" hidden="1">
      <c r="A22" s="289" t="s">
        <v>8</v>
      </c>
      <c r="B22" s="302"/>
      <c r="C22" s="13" t="s">
        <v>24</v>
      </c>
      <c r="D22" s="48"/>
      <c r="E22" s="38"/>
      <c r="F22" s="250"/>
      <c r="G22" s="683"/>
      <c r="H22" s="9"/>
      <c r="I22" s="324"/>
      <c r="J22" s="250"/>
    </row>
    <row r="23" spans="1:10" ht="15" hidden="1">
      <c r="A23" s="289" t="s">
        <v>10</v>
      </c>
      <c r="B23" s="302"/>
      <c r="C23" s="7" t="s">
        <v>25</v>
      </c>
      <c r="D23" s="49"/>
      <c r="E23" s="43"/>
      <c r="F23" s="336"/>
      <c r="G23" s="684"/>
      <c r="H23" s="9"/>
      <c r="I23" s="324"/>
      <c r="J23" s="269"/>
    </row>
    <row r="24" spans="1:10" ht="15" hidden="1">
      <c r="A24" s="293" t="s">
        <v>26</v>
      </c>
      <c r="B24" s="305"/>
      <c r="C24" s="13" t="s">
        <v>27</v>
      </c>
      <c r="D24" s="35"/>
      <c r="E24" s="38"/>
      <c r="F24" s="336"/>
      <c r="G24" s="684"/>
      <c r="H24" s="9"/>
      <c r="I24" s="324"/>
      <c r="J24" s="269"/>
    </row>
    <row r="25" spans="1:10" ht="15" hidden="1">
      <c r="A25" s="293" t="s">
        <v>28</v>
      </c>
      <c r="B25" s="305"/>
      <c r="C25" s="13" t="s">
        <v>29</v>
      </c>
      <c r="D25" s="35"/>
      <c r="E25" s="38"/>
      <c r="F25" s="336"/>
      <c r="G25" s="684"/>
      <c r="H25" s="9"/>
      <c r="I25" s="324"/>
      <c r="J25" s="269"/>
    </row>
    <row r="26" spans="1:10" ht="15" hidden="1">
      <c r="A26" s="289" t="s">
        <v>30</v>
      </c>
      <c r="B26" s="302"/>
      <c r="C26" s="7" t="s">
        <v>31</v>
      </c>
      <c r="D26" s="49"/>
      <c r="E26" s="43"/>
      <c r="F26" s="336"/>
      <c r="G26" s="684"/>
      <c r="H26" s="9"/>
      <c r="I26" s="324"/>
      <c r="J26" s="269"/>
    </row>
    <row r="27" spans="1:10" ht="15" hidden="1">
      <c r="A27" s="293" t="s">
        <v>26</v>
      </c>
      <c r="B27" s="305"/>
      <c r="C27" s="13" t="s">
        <v>27</v>
      </c>
      <c r="D27" s="35"/>
      <c r="E27" s="38"/>
      <c r="F27" s="336"/>
      <c r="G27" s="684"/>
      <c r="H27" s="9"/>
      <c r="I27" s="324"/>
      <c r="J27" s="269"/>
    </row>
    <row r="28" spans="1:10" ht="15.75" hidden="1" thickBot="1">
      <c r="A28" s="294" t="s">
        <v>28</v>
      </c>
      <c r="B28" s="306"/>
      <c r="C28" s="15" t="s">
        <v>29</v>
      </c>
      <c r="D28" s="36"/>
      <c r="E28" s="39"/>
      <c r="F28" s="252"/>
      <c r="G28" s="684"/>
      <c r="H28" s="9"/>
      <c r="I28" s="325"/>
      <c r="J28" s="270"/>
    </row>
    <row r="29" spans="1:10" ht="15" hidden="1">
      <c r="A29" s="9"/>
      <c r="C29" s="7"/>
      <c r="D29" s="7"/>
      <c r="E29" s="7"/>
      <c r="F29" s="247"/>
      <c r="G29" s="302"/>
      <c r="H29" s="9"/>
      <c r="I29" s="253"/>
      <c r="J29" s="249"/>
    </row>
    <row r="30" spans="1:10" ht="15.75" hidden="1" thickBot="1">
      <c r="A30" s="295" t="s">
        <v>32</v>
      </c>
      <c r="B30" s="307"/>
      <c r="C30" s="57" t="s">
        <v>33</v>
      </c>
      <c r="D30" s="4"/>
      <c r="E30" s="4"/>
      <c r="F30" s="335"/>
      <c r="G30" s="302"/>
      <c r="H30" s="9"/>
      <c r="I30" s="323"/>
      <c r="J30" s="315"/>
    </row>
    <row r="31" spans="1:10" ht="15" hidden="1">
      <c r="A31" s="289" t="s">
        <v>8</v>
      </c>
      <c r="B31" s="302"/>
      <c r="C31" s="7" t="s">
        <v>34</v>
      </c>
      <c r="D31" s="52"/>
      <c r="E31" s="43"/>
      <c r="F31" s="316"/>
      <c r="G31" s="684"/>
      <c r="H31" s="9"/>
      <c r="I31" s="326"/>
      <c r="J31" s="250"/>
    </row>
    <row r="32" spans="1:10" ht="15" hidden="1">
      <c r="A32" s="293" t="s">
        <v>26</v>
      </c>
      <c r="B32" s="305"/>
      <c r="C32" s="13" t="s">
        <v>35</v>
      </c>
      <c r="D32" s="35"/>
      <c r="E32" s="38"/>
      <c r="F32" s="336"/>
      <c r="G32" s="684"/>
      <c r="H32" s="9"/>
      <c r="I32" s="326"/>
      <c r="J32" s="269"/>
    </row>
    <row r="33" spans="1:10" ht="15" hidden="1">
      <c r="A33" s="293" t="s">
        <v>28</v>
      </c>
      <c r="B33" s="305"/>
      <c r="C33" s="13" t="s">
        <v>36</v>
      </c>
      <c r="D33" s="35"/>
      <c r="E33" s="38"/>
      <c r="F33" s="336"/>
      <c r="G33" s="684"/>
      <c r="H33" s="9"/>
      <c r="I33" s="326"/>
      <c r="J33" s="269"/>
    </row>
    <row r="34" spans="1:10" ht="15" hidden="1">
      <c r="A34" s="289" t="s">
        <v>10</v>
      </c>
      <c r="B34" s="302"/>
      <c r="C34" s="7" t="s">
        <v>37</v>
      </c>
      <c r="D34" s="49"/>
      <c r="E34" s="43"/>
      <c r="F34" s="336"/>
      <c r="G34" s="684"/>
      <c r="H34" s="9"/>
      <c r="I34" s="326"/>
      <c r="J34" s="269"/>
    </row>
    <row r="35" spans="1:10" ht="15" hidden="1">
      <c r="A35" s="293" t="s">
        <v>26</v>
      </c>
      <c r="B35" s="305"/>
      <c r="C35" s="13" t="s">
        <v>35</v>
      </c>
      <c r="D35" s="35"/>
      <c r="E35" s="38"/>
      <c r="F35" s="336"/>
      <c r="G35" s="684"/>
      <c r="H35" s="9"/>
      <c r="I35" s="324"/>
      <c r="J35" s="269"/>
    </row>
    <row r="36" spans="1:10" ht="15" hidden="1">
      <c r="A36" s="293" t="s">
        <v>28</v>
      </c>
      <c r="B36" s="305"/>
      <c r="C36" s="13" t="s">
        <v>36</v>
      </c>
      <c r="D36" s="35"/>
      <c r="E36" s="38"/>
      <c r="F36" s="336"/>
      <c r="G36" s="684"/>
      <c r="H36" s="9"/>
      <c r="I36" s="324"/>
      <c r="J36" s="269"/>
    </row>
    <row r="37" spans="1:10" ht="15" hidden="1">
      <c r="A37" s="289" t="s">
        <v>30</v>
      </c>
      <c r="B37" s="302"/>
      <c r="C37" s="7" t="s">
        <v>38</v>
      </c>
      <c r="D37" s="49"/>
      <c r="E37" s="43"/>
      <c r="F37" s="336"/>
      <c r="G37" s="684"/>
      <c r="H37" s="9"/>
      <c r="I37" s="324"/>
      <c r="J37" s="269"/>
    </row>
    <row r="38" spans="1:10" ht="15" hidden="1">
      <c r="A38" s="293" t="s">
        <v>26</v>
      </c>
      <c r="B38" s="305"/>
      <c r="C38" s="13" t="s">
        <v>35</v>
      </c>
      <c r="D38" s="35"/>
      <c r="E38" s="38"/>
      <c r="F38" s="336"/>
      <c r="G38" s="684"/>
      <c r="H38" s="9"/>
      <c r="I38" s="324"/>
      <c r="J38" s="269"/>
    </row>
    <row r="39" spans="1:10" ht="15.75" hidden="1" thickBot="1">
      <c r="A39" s="294" t="s">
        <v>28</v>
      </c>
      <c r="B39" s="306"/>
      <c r="C39" s="15" t="s">
        <v>36</v>
      </c>
      <c r="D39" s="36"/>
      <c r="E39" s="39"/>
      <c r="F39" s="252"/>
      <c r="G39" s="684"/>
      <c r="H39" s="9"/>
      <c r="I39" s="325"/>
      <c r="J39" s="270"/>
    </row>
    <row r="40" spans="1:10" ht="15" hidden="1">
      <c r="A40" s="9"/>
      <c r="C40" s="7"/>
      <c r="D40" s="7"/>
      <c r="E40" s="7"/>
      <c r="F40" s="247"/>
      <c r="G40" s="302"/>
      <c r="H40" s="9"/>
      <c r="I40" s="253"/>
      <c r="J40" s="249"/>
    </row>
    <row r="41" spans="1:10" ht="15.75" hidden="1" thickBot="1">
      <c r="A41" s="295" t="s">
        <v>39</v>
      </c>
      <c r="B41" s="307"/>
      <c r="C41" s="57" t="s">
        <v>40</v>
      </c>
      <c r="D41" s="4"/>
      <c r="E41" s="4"/>
      <c r="F41" s="335"/>
      <c r="G41" s="302"/>
      <c r="H41" s="9"/>
      <c r="I41" s="323"/>
      <c r="J41" s="315"/>
    </row>
    <row r="42" spans="1:10" ht="15" hidden="1">
      <c r="A42" s="289" t="s">
        <v>8</v>
      </c>
      <c r="B42" s="302"/>
      <c r="C42" s="13" t="s">
        <v>41</v>
      </c>
      <c r="D42" s="48"/>
      <c r="E42" s="66">
        <v>4.609999999999999</v>
      </c>
      <c r="F42" s="316"/>
      <c r="G42" s="684"/>
      <c r="H42" s="9"/>
      <c r="I42" s="327"/>
      <c r="J42" s="250"/>
    </row>
    <row r="43" spans="1:10" ht="15.75" hidden="1" thickBot="1">
      <c r="A43" s="292" t="s">
        <v>10</v>
      </c>
      <c r="B43" s="303"/>
      <c r="C43" s="15" t="s">
        <v>42</v>
      </c>
      <c r="D43" s="36"/>
      <c r="E43" s="67">
        <v>2.619</v>
      </c>
      <c r="F43" s="252"/>
      <c r="G43" s="684"/>
      <c r="H43" s="9"/>
      <c r="I43" s="264"/>
      <c r="J43" s="270"/>
    </row>
    <row r="44" spans="1:10" ht="15.75" thickBot="1">
      <c r="A44" s="7"/>
      <c r="B44" s="302"/>
      <c r="C44" s="16"/>
      <c r="D44" s="16"/>
      <c r="E44" s="16"/>
      <c r="F44" s="247"/>
      <c r="G44" s="302"/>
      <c r="H44" s="9"/>
      <c r="I44" s="253"/>
      <c r="J44" s="249"/>
    </row>
    <row r="45" spans="1:10" ht="15.75" thickBot="1">
      <c r="A45" s="290" t="s">
        <v>43</v>
      </c>
      <c r="C45" s="57" t="s">
        <v>44</v>
      </c>
      <c r="D45" s="4"/>
      <c r="E45" s="4"/>
      <c r="F45" s="335"/>
      <c r="G45" s="687"/>
      <c r="H45" s="9"/>
      <c r="I45" s="323"/>
      <c r="J45" s="315"/>
    </row>
    <row r="46" spans="1:10" ht="15">
      <c r="A46" s="289" t="s">
        <v>8</v>
      </c>
      <c r="B46" s="302"/>
      <c r="C46" s="815" t="s">
        <v>24</v>
      </c>
      <c r="D46" s="52">
        <v>7000</v>
      </c>
      <c r="E46" s="813">
        <v>7000</v>
      </c>
      <c r="F46" s="747">
        <v>7000</v>
      </c>
      <c r="G46" s="751">
        <v>7000</v>
      </c>
      <c r="H46" s="26"/>
      <c r="I46" s="814">
        <v>7000</v>
      </c>
      <c r="J46" s="747">
        <v>7000</v>
      </c>
    </row>
    <row r="47" spans="1:10" ht="15">
      <c r="A47" s="289" t="s">
        <v>10</v>
      </c>
      <c r="B47" s="302"/>
      <c r="C47" s="305" t="s">
        <v>45</v>
      </c>
      <c r="D47" s="35">
        <v>7000</v>
      </c>
      <c r="E47" s="38">
        <v>7000</v>
      </c>
      <c r="F47" s="312">
        <v>7000</v>
      </c>
      <c r="G47" s="681">
        <v>7000</v>
      </c>
      <c r="H47" s="9"/>
      <c r="I47" s="326">
        <v>7000</v>
      </c>
      <c r="J47" s="269">
        <v>7000</v>
      </c>
    </row>
    <row r="48" spans="1:10" ht="15.75" thickBot="1">
      <c r="A48" s="292" t="s">
        <v>30</v>
      </c>
      <c r="B48" s="302"/>
      <c r="C48" s="306" t="s">
        <v>46</v>
      </c>
      <c r="D48" s="69" t="s">
        <v>94</v>
      </c>
      <c r="E48" s="70" t="s">
        <v>94</v>
      </c>
      <c r="F48" s="313" t="s">
        <v>94</v>
      </c>
      <c r="G48" s="685" t="s">
        <v>94</v>
      </c>
      <c r="H48" s="9"/>
      <c r="I48" s="383" t="s">
        <v>94</v>
      </c>
      <c r="J48" s="384" t="s">
        <v>94</v>
      </c>
    </row>
    <row r="49" spans="1:10" ht="15.75" hidden="1" thickBot="1">
      <c r="A49" s="290" t="s">
        <v>47</v>
      </c>
      <c r="B49" s="308"/>
      <c r="C49" s="57" t="s">
        <v>48</v>
      </c>
      <c r="D49" s="4"/>
      <c r="E49" s="4"/>
      <c r="F49" s="8"/>
      <c r="G49" s="8"/>
      <c r="H49" s="8"/>
      <c r="I49" s="5"/>
      <c r="J49" s="315"/>
    </row>
    <row r="50" spans="1:10" ht="15" hidden="1">
      <c r="A50" s="289" t="s">
        <v>8</v>
      </c>
      <c r="B50" s="302"/>
      <c r="C50" s="13" t="s">
        <v>49</v>
      </c>
      <c r="D50" s="48"/>
      <c r="E50" s="38"/>
      <c r="F50" s="53"/>
      <c r="G50" s="43"/>
      <c r="H50" s="43"/>
      <c r="I50" s="51"/>
      <c r="J50" s="250"/>
    </row>
    <row r="51" spans="1:10" ht="15.75" hidden="1" thickBot="1">
      <c r="A51" s="292" t="s">
        <v>10</v>
      </c>
      <c r="B51" s="303"/>
      <c r="C51" s="15" t="s">
        <v>50</v>
      </c>
      <c r="D51" s="36"/>
      <c r="E51" s="39"/>
      <c r="F51" s="46"/>
      <c r="G51" s="50"/>
      <c r="H51" s="50"/>
      <c r="I51" s="50"/>
      <c r="J51" s="270"/>
    </row>
    <row r="52" spans="1:10" ht="15" hidden="1">
      <c r="A52" s="9"/>
      <c r="C52" s="9"/>
      <c r="D52" s="317"/>
      <c r="E52" s="9"/>
      <c r="F52" s="9"/>
      <c r="G52" s="9"/>
      <c r="H52" s="9"/>
      <c r="I52" s="9"/>
      <c r="J52" s="249"/>
    </row>
    <row r="53" spans="1:10" ht="15.75" hidden="1" thickBot="1">
      <c r="A53" s="9"/>
      <c r="C53" s="9"/>
      <c r="D53" s="9"/>
      <c r="E53" s="9"/>
      <c r="F53" s="9"/>
      <c r="G53" s="9"/>
      <c r="H53" s="9"/>
      <c r="I53" s="9"/>
      <c r="J53" s="249"/>
    </row>
    <row r="54" spans="1:10" ht="21" hidden="1">
      <c r="A54" s="922" t="s">
        <v>0</v>
      </c>
      <c r="B54" s="923"/>
      <c r="C54" s="923"/>
      <c r="D54" s="923"/>
      <c r="E54" s="923"/>
      <c r="F54" s="923"/>
      <c r="G54" s="923"/>
      <c r="H54" s="923"/>
      <c r="I54" s="923"/>
      <c r="J54" s="927"/>
    </row>
    <row r="55" spans="1:10" ht="16.5" hidden="1" thickBot="1">
      <c r="A55" s="916" t="s">
        <v>51</v>
      </c>
      <c r="B55" s="917"/>
      <c r="C55" s="917"/>
      <c r="D55" s="917"/>
      <c r="E55" s="917"/>
      <c r="F55" s="917"/>
      <c r="G55" s="917"/>
      <c r="H55" s="917"/>
      <c r="I55" s="917"/>
      <c r="J55" s="918"/>
    </row>
    <row r="56" spans="1:10" ht="17.25" hidden="1" thickBot="1" thickTop="1">
      <c r="A56" s="1"/>
      <c r="B56" s="148"/>
      <c r="C56" s="2"/>
      <c r="D56" s="54">
        <v>2006</v>
      </c>
      <c r="E56" s="54">
        <v>2007</v>
      </c>
      <c r="F56" s="54">
        <v>2008</v>
      </c>
      <c r="G56" s="54"/>
      <c r="H56" s="54"/>
      <c r="I56" s="54">
        <v>2009</v>
      </c>
      <c r="J56" s="206">
        <v>2010</v>
      </c>
    </row>
    <row r="57" spans="1:10" ht="15.75" hidden="1" thickBot="1">
      <c r="A57" s="290" t="s">
        <v>2</v>
      </c>
      <c r="B57" s="304"/>
      <c r="C57" s="58" t="s">
        <v>52</v>
      </c>
      <c r="D57" s="4"/>
      <c r="E57" s="4"/>
      <c r="F57" s="8"/>
      <c r="G57" s="8"/>
      <c r="H57" s="8"/>
      <c r="I57" s="8"/>
      <c r="J57" s="315"/>
    </row>
    <row r="58" spans="1:10" ht="15" hidden="1">
      <c r="A58" s="296" t="s">
        <v>8</v>
      </c>
      <c r="B58" s="302"/>
      <c r="C58" s="13" t="s">
        <v>53</v>
      </c>
      <c r="D58" s="48"/>
      <c r="E58" s="38"/>
      <c r="F58" s="53"/>
      <c r="G58" s="43"/>
      <c r="H58" s="43"/>
      <c r="I58" s="43"/>
      <c r="J58" s="250"/>
    </row>
    <row r="59" spans="1:10" ht="15" hidden="1">
      <c r="A59" s="289" t="s">
        <v>10</v>
      </c>
      <c r="B59" s="302"/>
      <c r="C59" s="13" t="s">
        <v>54</v>
      </c>
      <c r="D59" s="35"/>
      <c r="E59" s="38"/>
      <c r="F59" s="41"/>
      <c r="G59" s="43"/>
      <c r="H59" s="43"/>
      <c r="I59" s="43"/>
      <c r="J59" s="269"/>
    </row>
    <row r="60" spans="1:10" ht="15" hidden="1">
      <c r="A60" s="297" t="s">
        <v>30</v>
      </c>
      <c r="B60" s="309"/>
      <c r="C60" s="13" t="s">
        <v>55</v>
      </c>
      <c r="D60" s="35"/>
      <c r="E60" s="38"/>
      <c r="F60" s="41"/>
      <c r="G60" s="43"/>
      <c r="H60" s="43"/>
      <c r="I60" s="43"/>
      <c r="J60" s="269"/>
    </row>
    <row r="61" spans="1:10" ht="15" hidden="1">
      <c r="A61" s="297" t="s">
        <v>56</v>
      </c>
      <c r="B61" s="309"/>
      <c r="C61" s="13" t="s">
        <v>57</v>
      </c>
      <c r="D61" s="35"/>
      <c r="E61" s="38"/>
      <c r="F61" s="41"/>
      <c r="G61" s="43"/>
      <c r="H61" s="43"/>
      <c r="I61" s="43"/>
      <c r="J61" s="269"/>
    </row>
    <row r="62" spans="1:10" ht="15" hidden="1">
      <c r="A62" s="297" t="s">
        <v>58</v>
      </c>
      <c r="B62" s="309"/>
      <c r="C62" s="13" t="s">
        <v>59</v>
      </c>
      <c r="D62" s="35"/>
      <c r="E62" s="38"/>
      <c r="F62" s="41"/>
      <c r="G62" s="43"/>
      <c r="H62" s="43"/>
      <c r="I62" s="43"/>
      <c r="J62" s="269"/>
    </row>
    <row r="63" spans="1:10" ht="15.75" hidden="1" thickBot="1">
      <c r="A63" s="298" t="s">
        <v>60</v>
      </c>
      <c r="B63" s="310"/>
      <c r="C63" s="15" t="s">
        <v>61</v>
      </c>
      <c r="D63" s="36"/>
      <c r="E63" s="39"/>
      <c r="F63" s="42"/>
      <c r="G63" s="44"/>
      <c r="H63" s="44"/>
      <c r="I63" s="44"/>
      <c r="J63" s="270"/>
    </row>
    <row r="64" spans="1:10" ht="15.75" hidden="1" thickBot="1">
      <c r="A64" s="9"/>
      <c r="C64" s="7"/>
      <c r="D64" s="7"/>
      <c r="E64" s="7"/>
      <c r="F64" s="7"/>
      <c r="G64" s="7"/>
      <c r="H64" s="7"/>
      <c r="I64" s="7"/>
      <c r="J64" s="249"/>
    </row>
    <row r="65" spans="1:10" ht="15.75" hidden="1" thickBot="1">
      <c r="A65" s="290" t="s">
        <v>4</v>
      </c>
      <c r="B65" s="304"/>
      <c r="C65" s="57" t="s">
        <v>62</v>
      </c>
      <c r="D65" s="4"/>
      <c r="E65" s="4"/>
      <c r="F65" s="8"/>
      <c r="G65" s="8"/>
      <c r="H65" s="8"/>
      <c r="I65" s="8"/>
      <c r="J65" s="315"/>
    </row>
    <row r="66" spans="1:10" ht="15" hidden="1">
      <c r="A66" s="296" t="s">
        <v>8</v>
      </c>
      <c r="B66" s="302"/>
      <c r="C66" s="13" t="s">
        <v>63</v>
      </c>
      <c r="D66" s="48"/>
      <c r="E66" s="38"/>
      <c r="F66" s="53"/>
      <c r="G66" s="43"/>
      <c r="H66" s="43"/>
      <c r="I66" s="43"/>
      <c r="J66" s="250"/>
    </row>
    <row r="67" spans="1:10" ht="15.75" hidden="1" thickBot="1">
      <c r="A67" s="292" t="s">
        <v>10</v>
      </c>
      <c r="B67" s="303"/>
      <c r="C67" s="15" t="s">
        <v>64</v>
      </c>
      <c r="D67" s="36"/>
      <c r="E67" s="39"/>
      <c r="F67" s="42"/>
      <c r="G67" s="44"/>
      <c r="H67" s="44"/>
      <c r="I67" s="44"/>
      <c r="J67" s="270"/>
    </row>
    <row r="68" spans="1:10" ht="15" hidden="1">
      <c r="A68" s="9"/>
      <c r="C68" s="7"/>
      <c r="D68" s="7"/>
      <c r="E68" s="7"/>
      <c r="F68" s="7"/>
      <c r="G68" s="7"/>
      <c r="H68" s="7"/>
      <c r="I68" s="9"/>
      <c r="J68" s="249"/>
    </row>
    <row r="69" spans="1:10" ht="15.75" hidden="1" thickBot="1">
      <c r="A69" s="9"/>
      <c r="C69" s="7"/>
      <c r="D69" s="7"/>
      <c r="E69" s="7"/>
      <c r="F69" s="7"/>
      <c r="G69" s="7"/>
      <c r="H69" s="7"/>
      <c r="I69" s="9"/>
      <c r="J69" s="249"/>
    </row>
    <row r="70" spans="1:10" ht="21" hidden="1">
      <c r="A70" s="922" t="s">
        <v>0</v>
      </c>
      <c r="B70" s="923"/>
      <c r="C70" s="923"/>
      <c r="D70" s="923"/>
      <c r="E70" s="923"/>
      <c r="F70" s="923"/>
      <c r="G70" s="923"/>
      <c r="H70" s="923"/>
      <c r="I70" s="923"/>
      <c r="J70" s="927"/>
    </row>
    <row r="71" spans="1:10" ht="16.5" hidden="1" thickBot="1">
      <c r="A71" s="916" t="s">
        <v>65</v>
      </c>
      <c r="B71" s="917"/>
      <c r="C71" s="917"/>
      <c r="D71" s="917"/>
      <c r="E71" s="917"/>
      <c r="F71" s="917"/>
      <c r="G71" s="917"/>
      <c r="H71" s="917"/>
      <c r="I71" s="917"/>
      <c r="J71" s="918"/>
    </row>
    <row r="72" spans="1:10" ht="17.25" hidden="1" thickBot="1" thickTop="1">
      <c r="A72" s="1"/>
      <c r="B72" s="148"/>
      <c r="C72" s="2"/>
      <c r="D72" s="54">
        <v>2006</v>
      </c>
      <c r="E72" s="54">
        <v>2007</v>
      </c>
      <c r="F72" s="54">
        <v>2008</v>
      </c>
      <c r="G72" s="54"/>
      <c r="H72" s="54"/>
      <c r="I72" s="54">
        <v>2009</v>
      </c>
      <c r="J72" s="206">
        <v>2010</v>
      </c>
    </row>
    <row r="73" spans="1:10" ht="15.75" hidden="1" thickBot="1">
      <c r="A73" s="290" t="s">
        <v>2</v>
      </c>
      <c r="B73" s="304"/>
      <c r="C73" s="4" t="s">
        <v>66</v>
      </c>
      <c r="D73" s="29"/>
      <c r="E73" s="30"/>
      <c r="F73" s="33"/>
      <c r="G73" s="32"/>
      <c r="H73" s="32"/>
      <c r="I73" s="47"/>
      <c r="J73" s="268"/>
    </row>
    <row r="74" spans="1:10" ht="15.75" hidden="1" thickBot="1">
      <c r="A74" s="9"/>
      <c r="C74" s="16"/>
      <c r="D74" s="16"/>
      <c r="E74" s="16"/>
      <c r="F74" s="9"/>
      <c r="G74" s="9"/>
      <c r="H74" s="9"/>
      <c r="I74" s="7"/>
      <c r="J74" s="249"/>
    </row>
    <row r="75" spans="1:10" ht="15.75" hidden="1" thickBot="1">
      <c r="A75" s="290" t="s">
        <v>4</v>
      </c>
      <c r="B75" s="304"/>
      <c r="C75" s="4" t="s">
        <v>67</v>
      </c>
      <c r="D75" s="29"/>
      <c r="E75" s="30"/>
      <c r="F75" s="33"/>
      <c r="G75" s="32"/>
      <c r="H75" s="32"/>
      <c r="I75" s="47"/>
      <c r="J75" s="268"/>
    </row>
    <row r="76" spans="1:10" ht="15.75" hidden="1" thickBot="1">
      <c r="A76" s="9"/>
      <c r="C76" s="16"/>
      <c r="D76" s="16"/>
      <c r="E76" s="16"/>
      <c r="F76" s="9"/>
      <c r="G76" s="9"/>
      <c r="H76" s="9"/>
      <c r="I76" s="7"/>
      <c r="J76" s="249"/>
    </row>
    <row r="77" spans="1:10" ht="15.75" hidden="1" thickBot="1">
      <c r="A77" s="290" t="s">
        <v>6</v>
      </c>
      <c r="B77" s="304"/>
      <c r="C77" s="4" t="s">
        <v>68</v>
      </c>
      <c r="D77" s="29"/>
      <c r="E77" s="30"/>
      <c r="F77" s="31"/>
      <c r="G77" s="47"/>
      <c r="H77" s="47"/>
      <c r="I77" s="47"/>
      <c r="J77" s="268"/>
    </row>
    <row r="78" spans="1:10" ht="15.75" hidden="1" thickBot="1">
      <c r="A78" s="9"/>
      <c r="C78" s="16"/>
      <c r="D78" s="16"/>
      <c r="E78" s="16"/>
      <c r="F78" s="7"/>
      <c r="G78" s="7"/>
      <c r="H78" s="7"/>
      <c r="I78" s="7"/>
      <c r="J78" s="249"/>
    </row>
    <row r="79" spans="1:10" ht="15.75" hidden="1" thickBot="1">
      <c r="A79" s="290" t="s">
        <v>12</v>
      </c>
      <c r="B79" s="304"/>
      <c r="C79" s="57" t="s">
        <v>69</v>
      </c>
      <c r="D79" s="27"/>
      <c r="E79" s="4"/>
      <c r="F79" s="8"/>
      <c r="G79" s="8"/>
      <c r="H79" s="8"/>
      <c r="I79" s="8"/>
      <c r="J79" s="315"/>
    </row>
    <row r="80" spans="1:10" ht="15" hidden="1">
      <c r="A80" s="296" t="s">
        <v>8</v>
      </c>
      <c r="B80" s="302"/>
      <c r="C80" s="13" t="s">
        <v>70</v>
      </c>
      <c r="D80" s="35"/>
      <c r="E80" s="38"/>
      <c r="F80" s="53"/>
      <c r="G80" s="43"/>
      <c r="H80" s="43"/>
      <c r="I80" s="43"/>
      <c r="J80" s="250"/>
    </row>
    <row r="81" spans="1:10" ht="15" hidden="1">
      <c r="A81" s="289" t="s">
        <v>10</v>
      </c>
      <c r="B81" s="302"/>
      <c r="C81" s="13" t="s">
        <v>71</v>
      </c>
      <c r="D81" s="35"/>
      <c r="E81" s="38"/>
      <c r="F81" s="41"/>
      <c r="G81" s="43"/>
      <c r="H81" s="43"/>
      <c r="I81" s="43"/>
      <c r="J81" s="269"/>
    </row>
    <row r="82" spans="1:10" ht="15.75" hidden="1" thickBot="1">
      <c r="A82" s="292" t="s">
        <v>30</v>
      </c>
      <c r="B82" s="303"/>
      <c r="C82" s="15" t="s">
        <v>72</v>
      </c>
      <c r="D82" s="36"/>
      <c r="E82" s="39"/>
      <c r="F82" s="42"/>
      <c r="G82" s="44"/>
      <c r="H82" s="44"/>
      <c r="I82" s="44"/>
      <c r="J82" s="270"/>
    </row>
    <row r="83" spans="1:10" ht="15" hidden="1">
      <c r="A83" s="9"/>
      <c r="C83" s="25"/>
      <c r="D83" s="25"/>
      <c r="E83" s="25"/>
      <c r="F83" s="7"/>
      <c r="G83" s="7"/>
      <c r="H83" s="7"/>
      <c r="I83" s="7"/>
      <c r="J83" s="249"/>
    </row>
    <row r="84" spans="1:251" ht="16.5" customHeight="1" thickBot="1">
      <c r="A84" s="9"/>
      <c r="C84" s="282" t="s">
        <v>73</v>
      </c>
      <c r="D84" s="283"/>
      <c r="E84" s="283"/>
      <c r="F84" s="337"/>
      <c r="G84" s="686"/>
      <c r="H84" s="7"/>
      <c r="I84" s="328"/>
      <c r="J84" s="318"/>
      <c r="AI84" t="s">
        <v>73</v>
      </c>
      <c r="AQ84" t="s">
        <v>73</v>
      </c>
      <c r="AY84" t="s">
        <v>73</v>
      </c>
      <c r="BG84" t="s">
        <v>73</v>
      </c>
      <c r="BO84" t="s">
        <v>73</v>
      </c>
      <c r="BW84" t="s">
        <v>73</v>
      </c>
      <c r="CE84" t="s">
        <v>73</v>
      </c>
      <c r="CM84" t="s">
        <v>73</v>
      </c>
      <c r="CU84" t="s">
        <v>73</v>
      </c>
      <c r="DC84" t="s">
        <v>73</v>
      </c>
      <c r="DK84" t="s">
        <v>73</v>
      </c>
      <c r="DS84" t="s">
        <v>73</v>
      </c>
      <c r="EA84" t="s">
        <v>73</v>
      </c>
      <c r="EI84" t="s">
        <v>73</v>
      </c>
      <c r="EQ84" t="s">
        <v>73</v>
      </c>
      <c r="EY84" t="s">
        <v>73</v>
      </c>
      <c r="FG84" t="s">
        <v>73</v>
      </c>
      <c r="FO84" t="s">
        <v>73</v>
      </c>
      <c r="FW84" t="s">
        <v>73</v>
      </c>
      <c r="GE84" t="s">
        <v>73</v>
      </c>
      <c r="GM84" t="s">
        <v>73</v>
      </c>
      <c r="GU84" t="s">
        <v>73</v>
      </c>
      <c r="HC84" t="s">
        <v>73</v>
      </c>
      <c r="HK84" t="s">
        <v>73</v>
      </c>
      <c r="HS84" t="s">
        <v>73</v>
      </c>
      <c r="IA84" t="s">
        <v>73</v>
      </c>
      <c r="II84" t="s">
        <v>73</v>
      </c>
      <c r="IQ84" t="s">
        <v>73</v>
      </c>
    </row>
    <row r="85" spans="1:10" ht="15.75" thickBot="1">
      <c r="A85" s="290" t="s">
        <v>2</v>
      </c>
      <c r="C85" s="58" t="s">
        <v>74</v>
      </c>
      <c r="D85" s="4"/>
      <c r="E85" s="4"/>
      <c r="F85" s="8"/>
      <c r="G85" s="885"/>
      <c r="H85" s="9"/>
      <c r="I85" s="323"/>
      <c r="J85" s="315"/>
    </row>
    <row r="86" spans="1:10" ht="15" hidden="1">
      <c r="A86" s="289" t="s">
        <v>8</v>
      </c>
      <c r="B86" s="302"/>
      <c r="C86" s="13" t="s">
        <v>75</v>
      </c>
      <c r="D86" s="48"/>
      <c r="E86" s="38"/>
      <c r="F86" s="316"/>
      <c r="G86" s="684"/>
      <c r="H86" s="9"/>
      <c r="I86" s="324"/>
      <c r="J86" s="250"/>
    </row>
    <row r="87" spans="1:10" ht="15" hidden="1">
      <c r="A87" s="289" t="s">
        <v>10</v>
      </c>
      <c r="B87" s="302"/>
      <c r="C87" s="13" t="s">
        <v>36</v>
      </c>
      <c r="D87" s="35"/>
      <c r="E87" s="38"/>
      <c r="F87" s="336"/>
      <c r="G87" s="684"/>
      <c r="H87" s="9"/>
      <c r="I87" s="327"/>
      <c r="J87" s="269"/>
    </row>
    <row r="88" spans="1:12" ht="15" hidden="1">
      <c r="A88" s="297" t="s">
        <v>30</v>
      </c>
      <c r="B88" s="309"/>
      <c r="C88" s="13" t="s">
        <v>35</v>
      </c>
      <c r="D88" s="35"/>
      <c r="E88" s="38"/>
      <c r="F88" s="336"/>
      <c r="G88" s="684"/>
      <c r="H88" s="9"/>
      <c r="I88" s="327"/>
      <c r="J88" s="269"/>
      <c r="L88" s="28"/>
    </row>
    <row r="89" spans="1:10" ht="15">
      <c r="A89" s="297" t="s">
        <v>56</v>
      </c>
      <c r="B89" s="309"/>
      <c r="C89" s="305" t="s">
        <v>76</v>
      </c>
      <c r="D89" s="35">
        <v>5996</v>
      </c>
      <c r="E89" s="38">
        <v>6072</v>
      </c>
      <c r="F89" s="312">
        <v>6113</v>
      </c>
      <c r="G89" s="564">
        <v>6517</v>
      </c>
      <c r="H89" s="13"/>
      <c r="I89" s="326">
        <v>6032</v>
      </c>
      <c r="J89" s="269">
        <v>6693</v>
      </c>
    </row>
    <row r="90" spans="1:12" ht="15.75" thickBot="1">
      <c r="A90" s="298" t="s">
        <v>58</v>
      </c>
      <c r="B90" s="309"/>
      <c r="C90" s="305" t="s">
        <v>77</v>
      </c>
      <c r="D90" s="35">
        <v>85.68</v>
      </c>
      <c r="E90" s="60">
        <v>86.76</v>
      </c>
      <c r="F90" s="334">
        <v>87.32</v>
      </c>
      <c r="G90" s="832">
        <v>93.1</v>
      </c>
      <c r="H90" s="833"/>
      <c r="I90" s="320">
        <v>86.17</v>
      </c>
      <c r="J90" s="834">
        <v>95.61428571428571</v>
      </c>
      <c r="K90" s="826"/>
      <c r="L90" s="16"/>
    </row>
    <row r="91" spans="1:12" ht="15.75" thickBot="1">
      <c r="A91" s="297"/>
      <c r="B91" s="233"/>
      <c r="C91" s="580" t="s">
        <v>113</v>
      </c>
      <c r="D91" s="582">
        <v>1813</v>
      </c>
      <c r="E91" s="583">
        <v>1923</v>
      </c>
      <c r="F91" s="584">
        <v>1994</v>
      </c>
      <c r="G91" s="677">
        <v>2184</v>
      </c>
      <c r="H91" s="13"/>
      <c r="I91" s="827">
        <v>2275</v>
      </c>
      <c r="J91" s="586">
        <v>2448</v>
      </c>
      <c r="L91" s="16"/>
    </row>
    <row r="92" spans="1:10" ht="15.75" thickBot="1">
      <c r="A92" s="123" t="s">
        <v>102</v>
      </c>
      <c r="B92" s="565"/>
      <c r="C92" s="928" t="s">
        <v>141</v>
      </c>
      <c r="D92" s="929"/>
      <c r="E92" s="929"/>
      <c r="F92" s="929"/>
      <c r="G92" s="930"/>
      <c r="H92" s="22"/>
      <c r="I92" s="568"/>
      <c r="J92" s="569"/>
    </row>
    <row r="93" spans="1:10" ht="15.75" hidden="1" thickBot="1">
      <c r="A93" s="299" t="s">
        <v>4</v>
      </c>
      <c r="B93" s="308"/>
      <c r="C93" s="283" t="s">
        <v>78</v>
      </c>
      <c r="D93" s="553"/>
      <c r="E93" s="553"/>
      <c r="F93" s="232"/>
      <c r="G93" s="232"/>
      <c r="H93" s="8"/>
      <c r="I93" s="232"/>
      <c r="J93" s="557"/>
    </row>
    <row r="94" spans="1:10" ht="15" hidden="1">
      <c r="A94" s="296" t="s">
        <v>8</v>
      </c>
      <c r="B94" s="302"/>
      <c r="C94" s="13" t="s">
        <v>75</v>
      </c>
      <c r="D94" s="48"/>
      <c r="E94" s="38"/>
      <c r="F94" s="53"/>
      <c r="G94" s="43"/>
      <c r="H94" s="43"/>
      <c r="I94" s="43"/>
      <c r="J94" s="40"/>
    </row>
    <row r="95" spans="1:10" ht="15" hidden="1">
      <c r="A95" s="289" t="s">
        <v>10</v>
      </c>
      <c r="B95" s="302"/>
      <c r="C95" s="13" t="s">
        <v>36</v>
      </c>
      <c r="D95" s="35"/>
      <c r="E95" s="38"/>
      <c r="F95" s="41"/>
      <c r="G95" s="43"/>
      <c r="H95" s="43"/>
      <c r="I95" s="43"/>
      <c r="J95" s="45"/>
    </row>
    <row r="96" spans="1:10" ht="15.75" hidden="1" thickBot="1">
      <c r="A96" s="292" t="s">
        <v>30</v>
      </c>
      <c r="B96" s="303"/>
      <c r="C96" s="15" t="s">
        <v>35</v>
      </c>
      <c r="D96" s="36"/>
      <c r="E96" s="39"/>
      <c r="F96" s="42"/>
      <c r="G96" s="44"/>
      <c r="H96" s="44"/>
      <c r="I96" s="50"/>
      <c r="J96" s="46"/>
    </row>
    <row r="97" spans="3:8" ht="15" hidden="1">
      <c r="C97" s="7"/>
      <c r="D97" s="7"/>
      <c r="E97" s="7"/>
      <c r="F97" s="7"/>
      <c r="G97" s="7"/>
      <c r="H97" s="7"/>
    </row>
    <row r="98" spans="3:8" ht="15.75" hidden="1" thickBot="1">
      <c r="C98" s="7"/>
      <c r="D98" s="7"/>
      <c r="E98" s="7"/>
      <c r="F98" s="7"/>
      <c r="G98" s="7"/>
      <c r="H98" s="7"/>
    </row>
    <row r="99" spans="1:10" ht="21" hidden="1">
      <c r="A99" s="922" t="s">
        <v>0</v>
      </c>
      <c r="B99" s="923"/>
      <c r="C99" s="923"/>
      <c r="D99" s="923"/>
      <c r="E99" s="923"/>
      <c r="F99" s="923"/>
      <c r="G99" s="923"/>
      <c r="H99" s="923"/>
      <c r="I99" s="923"/>
      <c r="J99" s="924"/>
    </row>
    <row r="100" spans="1:10" ht="16.5" hidden="1" thickBot="1">
      <c r="A100" s="916" t="s">
        <v>79</v>
      </c>
      <c r="B100" s="917"/>
      <c r="C100" s="917"/>
      <c r="D100" s="917"/>
      <c r="E100" s="917"/>
      <c r="F100" s="917"/>
      <c r="G100" s="917"/>
      <c r="H100" s="917"/>
      <c r="I100" s="917"/>
      <c r="J100" s="921"/>
    </row>
    <row r="101" spans="1:10" ht="17.25" hidden="1" thickBot="1" thickTop="1">
      <c r="A101" s="1"/>
      <c r="B101" s="148"/>
      <c r="C101" s="2"/>
      <c r="D101" s="54">
        <v>2006</v>
      </c>
      <c r="E101" s="54">
        <v>2007</v>
      </c>
      <c r="F101" s="54">
        <v>2008</v>
      </c>
      <c r="G101" s="54"/>
      <c r="H101" s="54"/>
      <c r="I101" s="54">
        <v>2009</v>
      </c>
      <c r="J101" s="55">
        <v>2010</v>
      </c>
    </row>
    <row r="102" spans="1:10" ht="15.75" hidden="1" thickBot="1">
      <c r="A102" s="290" t="s">
        <v>2</v>
      </c>
      <c r="B102" s="304"/>
      <c r="C102" s="57" t="s">
        <v>80</v>
      </c>
      <c r="D102" s="4"/>
      <c r="E102" s="4"/>
      <c r="F102" s="8"/>
      <c r="G102" s="8"/>
      <c r="H102" s="8"/>
      <c r="I102" s="5"/>
      <c r="J102" s="17"/>
    </row>
    <row r="103" spans="1:10" ht="15" hidden="1">
      <c r="A103" s="296" t="s">
        <v>8</v>
      </c>
      <c r="B103" s="302"/>
      <c r="C103" s="13" t="s">
        <v>81</v>
      </c>
      <c r="D103" s="35"/>
      <c r="E103" s="38"/>
      <c r="F103" s="53"/>
      <c r="G103" s="43"/>
      <c r="H103" s="43"/>
      <c r="I103" s="43"/>
      <c r="J103" s="40"/>
    </row>
    <row r="104" spans="1:10" ht="15.75" hidden="1" thickBot="1">
      <c r="A104" s="292" t="s">
        <v>10</v>
      </c>
      <c r="B104" s="303"/>
      <c r="C104" s="15" t="s">
        <v>82</v>
      </c>
      <c r="D104" s="36"/>
      <c r="E104" s="39"/>
      <c r="F104" s="42"/>
      <c r="G104" s="44"/>
      <c r="H104" s="44"/>
      <c r="I104" s="44"/>
      <c r="J104" s="46"/>
    </row>
    <row r="105" spans="3:9" ht="15.75" hidden="1" thickBot="1">
      <c r="C105" s="26"/>
      <c r="D105" s="26"/>
      <c r="E105" s="26"/>
      <c r="F105" s="26"/>
      <c r="G105" s="26"/>
      <c r="H105" s="26"/>
      <c r="I105" s="26"/>
    </row>
    <row r="106" spans="1:10" ht="15.75" hidden="1" thickBot="1">
      <c r="A106" s="290" t="s">
        <v>4</v>
      </c>
      <c r="B106" s="304"/>
      <c r="C106" s="57" t="s">
        <v>83</v>
      </c>
      <c r="D106" s="4"/>
      <c r="E106" s="4"/>
      <c r="F106" s="5"/>
      <c r="G106" s="5"/>
      <c r="H106" s="5"/>
      <c r="I106" s="8"/>
      <c r="J106" s="17"/>
    </row>
    <row r="107" spans="1:10" ht="15" hidden="1">
      <c r="A107" s="296" t="s">
        <v>8</v>
      </c>
      <c r="B107" s="302"/>
      <c r="C107" s="13" t="s">
        <v>84</v>
      </c>
      <c r="D107" s="35"/>
      <c r="E107" s="38"/>
      <c r="F107" s="53"/>
      <c r="G107" s="43"/>
      <c r="H107" s="43"/>
      <c r="I107" s="51"/>
      <c r="J107" s="40"/>
    </row>
    <row r="108" spans="1:10" ht="15" hidden="1">
      <c r="A108" s="289" t="s">
        <v>10</v>
      </c>
      <c r="B108" s="302"/>
      <c r="C108" s="13" t="s">
        <v>85</v>
      </c>
      <c r="D108" s="35"/>
      <c r="E108" s="38"/>
      <c r="F108" s="41"/>
      <c r="G108" s="43"/>
      <c r="H108" s="43"/>
      <c r="I108" s="51"/>
      <c r="J108" s="45"/>
    </row>
    <row r="109" spans="1:10" ht="15" hidden="1">
      <c r="A109" s="289" t="s">
        <v>30</v>
      </c>
      <c r="B109" s="302"/>
      <c r="C109" s="13" t="s">
        <v>86</v>
      </c>
      <c r="D109" s="35"/>
      <c r="E109" s="38"/>
      <c r="F109" s="41"/>
      <c r="G109" s="43"/>
      <c r="H109" s="43"/>
      <c r="I109" s="51"/>
      <c r="J109" s="45"/>
    </row>
    <row r="110" spans="1:10" ht="15.75" hidden="1" thickBot="1">
      <c r="A110" s="292" t="s">
        <v>56</v>
      </c>
      <c r="B110" s="303"/>
      <c r="C110" s="15" t="s">
        <v>87</v>
      </c>
      <c r="D110" s="36"/>
      <c r="E110" s="39"/>
      <c r="F110" s="42"/>
      <c r="G110" s="44"/>
      <c r="H110" s="44"/>
      <c r="I110" s="50"/>
      <c r="J110" s="46"/>
    </row>
    <row r="111" spans="3:8" ht="15.75" hidden="1" thickBot="1">
      <c r="C111" s="7"/>
      <c r="D111" s="7"/>
      <c r="E111" s="7"/>
      <c r="F111" s="7"/>
      <c r="G111" s="7"/>
      <c r="H111" s="7"/>
    </row>
    <row r="112" spans="1:10" ht="15.75" hidden="1" thickBot="1">
      <c r="A112" s="290" t="s">
        <v>6</v>
      </c>
      <c r="B112" s="304"/>
      <c r="C112" s="57" t="s">
        <v>88</v>
      </c>
      <c r="D112" s="4"/>
      <c r="E112" s="4"/>
      <c r="F112" s="8"/>
      <c r="G112" s="8"/>
      <c r="H112" s="8"/>
      <c r="I112" s="5"/>
      <c r="J112" s="17"/>
    </row>
    <row r="113" spans="1:10" ht="15" hidden="1">
      <c r="A113" s="296" t="s">
        <v>8</v>
      </c>
      <c r="B113" s="302"/>
      <c r="C113" s="13" t="s">
        <v>89</v>
      </c>
      <c r="D113" s="35"/>
      <c r="E113" s="38"/>
      <c r="F113" s="53"/>
      <c r="G113" s="43"/>
      <c r="H113" s="43"/>
      <c r="I113" s="51"/>
      <c r="J113" s="40"/>
    </row>
    <row r="114" spans="1:10" ht="15" hidden="1">
      <c r="A114" s="289" t="s">
        <v>10</v>
      </c>
      <c r="B114" s="302"/>
      <c r="C114" s="13" t="s">
        <v>90</v>
      </c>
      <c r="D114" s="35"/>
      <c r="E114" s="38"/>
      <c r="F114" s="41"/>
      <c r="G114" s="43"/>
      <c r="H114" s="43"/>
      <c r="I114" s="51"/>
      <c r="J114" s="45"/>
    </row>
    <row r="115" spans="1:10" ht="15" hidden="1">
      <c r="A115" s="289" t="s">
        <v>30</v>
      </c>
      <c r="B115" s="302"/>
      <c r="C115" s="13" t="s">
        <v>91</v>
      </c>
      <c r="D115" s="35"/>
      <c r="E115" s="38"/>
      <c r="F115" s="41"/>
      <c r="G115" s="43"/>
      <c r="H115" s="43"/>
      <c r="I115" s="51"/>
      <c r="J115" s="45"/>
    </row>
    <row r="116" spans="1:10" ht="15.75" hidden="1" thickBot="1">
      <c r="A116" s="292" t="s">
        <v>56</v>
      </c>
      <c r="B116" s="302"/>
      <c r="C116" s="15" t="s">
        <v>92</v>
      </c>
      <c r="D116" s="36"/>
      <c r="E116" s="39"/>
      <c r="F116" s="42"/>
      <c r="G116" s="44"/>
      <c r="H116" s="44"/>
      <c r="I116" s="50"/>
      <c r="J116" s="46"/>
    </row>
    <row r="117" spans="1:9" ht="15">
      <c r="A117" s="22"/>
      <c r="B117" s="7"/>
      <c r="C117" s="122"/>
      <c r="D117" s="22"/>
      <c r="E117" s="22"/>
      <c r="F117" s="22"/>
      <c r="G117" s="22"/>
      <c r="H117" s="22"/>
      <c r="I117" s="22"/>
    </row>
    <row r="118" spans="1:9" ht="15">
      <c r="A118" s="22"/>
      <c r="B118" s="7"/>
      <c r="C118" s="22"/>
      <c r="D118" s="22"/>
      <c r="E118" s="22"/>
      <c r="F118" s="22"/>
      <c r="G118" s="22"/>
      <c r="H118" s="22"/>
      <c r="I118" s="22"/>
    </row>
    <row r="119" spans="2:9" ht="15">
      <c r="B119" s="9"/>
      <c r="C119" s="22"/>
      <c r="D119" s="22"/>
      <c r="E119" s="22"/>
      <c r="F119" s="22"/>
      <c r="G119" s="22"/>
      <c r="H119" s="22"/>
      <c r="I119" s="22"/>
    </row>
    <row r="120" spans="2:9" ht="15">
      <c r="B120" s="9"/>
      <c r="C120" s="22"/>
      <c r="D120" s="22"/>
      <c r="E120" s="22"/>
      <c r="F120" s="22"/>
      <c r="G120" s="22"/>
      <c r="H120" s="22"/>
      <c r="I120" s="22"/>
    </row>
    <row r="121" spans="2:9" ht="15">
      <c r="B121" s="9"/>
      <c r="C121" s="22"/>
      <c r="D121" s="22"/>
      <c r="E121" s="22"/>
      <c r="F121" s="22"/>
      <c r="G121" s="22"/>
      <c r="H121" s="22"/>
      <c r="I121" s="22"/>
    </row>
    <row r="122" ht="15">
      <c r="B122" s="9"/>
    </row>
    <row r="123" ht="15">
      <c r="B123" s="9"/>
    </row>
  </sheetData>
  <sheetProtection/>
  <mergeCells count="8">
    <mergeCell ref="A99:J99"/>
    <mergeCell ref="A100:J100"/>
    <mergeCell ref="A70:J70"/>
    <mergeCell ref="A1:C1"/>
    <mergeCell ref="A54:J54"/>
    <mergeCell ref="A55:J55"/>
    <mergeCell ref="A71:J71"/>
    <mergeCell ref="C92:G9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showGridLines="0" zoomScalePageLayoutView="0" workbookViewId="0" topLeftCell="C1">
      <selection activeCell="J89" sqref="J89"/>
    </sheetView>
  </sheetViews>
  <sheetFormatPr defaultColWidth="9.140625" defaultRowHeight="15"/>
  <cols>
    <col min="1" max="1" width="0" style="0" hidden="1" customWidth="1"/>
    <col min="3" max="3" width="40.8515625" style="0" customWidth="1"/>
    <col min="4" max="4" width="19.00390625" style="0" hidden="1" customWidth="1"/>
    <col min="5" max="6" width="17.00390625" style="0" customWidth="1"/>
    <col min="7" max="7" width="21.140625" style="0" customWidth="1"/>
    <col min="8" max="8" width="7.7109375" style="0" customWidth="1"/>
    <col min="9" max="10" width="21.140625" style="0" customWidth="1"/>
    <col min="11" max="11" width="12.5742187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>
      <c r="A2" s="235"/>
      <c r="B2" s="155"/>
      <c r="C2" s="237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>
      <c r="A3" s="560"/>
      <c r="B3" s="253"/>
      <c r="C3" s="254"/>
      <c r="D3" s="54" t="s">
        <v>95</v>
      </c>
      <c r="E3" s="570" t="s">
        <v>96</v>
      </c>
      <c r="F3" s="162" t="s">
        <v>97</v>
      </c>
      <c r="G3" s="694" t="s">
        <v>98</v>
      </c>
      <c r="H3" s="9"/>
      <c r="I3" s="571" t="s">
        <v>128</v>
      </c>
      <c r="J3" s="579" t="s">
        <v>127</v>
      </c>
    </row>
    <row r="4" spans="1:10" ht="16.5" customHeight="1" thickBot="1">
      <c r="A4" s="235"/>
      <c r="B4" s="253"/>
      <c r="C4" s="224" t="s">
        <v>1</v>
      </c>
      <c r="D4" s="225"/>
      <c r="E4" s="225"/>
      <c r="F4" s="693"/>
      <c r="G4" s="671"/>
      <c r="H4" s="9"/>
      <c r="I4" s="242"/>
      <c r="J4" s="227"/>
    </row>
    <row r="5" spans="1:10" ht="15.75" customHeight="1" thickBot="1">
      <c r="A5" s="3" t="s">
        <v>2</v>
      </c>
      <c r="B5" s="245"/>
      <c r="C5" s="255" t="s">
        <v>3</v>
      </c>
      <c r="D5" s="64">
        <v>131.62</v>
      </c>
      <c r="E5" s="817">
        <v>135.37</v>
      </c>
      <c r="F5" s="811">
        <v>134.96</v>
      </c>
      <c r="G5" s="818">
        <v>136.67</v>
      </c>
      <c r="H5" s="809"/>
      <c r="I5" s="819">
        <v>137.42</v>
      </c>
      <c r="J5" s="811">
        <v>135.724</v>
      </c>
    </row>
    <row r="6" spans="3:10" ht="15.75" thickBot="1">
      <c r="C6" s="256"/>
      <c r="D6" s="213"/>
      <c r="E6" s="213"/>
      <c r="F6" s="276"/>
      <c r="G6" s="305"/>
      <c r="H6" s="213"/>
      <c r="I6" s="258"/>
      <c r="J6" s="276"/>
    </row>
    <row r="7" spans="1:10" ht="15.75" thickBot="1">
      <c r="A7" s="3" t="s">
        <v>4</v>
      </c>
      <c r="B7" s="245"/>
      <c r="C7" s="255" t="s">
        <v>134</v>
      </c>
      <c r="D7" s="272">
        <v>76.72</v>
      </c>
      <c r="E7" s="886">
        <v>73.75</v>
      </c>
      <c r="F7" s="816">
        <v>77.22</v>
      </c>
      <c r="G7" s="824">
        <v>76.57</v>
      </c>
      <c r="H7" s="809"/>
      <c r="I7" s="825">
        <v>78.97</v>
      </c>
      <c r="J7" s="816">
        <v>78.19</v>
      </c>
    </row>
    <row r="8" spans="3:10" ht="15" hidden="1">
      <c r="C8" s="256"/>
      <c r="D8" s="213"/>
      <c r="E8" s="213"/>
      <c r="F8" s="276"/>
      <c r="G8" s="305"/>
      <c r="H8" s="213"/>
      <c r="I8" s="258"/>
      <c r="J8" s="276"/>
    </row>
    <row r="9" spans="1:10" ht="15" hidden="1">
      <c r="A9" s="10" t="s">
        <v>6</v>
      </c>
      <c r="B9" s="231"/>
      <c r="C9" s="257" t="s">
        <v>7</v>
      </c>
      <c r="D9" s="48"/>
      <c r="E9" s="285"/>
      <c r="F9" s="311"/>
      <c r="G9" s="681"/>
      <c r="H9" s="213"/>
      <c r="I9" s="319"/>
      <c r="J9" s="311"/>
    </row>
    <row r="10" spans="1:10" ht="15" hidden="1">
      <c r="A10" s="12" t="s">
        <v>8</v>
      </c>
      <c r="B10" s="7"/>
      <c r="C10" s="258" t="s">
        <v>9</v>
      </c>
      <c r="D10" s="59"/>
      <c r="E10" s="60"/>
      <c r="F10" s="334"/>
      <c r="G10" s="682"/>
      <c r="H10" s="213"/>
      <c r="I10" s="320"/>
      <c r="J10" s="312"/>
    </row>
    <row r="11" spans="1:10" ht="15.75" hidden="1" thickBot="1">
      <c r="A11" s="14" t="s">
        <v>10</v>
      </c>
      <c r="B11" s="232"/>
      <c r="C11" s="259" t="s">
        <v>11</v>
      </c>
      <c r="D11" s="61"/>
      <c r="E11" s="62"/>
      <c r="F11" s="313"/>
      <c r="G11" s="681"/>
      <c r="H11" s="213"/>
      <c r="I11" s="321"/>
      <c r="J11" s="313"/>
    </row>
    <row r="12" spans="3:10" ht="15" hidden="1">
      <c r="C12" s="256"/>
      <c r="D12" s="213"/>
      <c r="E12" s="213"/>
      <c r="F12" s="276"/>
      <c r="G12" s="305"/>
      <c r="H12" s="213"/>
      <c r="I12" s="258"/>
      <c r="J12" s="276"/>
    </row>
    <row r="13" spans="1:10" ht="15.75" hidden="1" thickBot="1">
      <c r="A13" s="3" t="s">
        <v>12</v>
      </c>
      <c r="B13" s="5"/>
      <c r="C13" s="255" t="s">
        <v>13</v>
      </c>
      <c r="D13" s="272"/>
      <c r="E13" s="65">
        <v>3118</v>
      </c>
      <c r="F13" s="274"/>
      <c r="G13" s="681"/>
      <c r="H13" s="213"/>
      <c r="I13" s="275"/>
      <c r="J13" s="274"/>
    </row>
    <row r="14" spans="3:10" ht="15" hidden="1">
      <c r="C14" s="256"/>
      <c r="D14" s="213"/>
      <c r="E14" s="68"/>
      <c r="F14" s="276"/>
      <c r="G14" s="305"/>
      <c r="H14" s="213"/>
      <c r="I14" s="258"/>
      <c r="J14" s="276"/>
    </row>
    <row r="15" spans="1:10" ht="15.75" hidden="1" thickBot="1">
      <c r="A15" s="3" t="s">
        <v>14</v>
      </c>
      <c r="B15" s="5"/>
      <c r="C15" s="255" t="s">
        <v>15</v>
      </c>
      <c r="D15" s="272"/>
      <c r="E15" s="273">
        <v>188</v>
      </c>
      <c r="F15" s="274"/>
      <c r="G15" s="681"/>
      <c r="H15" s="213"/>
      <c r="I15" s="275"/>
      <c r="J15" s="274"/>
    </row>
    <row r="16" spans="3:10" ht="15.75" thickBot="1">
      <c r="C16" s="256"/>
      <c r="D16" s="13"/>
      <c r="E16" s="13"/>
      <c r="F16" s="276"/>
      <c r="G16" s="305"/>
      <c r="H16" s="213"/>
      <c r="I16" s="258"/>
      <c r="J16" s="276"/>
    </row>
    <row r="17" spans="1:10" ht="15.75" thickBot="1">
      <c r="A17" s="3" t="s">
        <v>16</v>
      </c>
      <c r="B17" s="245"/>
      <c r="C17" s="255" t="s">
        <v>17</v>
      </c>
      <c r="D17" s="272">
        <v>1701</v>
      </c>
      <c r="E17" s="284">
        <v>1751</v>
      </c>
      <c r="F17" s="274">
        <v>1778</v>
      </c>
      <c r="G17" s="677">
        <v>1837</v>
      </c>
      <c r="H17" s="213"/>
      <c r="I17" s="275">
        <v>1926</v>
      </c>
      <c r="J17" s="274">
        <v>2064</v>
      </c>
    </row>
    <row r="18" spans="3:10" ht="15.75" thickBot="1">
      <c r="C18" s="256"/>
      <c r="D18" s="13"/>
      <c r="E18" s="13"/>
      <c r="F18" s="276"/>
      <c r="G18" s="305"/>
      <c r="H18" s="213"/>
      <c r="I18" s="258"/>
      <c r="J18" s="276"/>
    </row>
    <row r="19" spans="1:10" ht="15.75" thickBot="1">
      <c r="A19" s="3" t="s">
        <v>18</v>
      </c>
      <c r="B19" s="245"/>
      <c r="C19" s="255" t="s">
        <v>19</v>
      </c>
      <c r="D19" s="272">
        <v>540</v>
      </c>
      <c r="E19" s="284">
        <v>542</v>
      </c>
      <c r="F19" s="274">
        <v>545</v>
      </c>
      <c r="G19" s="677">
        <v>553</v>
      </c>
      <c r="H19" s="213"/>
      <c r="I19" s="275">
        <v>559</v>
      </c>
      <c r="J19" s="274">
        <v>570</v>
      </c>
    </row>
    <row r="20" spans="1:10" ht="15.75" hidden="1" thickBot="1">
      <c r="A20" s="3" t="s">
        <v>22</v>
      </c>
      <c r="B20" s="5"/>
      <c r="C20" s="342" t="s">
        <v>23</v>
      </c>
      <c r="D20" s="4"/>
      <c r="E20" s="4"/>
      <c r="F20" s="335"/>
      <c r="G20" s="302"/>
      <c r="I20" s="323"/>
      <c r="J20" s="315"/>
    </row>
    <row r="21" spans="1:10" ht="15.75" hidden="1" thickBot="1">
      <c r="A21" s="12" t="s">
        <v>8</v>
      </c>
      <c r="B21" s="7"/>
      <c r="C21" s="258" t="s">
        <v>24</v>
      </c>
      <c r="D21" s="48"/>
      <c r="E21" s="38"/>
      <c r="F21" s="250"/>
      <c r="G21" s="683"/>
      <c r="I21" s="324"/>
      <c r="J21" s="250"/>
    </row>
    <row r="22" spans="1:10" ht="15.75" hidden="1" thickBot="1">
      <c r="A22" s="12" t="s">
        <v>10</v>
      </c>
      <c r="B22" s="7"/>
      <c r="C22" s="266" t="s">
        <v>25</v>
      </c>
      <c r="D22" s="49"/>
      <c r="E22" s="43"/>
      <c r="F22" s="336"/>
      <c r="G22" s="684"/>
      <c r="I22" s="324"/>
      <c r="J22" s="269"/>
    </row>
    <row r="23" spans="1:10" ht="15.75" hidden="1" thickBot="1">
      <c r="A23" s="18" t="s">
        <v>26</v>
      </c>
      <c r="B23" s="13"/>
      <c r="C23" s="258" t="s">
        <v>27</v>
      </c>
      <c r="D23" s="35"/>
      <c r="E23" s="38"/>
      <c r="F23" s="336"/>
      <c r="G23" s="684"/>
      <c r="I23" s="324"/>
      <c r="J23" s="269"/>
    </row>
    <row r="24" spans="1:10" ht="15.75" hidden="1" thickBot="1">
      <c r="A24" s="18" t="s">
        <v>28</v>
      </c>
      <c r="B24" s="13"/>
      <c r="C24" s="258" t="s">
        <v>29</v>
      </c>
      <c r="D24" s="35"/>
      <c r="E24" s="38"/>
      <c r="F24" s="336"/>
      <c r="G24" s="684"/>
      <c r="I24" s="324"/>
      <c r="J24" s="269"/>
    </row>
    <row r="25" spans="1:10" ht="15.75" hidden="1" thickBot="1">
      <c r="A25" s="12" t="s">
        <v>30</v>
      </c>
      <c r="B25" s="7"/>
      <c r="C25" s="266" t="s">
        <v>31</v>
      </c>
      <c r="D25" s="49"/>
      <c r="E25" s="43"/>
      <c r="F25" s="336"/>
      <c r="G25" s="684"/>
      <c r="I25" s="324"/>
      <c r="J25" s="269"/>
    </row>
    <row r="26" spans="1:10" ht="15.75" hidden="1" thickBot="1">
      <c r="A26" s="18" t="s">
        <v>26</v>
      </c>
      <c r="B26" s="13"/>
      <c r="C26" s="258" t="s">
        <v>27</v>
      </c>
      <c r="D26" s="35"/>
      <c r="E26" s="38"/>
      <c r="F26" s="336"/>
      <c r="G26" s="684"/>
      <c r="I26" s="324"/>
      <c r="J26" s="269"/>
    </row>
    <row r="27" spans="1:10" ht="15.75" hidden="1" thickBot="1">
      <c r="A27" s="19" t="s">
        <v>28</v>
      </c>
      <c r="B27" s="15"/>
      <c r="C27" s="259" t="s">
        <v>29</v>
      </c>
      <c r="D27" s="36"/>
      <c r="E27" s="39"/>
      <c r="F27" s="252"/>
      <c r="G27" s="684"/>
      <c r="I27" s="325"/>
      <c r="J27" s="270"/>
    </row>
    <row r="28" spans="3:10" ht="15.75" hidden="1" thickBot="1">
      <c r="C28" s="266"/>
      <c r="D28" s="7"/>
      <c r="E28" s="7"/>
      <c r="F28" s="247"/>
      <c r="G28" s="302"/>
      <c r="I28" s="253"/>
      <c r="J28" s="249"/>
    </row>
    <row r="29" spans="1:10" ht="15.75" hidden="1" thickBot="1">
      <c r="A29" s="20" t="s">
        <v>32</v>
      </c>
      <c r="B29" s="4"/>
      <c r="C29" s="342" t="s">
        <v>33</v>
      </c>
      <c r="D29" s="4"/>
      <c r="E29" s="4"/>
      <c r="F29" s="335"/>
      <c r="G29" s="302"/>
      <c r="I29" s="323"/>
      <c r="J29" s="315"/>
    </row>
    <row r="30" spans="1:10" ht="15.75" hidden="1" thickBot="1">
      <c r="A30" s="12" t="s">
        <v>8</v>
      </c>
      <c r="B30" s="7"/>
      <c r="C30" s="266" t="s">
        <v>34</v>
      </c>
      <c r="D30" s="52"/>
      <c r="E30" s="43"/>
      <c r="F30" s="316"/>
      <c r="G30" s="684"/>
      <c r="I30" s="326"/>
      <c r="J30" s="250"/>
    </row>
    <row r="31" spans="1:10" ht="15.75" hidden="1" thickBot="1">
      <c r="A31" s="18" t="s">
        <v>26</v>
      </c>
      <c r="B31" s="13"/>
      <c r="C31" s="258" t="s">
        <v>35</v>
      </c>
      <c r="D31" s="35"/>
      <c r="E31" s="38"/>
      <c r="F31" s="336"/>
      <c r="G31" s="684"/>
      <c r="I31" s="326"/>
      <c r="J31" s="269"/>
    </row>
    <row r="32" spans="1:10" ht="15.75" hidden="1" thickBot="1">
      <c r="A32" s="18" t="s">
        <v>28</v>
      </c>
      <c r="B32" s="13"/>
      <c r="C32" s="258" t="s">
        <v>36</v>
      </c>
      <c r="D32" s="35"/>
      <c r="E32" s="38"/>
      <c r="F32" s="336"/>
      <c r="G32" s="684"/>
      <c r="I32" s="326"/>
      <c r="J32" s="269"/>
    </row>
    <row r="33" spans="1:10" ht="15.75" hidden="1" thickBot="1">
      <c r="A33" s="12" t="s">
        <v>10</v>
      </c>
      <c r="B33" s="7"/>
      <c r="C33" s="266" t="s">
        <v>37</v>
      </c>
      <c r="D33" s="49"/>
      <c r="E33" s="43"/>
      <c r="F33" s="336"/>
      <c r="G33" s="684"/>
      <c r="I33" s="326"/>
      <c r="J33" s="269"/>
    </row>
    <row r="34" spans="1:10" ht="15.75" hidden="1" thickBot="1">
      <c r="A34" s="18" t="s">
        <v>26</v>
      </c>
      <c r="B34" s="13"/>
      <c r="C34" s="258" t="s">
        <v>35</v>
      </c>
      <c r="D34" s="35"/>
      <c r="E34" s="38"/>
      <c r="F34" s="336"/>
      <c r="G34" s="684"/>
      <c r="I34" s="324"/>
      <c r="J34" s="269"/>
    </row>
    <row r="35" spans="1:10" ht="15.75" hidden="1" thickBot="1">
      <c r="A35" s="18" t="s">
        <v>28</v>
      </c>
      <c r="B35" s="13"/>
      <c r="C35" s="258" t="s">
        <v>36</v>
      </c>
      <c r="D35" s="35"/>
      <c r="E35" s="38"/>
      <c r="F35" s="336"/>
      <c r="G35" s="684"/>
      <c r="I35" s="324"/>
      <c r="J35" s="269"/>
    </row>
    <row r="36" spans="1:10" ht="15.75" hidden="1" thickBot="1">
      <c r="A36" s="12" t="s">
        <v>30</v>
      </c>
      <c r="B36" s="7"/>
      <c r="C36" s="266" t="s">
        <v>38</v>
      </c>
      <c r="D36" s="49"/>
      <c r="E36" s="43"/>
      <c r="F36" s="336"/>
      <c r="G36" s="684"/>
      <c r="I36" s="324"/>
      <c r="J36" s="269"/>
    </row>
    <row r="37" spans="1:10" ht="15.75" hidden="1" thickBot="1">
      <c r="A37" s="18" t="s">
        <v>26</v>
      </c>
      <c r="B37" s="13"/>
      <c r="C37" s="258" t="s">
        <v>35</v>
      </c>
      <c r="D37" s="35"/>
      <c r="E37" s="38"/>
      <c r="F37" s="336"/>
      <c r="G37" s="684"/>
      <c r="I37" s="324"/>
      <c r="J37" s="269"/>
    </row>
    <row r="38" spans="1:10" ht="15.75" hidden="1" thickBot="1">
      <c r="A38" s="19" t="s">
        <v>28</v>
      </c>
      <c r="B38" s="15"/>
      <c r="C38" s="259" t="s">
        <v>36</v>
      </c>
      <c r="D38" s="36"/>
      <c r="E38" s="39"/>
      <c r="F38" s="252"/>
      <c r="G38" s="684"/>
      <c r="I38" s="325"/>
      <c r="J38" s="270"/>
    </row>
    <row r="39" spans="3:10" ht="15.75" hidden="1" thickBot="1">
      <c r="C39" s="266"/>
      <c r="D39" s="7"/>
      <c r="E39" s="7"/>
      <c r="F39" s="247"/>
      <c r="G39" s="302"/>
      <c r="I39" s="253"/>
      <c r="J39" s="249"/>
    </row>
    <row r="40" spans="1:10" ht="15.75" hidden="1" thickBot="1">
      <c r="A40" s="20" t="s">
        <v>39</v>
      </c>
      <c r="B40" s="4"/>
      <c r="C40" s="342" t="s">
        <v>40</v>
      </c>
      <c r="D40" s="4"/>
      <c r="E40" s="4"/>
      <c r="F40" s="335"/>
      <c r="G40" s="302"/>
      <c r="I40" s="323"/>
      <c r="J40" s="315"/>
    </row>
    <row r="41" spans="1:10" ht="15.75" hidden="1" thickBot="1">
      <c r="A41" s="12" t="s">
        <v>8</v>
      </c>
      <c r="B41" s="7"/>
      <c r="C41" s="258" t="s">
        <v>41</v>
      </c>
      <c r="D41" s="48"/>
      <c r="E41" s="66">
        <v>6.177</v>
      </c>
      <c r="F41" s="316"/>
      <c r="G41" s="684"/>
      <c r="I41" s="327"/>
      <c r="J41" s="250"/>
    </row>
    <row r="42" spans="1:10" ht="15.75" hidden="1" thickBot="1">
      <c r="A42" s="14" t="s">
        <v>10</v>
      </c>
      <c r="B42" s="232"/>
      <c r="C42" s="259" t="s">
        <v>42</v>
      </c>
      <c r="D42" s="36"/>
      <c r="E42" s="67">
        <v>2.929</v>
      </c>
      <c r="F42" s="252"/>
      <c r="G42" s="684"/>
      <c r="I42" s="264"/>
      <c r="J42" s="270"/>
    </row>
    <row r="43" spans="1:10" ht="15.75" hidden="1" thickBot="1">
      <c r="A43" s="22"/>
      <c r="B43" s="22"/>
      <c r="C43" s="256"/>
      <c r="D43" s="16"/>
      <c r="E43" s="16"/>
      <c r="F43" s="247"/>
      <c r="G43" s="302"/>
      <c r="I43" s="253"/>
      <c r="J43" s="249"/>
    </row>
    <row r="44" spans="1:10" ht="15.75" thickBot="1">
      <c r="A44" s="3" t="s">
        <v>43</v>
      </c>
      <c r="B44" s="245"/>
      <c r="C44" s="342" t="s">
        <v>44</v>
      </c>
      <c r="D44" s="4"/>
      <c r="E44" s="4"/>
      <c r="F44" s="335"/>
      <c r="G44" s="302"/>
      <c r="I44" s="323"/>
      <c r="J44" s="315"/>
    </row>
    <row r="45" spans="1:10" ht="15">
      <c r="A45" s="12" t="s">
        <v>8</v>
      </c>
      <c r="B45" s="7"/>
      <c r="C45" s="835" t="s">
        <v>24</v>
      </c>
      <c r="D45" s="746">
        <v>50181</v>
      </c>
      <c r="E45" s="750">
        <v>57200</v>
      </c>
      <c r="F45" s="747">
        <v>84200</v>
      </c>
      <c r="G45" s="836">
        <v>84200</v>
      </c>
      <c r="H45" s="837"/>
      <c r="I45" s="814">
        <v>84200</v>
      </c>
      <c r="J45" s="747">
        <f>SUM(J46:J47)</f>
        <v>84200</v>
      </c>
    </row>
    <row r="46" spans="1:10" ht="15">
      <c r="A46" s="12" t="s">
        <v>10</v>
      </c>
      <c r="B46" s="7"/>
      <c r="C46" s="258" t="s">
        <v>45</v>
      </c>
      <c r="D46" s="35">
        <v>13700</v>
      </c>
      <c r="E46" s="287">
        <v>13700</v>
      </c>
      <c r="F46" s="312">
        <v>13700</v>
      </c>
      <c r="G46" s="681">
        <v>13700</v>
      </c>
      <c r="I46" s="326">
        <v>13700</v>
      </c>
      <c r="J46" s="269">
        <v>13700</v>
      </c>
    </row>
    <row r="47" spans="1:10" ht="15.75" thickBot="1">
      <c r="A47" s="14" t="s">
        <v>30</v>
      </c>
      <c r="B47" s="289"/>
      <c r="C47" s="259" t="s">
        <v>46</v>
      </c>
      <c r="D47" s="69">
        <f>(33000+3481)</f>
        <v>36481</v>
      </c>
      <c r="E47" s="435">
        <v>43500</v>
      </c>
      <c r="F47" s="313">
        <v>70500</v>
      </c>
      <c r="G47" s="681">
        <v>70500</v>
      </c>
      <c r="I47" s="321">
        <v>70500</v>
      </c>
      <c r="J47" s="270">
        <v>70500</v>
      </c>
    </row>
    <row r="48" spans="3:9" ht="15" hidden="1">
      <c r="C48" s="16"/>
      <c r="D48" s="16"/>
      <c r="E48" s="16"/>
      <c r="F48" s="16"/>
      <c r="G48" s="16"/>
      <c r="H48" s="7"/>
      <c r="I48" s="7"/>
    </row>
    <row r="49" spans="1:10" ht="15.75" hidden="1" thickBot="1">
      <c r="A49" s="3" t="s">
        <v>47</v>
      </c>
      <c r="B49" s="5"/>
      <c r="C49" s="57" t="s">
        <v>48</v>
      </c>
      <c r="D49" s="4"/>
      <c r="E49" s="4"/>
      <c r="F49" s="4"/>
      <c r="G49" s="4"/>
      <c r="H49" s="8"/>
      <c r="I49" s="8"/>
      <c r="J49" s="5"/>
    </row>
    <row r="50" spans="1:10" ht="15" hidden="1">
      <c r="A50" s="12" t="s">
        <v>8</v>
      </c>
      <c r="B50" s="7"/>
      <c r="C50" s="13" t="s">
        <v>49</v>
      </c>
      <c r="D50" s="48"/>
      <c r="E50" s="38"/>
      <c r="F50" s="38"/>
      <c r="G50" s="38"/>
      <c r="H50" s="53"/>
      <c r="I50" s="43"/>
      <c r="J50" s="51"/>
    </row>
    <row r="51" spans="1:10" ht="15.75" hidden="1" thickBot="1">
      <c r="A51" s="14" t="s">
        <v>10</v>
      </c>
      <c r="B51" s="232"/>
      <c r="C51" s="15" t="s">
        <v>50</v>
      </c>
      <c r="D51" s="36"/>
      <c r="E51" s="39"/>
      <c r="F51" s="39"/>
      <c r="G51" s="39"/>
      <c r="H51" s="46"/>
      <c r="I51" s="50"/>
      <c r="J51" s="50"/>
    </row>
    <row r="52" ht="15" hidden="1">
      <c r="D52" s="56"/>
    </row>
    <row r="53" spans="1:11" ht="21" hidden="1">
      <c r="A53" s="922" t="s">
        <v>0</v>
      </c>
      <c r="B53" s="931"/>
      <c r="C53" s="923"/>
      <c r="D53" s="923"/>
      <c r="E53" s="923"/>
      <c r="F53" s="923"/>
      <c r="G53" s="923"/>
      <c r="H53" s="923"/>
      <c r="I53" s="923"/>
      <c r="J53" s="923"/>
      <c r="K53" s="924"/>
    </row>
    <row r="54" spans="1:11" ht="16.5" hidden="1" thickBot="1">
      <c r="A54" s="916" t="s">
        <v>51</v>
      </c>
      <c r="B54" s="917"/>
      <c r="C54" s="917"/>
      <c r="D54" s="917"/>
      <c r="E54" s="917"/>
      <c r="F54" s="917"/>
      <c r="G54" s="917"/>
      <c r="H54" s="917"/>
      <c r="I54" s="917"/>
      <c r="J54" s="917"/>
      <c r="K54" s="921"/>
    </row>
    <row r="55" spans="1:11" ht="17.25" hidden="1" thickBot="1" thickTop="1">
      <c r="A55" s="1"/>
      <c r="B55" s="76"/>
      <c r="C55" s="2"/>
      <c r="D55" s="54">
        <v>2006</v>
      </c>
      <c r="E55" s="54">
        <v>2007</v>
      </c>
      <c r="F55" s="54"/>
      <c r="G55" s="54"/>
      <c r="H55" s="54">
        <v>2008</v>
      </c>
      <c r="I55" s="54"/>
      <c r="J55" s="54">
        <v>2009</v>
      </c>
      <c r="K55" s="55">
        <v>2010</v>
      </c>
    </row>
    <row r="56" spans="1:11" ht="15.75" hidden="1" thickBot="1">
      <c r="A56" s="3" t="s">
        <v>2</v>
      </c>
      <c r="B56" s="5"/>
      <c r="C56" s="58" t="s">
        <v>52</v>
      </c>
      <c r="D56" s="4"/>
      <c r="E56" s="4"/>
      <c r="F56" s="4"/>
      <c r="G56" s="4"/>
      <c r="H56" s="8"/>
      <c r="I56" s="8"/>
      <c r="J56" s="8"/>
      <c r="K56" s="17"/>
    </row>
    <row r="57" spans="1:11" ht="15" hidden="1">
      <c r="A57" s="21" t="s">
        <v>8</v>
      </c>
      <c r="B57" s="7"/>
      <c r="C57" s="13" t="s">
        <v>53</v>
      </c>
      <c r="D57" s="48"/>
      <c r="E57" s="38"/>
      <c r="F57" s="38"/>
      <c r="G57" s="38"/>
      <c r="H57" s="53"/>
      <c r="I57" s="43"/>
      <c r="J57" s="43"/>
      <c r="K57" s="40"/>
    </row>
    <row r="58" spans="1:11" ht="15" hidden="1">
      <c r="A58" s="12" t="s">
        <v>10</v>
      </c>
      <c r="B58" s="7"/>
      <c r="C58" s="13" t="s">
        <v>54</v>
      </c>
      <c r="D58" s="35"/>
      <c r="E58" s="38"/>
      <c r="F58" s="38"/>
      <c r="G58" s="38"/>
      <c r="H58" s="41"/>
      <c r="I58" s="43"/>
      <c r="J58" s="43"/>
      <c r="K58" s="45"/>
    </row>
    <row r="59" spans="1:11" ht="15" hidden="1">
      <c r="A59" s="23" t="s">
        <v>30</v>
      </c>
      <c r="B59" s="233"/>
      <c r="C59" s="13" t="s">
        <v>55</v>
      </c>
      <c r="D59" s="35"/>
      <c r="E59" s="38"/>
      <c r="F59" s="38"/>
      <c r="G59" s="38"/>
      <c r="H59" s="41"/>
      <c r="I59" s="43"/>
      <c r="J59" s="43"/>
      <c r="K59" s="45"/>
    </row>
    <row r="60" spans="1:11" ht="15" hidden="1">
      <c r="A60" s="23" t="s">
        <v>56</v>
      </c>
      <c r="B60" s="233"/>
      <c r="C60" s="13" t="s">
        <v>57</v>
      </c>
      <c r="D60" s="35"/>
      <c r="E60" s="38"/>
      <c r="F60" s="38"/>
      <c r="G60" s="38"/>
      <c r="H60" s="41"/>
      <c r="I60" s="43"/>
      <c r="J60" s="43"/>
      <c r="K60" s="45"/>
    </row>
    <row r="61" spans="1:11" ht="15" hidden="1">
      <c r="A61" s="23" t="s">
        <v>58</v>
      </c>
      <c r="B61" s="233"/>
      <c r="C61" s="13" t="s">
        <v>59</v>
      </c>
      <c r="D61" s="35"/>
      <c r="E61" s="38"/>
      <c r="F61" s="38"/>
      <c r="G61" s="38"/>
      <c r="H61" s="41"/>
      <c r="I61" s="43"/>
      <c r="J61" s="43"/>
      <c r="K61" s="45"/>
    </row>
    <row r="62" spans="1:11" ht="15.75" hidden="1" thickBot="1">
      <c r="A62" s="24" t="s">
        <v>60</v>
      </c>
      <c r="B62" s="234"/>
      <c r="C62" s="15" t="s">
        <v>61</v>
      </c>
      <c r="D62" s="36"/>
      <c r="E62" s="39"/>
      <c r="F62" s="39"/>
      <c r="G62" s="39"/>
      <c r="H62" s="42"/>
      <c r="I62" s="44"/>
      <c r="J62" s="44"/>
      <c r="K62" s="46"/>
    </row>
    <row r="63" spans="3:10" ht="15.75" hidden="1" thickBot="1">
      <c r="C63" s="22"/>
      <c r="D63" s="22"/>
      <c r="E63" s="22"/>
      <c r="F63" s="22"/>
      <c r="G63" s="22"/>
      <c r="H63" s="22"/>
      <c r="I63" s="22"/>
      <c r="J63" s="22"/>
    </row>
    <row r="64" spans="1:11" ht="15.75" hidden="1" thickBot="1">
      <c r="A64" s="3" t="s">
        <v>4</v>
      </c>
      <c r="B64" s="5"/>
      <c r="C64" s="57" t="s">
        <v>62</v>
      </c>
      <c r="D64" s="4"/>
      <c r="E64" s="4"/>
      <c r="F64" s="4"/>
      <c r="G64" s="4"/>
      <c r="H64" s="8"/>
      <c r="I64" s="8"/>
      <c r="J64" s="8"/>
      <c r="K64" s="17"/>
    </row>
    <row r="65" spans="1:11" ht="15" hidden="1">
      <c r="A65" s="21" t="s">
        <v>8</v>
      </c>
      <c r="B65" s="7"/>
      <c r="C65" s="13" t="s">
        <v>63</v>
      </c>
      <c r="D65" s="48"/>
      <c r="E65" s="38"/>
      <c r="F65" s="38"/>
      <c r="G65" s="38"/>
      <c r="H65" s="53"/>
      <c r="I65" s="43"/>
      <c r="J65" s="43"/>
      <c r="K65" s="40"/>
    </row>
    <row r="66" spans="1:11" ht="15.75" hidden="1" thickBot="1">
      <c r="A66" s="14" t="s">
        <v>10</v>
      </c>
      <c r="B66" s="232"/>
      <c r="C66" s="15" t="s">
        <v>64</v>
      </c>
      <c r="D66" s="36"/>
      <c r="E66" s="39"/>
      <c r="F66" s="39"/>
      <c r="G66" s="39"/>
      <c r="H66" s="42"/>
      <c r="I66" s="44"/>
      <c r="J66" s="44"/>
      <c r="K66" s="46"/>
    </row>
    <row r="67" spans="3:11" ht="15" hidden="1">
      <c r="C67" s="7"/>
      <c r="D67" s="7"/>
      <c r="E67" s="7"/>
      <c r="F67" s="7"/>
      <c r="G67" s="7"/>
      <c r="H67" s="7"/>
      <c r="I67" s="7"/>
      <c r="K67" s="9"/>
    </row>
    <row r="68" spans="3:11" ht="15" hidden="1">
      <c r="C68" s="7"/>
      <c r="D68" s="7"/>
      <c r="E68" s="7"/>
      <c r="F68" s="7"/>
      <c r="G68" s="7"/>
      <c r="H68" s="7"/>
      <c r="I68" s="7"/>
      <c r="K68" s="9"/>
    </row>
    <row r="69" spans="1:11" ht="21" hidden="1">
      <c r="A69" s="922" t="s">
        <v>0</v>
      </c>
      <c r="B69" s="923"/>
      <c r="C69" s="923"/>
      <c r="D69" s="923"/>
      <c r="E69" s="923"/>
      <c r="F69" s="923"/>
      <c r="G69" s="923"/>
      <c r="H69" s="923"/>
      <c r="I69" s="923"/>
      <c r="J69" s="923"/>
      <c r="K69" s="924"/>
    </row>
    <row r="70" spans="1:11" ht="16.5" hidden="1" thickBot="1">
      <c r="A70" s="916" t="s">
        <v>65</v>
      </c>
      <c r="B70" s="917"/>
      <c r="C70" s="917"/>
      <c r="D70" s="917"/>
      <c r="E70" s="917"/>
      <c r="F70" s="917"/>
      <c r="G70" s="917"/>
      <c r="H70" s="917"/>
      <c r="I70" s="917"/>
      <c r="J70" s="917"/>
      <c r="K70" s="921"/>
    </row>
    <row r="71" spans="1:11" ht="17.25" hidden="1" thickBot="1" thickTop="1">
      <c r="A71" s="1"/>
      <c r="B71" s="76"/>
      <c r="C71" s="2"/>
      <c r="D71" s="54">
        <v>2006</v>
      </c>
      <c r="E71" s="54">
        <v>2007</v>
      </c>
      <c r="F71" s="54"/>
      <c r="G71" s="54"/>
      <c r="H71" s="54">
        <v>2008</v>
      </c>
      <c r="I71" s="54"/>
      <c r="J71" s="54">
        <v>2009</v>
      </c>
      <c r="K71" s="55">
        <v>2010</v>
      </c>
    </row>
    <row r="72" spans="1:11" ht="15.75" hidden="1" thickBot="1">
      <c r="A72" s="3" t="s">
        <v>2</v>
      </c>
      <c r="B72" s="5"/>
      <c r="C72" s="4" t="s">
        <v>66</v>
      </c>
      <c r="D72" s="29"/>
      <c r="E72" s="30"/>
      <c r="F72" s="30"/>
      <c r="G72" s="30"/>
      <c r="H72" s="33"/>
      <c r="I72" s="32"/>
      <c r="J72" s="47"/>
      <c r="K72" s="33"/>
    </row>
    <row r="73" spans="3:11" ht="15.75" hidden="1" thickBot="1">
      <c r="C73" s="16"/>
      <c r="D73" s="16"/>
      <c r="E73" s="16"/>
      <c r="F73" s="16"/>
      <c r="G73" s="16"/>
      <c r="J73" s="7"/>
      <c r="K73" s="9"/>
    </row>
    <row r="74" spans="1:11" ht="15.75" hidden="1" thickBot="1">
      <c r="A74" s="3" t="s">
        <v>4</v>
      </c>
      <c r="B74" s="5"/>
      <c r="C74" s="4" t="s">
        <v>67</v>
      </c>
      <c r="D74" s="29"/>
      <c r="E74" s="30"/>
      <c r="F74" s="30"/>
      <c r="G74" s="30"/>
      <c r="H74" s="33"/>
      <c r="I74" s="32"/>
      <c r="J74" s="47"/>
      <c r="K74" s="33"/>
    </row>
    <row r="75" spans="3:11" ht="15.75" hidden="1" thickBot="1">
      <c r="C75" s="16"/>
      <c r="D75" s="16"/>
      <c r="E75" s="16"/>
      <c r="F75" s="16"/>
      <c r="G75" s="16"/>
      <c r="J75" s="7"/>
      <c r="K75" s="9"/>
    </row>
    <row r="76" spans="1:11" ht="15.75" hidden="1" thickBot="1">
      <c r="A76" s="3" t="s">
        <v>6</v>
      </c>
      <c r="B76" s="5"/>
      <c r="C76" s="4" t="s">
        <v>68</v>
      </c>
      <c r="D76" s="29"/>
      <c r="E76" s="30"/>
      <c r="F76" s="30"/>
      <c r="G76" s="30"/>
      <c r="H76" s="31"/>
      <c r="I76" s="47"/>
      <c r="J76" s="47"/>
      <c r="K76" s="33"/>
    </row>
    <row r="77" spans="3:11" ht="15.75" hidden="1" thickBot="1">
      <c r="C77" s="16"/>
      <c r="D77" s="16"/>
      <c r="E77" s="16"/>
      <c r="F77" s="16"/>
      <c r="G77" s="16"/>
      <c r="H77" s="7"/>
      <c r="I77" s="7"/>
      <c r="J77" s="7"/>
      <c r="K77" s="9"/>
    </row>
    <row r="78" spans="1:11" ht="15.75" hidden="1" thickBot="1">
      <c r="A78" s="3" t="s">
        <v>12</v>
      </c>
      <c r="B78" s="5"/>
      <c r="C78" s="57" t="s">
        <v>69</v>
      </c>
      <c r="D78" s="27"/>
      <c r="E78" s="4"/>
      <c r="F78" s="4"/>
      <c r="G78" s="4"/>
      <c r="H78" s="8"/>
      <c r="I78" s="8"/>
      <c r="J78" s="8"/>
      <c r="K78" s="17"/>
    </row>
    <row r="79" spans="1:11" ht="15" hidden="1">
      <c r="A79" s="21" t="s">
        <v>8</v>
      </c>
      <c r="B79" s="7"/>
      <c r="C79" s="13" t="s">
        <v>70</v>
      </c>
      <c r="D79" s="35"/>
      <c r="E79" s="38"/>
      <c r="F79" s="38"/>
      <c r="G79" s="38"/>
      <c r="H79" s="53"/>
      <c r="I79" s="43"/>
      <c r="J79" s="43"/>
      <c r="K79" s="40"/>
    </row>
    <row r="80" spans="1:11" ht="15" hidden="1">
      <c r="A80" s="12" t="s">
        <v>10</v>
      </c>
      <c r="B80" s="7"/>
      <c r="C80" s="13" t="s">
        <v>71</v>
      </c>
      <c r="D80" s="35"/>
      <c r="E80" s="38"/>
      <c r="F80" s="38"/>
      <c r="G80" s="38"/>
      <c r="H80" s="41"/>
      <c r="I80" s="43"/>
      <c r="J80" s="43"/>
      <c r="K80" s="45"/>
    </row>
    <row r="81" spans="1:11" ht="15.75" hidden="1" thickBot="1">
      <c r="A81" s="14" t="s">
        <v>30</v>
      </c>
      <c r="B81" s="232"/>
      <c r="C81" s="15" t="s">
        <v>72</v>
      </c>
      <c r="D81" s="36"/>
      <c r="E81" s="39"/>
      <c r="F81" s="39"/>
      <c r="G81" s="39"/>
      <c r="H81" s="42"/>
      <c r="I81" s="44"/>
      <c r="J81" s="44"/>
      <c r="K81" s="46"/>
    </row>
    <row r="82" spans="3:10" ht="15" hidden="1">
      <c r="C82" s="25"/>
      <c r="D82" s="25"/>
      <c r="E82" s="25"/>
      <c r="F82" s="25"/>
      <c r="G82" s="25"/>
      <c r="H82" s="7"/>
      <c r="I82" s="7"/>
      <c r="J82" s="7"/>
    </row>
    <row r="83" spans="8:10" ht="15.75" hidden="1" thickBot="1">
      <c r="H83" s="7"/>
      <c r="I83" s="7"/>
      <c r="J83" s="7"/>
    </row>
    <row r="84" spans="1:11" ht="21" hidden="1">
      <c r="A84" s="922" t="s">
        <v>0</v>
      </c>
      <c r="B84" s="923"/>
      <c r="C84" s="923"/>
      <c r="D84" s="923"/>
      <c r="E84" s="923"/>
      <c r="F84" s="923"/>
      <c r="G84" s="923"/>
      <c r="H84" s="923"/>
      <c r="I84" s="923"/>
      <c r="J84" s="923"/>
      <c r="K84" s="924"/>
    </row>
    <row r="85" spans="1:10" ht="16.5" customHeight="1" thickBot="1">
      <c r="A85" s="339"/>
      <c r="B85" s="253"/>
      <c r="C85" s="224" t="s">
        <v>73</v>
      </c>
      <c r="D85" s="225"/>
      <c r="E85" s="225"/>
      <c r="F85" s="693"/>
      <c r="G85" s="692"/>
      <c r="H85" s="9"/>
      <c r="I85" s="242"/>
      <c r="J85" s="227"/>
    </row>
    <row r="86" spans="1:10" ht="15.75" thickBot="1">
      <c r="A86" s="3" t="s">
        <v>2</v>
      </c>
      <c r="B86" s="245"/>
      <c r="C86" s="341" t="s">
        <v>74</v>
      </c>
      <c r="D86" s="4"/>
      <c r="E86" s="4"/>
      <c r="F86" s="691"/>
      <c r="G86" s="690"/>
      <c r="I86" s="323"/>
      <c r="J86" s="315"/>
    </row>
    <row r="87" spans="1:11" ht="15">
      <c r="A87" s="23" t="s">
        <v>56</v>
      </c>
      <c r="B87" s="233"/>
      <c r="C87" s="258" t="s">
        <v>76</v>
      </c>
      <c r="D87" s="35">
        <f>(1763+36616+12953)</f>
        <v>51332</v>
      </c>
      <c r="E87" s="286">
        <f>(36931+6631+13714)</f>
        <v>57276</v>
      </c>
      <c r="F87" s="312">
        <f>(35636+12913+13852)</f>
        <v>62401</v>
      </c>
      <c r="G87" s="681">
        <v>93857</v>
      </c>
      <c r="H87" s="213"/>
      <c r="I87" s="286">
        <f>13561+31198+35607+14873</f>
        <v>95239</v>
      </c>
      <c r="J87" s="340">
        <v>95432</v>
      </c>
      <c r="K87" s="826"/>
    </row>
    <row r="88" spans="1:13" ht="15.75" thickBot="1">
      <c r="A88" s="24" t="s">
        <v>58</v>
      </c>
      <c r="B88" s="297"/>
      <c r="C88" s="331" t="s">
        <v>77</v>
      </c>
      <c r="D88" s="332">
        <v>102.29</v>
      </c>
      <c r="E88" s="288">
        <v>100.13</v>
      </c>
      <c r="F88" s="338">
        <v>109.09</v>
      </c>
      <c r="G88" s="681">
        <v>111.46</v>
      </c>
      <c r="H88" s="213"/>
      <c r="I88" s="887">
        <f>I87/I45*100</f>
        <v>113.11045130641331</v>
      </c>
      <c r="J88" s="838">
        <v>113.3396674584323</v>
      </c>
      <c r="K88" s="826"/>
      <c r="M88" s="16"/>
    </row>
    <row r="89" spans="2:10" ht="15.75" thickBot="1">
      <c r="B89" s="249"/>
      <c r="C89" s="255" t="s">
        <v>111</v>
      </c>
      <c r="D89" s="272">
        <v>5067</v>
      </c>
      <c r="E89" s="284">
        <v>5323</v>
      </c>
      <c r="F89" s="274">
        <v>5650</v>
      </c>
      <c r="G89" s="677">
        <v>5876</v>
      </c>
      <c r="H89" s="22"/>
      <c r="I89" s="322">
        <v>6367</v>
      </c>
      <c r="J89" s="314">
        <v>6811</v>
      </c>
    </row>
    <row r="90" spans="1:11" ht="15.75" hidden="1" thickBot="1">
      <c r="A90" s="3" t="s">
        <v>4</v>
      </c>
      <c r="B90" s="556"/>
      <c r="C90" s="57" t="s">
        <v>78</v>
      </c>
      <c r="D90" s="4"/>
      <c r="E90" s="4"/>
      <c r="F90" s="4"/>
      <c r="G90" s="553"/>
      <c r="H90" s="8"/>
      <c r="I90" s="8"/>
      <c r="J90" s="8"/>
      <c r="K90" s="17"/>
    </row>
    <row r="91" spans="1:11" ht="15" hidden="1">
      <c r="A91" s="21" t="s">
        <v>8</v>
      </c>
      <c r="B91" s="7"/>
      <c r="C91" s="13" t="s">
        <v>75</v>
      </c>
      <c r="D91" s="48"/>
      <c r="E91" s="38"/>
      <c r="F91" s="38"/>
      <c r="G91" s="38"/>
      <c r="H91" s="53"/>
      <c r="I91" s="43"/>
      <c r="J91" s="43"/>
      <c r="K91" s="40"/>
    </row>
    <row r="92" spans="1:11" ht="15" hidden="1">
      <c r="A92" s="12" t="s">
        <v>10</v>
      </c>
      <c r="B92" s="7"/>
      <c r="C92" s="13" t="s">
        <v>36</v>
      </c>
      <c r="D92" s="35"/>
      <c r="E92" s="38"/>
      <c r="F92" s="38"/>
      <c r="G92" s="38"/>
      <c r="H92" s="41"/>
      <c r="I92" s="43"/>
      <c r="J92" s="43"/>
      <c r="K92" s="45"/>
    </row>
    <row r="93" spans="1:11" ht="15.75" hidden="1" thickBot="1">
      <c r="A93" s="14" t="s">
        <v>30</v>
      </c>
      <c r="B93" s="232"/>
      <c r="C93" s="15" t="s">
        <v>35</v>
      </c>
      <c r="D93" s="36"/>
      <c r="E93" s="39"/>
      <c r="F93" s="39"/>
      <c r="G93" s="39"/>
      <c r="H93" s="42"/>
      <c r="I93" s="44"/>
      <c r="J93" s="50"/>
      <c r="K93" s="46"/>
    </row>
    <row r="94" spans="3:9" ht="15" hidden="1">
      <c r="C94" s="7"/>
      <c r="D94" s="7"/>
      <c r="E94" s="7"/>
      <c r="F94" s="7"/>
      <c r="G94" s="7"/>
      <c r="H94" s="7"/>
      <c r="I94" s="7"/>
    </row>
    <row r="95" spans="3:9" ht="15.75" hidden="1" thickBot="1">
      <c r="C95" s="7"/>
      <c r="D95" s="7"/>
      <c r="E95" s="7"/>
      <c r="F95" s="7"/>
      <c r="G95" s="7"/>
      <c r="H95" s="7"/>
      <c r="I95" s="7"/>
    </row>
    <row r="96" spans="1:11" ht="21" hidden="1">
      <c r="A96" s="922" t="s">
        <v>0</v>
      </c>
      <c r="B96" s="923"/>
      <c r="C96" s="923"/>
      <c r="D96" s="923"/>
      <c r="E96" s="923"/>
      <c r="F96" s="923"/>
      <c r="G96" s="923"/>
      <c r="H96" s="923"/>
      <c r="I96" s="923"/>
      <c r="J96" s="923"/>
      <c r="K96" s="924"/>
    </row>
    <row r="97" spans="1:11" ht="16.5" hidden="1" thickBot="1">
      <c r="A97" s="916" t="s">
        <v>79</v>
      </c>
      <c r="B97" s="917"/>
      <c r="C97" s="917"/>
      <c r="D97" s="917"/>
      <c r="E97" s="917"/>
      <c r="F97" s="917"/>
      <c r="G97" s="917"/>
      <c r="H97" s="917"/>
      <c r="I97" s="917"/>
      <c r="J97" s="917"/>
      <c r="K97" s="921"/>
    </row>
    <row r="98" spans="1:11" ht="17.25" hidden="1" thickBot="1" thickTop="1">
      <c r="A98" s="1"/>
      <c r="B98" s="76"/>
      <c r="C98" s="2"/>
      <c r="D98" s="54">
        <v>2006</v>
      </c>
      <c r="E98" s="54">
        <v>2007</v>
      </c>
      <c r="F98" s="54"/>
      <c r="G98" s="54"/>
      <c r="H98" s="54">
        <v>2008</v>
      </c>
      <c r="I98" s="54"/>
      <c r="J98" s="54">
        <v>2009</v>
      </c>
      <c r="K98" s="55">
        <v>2010</v>
      </c>
    </row>
    <row r="99" spans="1:11" ht="15.75" hidden="1" thickBot="1">
      <c r="A99" s="3" t="s">
        <v>2</v>
      </c>
      <c r="B99" s="5"/>
      <c r="C99" s="57" t="s">
        <v>80</v>
      </c>
      <c r="D99" s="4"/>
      <c r="E99" s="4"/>
      <c r="F99" s="4"/>
      <c r="G99" s="4"/>
      <c r="H99" s="8"/>
      <c r="I99" s="8"/>
      <c r="J99" s="5"/>
      <c r="K99" s="17"/>
    </row>
    <row r="100" spans="1:11" ht="15" hidden="1">
      <c r="A100" s="21" t="s">
        <v>8</v>
      </c>
      <c r="B100" s="7"/>
      <c r="C100" s="13" t="s">
        <v>81</v>
      </c>
      <c r="D100" s="35"/>
      <c r="E100" s="38"/>
      <c r="F100" s="38"/>
      <c r="G100" s="38"/>
      <c r="H100" s="53"/>
      <c r="I100" s="43"/>
      <c r="J100" s="43"/>
      <c r="K100" s="40"/>
    </row>
    <row r="101" spans="1:11" ht="15.75" hidden="1" thickBot="1">
      <c r="A101" s="14" t="s">
        <v>10</v>
      </c>
      <c r="B101" s="232"/>
      <c r="C101" s="15" t="s">
        <v>82</v>
      </c>
      <c r="D101" s="36"/>
      <c r="E101" s="39"/>
      <c r="F101" s="39"/>
      <c r="G101" s="39"/>
      <c r="H101" s="42"/>
      <c r="I101" s="44"/>
      <c r="J101" s="44"/>
      <c r="K101" s="46"/>
    </row>
    <row r="102" spans="3:10" ht="15.75" hidden="1" thickBot="1">
      <c r="C102" s="26"/>
      <c r="D102" s="26"/>
      <c r="E102" s="26"/>
      <c r="F102" s="26"/>
      <c r="G102" s="26"/>
      <c r="H102" s="26"/>
      <c r="I102" s="26"/>
      <c r="J102" s="26"/>
    </row>
    <row r="103" spans="1:11" ht="15.75" hidden="1" thickBot="1">
      <c r="A103" s="3" t="s">
        <v>4</v>
      </c>
      <c r="B103" s="5"/>
      <c r="C103" s="57" t="s">
        <v>83</v>
      </c>
      <c r="D103" s="4"/>
      <c r="E103" s="4"/>
      <c r="F103" s="4"/>
      <c r="G103" s="4"/>
      <c r="H103" s="5"/>
      <c r="I103" s="5"/>
      <c r="J103" s="8"/>
      <c r="K103" s="17"/>
    </row>
    <row r="104" spans="1:11" ht="15" hidden="1">
      <c r="A104" s="21" t="s">
        <v>8</v>
      </c>
      <c r="B104" s="7"/>
      <c r="C104" s="13" t="s">
        <v>84</v>
      </c>
      <c r="D104" s="35"/>
      <c r="E104" s="38"/>
      <c r="F104" s="38"/>
      <c r="G104" s="38"/>
      <c r="H104" s="53"/>
      <c r="I104" s="43"/>
      <c r="J104" s="51"/>
      <c r="K104" s="40"/>
    </row>
    <row r="105" spans="1:11" ht="15" hidden="1">
      <c r="A105" s="12" t="s">
        <v>10</v>
      </c>
      <c r="B105" s="7"/>
      <c r="C105" s="13" t="s">
        <v>85</v>
      </c>
      <c r="D105" s="35"/>
      <c r="E105" s="38"/>
      <c r="F105" s="38"/>
      <c r="G105" s="38"/>
      <c r="H105" s="41"/>
      <c r="I105" s="43"/>
      <c r="J105" s="51"/>
      <c r="K105" s="45"/>
    </row>
    <row r="106" spans="1:11" ht="15" hidden="1">
      <c r="A106" s="12" t="s">
        <v>30</v>
      </c>
      <c r="B106" s="7"/>
      <c r="C106" s="13" t="s">
        <v>86</v>
      </c>
      <c r="D106" s="35"/>
      <c r="E106" s="38"/>
      <c r="F106" s="38"/>
      <c r="G106" s="38"/>
      <c r="H106" s="41"/>
      <c r="I106" s="43"/>
      <c r="J106" s="51"/>
      <c r="K106" s="45"/>
    </row>
    <row r="107" spans="1:11" ht="15.75" hidden="1" thickBot="1">
      <c r="A107" s="14" t="s">
        <v>56</v>
      </c>
      <c r="B107" s="232"/>
      <c r="C107" s="15" t="s">
        <v>87</v>
      </c>
      <c r="D107" s="36"/>
      <c r="E107" s="39"/>
      <c r="F107" s="39"/>
      <c r="G107" s="39"/>
      <c r="H107" s="42"/>
      <c r="I107" s="44"/>
      <c r="J107" s="50"/>
      <c r="K107" s="46"/>
    </row>
    <row r="108" spans="3:9" ht="15.75" hidden="1" thickBot="1">
      <c r="C108" s="7"/>
      <c r="D108" s="7"/>
      <c r="E108" s="7"/>
      <c r="F108" s="7"/>
      <c r="G108" s="7"/>
      <c r="H108" s="7"/>
      <c r="I108" s="7"/>
    </row>
    <row r="109" spans="1:11" ht="15.75" hidden="1" thickBot="1">
      <c r="A109" s="3" t="s">
        <v>6</v>
      </c>
      <c r="B109" s="5"/>
      <c r="C109" s="57" t="s">
        <v>88</v>
      </c>
      <c r="D109" s="4"/>
      <c r="E109" s="4"/>
      <c r="F109" s="4"/>
      <c r="G109" s="4"/>
      <c r="H109" s="8"/>
      <c r="I109" s="8"/>
      <c r="J109" s="5"/>
      <c r="K109" s="17"/>
    </row>
    <row r="110" spans="1:11" ht="15" hidden="1">
      <c r="A110" s="21" t="s">
        <v>8</v>
      </c>
      <c r="B110" s="7"/>
      <c r="C110" s="13" t="s">
        <v>89</v>
      </c>
      <c r="D110" s="35"/>
      <c r="E110" s="38"/>
      <c r="F110" s="38"/>
      <c r="G110" s="38"/>
      <c r="H110" s="53"/>
      <c r="I110" s="43"/>
      <c r="J110" s="51"/>
      <c r="K110" s="40"/>
    </row>
    <row r="111" spans="1:11" ht="15" hidden="1">
      <c r="A111" s="12" t="s">
        <v>10</v>
      </c>
      <c r="B111" s="7"/>
      <c r="C111" s="13" t="s">
        <v>90</v>
      </c>
      <c r="D111" s="35"/>
      <c r="E111" s="38"/>
      <c r="F111" s="38"/>
      <c r="G111" s="38"/>
      <c r="H111" s="41"/>
      <c r="I111" s="43"/>
      <c r="J111" s="51"/>
      <c r="K111" s="45"/>
    </row>
    <row r="112" spans="1:11" ht="15" hidden="1">
      <c r="A112" s="12" t="s">
        <v>30</v>
      </c>
      <c r="B112" s="7"/>
      <c r="C112" s="13" t="s">
        <v>91</v>
      </c>
      <c r="D112" s="35"/>
      <c r="E112" s="38"/>
      <c r="F112" s="38"/>
      <c r="G112" s="38"/>
      <c r="H112" s="41"/>
      <c r="I112" s="43"/>
      <c r="J112" s="51"/>
      <c r="K112" s="45"/>
    </row>
    <row r="113" spans="1:11" ht="15.75" hidden="1" thickBot="1">
      <c r="A113" s="14" t="s">
        <v>56</v>
      </c>
      <c r="B113" s="7"/>
      <c r="C113" s="15" t="s">
        <v>92</v>
      </c>
      <c r="D113" s="36"/>
      <c r="E113" s="39"/>
      <c r="F113" s="39"/>
      <c r="G113" s="39"/>
      <c r="H113" s="42"/>
      <c r="I113" s="44"/>
      <c r="J113" s="50"/>
      <c r="K113" s="46"/>
    </row>
    <row r="114" spans="1:10" ht="15.75" thickBot="1">
      <c r="A114" s="22"/>
      <c r="B114" s="302"/>
      <c r="C114" s="594"/>
      <c r="D114" s="555"/>
      <c r="E114" s="555"/>
      <c r="F114" s="555"/>
      <c r="G114" s="592"/>
      <c r="H114" s="22"/>
      <c r="I114" s="593"/>
      <c r="J114" s="592"/>
    </row>
    <row r="115" spans="1:10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3:10" ht="15">
      <c r="C116" s="22"/>
      <c r="D116" s="22"/>
      <c r="E116" s="22"/>
      <c r="F116" s="22"/>
      <c r="G116" s="22"/>
      <c r="H116" s="22"/>
      <c r="I116" s="22"/>
      <c r="J116" s="22"/>
    </row>
    <row r="117" spans="3:10" ht="15">
      <c r="C117" s="22"/>
      <c r="D117" s="22"/>
      <c r="E117" s="22"/>
      <c r="F117" s="22"/>
      <c r="G117" s="22"/>
      <c r="H117" s="22"/>
      <c r="I117" s="22"/>
      <c r="J117" s="22"/>
    </row>
    <row r="118" spans="3:10" ht="15">
      <c r="C118" s="22"/>
      <c r="D118" s="22"/>
      <c r="E118" s="22"/>
      <c r="F118" s="22"/>
      <c r="G118" s="22"/>
      <c r="H118" s="22"/>
      <c r="I118" s="22"/>
      <c r="J118" s="22"/>
    </row>
  </sheetData>
  <sheetProtection/>
  <mergeCells count="8">
    <mergeCell ref="A84:K84"/>
    <mergeCell ref="A96:K96"/>
    <mergeCell ref="A97:K97"/>
    <mergeCell ref="A69:K69"/>
    <mergeCell ref="A1:C1"/>
    <mergeCell ref="A53:K53"/>
    <mergeCell ref="A54:K54"/>
    <mergeCell ref="A70:K7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C1">
      <selection activeCell="J21" sqref="J21"/>
    </sheetView>
  </sheetViews>
  <sheetFormatPr defaultColWidth="9.140625" defaultRowHeight="15"/>
  <cols>
    <col min="1" max="1" width="0" style="0" hidden="1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>
      <c r="A2" s="235"/>
      <c r="B2" s="155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 thickBot="1">
      <c r="A3" s="235"/>
      <c r="B3" s="9"/>
      <c r="C3" s="224" t="s">
        <v>1</v>
      </c>
      <c r="D3" s="344"/>
      <c r="E3" s="344"/>
      <c r="F3" s="700"/>
      <c r="G3" s="699"/>
      <c r="H3" s="9"/>
      <c r="I3" s="346"/>
      <c r="J3" s="345"/>
    </row>
    <row r="4" spans="1:10" ht="16.5" thickBot="1">
      <c r="A4" s="1"/>
      <c r="B4" s="76"/>
      <c r="C4" s="254"/>
      <c r="D4" s="54" t="s">
        <v>95</v>
      </c>
      <c r="E4" s="701" t="s">
        <v>96</v>
      </c>
      <c r="F4" s="162" t="s">
        <v>97</v>
      </c>
      <c r="G4" s="698" t="s">
        <v>98</v>
      </c>
      <c r="H4" s="54"/>
      <c r="I4" s="701" t="s">
        <v>128</v>
      </c>
      <c r="J4" s="579" t="s">
        <v>127</v>
      </c>
    </row>
    <row r="5" spans="1:10" ht="15.75" thickBot="1">
      <c r="A5" s="3" t="s">
        <v>2</v>
      </c>
      <c r="B5" s="343"/>
      <c r="C5" s="255" t="s">
        <v>3</v>
      </c>
      <c r="D5" s="64">
        <v>0</v>
      </c>
      <c r="E5" s="65">
        <v>0</v>
      </c>
      <c r="F5" s="811">
        <v>2.69</v>
      </c>
      <c r="G5" s="689">
        <v>0</v>
      </c>
      <c r="I5" s="260">
        <v>0</v>
      </c>
      <c r="J5" s="811">
        <v>2.69</v>
      </c>
    </row>
    <row r="6" spans="3:10" ht="15.75" thickBot="1">
      <c r="C6" s="256"/>
      <c r="D6" s="6"/>
      <c r="E6" s="6"/>
      <c r="F6" s="247"/>
      <c r="G6" s="302"/>
      <c r="I6" s="253"/>
      <c r="J6" s="249"/>
    </row>
    <row r="7" spans="1:10" ht="15.75" thickBot="1">
      <c r="A7" s="3" t="s">
        <v>4</v>
      </c>
      <c r="B7" s="343"/>
      <c r="C7" s="255" t="s">
        <v>134</v>
      </c>
      <c r="D7" s="272">
        <v>0</v>
      </c>
      <c r="E7" s="284">
        <v>0</v>
      </c>
      <c r="F7" s="816">
        <v>0.12</v>
      </c>
      <c r="G7" s="697">
        <v>0</v>
      </c>
      <c r="I7" s="275">
        <v>0</v>
      </c>
      <c r="J7" s="812">
        <v>0.12</v>
      </c>
    </row>
    <row r="8" spans="3:10" ht="15" hidden="1">
      <c r="C8" s="256"/>
      <c r="D8" s="6"/>
      <c r="E8" s="6"/>
      <c r="F8" s="249"/>
      <c r="G8" s="155"/>
      <c r="I8" s="253"/>
      <c r="J8" s="249"/>
    </row>
    <row r="9" spans="1:10" ht="15" hidden="1">
      <c r="A9" s="10" t="s">
        <v>6</v>
      </c>
      <c r="B9" s="231"/>
      <c r="C9" s="257" t="s">
        <v>7</v>
      </c>
      <c r="D9" s="34"/>
      <c r="E9" s="37"/>
      <c r="F9" s="250"/>
      <c r="G9" s="683"/>
      <c r="I9" s="262"/>
      <c r="J9" s="250"/>
    </row>
    <row r="10" spans="1:10" ht="15" hidden="1">
      <c r="A10" s="12" t="s">
        <v>8</v>
      </c>
      <c r="B10" s="7"/>
      <c r="C10" s="258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14" t="s">
        <v>10</v>
      </c>
      <c r="B11" s="232"/>
      <c r="C11" s="259" t="s">
        <v>11</v>
      </c>
      <c r="D11" s="61"/>
      <c r="E11" s="62"/>
      <c r="F11" s="252"/>
      <c r="G11" s="684"/>
      <c r="I11" s="264"/>
      <c r="J11" s="270"/>
    </row>
    <row r="12" spans="3:10" ht="15" hidden="1">
      <c r="C12" s="256"/>
      <c r="D12" s="6"/>
      <c r="E12" s="6"/>
      <c r="F12" s="247"/>
      <c r="G12" s="302"/>
      <c r="I12" s="253"/>
      <c r="J12" s="249"/>
    </row>
    <row r="13" spans="1:10" ht="15.75" hidden="1" thickBot="1">
      <c r="A13" s="3" t="s">
        <v>12</v>
      </c>
      <c r="B13" s="5"/>
      <c r="C13" s="255" t="s">
        <v>13</v>
      </c>
      <c r="D13" s="29"/>
      <c r="E13" s="65"/>
      <c r="F13" s="248"/>
      <c r="G13" s="684"/>
      <c r="I13" s="265"/>
      <c r="J13" s="268"/>
    </row>
    <row r="14" spans="3:10" ht="15" hidden="1">
      <c r="C14" s="256"/>
      <c r="D14" s="6"/>
      <c r="E14" s="68"/>
      <c r="F14" s="247"/>
      <c r="G14" s="302"/>
      <c r="I14" s="266"/>
      <c r="J14" s="249"/>
    </row>
    <row r="15" spans="1:10" ht="15.75" hidden="1" thickBot="1">
      <c r="A15" s="3" t="s">
        <v>14</v>
      </c>
      <c r="B15" s="5"/>
      <c r="C15" s="255" t="s">
        <v>15</v>
      </c>
      <c r="D15" s="29"/>
      <c r="E15" s="30"/>
      <c r="F15" s="248"/>
      <c r="G15" s="684"/>
      <c r="I15" s="261"/>
      <c r="J15" s="268"/>
    </row>
    <row r="16" spans="3:10" ht="15.75" thickBot="1">
      <c r="C16" s="256"/>
      <c r="D16" s="16"/>
      <c r="E16" s="16"/>
      <c r="F16" s="247"/>
      <c r="G16" s="302"/>
      <c r="I16" s="266"/>
      <c r="J16" s="249"/>
    </row>
    <row r="17" spans="1:10" ht="15.75" thickBot="1">
      <c r="A17" s="3" t="s">
        <v>16</v>
      </c>
      <c r="B17" s="343"/>
      <c r="C17" s="255" t="s">
        <v>17</v>
      </c>
      <c r="D17" s="272">
        <v>43</v>
      </c>
      <c r="E17" s="284">
        <v>46</v>
      </c>
      <c r="F17" s="274">
        <v>47</v>
      </c>
      <c r="G17" s="697">
        <v>47</v>
      </c>
      <c r="H17" s="213"/>
      <c r="I17" s="275">
        <v>50</v>
      </c>
      <c r="J17" s="274">
        <v>52</v>
      </c>
    </row>
    <row r="18" spans="3:10" ht="15.75" thickBot="1">
      <c r="C18" s="256"/>
      <c r="D18" s="13"/>
      <c r="E18" s="13"/>
      <c r="F18" s="276"/>
      <c r="G18" s="305"/>
      <c r="H18" s="213"/>
      <c r="I18" s="258"/>
      <c r="J18" s="276"/>
    </row>
    <row r="19" spans="1:10" ht="15.75" thickBot="1">
      <c r="A19" s="3" t="s">
        <v>18</v>
      </c>
      <c r="B19" s="343"/>
      <c r="C19" s="255" t="s">
        <v>19</v>
      </c>
      <c r="D19" s="272">
        <v>27</v>
      </c>
      <c r="E19" s="284">
        <v>27</v>
      </c>
      <c r="F19" s="274">
        <v>27</v>
      </c>
      <c r="G19" s="697">
        <v>29</v>
      </c>
      <c r="H19" s="213"/>
      <c r="I19" s="275">
        <v>31</v>
      </c>
      <c r="J19" s="274">
        <v>33</v>
      </c>
    </row>
    <row r="20" spans="3:10" ht="15.75" thickBot="1">
      <c r="C20" s="256"/>
      <c r="D20" s="13"/>
      <c r="E20" s="13"/>
      <c r="F20" s="276"/>
      <c r="G20" s="305"/>
      <c r="H20" s="213"/>
      <c r="I20" s="258"/>
      <c r="J20" s="276"/>
    </row>
    <row r="21" spans="1:10" ht="15.75" thickBot="1">
      <c r="A21" s="3" t="s">
        <v>20</v>
      </c>
      <c r="B21" s="343"/>
      <c r="C21" s="271" t="s">
        <v>112</v>
      </c>
      <c r="D21" s="277">
        <v>129</v>
      </c>
      <c r="E21" s="278">
        <v>140</v>
      </c>
      <c r="F21" s="279">
        <v>144</v>
      </c>
      <c r="G21" s="697">
        <v>155</v>
      </c>
      <c r="H21" s="213"/>
      <c r="I21" s="280">
        <v>168</v>
      </c>
      <c r="J21" s="281">
        <v>186</v>
      </c>
    </row>
    <row r="22" spans="2:10" ht="15.75" thickBot="1">
      <c r="B22" s="607"/>
      <c r="C22" s="608"/>
      <c r="D22" s="598"/>
      <c r="E22" s="598"/>
      <c r="F22" s="566"/>
      <c r="G22" s="567"/>
      <c r="H22" s="7"/>
      <c r="I22" s="568"/>
      <c r="J22" s="569"/>
    </row>
    <row r="23" spans="1:10" ht="15.75" hidden="1" thickBot="1">
      <c r="A23" s="3" t="s">
        <v>22</v>
      </c>
      <c r="B23" s="556"/>
      <c r="C23" s="283" t="s">
        <v>23</v>
      </c>
      <c r="D23" s="553"/>
      <c r="E23" s="553"/>
      <c r="F23" s="232"/>
      <c r="G23" s="232"/>
      <c r="H23" s="8"/>
      <c r="I23" s="556"/>
      <c r="J23" s="557"/>
    </row>
    <row r="24" spans="1:10" ht="15" hidden="1">
      <c r="A24" s="12" t="s">
        <v>8</v>
      </c>
      <c r="B24" s="7"/>
      <c r="C24" s="13" t="s">
        <v>24</v>
      </c>
      <c r="D24" s="48"/>
      <c r="E24" s="38"/>
      <c r="F24" s="40"/>
      <c r="G24" s="51"/>
      <c r="H24" s="51"/>
      <c r="I24" s="51"/>
      <c r="J24" s="40"/>
    </row>
    <row r="25" spans="1:10" ht="15" hidden="1">
      <c r="A25" s="12" t="s">
        <v>10</v>
      </c>
      <c r="B25" s="7"/>
      <c r="C25" s="7" t="s">
        <v>25</v>
      </c>
      <c r="D25" s="49"/>
      <c r="E25" s="43"/>
      <c r="F25" s="41"/>
      <c r="G25" s="43"/>
      <c r="H25" s="43"/>
      <c r="I25" s="51"/>
      <c r="J25" s="45"/>
    </row>
    <row r="26" spans="1:10" ht="15" hidden="1">
      <c r="A26" s="18" t="s">
        <v>26</v>
      </c>
      <c r="B26" s="13"/>
      <c r="C26" s="13" t="s">
        <v>27</v>
      </c>
      <c r="D26" s="35"/>
      <c r="E26" s="38"/>
      <c r="F26" s="41"/>
      <c r="G26" s="43"/>
      <c r="H26" s="43"/>
      <c r="I26" s="51"/>
      <c r="J26" s="45"/>
    </row>
    <row r="27" spans="1:10" ht="15" hidden="1">
      <c r="A27" s="18" t="s">
        <v>28</v>
      </c>
      <c r="B27" s="13"/>
      <c r="C27" s="13" t="s">
        <v>29</v>
      </c>
      <c r="D27" s="35"/>
      <c r="E27" s="38"/>
      <c r="F27" s="41"/>
      <c r="G27" s="43"/>
      <c r="H27" s="43"/>
      <c r="I27" s="51"/>
      <c r="J27" s="45"/>
    </row>
    <row r="28" spans="1:10" ht="15" hidden="1">
      <c r="A28" s="12" t="s">
        <v>30</v>
      </c>
      <c r="B28" s="7"/>
      <c r="C28" s="7" t="s">
        <v>31</v>
      </c>
      <c r="D28" s="49"/>
      <c r="E28" s="43"/>
      <c r="F28" s="41"/>
      <c r="G28" s="43"/>
      <c r="H28" s="43"/>
      <c r="I28" s="51"/>
      <c r="J28" s="45"/>
    </row>
    <row r="29" spans="1:10" ht="15" hidden="1">
      <c r="A29" s="18" t="s">
        <v>26</v>
      </c>
      <c r="B29" s="13"/>
      <c r="C29" s="13" t="s">
        <v>27</v>
      </c>
      <c r="D29" s="35"/>
      <c r="E29" s="38"/>
      <c r="F29" s="41"/>
      <c r="G29" s="43"/>
      <c r="H29" s="43"/>
      <c r="I29" s="51"/>
      <c r="J29" s="45"/>
    </row>
    <row r="30" spans="1:10" ht="15.75" hidden="1" thickBot="1">
      <c r="A30" s="19" t="s">
        <v>28</v>
      </c>
      <c r="B30" s="15"/>
      <c r="C30" s="15" t="s">
        <v>29</v>
      </c>
      <c r="D30" s="36"/>
      <c r="E30" s="39"/>
      <c r="F30" s="42"/>
      <c r="G30" s="44"/>
      <c r="H30" s="44"/>
      <c r="I30" s="50"/>
      <c r="J30" s="46"/>
    </row>
    <row r="31" spans="3:8" ht="15.75" hidden="1" thickBot="1">
      <c r="C31" s="7"/>
      <c r="D31" s="7"/>
      <c r="E31" s="7"/>
      <c r="F31" s="7"/>
      <c r="G31" s="7"/>
      <c r="H31" s="7"/>
    </row>
    <row r="32" spans="1:10" ht="15.75" hidden="1" thickBot="1">
      <c r="A32" s="20" t="s">
        <v>32</v>
      </c>
      <c r="B32" s="4"/>
      <c r="C32" s="57" t="s">
        <v>33</v>
      </c>
      <c r="D32" s="4"/>
      <c r="E32" s="4"/>
      <c r="F32" s="8"/>
      <c r="G32" s="8"/>
      <c r="H32" s="8"/>
      <c r="I32" s="5"/>
      <c r="J32" s="17"/>
    </row>
    <row r="33" spans="1:10" ht="15" hidden="1">
      <c r="A33" s="12" t="s">
        <v>8</v>
      </c>
      <c r="B33" s="7"/>
      <c r="C33" s="7" t="s">
        <v>34</v>
      </c>
      <c r="D33" s="52"/>
      <c r="E33" s="43"/>
      <c r="F33" s="53"/>
      <c r="G33" s="43"/>
      <c r="H33" s="43"/>
      <c r="I33" s="38"/>
      <c r="J33" s="40"/>
    </row>
    <row r="34" spans="1:10" ht="15" hidden="1">
      <c r="A34" s="18" t="s">
        <v>26</v>
      </c>
      <c r="B34" s="13"/>
      <c r="C34" s="13" t="s">
        <v>35</v>
      </c>
      <c r="D34" s="35"/>
      <c r="E34" s="38"/>
      <c r="F34" s="41"/>
      <c r="G34" s="43"/>
      <c r="H34" s="43"/>
      <c r="I34" s="38"/>
      <c r="J34" s="45"/>
    </row>
    <row r="35" spans="1:10" ht="15" hidden="1">
      <c r="A35" s="18" t="s">
        <v>28</v>
      </c>
      <c r="B35" s="13"/>
      <c r="C35" s="13" t="s">
        <v>36</v>
      </c>
      <c r="D35" s="35"/>
      <c r="E35" s="38"/>
      <c r="F35" s="41"/>
      <c r="G35" s="43"/>
      <c r="H35" s="43"/>
      <c r="I35" s="38"/>
      <c r="J35" s="45"/>
    </row>
    <row r="36" spans="1:10" ht="15" hidden="1">
      <c r="A36" s="12" t="s">
        <v>10</v>
      </c>
      <c r="B36" s="7"/>
      <c r="C36" s="7" t="s">
        <v>37</v>
      </c>
      <c r="D36" s="49"/>
      <c r="E36" s="43"/>
      <c r="F36" s="41"/>
      <c r="G36" s="43"/>
      <c r="H36" s="43"/>
      <c r="I36" s="38"/>
      <c r="J36" s="45"/>
    </row>
    <row r="37" spans="1:10" ht="15" hidden="1">
      <c r="A37" s="18" t="s">
        <v>26</v>
      </c>
      <c r="B37" s="13"/>
      <c r="C37" s="13" t="s">
        <v>35</v>
      </c>
      <c r="D37" s="35"/>
      <c r="E37" s="38"/>
      <c r="F37" s="41"/>
      <c r="G37" s="43"/>
      <c r="H37" s="43"/>
      <c r="I37" s="51"/>
      <c r="J37" s="45"/>
    </row>
    <row r="38" spans="1:10" ht="15" hidden="1">
      <c r="A38" s="18" t="s">
        <v>28</v>
      </c>
      <c r="B38" s="13"/>
      <c r="C38" s="13" t="s">
        <v>36</v>
      </c>
      <c r="D38" s="35"/>
      <c r="E38" s="38"/>
      <c r="F38" s="41"/>
      <c r="G38" s="43"/>
      <c r="H38" s="43"/>
      <c r="I38" s="51"/>
      <c r="J38" s="45"/>
    </row>
    <row r="39" spans="1:10" ht="15" hidden="1">
      <c r="A39" s="12" t="s">
        <v>30</v>
      </c>
      <c r="B39" s="7"/>
      <c r="C39" s="7" t="s">
        <v>38</v>
      </c>
      <c r="D39" s="49"/>
      <c r="E39" s="43"/>
      <c r="F39" s="41"/>
      <c r="G39" s="43"/>
      <c r="H39" s="43"/>
      <c r="I39" s="51"/>
      <c r="J39" s="45"/>
    </row>
    <row r="40" spans="1:10" ht="15" hidden="1">
      <c r="A40" s="18" t="s">
        <v>26</v>
      </c>
      <c r="B40" s="13"/>
      <c r="C40" s="13" t="s">
        <v>35</v>
      </c>
      <c r="D40" s="35"/>
      <c r="E40" s="38"/>
      <c r="F40" s="41"/>
      <c r="G40" s="43"/>
      <c r="H40" s="43"/>
      <c r="I40" s="51"/>
      <c r="J40" s="45"/>
    </row>
    <row r="41" spans="1:10" ht="15.75" hidden="1" thickBot="1">
      <c r="A41" s="19" t="s">
        <v>28</v>
      </c>
      <c r="B41" s="15"/>
      <c r="C41" s="15" t="s">
        <v>36</v>
      </c>
      <c r="D41" s="36"/>
      <c r="E41" s="39"/>
      <c r="F41" s="42"/>
      <c r="G41" s="44"/>
      <c r="H41" s="44"/>
      <c r="I41" s="50"/>
      <c r="J41" s="46"/>
    </row>
    <row r="42" spans="3:8" ht="15.75" hidden="1" thickBot="1">
      <c r="C42" s="7"/>
      <c r="D42" s="7"/>
      <c r="E42" s="7"/>
      <c r="F42" s="7"/>
      <c r="G42" s="7"/>
      <c r="H42" s="7"/>
    </row>
    <row r="43" spans="1:10" ht="15.75" hidden="1" thickBot="1">
      <c r="A43" s="20" t="s">
        <v>39</v>
      </c>
      <c r="B43" s="4"/>
      <c r="C43" s="57" t="s">
        <v>40</v>
      </c>
      <c r="D43" s="4"/>
      <c r="E43" s="4"/>
      <c r="F43" s="8"/>
      <c r="G43" s="8"/>
      <c r="H43" s="8"/>
      <c r="I43" s="5"/>
      <c r="J43" s="17"/>
    </row>
    <row r="44" spans="1:10" ht="15" hidden="1">
      <c r="A44" s="12" t="s">
        <v>8</v>
      </c>
      <c r="B44" s="7"/>
      <c r="C44" s="13" t="s">
        <v>41</v>
      </c>
      <c r="D44" s="48"/>
      <c r="E44" s="66"/>
      <c r="F44" s="53"/>
      <c r="G44" s="43"/>
      <c r="H44" s="43"/>
      <c r="I44" s="43"/>
      <c r="J44" s="40"/>
    </row>
    <row r="45" spans="1:10" ht="15.75" hidden="1" thickBot="1">
      <c r="A45" s="14" t="s">
        <v>10</v>
      </c>
      <c r="B45" s="232"/>
      <c r="C45" s="15" t="s">
        <v>42</v>
      </c>
      <c r="D45" s="36"/>
      <c r="E45" s="67"/>
      <c r="F45" s="42"/>
      <c r="G45" s="44"/>
      <c r="H45" s="44"/>
      <c r="I45" s="44"/>
      <c r="J45" s="46"/>
    </row>
    <row r="46" spans="1:8" ht="15.75" hidden="1" thickBot="1">
      <c r="A46" s="22"/>
      <c r="B46" s="22"/>
      <c r="C46" s="16"/>
      <c r="D46" s="16"/>
      <c r="E46" s="16"/>
      <c r="F46" s="7"/>
      <c r="G46" s="7"/>
      <c r="H46" s="7"/>
    </row>
    <row r="47" spans="1:10" ht="15.75" hidden="1" thickBot="1">
      <c r="A47" s="3" t="s">
        <v>43</v>
      </c>
      <c r="B47" s="5"/>
      <c r="C47" s="57" t="s">
        <v>44</v>
      </c>
      <c r="D47" s="4"/>
      <c r="E47" s="4"/>
      <c r="F47" s="8"/>
      <c r="G47" s="8"/>
      <c r="H47" s="8"/>
      <c r="I47" s="5"/>
      <c r="J47" s="17"/>
    </row>
    <row r="48" spans="1:10" ht="15" hidden="1">
      <c r="A48" s="12" t="s">
        <v>8</v>
      </c>
      <c r="B48" s="7"/>
      <c r="C48" s="13" t="s">
        <v>24</v>
      </c>
      <c r="D48" s="48"/>
      <c r="E48" s="38"/>
      <c r="F48" s="53"/>
      <c r="G48" s="43"/>
      <c r="H48" s="43"/>
      <c r="I48" s="51"/>
      <c r="J48" s="40"/>
    </row>
    <row r="49" spans="1:10" ht="15" hidden="1">
      <c r="A49" s="12" t="s">
        <v>10</v>
      </c>
      <c r="B49" s="7"/>
      <c r="C49" s="13" t="s">
        <v>45</v>
      </c>
      <c r="D49" s="35"/>
      <c r="E49" s="38"/>
      <c r="F49" s="41"/>
      <c r="G49" s="43"/>
      <c r="H49" s="43"/>
      <c r="I49" s="43"/>
      <c r="J49" s="45"/>
    </row>
    <row r="50" spans="1:10" ht="15.75" hidden="1" thickBot="1">
      <c r="A50" s="14" t="s">
        <v>30</v>
      </c>
      <c r="B50" s="232"/>
      <c r="C50" s="15" t="s">
        <v>46</v>
      </c>
      <c r="D50" s="69"/>
      <c r="E50" s="70"/>
      <c r="F50" s="42"/>
      <c r="G50" s="44"/>
      <c r="H50" s="44"/>
      <c r="I50" s="44"/>
      <c r="J50" s="46"/>
    </row>
    <row r="51" spans="3:8" ht="15.75" hidden="1" thickBot="1">
      <c r="C51" s="16"/>
      <c r="D51" s="16"/>
      <c r="E51" s="16"/>
      <c r="F51" s="7"/>
      <c r="G51" s="7"/>
      <c r="H51" s="7"/>
    </row>
    <row r="52" spans="1:10" ht="15.75" hidden="1" thickBot="1">
      <c r="A52" s="3" t="s">
        <v>47</v>
      </c>
      <c r="B52" s="5"/>
      <c r="C52" s="57" t="s">
        <v>48</v>
      </c>
      <c r="D52" s="4"/>
      <c r="E52" s="4"/>
      <c r="F52" s="8"/>
      <c r="G52" s="8"/>
      <c r="H52" s="8"/>
      <c r="I52" s="5"/>
      <c r="J52" s="17"/>
    </row>
    <row r="53" spans="1:10" ht="15" hidden="1">
      <c r="A53" s="12" t="s">
        <v>8</v>
      </c>
      <c r="B53" s="7"/>
      <c r="C53" s="13" t="s">
        <v>49</v>
      </c>
      <c r="D53" s="48"/>
      <c r="E53" s="38"/>
      <c r="F53" s="53"/>
      <c r="G53" s="43"/>
      <c r="H53" s="43"/>
      <c r="I53" s="51"/>
      <c r="J53" s="40"/>
    </row>
    <row r="54" spans="1:10" ht="15.75" hidden="1" thickBot="1">
      <c r="A54" s="14" t="s">
        <v>10</v>
      </c>
      <c r="B54" s="232"/>
      <c r="C54" s="15" t="s">
        <v>50</v>
      </c>
      <c r="D54" s="36"/>
      <c r="E54" s="39"/>
      <c r="F54" s="46"/>
      <c r="G54" s="50"/>
      <c r="H54" s="50"/>
      <c r="I54" s="50"/>
      <c r="J54" s="46"/>
    </row>
    <row r="55" ht="15" hidden="1">
      <c r="D55" s="56"/>
    </row>
    <row r="56" ht="15" hidden="1"/>
    <row r="57" spans="1:10" ht="21" hidden="1">
      <c r="A57" s="922" t="s">
        <v>0</v>
      </c>
      <c r="B57" s="923"/>
      <c r="C57" s="923"/>
      <c r="D57" s="923"/>
      <c r="E57" s="923"/>
      <c r="F57" s="923"/>
      <c r="G57" s="923"/>
      <c r="H57" s="923"/>
      <c r="I57" s="923"/>
      <c r="J57" s="924"/>
    </row>
    <row r="58" spans="1:10" ht="16.5" hidden="1" thickBot="1">
      <c r="A58" s="916" t="s">
        <v>51</v>
      </c>
      <c r="B58" s="917"/>
      <c r="C58" s="917"/>
      <c r="D58" s="917"/>
      <c r="E58" s="917"/>
      <c r="F58" s="917"/>
      <c r="G58" s="917"/>
      <c r="H58" s="917"/>
      <c r="I58" s="917"/>
      <c r="J58" s="921"/>
    </row>
    <row r="59" spans="1:10" ht="17.25" hidden="1" thickBot="1" thickTop="1">
      <c r="A59" s="1"/>
      <c r="B59" s="76"/>
      <c r="C59" s="2"/>
      <c r="D59" s="54">
        <v>2006</v>
      </c>
      <c r="E59" s="54">
        <v>2007</v>
      </c>
      <c r="F59" s="54">
        <v>2008</v>
      </c>
      <c r="G59" s="54"/>
      <c r="H59" s="54"/>
      <c r="I59" s="54">
        <v>2009</v>
      </c>
      <c r="J59" s="55">
        <v>2010</v>
      </c>
    </row>
    <row r="60" spans="1:10" ht="15.75" hidden="1" thickBot="1">
      <c r="A60" s="3" t="s">
        <v>2</v>
      </c>
      <c r="B60" s="5"/>
      <c r="C60" s="58" t="s">
        <v>52</v>
      </c>
      <c r="D60" s="4"/>
      <c r="E60" s="4"/>
      <c r="F60" s="8"/>
      <c r="G60" s="8"/>
      <c r="H60" s="8"/>
      <c r="I60" s="8"/>
      <c r="J60" s="17"/>
    </row>
    <row r="61" spans="1:10" ht="15" hidden="1">
      <c r="A61" s="21" t="s">
        <v>8</v>
      </c>
      <c r="B61" s="7"/>
      <c r="C61" s="13" t="s">
        <v>53</v>
      </c>
      <c r="D61" s="48"/>
      <c r="E61" s="38"/>
      <c r="F61" s="53"/>
      <c r="G61" s="43"/>
      <c r="H61" s="43"/>
      <c r="I61" s="43"/>
      <c r="J61" s="40"/>
    </row>
    <row r="62" spans="1:10" ht="15" hidden="1">
      <c r="A62" s="12" t="s">
        <v>10</v>
      </c>
      <c r="B62" s="7"/>
      <c r="C62" s="13" t="s">
        <v>54</v>
      </c>
      <c r="D62" s="35"/>
      <c r="E62" s="38"/>
      <c r="F62" s="41"/>
      <c r="G62" s="43"/>
      <c r="H62" s="43"/>
      <c r="I62" s="43"/>
      <c r="J62" s="45"/>
    </row>
    <row r="63" spans="1:10" ht="15" hidden="1">
      <c r="A63" s="23" t="s">
        <v>30</v>
      </c>
      <c r="B63" s="233"/>
      <c r="C63" s="13" t="s">
        <v>55</v>
      </c>
      <c r="D63" s="35"/>
      <c r="E63" s="38"/>
      <c r="F63" s="41"/>
      <c r="G63" s="43"/>
      <c r="H63" s="43"/>
      <c r="I63" s="43"/>
      <c r="J63" s="45"/>
    </row>
    <row r="64" spans="1:10" ht="15" hidden="1">
      <c r="A64" s="23" t="s">
        <v>56</v>
      </c>
      <c r="B64" s="233"/>
      <c r="C64" s="13" t="s">
        <v>57</v>
      </c>
      <c r="D64" s="35"/>
      <c r="E64" s="38"/>
      <c r="F64" s="41"/>
      <c r="G64" s="43"/>
      <c r="H64" s="43"/>
      <c r="I64" s="43"/>
      <c r="J64" s="45"/>
    </row>
    <row r="65" spans="1:10" ht="15" hidden="1">
      <c r="A65" s="23" t="s">
        <v>58</v>
      </c>
      <c r="B65" s="233"/>
      <c r="C65" s="13" t="s">
        <v>59</v>
      </c>
      <c r="D65" s="35"/>
      <c r="E65" s="38"/>
      <c r="F65" s="41"/>
      <c r="G65" s="43"/>
      <c r="H65" s="43"/>
      <c r="I65" s="43"/>
      <c r="J65" s="45"/>
    </row>
    <row r="66" spans="1:10" ht="15.75" hidden="1" thickBot="1">
      <c r="A66" s="24" t="s">
        <v>60</v>
      </c>
      <c r="B66" s="234"/>
      <c r="C66" s="15" t="s">
        <v>61</v>
      </c>
      <c r="D66" s="36"/>
      <c r="E66" s="39"/>
      <c r="F66" s="42"/>
      <c r="G66" s="44"/>
      <c r="H66" s="44"/>
      <c r="I66" s="44"/>
      <c r="J66" s="46"/>
    </row>
    <row r="67" spans="3:9" ht="15.75" hidden="1" thickBot="1">
      <c r="C67" s="22"/>
      <c r="D67" s="22"/>
      <c r="E67" s="22"/>
      <c r="F67" s="22"/>
      <c r="G67" s="22"/>
      <c r="H67" s="22"/>
      <c r="I67" s="22"/>
    </row>
    <row r="68" spans="1:10" ht="15.75" hidden="1" thickBot="1">
      <c r="A68" s="3" t="s">
        <v>4</v>
      </c>
      <c r="B68" s="5"/>
      <c r="C68" s="57" t="s">
        <v>62</v>
      </c>
      <c r="D68" s="4"/>
      <c r="E68" s="4"/>
      <c r="F68" s="8"/>
      <c r="G68" s="8"/>
      <c r="H68" s="8"/>
      <c r="I68" s="8"/>
      <c r="J68" s="17"/>
    </row>
    <row r="69" spans="1:10" ht="15" hidden="1">
      <c r="A69" s="21" t="s">
        <v>8</v>
      </c>
      <c r="B69" s="7"/>
      <c r="C69" s="13" t="s">
        <v>63</v>
      </c>
      <c r="D69" s="48"/>
      <c r="E69" s="38"/>
      <c r="F69" s="53"/>
      <c r="G69" s="43"/>
      <c r="H69" s="43"/>
      <c r="I69" s="43"/>
      <c r="J69" s="40"/>
    </row>
    <row r="70" spans="1:10" ht="15.75" hidden="1" thickBot="1">
      <c r="A70" s="14" t="s">
        <v>10</v>
      </c>
      <c r="B70" s="232"/>
      <c r="C70" s="15" t="s">
        <v>64</v>
      </c>
      <c r="D70" s="36"/>
      <c r="E70" s="39"/>
      <c r="F70" s="42"/>
      <c r="G70" s="44"/>
      <c r="H70" s="44"/>
      <c r="I70" s="44"/>
      <c r="J70" s="46"/>
    </row>
    <row r="71" spans="3:10" ht="15" hidden="1">
      <c r="C71" s="7"/>
      <c r="D71" s="7"/>
      <c r="E71" s="7"/>
      <c r="F71" s="7"/>
      <c r="G71" s="7"/>
      <c r="H71" s="7"/>
      <c r="J71" s="9"/>
    </row>
    <row r="72" spans="3:10" ht="15.75" hidden="1" thickBot="1">
      <c r="C72" s="7"/>
      <c r="D72" s="7"/>
      <c r="E72" s="7"/>
      <c r="F72" s="7"/>
      <c r="G72" s="7"/>
      <c r="H72" s="7"/>
      <c r="J72" s="9"/>
    </row>
    <row r="73" spans="1:10" ht="21" hidden="1">
      <c r="A73" s="922" t="s">
        <v>0</v>
      </c>
      <c r="B73" s="923"/>
      <c r="C73" s="923"/>
      <c r="D73" s="923"/>
      <c r="E73" s="923"/>
      <c r="F73" s="923"/>
      <c r="G73" s="923"/>
      <c r="H73" s="923"/>
      <c r="I73" s="923"/>
      <c r="J73" s="924"/>
    </row>
    <row r="74" spans="1:10" ht="16.5" hidden="1" thickBot="1">
      <c r="A74" s="916" t="s">
        <v>65</v>
      </c>
      <c r="B74" s="917"/>
      <c r="C74" s="917"/>
      <c r="D74" s="917"/>
      <c r="E74" s="917"/>
      <c r="F74" s="917"/>
      <c r="G74" s="917"/>
      <c r="H74" s="917"/>
      <c r="I74" s="917"/>
      <c r="J74" s="921"/>
    </row>
    <row r="75" spans="1:10" ht="17.25" hidden="1" thickBot="1" thickTop="1">
      <c r="A75" s="1"/>
      <c r="B75" s="76"/>
      <c r="C75" s="2"/>
      <c r="D75" s="54">
        <v>2006</v>
      </c>
      <c r="E75" s="54">
        <v>2007</v>
      </c>
      <c r="F75" s="54">
        <v>2008</v>
      </c>
      <c r="G75" s="54"/>
      <c r="H75" s="54"/>
      <c r="I75" s="54">
        <v>2009</v>
      </c>
      <c r="J75" s="55">
        <v>2010</v>
      </c>
    </row>
    <row r="76" spans="1:10" ht="15.75" hidden="1" thickBot="1">
      <c r="A76" s="3" t="s">
        <v>2</v>
      </c>
      <c r="B76" s="5"/>
      <c r="C76" s="4" t="s">
        <v>66</v>
      </c>
      <c r="D76" s="29"/>
      <c r="E76" s="30"/>
      <c r="F76" s="33"/>
      <c r="G76" s="32"/>
      <c r="H76" s="32"/>
      <c r="I76" s="47"/>
      <c r="J76" s="33"/>
    </row>
    <row r="77" spans="3:10" ht="15.75" hidden="1" thickBot="1">
      <c r="C77" s="16"/>
      <c r="D77" s="16"/>
      <c r="E77" s="16"/>
      <c r="I77" s="7"/>
      <c r="J77" s="9"/>
    </row>
    <row r="78" spans="1:10" ht="15.75" hidden="1" thickBot="1">
      <c r="A78" s="3" t="s">
        <v>4</v>
      </c>
      <c r="B78" s="5"/>
      <c r="C78" s="4" t="s">
        <v>67</v>
      </c>
      <c r="D78" s="29"/>
      <c r="E78" s="30"/>
      <c r="F78" s="33"/>
      <c r="G78" s="32"/>
      <c r="H78" s="32"/>
      <c r="I78" s="47"/>
      <c r="J78" s="33"/>
    </row>
    <row r="79" spans="3:10" ht="15.75" hidden="1" thickBot="1">
      <c r="C79" s="16"/>
      <c r="D79" s="16"/>
      <c r="E79" s="16"/>
      <c r="I79" s="7"/>
      <c r="J79" s="9"/>
    </row>
    <row r="80" spans="1:10" ht="15.75" hidden="1" thickBot="1">
      <c r="A80" s="3" t="s">
        <v>6</v>
      </c>
      <c r="B80" s="5"/>
      <c r="C80" s="4" t="s">
        <v>68</v>
      </c>
      <c r="D80" s="29"/>
      <c r="E80" s="30"/>
      <c r="F80" s="31"/>
      <c r="G80" s="47"/>
      <c r="H80" s="47"/>
      <c r="I80" s="47"/>
      <c r="J80" s="33"/>
    </row>
    <row r="81" spans="3:10" ht="15.75" hidden="1" thickBot="1">
      <c r="C81" s="16"/>
      <c r="D81" s="16"/>
      <c r="E81" s="16"/>
      <c r="F81" s="7"/>
      <c r="G81" s="7"/>
      <c r="H81" s="7"/>
      <c r="I81" s="7"/>
      <c r="J81" s="9"/>
    </row>
    <row r="82" spans="1:10" ht="15.75" hidden="1" thickBot="1">
      <c r="A82" s="3" t="s">
        <v>12</v>
      </c>
      <c r="B82" s="5"/>
      <c r="C82" s="57" t="s">
        <v>69</v>
      </c>
      <c r="D82" s="27"/>
      <c r="E82" s="4"/>
      <c r="F82" s="8"/>
      <c r="G82" s="8"/>
      <c r="H82" s="8"/>
      <c r="I82" s="8"/>
      <c r="J82" s="17"/>
    </row>
    <row r="83" spans="1:10" ht="15" hidden="1">
      <c r="A83" s="21" t="s">
        <v>8</v>
      </c>
      <c r="B83" s="7"/>
      <c r="C83" s="13" t="s">
        <v>70</v>
      </c>
      <c r="D83" s="35"/>
      <c r="E83" s="38"/>
      <c r="F83" s="53"/>
      <c r="G83" s="43"/>
      <c r="H83" s="43"/>
      <c r="I83" s="43"/>
      <c r="J83" s="40"/>
    </row>
    <row r="84" spans="1:10" ht="15" hidden="1">
      <c r="A84" s="12" t="s">
        <v>10</v>
      </c>
      <c r="B84" s="7"/>
      <c r="C84" s="13" t="s">
        <v>71</v>
      </c>
      <c r="D84" s="35"/>
      <c r="E84" s="38"/>
      <c r="F84" s="41"/>
      <c r="G84" s="43"/>
      <c r="H84" s="43"/>
      <c r="I84" s="43"/>
      <c r="J84" s="45"/>
    </row>
    <row r="85" spans="1:10" ht="15.75" hidden="1" thickBot="1">
      <c r="A85" s="14" t="s">
        <v>30</v>
      </c>
      <c r="B85" s="232"/>
      <c r="C85" s="15" t="s">
        <v>72</v>
      </c>
      <c r="D85" s="36"/>
      <c r="E85" s="39"/>
      <c r="F85" s="42"/>
      <c r="G85" s="44"/>
      <c r="H85" s="44"/>
      <c r="I85" s="44"/>
      <c r="J85" s="46"/>
    </row>
    <row r="86" spans="3:9" ht="15" hidden="1">
      <c r="C86" s="25"/>
      <c r="D86" s="25"/>
      <c r="E86" s="25"/>
      <c r="F86" s="7"/>
      <c r="G86" s="7"/>
      <c r="H86" s="7"/>
      <c r="I86" s="7"/>
    </row>
    <row r="87" spans="6:9" ht="15.75" hidden="1" thickBot="1">
      <c r="F87" s="7"/>
      <c r="G87" s="7"/>
      <c r="H87" s="7"/>
      <c r="I87" s="7"/>
    </row>
    <row r="88" spans="1:10" ht="21" hidden="1">
      <c r="A88" s="922" t="s">
        <v>0</v>
      </c>
      <c r="B88" s="923"/>
      <c r="C88" s="923"/>
      <c r="D88" s="923"/>
      <c r="E88" s="923"/>
      <c r="F88" s="923"/>
      <c r="G88" s="923"/>
      <c r="H88" s="923"/>
      <c r="I88" s="923"/>
      <c r="J88" s="924"/>
    </row>
    <row r="89" spans="1:10" ht="16.5" hidden="1" thickBot="1">
      <c r="A89" s="916" t="s">
        <v>73</v>
      </c>
      <c r="B89" s="917"/>
      <c r="C89" s="917"/>
      <c r="D89" s="917"/>
      <c r="E89" s="917"/>
      <c r="F89" s="917"/>
      <c r="G89" s="917"/>
      <c r="H89" s="917"/>
      <c r="I89" s="917"/>
      <c r="J89" s="921"/>
    </row>
    <row r="90" spans="1:10" ht="17.25" hidden="1" thickBot="1" thickTop="1">
      <c r="A90" s="1"/>
      <c r="B90" s="76"/>
      <c r="C90" s="2"/>
      <c r="D90" s="54">
        <v>2006</v>
      </c>
      <c r="E90" s="54">
        <v>2007</v>
      </c>
      <c r="F90" s="54">
        <v>2008</v>
      </c>
      <c r="G90" s="54"/>
      <c r="H90" s="54"/>
      <c r="I90" s="54">
        <v>2009</v>
      </c>
      <c r="J90" s="55">
        <v>2010</v>
      </c>
    </row>
    <row r="91" spans="1:10" ht="15.75" hidden="1" thickBot="1">
      <c r="A91" s="3" t="s">
        <v>2</v>
      </c>
      <c r="B91" s="5"/>
      <c r="C91" s="58" t="s">
        <v>74</v>
      </c>
      <c r="D91" s="4"/>
      <c r="E91" s="4"/>
      <c r="F91" s="8"/>
      <c r="G91" s="8"/>
      <c r="H91" s="8"/>
      <c r="I91" s="5"/>
      <c r="J91" s="17"/>
    </row>
    <row r="92" spans="1:10" ht="15" hidden="1">
      <c r="A92" s="12" t="s">
        <v>8</v>
      </c>
      <c r="B92" s="7"/>
      <c r="C92" s="13" t="s">
        <v>75</v>
      </c>
      <c r="D92" s="48"/>
      <c r="E92" s="38"/>
      <c r="F92" s="53"/>
      <c r="G92" s="43"/>
      <c r="H92" s="43"/>
      <c r="I92" s="51"/>
      <c r="J92" s="40"/>
    </row>
    <row r="93" spans="1:10" ht="15" hidden="1">
      <c r="A93" s="12" t="s">
        <v>10</v>
      </c>
      <c r="B93" s="7"/>
      <c r="C93" s="13" t="s">
        <v>36</v>
      </c>
      <c r="D93" s="35"/>
      <c r="E93" s="38"/>
      <c r="F93" s="41"/>
      <c r="G93" s="43"/>
      <c r="H93" s="43"/>
      <c r="I93" s="43"/>
      <c r="J93" s="45"/>
    </row>
    <row r="94" spans="1:12" ht="15" hidden="1">
      <c r="A94" s="23" t="s">
        <v>30</v>
      </c>
      <c r="B94" s="233"/>
      <c r="C94" s="13" t="s">
        <v>35</v>
      </c>
      <c r="D94" s="35"/>
      <c r="E94" s="38"/>
      <c r="F94" s="41"/>
      <c r="G94" s="43"/>
      <c r="H94" s="43"/>
      <c r="I94" s="43"/>
      <c r="J94" s="45"/>
      <c r="L94" s="28"/>
    </row>
    <row r="95" spans="1:10" ht="15.75" hidden="1" thickBot="1">
      <c r="A95" s="23" t="s">
        <v>56</v>
      </c>
      <c r="B95" s="233"/>
      <c r="C95" s="13" t="s">
        <v>76</v>
      </c>
      <c r="D95" s="35"/>
      <c r="E95" s="38"/>
      <c r="F95" s="41"/>
      <c r="G95" s="43"/>
      <c r="H95" s="43"/>
      <c r="I95" s="43"/>
      <c r="J95" s="45"/>
    </row>
    <row r="96" spans="1:12" ht="15.75" hidden="1" thickBot="1">
      <c r="A96" s="24" t="s">
        <v>58</v>
      </c>
      <c r="B96" s="234"/>
      <c r="C96" s="15" t="s">
        <v>77</v>
      </c>
      <c r="D96" s="36"/>
      <c r="E96" s="39"/>
      <c r="F96" s="42"/>
      <c r="G96" s="44"/>
      <c r="H96" s="44"/>
      <c r="I96" s="63"/>
      <c r="J96" s="46"/>
      <c r="L96" s="4"/>
    </row>
    <row r="97" spans="3:9" ht="15.75" hidden="1" thickBot="1">
      <c r="C97" s="22"/>
      <c r="D97" s="22"/>
      <c r="E97" s="22"/>
      <c r="F97" s="22"/>
      <c r="G97" s="22"/>
      <c r="H97" s="22"/>
      <c r="I97" s="22"/>
    </row>
    <row r="98" spans="1:10" ht="15.75" hidden="1" thickBot="1">
      <c r="A98" s="3" t="s">
        <v>4</v>
      </c>
      <c r="B98" s="5"/>
      <c r="C98" s="57" t="s">
        <v>78</v>
      </c>
      <c r="D98" s="4"/>
      <c r="E98" s="4"/>
      <c r="F98" s="8"/>
      <c r="G98" s="8"/>
      <c r="H98" s="8"/>
      <c r="I98" s="8"/>
      <c r="J98" s="17"/>
    </row>
    <row r="99" spans="1:10" ht="15" hidden="1">
      <c r="A99" s="21" t="s">
        <v>8</v>
      </c>
      <c r="B99" s="7"/>
      <c r="C99" s="13" t="s">
        <v>75</v>
      </c>
      <c r="D99" s="48"/>
      <c r="E99" s="38"/>
      <c r="F99" s="53"/>
      <c r="G99" s="43"/>
      <c r="H99" s="43"/>
      <c r="I99" s="43"/>
      <c r="J99" s="40"/>
    </row>
    <row r="100" spans="1:10" ht="15" hidden="1">
      <c r="A100" s="12" t="s">
        <v>10</v>
      </c>
      <c r="B100" s="7"/>
      <c r="C100" s="13" t="s">
        <v>36</v>
      </c>
      <c r="D100" s="35"/>
      <c r="E100" s="38"/>
      <c r="F100" s="41"/>
      <c r="G100" s="43"/>
      <c r="H100" s="43"/>
      <c r="I100" s="43"/>
      <c r="J100" s="45"/>
    </row>
    <row r="101" spans="1:10" ht="15.75" hidden="1" thickBot="1">
      <c r="A101" s="14" t="s">
        <v>30</v>
      </c>
      <c r="B101" s="232"/>
      <c r="C101" s="15" t="s">
        <v>35</v>
      </c>
      <c r="D101" s="36"/>
      <c r="E101" s="39"/>
      <c r="F101" s="42"/>
      <c r="G101" s="44"/>
      <c r="H101" s="44"/>
      <c r="I101" s="50"/>
      <c r="J101" s="46"/>
    </row>
    <row r="102" spans="3:8" ht="15" hidden="1">
      <c r="C102" s="7"/>
      <c r="D102" s="7"/>
      <c r="E102" s="7"/>
      <c r="F102" s="7"/>
      <c r="G102" s="7"/>
      <c r="H102" s="7"/>
    </row>
    <row r="103" spans="2:8" ht="15">
      <c r="B103" s="9"/>
      <c r="C103" s="7"/>
      <c r="D103" s="7"/>
      <c r="E103" s="7"/>
      <c r="F103" s="7"/>
      <c r="G103" s="7"/>
      <c r="H103" s="7"/>
    </row>
    <row r="104" spans="1:10" ht="21" hidden="1">
      <c r="A104" s="922" t="s">
        <v>0</v>
      </c>
      <c r="B104" s="931"/>
      <c r="C104" s="923"/>
      <c r="D104" s="923"/>
      <c r="E104" s="923"/>
      <c r="F104" s="923"/>
      <c r="G104" s="923"/>
      <c r="H104" s="923"/>
      <c r="I104" s="923"/>
      <c r="J104" s="924"/>
    </row>
    <row r="105" spans="1:10" ht="16.5" hidden="1" thickBot="1">
      <c r="A105" s="916" t="s">
        <v>79</v>
      </c>
      <c r="B105" s="917"/>
      <c r="C105" s="917"/>
      <c r="D105" s="917"/>
      <c r="E105" s="917"/>
      <c r="F105" s="917"/>
      <c r="G105" s="917"/>
      <c r="H105" s="917"/>
      <c r="I105" s="917"/>
      <c r="J105" s="921"/>
    </row>
    <row r="106" spans="1:10" ht="17.25" hidden="1" thickBot="1" thickTop="1">
      <c r="A106" s="1"/>
      <c r="B106" s="76"/>
      <c r="C106" s="2"/>
      <c r="D106" s="54">
        <v>2006</v>
      </c>
      <c r="E106" s="54">
        <v>2007</v>
      </c>
      <c r="F106" s="54">
        <v>2008</v>
      </c>
      <c r="G106" s="54"/>
      <c r="H106" s="54"/>
      <c r="I106" s="54">
        <v>2009</v>
      </c>
      <c r="J106" s="55">
        <v>2010</v>
      </c>
    </row>
    <row r="107" spans="1:10" ht="15.75" hidden="1" thickBot="1">
      <c r="A107" s="3" t="s">
        <v>2</v>
      </c>
      <c r="B107" s="5"/>
      <c r="C107" s="57" t="s">
        <v>80</v>
      </c>
      <c r="D107" s="4"/>
      <c r="E107" s="4"/>
      <c r="F107" s="8"/>
      <c r="G107" s="8"/>
      <c r="H107" s="8"/>
      <c r="I107" s="5"/>
      <c r="J107" s="17"/>
    </row>
    <row r="108" spans="1:10" ht="15" hidden="1">
      <c r="A108" s="21" t="s">
        <v>8</v>
      </c>
      <c r="B108" s="7"/>
      <c r="C108" s="13" t="s">
        <v>81</v>
      </c>
      <c r="D108" s="35"/>
      <c r="E108" s="38"/>
      <c r="F108" s="53"/>
      <c r="G108" s="43"/>
      <c r="H108" s="43"/>
      <c r="I108" s="43"/>
      <c r="J108" s="40"/>
    </row>
    <row r="109" spans="1:10" ht="15.75" hidden="1" thickBot="1">
      <c r="A109" s="14" t="s">
        <v>10</v>
      </c>
      <c r="B109" s="232"/>
      <c r="C109" s="15" t="s">
        <v>82</v>
      </c>
      <c r="D109" s="36"/>
      <c r="E109" s="39"/>
      <c r="F109" s="42"/>
      <c r="G109" s="44"/>
      <c r="H109" s="44"/>
      <c r="I109" s="44"/>
      <c r="J109" s="46"/>
    </row>
    <row r="110" spans="3:9" ht="15.75" hidden="1" thickBot="1">
      <c r="C110" s="26"/>
      <c r="D110" s="26"/>
      <c r="E110" s="26"/>
      <c r="F110" s="26"/>
      <c r="G110" s="26"/>
      <c r="H110" s="26"/>
      <c r="I110" s="26"/>
    </row>
    <row r="111" spans="1:10" ht="15.75" hidden="1" thickBot="1">
      <c r="A111" s="3" t="s">
        <v>4</v>
      </c>
      <c r="B111" s="5"/>
      <c r="C111" s="57" t="s">
        <v>83</v>
      </c>
      <c r="D111" s="4"/>
      <c r="E111" s="4"/>
      <c r="F111" s="5"/>
      <c r="G111" s="5"/>
      <c r="H111" s="5"/>
      <c r="I111" s="8"/>
      <c r="J111" s="17"/>
    </row>
    <row r="112" spans="1:10" ht="15" hidden="1">
      <c r="A112" s="21" t="s">
        <v>8</v>
      </c>
      <c r="B112" s="7"/>
      <c r="C112" s="13" t="s">
        <v>84</v>
      </c>
      <c r="D112" s="35"/>
      <c r="E112" s="38"/>
      <c r="F112" s="53"/>
      <c r="G112" s="43"/>
      <c r="H112" s="43"/>
      <c r="I112" s="51"/>
      <c r="J112" s="40"/>
    </row>
    <row r="113" spans="1:10" ht="15" hidden="1">
      <c r="A113" s="12" t="s">
        <v>10</v>
      </c>
      <c r="B113" s="7"/>
      <c r="C113" s="13" t="s">
        <v>85</v>
      </c>
      <c r="D113" s="35"/>
      <c r="E113" s="38"/>
      <c r="F113" s="41"/>
      <c r="G113" s="43"/>
      <c r="H113" s="43"/>
      <c r="I113" s="51"/>
      <c r="J113" s="45"/>
    </row>
    <row r="114" spans="1:10" ht="15" hidden="1">
      <c r="A114" s="12" t="s">
        <v>30</v>
      </c>
      <c r="B114" s="7"/>
      <c r="C114" s="13" t="s">
        <v>86</v>
      </c>
      <c r="D114" s="35"/>
      <c r="E114" s="38"/>
      <c r="F114" s="41"/>
      <c r="G114" s="43"/>
      <c r="H114" s="43"/>
      <c r="I114" s="51"/>
      <c r="J114" s="45"/>
    </row>
    <row r="115" spans="1:10" ht="15.75" hidden="1" thickBot="1">
      <c r="A115" s="14" t="s">
        <v>56</v>
      </c>
      <c r="B115" s="232"/>
      <c r="C115" s="15" t="s">
        <v>87</v>
      </c>
      <c r="D115" s="36"/>
      <c r="E115" s="39"/>
      <c r="F115" s="42"/>
      <c r="G115" s="44"/>
      <c r="H115" s="44"/>
      <c r="I115" s="50"/>
      <c r="J115" s="46"/>
    </row>
    <row r="116" spans="3:8" ht="15.75" hidden="1" thickBot="1">
      <c r="C116" s="7"/>
      <c r="D116" s="7"/>
      <c r="E116" s="7"/>
      <c r="F116" s="7"/>
      <c r="G116" s="7"/>
      <c r="H116" s="7"/>
    </row>
    <row r="117" spans="1:10" ht="15.75" hidden="1" thickBot="1">
      <c r="A117" s="3" t="s">
        <v>6</v>
      </c>
      <c r="B117" s="5"/>
      <c r="C117" s="57" t="s">
        <v>88</v>
      </c>
      <c r="D117" s="4"/>
      <c r="E117" s="4"/>
      <c r="F117" s="8"/>
      <c r="G117" s="8"/>
      <c r="H117" s="8"/>
      <c r="I117" s="5"/>
      <c r="J117" s="17"/>
    </row>
    <row r="118" spans="1:10" ht="15" hidden="1">
      <c r="A118" s="21" t="s">
        <v>8</v>
      </c>
      <c r="B118" s="7"/>
      <c r="C118" s="13" t="s">
        <v>89</v>
      </c>
      <c r="D118" s="35"/>
      <c r="E118" s="38"/>
      <c r="F118" s="53"/>
      <c r="G118" s="43"/>
      <c r="H118" s="43"/>
      <c r="I118" s="51"/>
      <c r="J118" s="40"/>
    </row>
    <row r="119" spans="1:10" ht="15" hidden="1">
      <c r="A119" s="12" t="s">
        <v>10</v>
      </c>
      <c r="B119" s="7"/>
      <c r="C119" s="13" t="s">
        <v>90</v>
      </c>
      <c r="D119" s="35"/>
      <c r="E119" s="38"/>
      <c r="F119" s="41"/>
      <c r="G119" s="43"/>
      <c r="H119" s="43"/>
      <c r="I119" s="51"/>
      <c r="J119" s="45"/>
    </row>
    <row r="120" spans="1:10" ht="15" hidden="1">
      <c r="A120" s="12" t="s">
        <v>30</v>
      </c>
      <c r="B120" s="7"/>
      <c r="C120" s="13" t="s">
        <v>91</v>
      </c>
      <c r="D120" s="35"/>
      <c r="E120" s="38"/>
      <c r="F120" s="41"/>
      <c r="G120" s="43"/>
      <c r="H120" s="43"/>
      <c r="I120" s="51"/>
      <c r="J120" s="45"/>
    </row>
    <row r="121" spans="1:10" ht="15.75" hidden="1" thickBot="1">
      <c r="A121" s="14" t="s">
        <v>56</v>
      </c>
      <c r="B121" s="232"/>
      <c r="C121" s="15" t="s">
        <v>92</v>
      </c>
      <c r="D121" s="36"/>
      <c r="E121" s="39"/>
      <c r="F121" s="42"/>
      <c r="G121" s="44"/>
      <c r="H121" s="44"/>
      <c r="I121" s="50"/>
      <c r="J121" s="46"/>
    </row>
    <row r="122" spans="1:9" ht="1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3:9" ht="15">
      <c r="C124" s="22"/>
      <c r="D124" s="22"/>
      <c r="E124" s="22"/>
      <c r="F124" s="22"/>
      <c r="G124" s="22"/>
      <c r="H124" s="22"/>
      <c r="I124" s="22"/>
    </row>
    <row r="125" spans="3:9" ht="15">
      <c r="C125" s="22"/>
      <c r="D125" s="22"/>
      <c r="E125" s="22"/>
      <c r="F125" s="22"/>
      <c r="G125" s="22"/>
      <c r="H125" s="22"/>
      <c r="I125" s="22"/>
    </row>
    <row r="126" spans="3:9" ht="15">
      <c r="C126" s="22"/>
      <c r="D126" s="22"/>
      <c r="E126" s="22"/>
      <c r="F126" s="22"/>
      <c r="G126" s="22"/>
      <c r="H126" s="22"/>
      <c r="I126" s="22"/>
    </row>
  </sheetData>
  <sheetProtection/>
  <mergeCells count="9">
    <mergeCell ref="A89:J89"/>
    <mergeCell ref="A104:J104"/>
    <mergeCell ref="A105:J105"/>
    <mergeCell ref="A73:J73"/>
    <mergeCell ref="A1:C1"/>
    <mergeCell ref="A57:J57"/>
    <mergeCell ref="A58:J58"/>
    <mergeCell ref="A74:J74"/>
    <mergeCell ref="A88:J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9"/>
  <sheetViews>
    <sheetView showGridLines="0" zoomScalePageLayoutView="0" workbookViewId="0" topLeftCell="C1">
      <selection activeCell="J21" sqref="J21"/>
    </sheetView>
  </sheetViews>
  <sheetFormatPr defaultColWidth="9.140625" defaultRowHeight="15"/>
  <cols>
    <col min="1" max="1" width="0" style="0" hidden="1" customWidth="1"/>
    <col min="2" max="2" width="9.140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6"/>
    </row>
    <row r="2" spans="1:10" ht="21" customHeight="1">
      <c r="A2" s="235"/>
      <c r="C2" s="222"/>
      <c r="D2" s="223" t="s">
        <v>107</v>
      </c>
      <c r="E2" s="223" t="s">
        <v>0</v>
      </c>
      <c r="F2" s="348"/>
      <c r="G2" s="695"/>
      <c r="H2" s="9"/>
      <c r="I2" s="222"/>
      <c r="J2" s="226"/>
    </row>
    <row r="3" spans="1:10" ht="16.5" customHeight="1" thickBot="1">
      <c r="A3" s="235"/>
      <c r="C3" s="225" t="s">
        <v>1</v>
      </c>
      <c r="D3" s="344"/>
      <c r="E3" s="344"/>
      <c r="F3" s="700"/>
      <c r="G3" s="702"/>
      <c r="H3" s="9"/>
      <c r="I3" s="346"/>
      <c r="J3" s="345"/>
    </row>
    <row r="4" spans="1:10" ht="16.5" thickBot="1">
      <c r="A4" s="1"/>
      <c r="B4" s="148"/>
      <c r="C4" s="2"/>
      <c r="D4" s="54" t="s">
        <v>95</v>
      </c>
      <c r="E4" s="701" t="s">
        <v>96</v>
      </c>
      <c r="F4" s="701" t="s">
        <v>97</v>
      </c>
      <c r="G4" s="162" t="s">
        <v>98</v>
      </c>
      <c r="H4" s="54"/>
      <c r="I4" s="701" t="s">
        <v>128</v>
      </c>
      <c r="J4" s="579" t="s">
        <v>127</v>
      </c>
    </row>
    <row r="5" spans="1:10" ht="15.75" thickBot="1">
      <c r="A5" s="290" t="s">
        <v>2</v>
      </c>
      <c r="C5" s="4" t="s">
        <v>139</v>
      </c>
      <c r="D5" s="64">
        <v>420.65</v>
      </c>
      <c r="E5" s="817">
        <v>424.62</v>
      </c>
      <c r="F5" s="811">
        <v>429.96</v>
      </c>
      <c r="G5" s="840">
        <v>425.33</v>
      </c>
      <c r="H5" s="809"/>
      <c r="I5" s="819">
        <v>403.6</v>
      </c>
      <c r="J5" s="811">
        <v>68.871</v>
      </c>
    </row>
    <row r="6" spans="3:10" ht="15.75" thickBot="1">
      <c r="C6" s="6"/>
      <c r="D6" s="213"/>
      <c r="E6" s="213"/>
      <c r="F6" s="354"/>
      <c r="G6" s="276"/>
      <c r="H6" s="213"/>
      <c r="I6" s="258"/>
      <c r="J6" s="276"/>
    </row>
    <row r="7" spans="1:10" ht="15.75" thickBot="1">
      <c r="A7" s="290" t="s">
        <v>4</v>
      </c>
      <c r="C7" s="307" t="s">
        <v>134</v>
      </c>
      <c r="D7" s="272">
        <v>369.36</v>
      </c>
      <c r="E7" s="823">
        <v>392.95</v>
      </c>
      <c r="F7" s="816">
        <v>414.65</v>
      </c>
      <c r="G7" s="839">
        <v>446.85</v>
      </c>
      <c r="H7" s="809"/>
      <c r="I7" s="825">
        <v>420.91</v>
      </c>
      <c r="J7" s="816">
        <v>12.1332</v>
      </c>
    </row>
    <row r="8" spans="3:10" ht="15" hidden="1">
      <c r="C8" s="6"/>
      <c r="D8" s="6"/>
      <c r="E8" s="6"/>
      <c r="F8" s="249"/>
      <c r="G8" s="155"/>
      <c r="I8" s="253"/>
      <c r="J8" s="249"/>
    </row>
    <row r="9" spans="1:10" ht="15" hidden="1">
      <c r="A9" s="291" t="s">
        <v>6</v>
      </c>
      <c r="B9" s="301"/>
      <c r="C9" s="11" t="s">
        <v>7</v>
      </c>
      <c r="D9" s="34"/>
      <c r="E9" s="37"/>
      <c r="F9" s="250"/>
      <c r="G9" s="683"/>
      <c r="I9" s="262"/>
      <c r="J9" s="250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251"/>
      <c r="G10" s="696"/>
      <c r="I10" s="263"/>
      <c r="J10" s="269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252"/>
      <c r="G11" s="684"/>
      <c r="I11" s="264"/>
      <c r="J11" s="270"/>
    </row>
    <row r="12" spans="3:10" ht="15" hidden="1">
      <c r="C12" s="6"/>
      <c r="D12" s="6"/>
      <c r="E12" s="6"/>
      <c r="F12" s="247"/>
      <c r="G12" s="302"/>
      <c r="I12" s="253"/>
      <c r="J12" s="249"/>
    </row>
    <row r="13" spans="1:10" ht="15.75" hidden="1" thickBot="1">
      <c r="A13" s="290" t="s">
        <v>12</v>
      </c>
      <c r="B13" s="304"/>
      <c r="C13" s="4" t="s">
        <v>13</v>
      </c>
      <c r="D13" s="29"/>
      <c r="E13" s="65">
        <v>0</v>
      </c>
      <c r="F13" s="248"/>
      <c r="G13" s="684"/>
      <c r="I13" s="265"/>
      <c r="J13" s="268"/>
    </row>
    <row r="14" spans="3:10" ht="15" hidden="1">
      <c r="C14" s="6"/>
      <c r="D14" s="6"/>
      <c r="E14" s="68"/>
      <c r="F14" s="247"/>
      <c r="G14" s="302"/>
      <c r="I14" s="266"/>
      <c r="J14" s="249"/>
    </row>
    <row r="15" spans="1:10" ht="15.75" hidden="1" thickBot="1">
      <c r="A15" s="290" t="s">
        <v>14</v>
      </c>
      <c r="B15" s="304"/>
      <c r="C15" s="4" t="s">
        <v>15</v>
      </c>
      <c r="D15" s="29"/>
      <c r="E15" s="30">
        <v>41</v>
      </c>
      <c r="F15" s="248"/>
      <c r="G15" s="684"/>
      <c r="I15" s="261"/>
      <c r="J15" s="268"/>
    </row>
    <row r="16" spans="3:10" ht="15.75" thickBot="1">
      <c r="C16" s="16"/>
      <c r="D16" s="16"/>
      <c r="E16" s="16"/>
      <c r="F16" s="8"/>
      <c r="G16" s="247"/>
      <c r="I16" s="266"/>
      <c r="J16" s="249"/>
    </row>
    <row r="17" spans="1:10" ht="15.75" thickBot="1">
      <c r="A17" s="290" t="s">
        <v>16</v>
      </c>
      <c r="C17" s="307" t="s">
        <v>17</v>
      </c>
      <c r="D17" s="272">
        <v>2147</v>
      </c>
      <c r="E17" s="273">
        <v>2286</v>
      </c>
      <c r="F17" s="274">
        <v>2343</v>
      </c>
      <c r="G17" s="697">
        <v>2416</v>
      </c>
      <c r="H17" s="213"/>
      <c r="I17" s="275">
        <v>2572</v>
      </c>
      <c r="J17" s="274">
        <v>2720</v>
      </c>
    </row>
    <row r="18" spans="3:10" ht="15.75" thickBot="1">
      <c r="C18" s="16"/>
      <c r="D18" s="13"/>
      <c r="E18" s="13"/>
      <c r="F18" s="354"/>
      <c r="G18" s="276"/>
      <c r="H18" s="213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438</v>
      </c>
      <c r="E19" s="273">
        <v>429</v>
      </c>
      <c r="F19" s="274">
        <v>430</v>
      </c>
      <c r="G19" s="697">
        <v>452</v>
      </c>
      <c r="H19" s="213"/>
      <c r="I19" s="275">
        <v>549</v>
      </c>
      <c r="J19" s="274">
        <v>635</v>
      </c>
    </row>
    <row r="20" spans="3:10" ht="15.75" thickBot="1">
      <c r="C20" s="591" t="s">
        <v>73</v>
      </c>
      <c r="D20" s="13"/>
      <c r="E20" s="13"/>
      <c r="F20" s="354"/>
      <c r="G20" s="276"/>
      <c r="H20" s="213"/>
      <c r="I20" s="258"/>
      <c r="J20" s="276"/>
    </row>
    <row r="21" spans="3:10" ht="15.75" thickBot="1">
      <c r="C21" s="359" t="s">
        <v>113</v>
      </c>
      <c r="D21" s="277">
        <v>3861</v>
      </c>
      <c r="E21" s="278">
        <v>4131</v>
      </c>
      <c r="F21" s="279">
        <v>4405</v>
      </c>
      <c r="G21" s="697">
        <v>4865</v>
      </c>
      <c r="H21" s="213"/>
      <c r="I21" s="280">
        <v>5602</v>
      </c>
      <c r="J21" s="281">
        <v>6364</v>
      </c>
    </row>
    <row r="22" spans="3:10" ht="15.75" thickBot="1">
      <c r="C22" s="932" t="s">
        <v>136</v>
      </c>
      <c r="D22" s="933"/>
      <c r="E22" s="933"/>
      <c r="F22" s="933"/>
      <c r="G22" s="934"/>
      <c r="H22" s="213"/>
      <c r="I22" s="611"/>
      <c r="J22" s="610"/>
    </row>
    <row r="23" spans="1:10" ht="15.75" thickBot="1">
      <c r="A23" s="290" t="s">
        <v>20</v>
      </c>
      <c r="C23" s="612"/>
      <c r="D23" s="613"/>
      <c r="E23" s="613"/>
      <c r="F23" s="613"/>
      <c r="G23" s="614"/>
      <c r="H23" s="213"/>
      <c r="I23" s="615"/>
      <c r="J23" s="614"/>
    </row>
    <row r="24" spans="3:9" ht="15" hidden="1">
      <c r="C24" s="16"/>
      <c r="D24" s="16"/>
      <c r="E24" s="16"/>
      <c r="F24" s="7"/>
      <c r="G24" s="7"/>
      <c r="I24" s="7"/>
    </row>
    <row r="25" spans="1:10" ht="15.75" hidden="1" thickBot="1">
      <c r="A25" s="290" t="s">
        <v>22</v>
      </c>
      <c r="B25" s="304"/>
      <c r="C25" s="57" t="s">
        <v>23</v>
      </c>
      <c r="D25" s="4"/>
      <c r="E25" s="4"/>
      <c r="F25" s="8"/>
      <c r="G25" s="7"/>
      <c r="I25" s="5"/>
      <c r="J25" s="17"/>
    </row>
    <row r="26" spans="1:10" ht="15" hidden="1">
      <c r="A26" s="289" t="s">
        <v>8</v>
      </c>
      <c r="B26" s="302"/>
      <c r="C26" s="13" t="s">
        <v>24</v>
      </c>
      <c r="D26" s="48"/>
      <c r="E26" s="38"/>
      <c r="F26" s="40"/>
      <c r="G26" s="51"/>
      <c r="I26" s="51"/>
      <c r="J26" s="40"/>
    </row>
    <row r="27" spans="1:10" ht="15" hidden="1">
      <c r="A27" s="289" t="s">
        <v>10</v>
      </c>
      <c r="B27" s="302"/>
      <c r="C27" s="7" t="s">
        <v>25</v>
      </c>
      <c r="D27" s="49"/>
      <c r="E27" s="43"/>
      <c r="F27" s="41"/>
      <c r="G27" s="43"/>
      <c r="I27" s="51"/>
      <c r="J27" s="45"/>
    </row>
    <row r="28" spans="1:10" ht="15" hidden="1">
      <c r="A28" s="293" t="s">
        <v>26</v>
      </c>
      <c r="B28" s="305"/>
      <c r="C28" s="13" t="s">
        <v>27</v>
      </c>
      <c r="D28" s="35"/>
      <c r="E28" s="38"/>
      <c r="F28" s="41"/>
      <c r="G28" s="43"/>
      <c r="I28" s="51"/>
      <c r="J28" s="45"/>
    </row>
    <row r="29" spans="1:10" ht="15" hidden="1">
      <c r="A29" s="293" t="s">
        <v>28</v>
      </c>
      <c r="B29" s="305"/>
      <c r="C29" s="13" t="s">
        <v>29</v>
      </c>
      <c r="D29" s="35"/>
      <c r="E29" s="38"/>
      <c r="F29" s="41"/>
      <c r="G29" s="43"/>
      <c r="I29" s="51"/>
      <c r="J29" s="45"/>
    </row>
    <row r="30" spans="1:10" ht="15" hidden="1">
      <c r="A30" s="289" t="s">
        <v>30</v>
      </c>
      <c r="B30" s="302"/>
      <c r="C30" s="7" t="s">
        <v>31</v>
      </c>
      <c r="D30" s="49"/>
      <c r="E30" s="43"/>
      <c r="F30" s="41"/>
      <c r="G30" s="43"/>
      <c r="I30" s="51"/>
      <c r="J30" s="45"/>
    </row>
    <row r="31" spans="1:10" ht="15" hidden="1">
      <c r="A31" s="293" t="s">
        <v>26</v>
      </c>
      <c r="B31" s="305"/>
      <c r="C31" s="13" t="s">
        <v>27</v>
      </c>
      <c r="D31" s="35"/>
      <c r="E31" s="38"/>
      <c r="F31" s="41"/>
      <c r="G31" s="43"/>
      <c r="I31" s="51"/>
      <c r="J31" s="45"/>
    </row>
    <row r="32" spans="1:10" ht="15.75" hidden="1" thickBot="1">
      <c r="A32" s="294" t="s">
        <v>28</v>
      </c>
      <c r="B32" s="306"/>
      <c r="C32" s="15" t="s">
        <v>29</v>
      </c>
      <c r="D32" s="36"/>
      <c r="E32" s="39"/>
      <c r="F32" s="42"/>
      <c r="G32" s="43"/>
      <c r="I32" s="50"/>
      <c r="J32" s="46"/>
    </row>
    <row r="33" spans="3:7" ht="15" hidden="1">
      <c r="C33" s="7"/>
      <c r="D33" s="7"/>
      <c r="E33" s="7"/>
      <c r="F33" s="7"/>
      <c r="G33" s="7"/>
    </row>
    <row r="34" spans="1:10" ht="15.75" hidden="1" thickBot="1">
      <c r="A34" s="295" t="s">
        <v>32</v>
      </c>
      <c r="B34" s="307"/>
      <c r="C34" s="57" t="s">
        <v>33</v>
      </c>
      <c r="D34" s="4"/>
      <c r="E34" s="4"/>
      <c r="F34" s="8"/>
      <c r="G34" s="7"/>
      <c r="I34" s="5"/>
      <c r="J34" s="17"/>
    </row>
    <row r="35" spans="1:10" ht="15" hidden="1">
      <c r="A35" s="289" t="s">
        <v>8</v>
      </c>
      <c r="B35" s="302"/>
      <c r="C35" s="7" t="s">
        <v>34</v>
      </c>
      <c r="D35" s="52"/>
      <c r="E35" s="43"/>
      <c r="F35" s="53"/>
      <c r="G35" s="43"/>
      <c r="I35" s="38"/>
      <c r="J35" s="40"/>
    </row>
    <row r="36" spans="1:10" ht="15" hidden="1">
      <c r="A36" s="293" t="s">
        <v>26</v>
      </c>
      <c r="B36" s="305"/>
      <c r="C36" s="13" t="s">
        <v>35</v>
      </c>
      <c r="D36" s="35"/>
      <c r="E36" s="38"/>
      <c r="F36" s="41"/>
      <c r="G36" s="43"/>
      <c r="I36" s="38"/>
      <c r="J36" s="45"/>
    </row>
    <row r="37" spans="1:10" ht="15" hidden="1">
      <c r="A37" s="293" t="s">
        <v>28</v>
      </c>
      <c r="B37" s="305"/>
      <c r="C37" s="13" t="s">
        <v>36</v>
      </c>
      <c r="D37" s="35"/>
      <c r="E37" s="38"/>
      <c r="F37" s="41"/>
      <c r="G37" s="43"/>
      <c r="I37" s="38"/>
      <c r="J37" s="45"/>
    </row>
    <row r="38" spans="1:10" ht="15" hidden="1">
      <c r="A38" s="289" t="s">
        <v>10</v>
      </c>
      <c r="B38" s="302"/>
      <c r="C38" s="7" t="s">
        <v>37</v>
      </c>
      <c r="D38" s="49"/>
      <c r="E38" s="43"/>
      <c r="F38" s="41"/>
      <c r="G38" s="43"/>
      <c r="I38" s="38"/>
      <c r="J38" s="45"/>
    </row>
    <row r="39" spans="1:10" ht="15" hidden="1">
      <c r="A39" s="293" t="s">
        <v>26</v>
      </c>
      <c r="B39" s="305"/>
      <c r="C39" s="13" t="s">
        <v>35</v>
      </c>
      <c r="D39" s="35"/>
      <c r="E39" s="38"/>
      <c r="F39" s="41"/>
      <c r="G39" s="43"/>
      <c r="I39" s="51"/>
      <c r="J39" s="45"/>
    </row>
    <row r="40" spans="1:10" ht="15" hidden="1">
      <c r="A40" s="293" t="s">
        <v>28</v>
      </c>
      <c r="B40" s="305"/>
      <c r="C40" s="13" t="s">
        <v>36</v>
      </c>
      <c r="D40" s="35"/>
      <c r="E40" s="38"/>
      <c r="F40" s="41"/>
      <c r="G40" s="43"/>
      <c r="I40" s="51"/>
      <c r="J40" s="45"/>
    </row>
    <row r="41" spans="1:10" ht="15" hidden="1">
      <c r="A41" s="289" t="s">
        <v>30</v>
      </c>
      <c r="B41" s="302"/>
      <c r="C41" s="7" t="s">
        <v>38</v>
      </c>
      <c r="D41" s="49"/>
      <c r="E41" s="43"/>
      <c r="F41" s="41"/>
      <c r="G41" s="43"/>
      <c r="I41" s="51"/>
      <c r="J41" s="45"/>
    </row>
    <row r="42" spans="1:10" ht="15" hidden="1">
      <c r="A42" s="293" t="s">
        <v>26</v>
      </c>
      <c r="B42" s="305"/>
      <c r="C42" s="13" t="s">
        <v>35</v>
      </c>
      <c r="D42" s="35"/>
      <c r="E42" s="38"/>
      <c r="F42" s="41"/>
      <c r="G42" s="43"/>
      <c r="I42" s="51"/>
      <c r="J42" s="45"/>
    </row>
    <row r="43" spans="1:10" ht="15.75" hidden="1" thickBot="1">
      <c r="A43" s="294" t="s">
        <v>28</v>
      </c>
      <c r="B43" s="306"/>
      <c r="C43" s="15" t="s">
        <v>36</v>
      </c>
      <c r="D43" s="36"/>
      <c r="E43" s="39"/>
      <c r="F43" s="42"/>
      <c r="G43" s="43"/>
      <c r="I43" s="50"/>
      <c r="J43" s="46"/>
    </row>
    <row r="44" spans="3:7" ht="15.75" hidden="1" thickBot="1">
      <c r="C44" s="7"/>
      <c r="D44" s="7"/>
      <c r="E44" s="7"/>
      <c r="F44" s="7"/>
      <c r="G44" s="7"/>
    </row>
    <row r="45" spans="1:10" ht="15.75" hidden="1" thickBot="1">
      <c r="A45" s="295" t="s">
        <v>39</v>
      </c>
      <c r="B45" s="375"/>
      <c r="C45" s="57" t="s">
        <v>40</v>
      </c>
      <c r="D45" s="4"/>
      <c r="E45" s="4"/>
      <c r="F45" s="8"/>
      <c r="G45" s="7"/>
      <c r="I45" s="5"/>
      <c r="J45" s="17"/>
    </row>
    <row r="46" spans="1:10" ht="15" hidden="1">
      <c r="A46" s="289" t="s">
        <v>8</v>
      </c>
      <c r="B46" s="302"/>
      <c r="C46" s="13" t="s">
        <v>41</v>
      </c>
      <c r="D46" s="48"/>
      <c r="E46" s="66">
        <v>0</v>
      </c>
      <c r="F46" s="53"/>
      <c r="G46" s="43"/>
      <c r="I46" s="43"/>
      <c r="J46" s="40"/>
    </row>
    <row r="47" spans="1:10" ht="15.75" hidden="1" thickBot="1">
      <c r="A47" s="292" t="s">
        <v>10</v>
      </c>
      <c r="B47" s="302"/>
      <c r="C47" s="331" t="s">
        <v>42</v>
      </c>
      <c r="D47" s="332"/>
      <c r="E47" s="376">
        <v>0.28</v>
      </c>
      <c r="F47" s="347"/>
      <c r="G47" s="43"/>
      <c r="I47" s="44"/>
      <c r="J47" s="46"/>
    </row>
    <row r="48" spans="1:8" ht="15">
      <c r="A48" s="22"/>
      <c r="B48" s="266"/>
      <c r="C48" s="622"/>
      <c r="D48" s="622"/>
      <c r="E48" s="622"/>
      <c r="F48" s="7"/>
      <c r="G48" s="7"/>
      <c r="H48" s="7"/>
    </row>
    <row r="49" spans="1:10" ht="15.75" hidden="1" thickBot="1">
      <c r="A49" s="290"/>
      <c r="B49" s="308"/>
      <c r="C49" s="283"/>
      <c r="D49" s="553"/>
      <c r="E49" s="553"/>
      <c r="F49" s="8"/>
      <c r="G49" s="8"/>
      <c r="H49" s="8"/>
      <c r="I49" s="5"/>
      <c r="J49" s="17"/>
    </row>
    <row r="50" spans="1:10" ht="15" hidden="1">
      <c r="A50" s="289"/>
      <c r="B50" s="302"/>
      <c r="C50" s="13"/>
      <c r="D50" s="48"/>
      <c r="E50" s="38"/>
      <c r="F50" s="53"/>
      <c r="G50" s="43"/>
      <c r="H50" s="43"/>
      <c r="I50" s="51"/>
      <c r="J50" s="40"/>
    </row>
    <row r="51" spans="1:10" ht="15" hidden="1">
      <c r="A51" s="289"/>
      <c r="B51" s="302"/>
      <c r="C51" s="13"/>
      <c r="D51" s="35"/>
      <c r="E51" s="38"/>
      <c r="F51" s="41"/>
      <c r="G51" s="43"/>
      <c r="H51" s="43"/>
      <c r="I51" s="43"/>
      <c r="J51" s="45"/>
    </row>
    <row r="52" spans="1:10" ht="15.75" hidden="1" thickBot="1">
      <c r="A52" s="292"/>
      <c r="B52" s="303"/>
      <c r="C52" s="15"/>
      <c r="D52" s="69"/>
      <c r="E52" s="70"/>
      <c r="F52" s="42"/>
      <c r="G52" s="44"/>
      <c r="H52" s="44"/>
      <c r="I52" s="44"/>
      <c r="J52" s="46"/>
    </row>
    <row r="53" spans="3:8" ht="15.75" hidden="1" thickBot="1">
      <c r="C53" s="16"/>
      <c r="D53" s="16"/>
      <c r="E53" s="16"/>
      <c r="F53" s="7"/>
      <c r="G53" s="7"/>
      <c r="H53" s="7"/>
    </row>
    <row r="54" spans="1:10" ht="15.75" hidden="1" thickBot="1">
      <c r="A54" s="290"/>
      <c r="B54" s="304"/>
      <c r="C54" s="57"/>
      <c r="D54" s="4"/>
      <c r="E54" s="4"/>
      <c r="F54" s="8"/>
      <c r="G54" s="8"/>
      <c r="H54" s="8"/>
      <c r="I54" s="5"/>
      <c r="J54" s="17"/>
    </row>
    <row r="55" spans="1:10" ht="15" hidden="1">
      <c r="A55" s="289"/>
      <c r="B55" s="302"/>
      <c r="C55" s="13"/>
      <c r="D55" s="48"/>
      <c r="E55" s="38"/>
      <c r="F55" s="53"/>
      <c r="G55" s="43"/>
      <c r="H55" s="43"/>
      <c r="I55" s="51"/>
      <c r="J55" s="40"/>
    </row>
    <row r="56" spans="1:10" ht="15.75" hidden="1" thickBot="1">
      <c r="A56" s="292"/>
      <c r="B56" s="303"/>
      <c r="C56" s="15"/>
      <c r="D56" s="36"/>
      <c r="E56" s="39"/>
      <c r="F56" s="46"/>
      <c r="G56" s="50"/>
      <c r="H56" s="50"/>
      <c r="I56" s="50"/>
      <c r="J56" s="46"/>
    </row>
    <row r="57" ht="15" hidden="1">
      <c r="D57" s="56"/>
    </row>
    <row r="58" ht="15.75" hidden="1" thickBot="1"/>
    <row r="59" spans="1:10" ht="21" hidden="1">
      <c r="A59" s="922"/>
      <c r="B59" s="923"/>
      <c r="C59" s="923"/>
      <c r="D59" s="923"/>
      <c r="E59" s="923"/>
      <c r="F59" s="923"/>
      <c r="G59" s="923"/>
      <c r="H59" s="923"/>
      <c r="I59" s="923"/>
      <c r="J59" s="924"/>
    </row>
    <row r="60" spans="1:10" ht="16.5" hidden="1" thickBot="1">
      <c r="A60" s="916"/>
      <c r="B60" s="917"/>
      <c r="C60" s="917"/>
      <c r="D60" s="917"/>
      <c r="E60" s="917"/>
      <c r="F60" s="917"/>
      <c r="G60" s="917"/>
      <c r="H60" s="917"/>
      <c r="I60" s="917"/>
      <c r="J60" s="921"/>
    </row>
    <row r="61" spans="1:10" ht="17.25" hidden="1" thickBot="1" thickTop="1">
      <c r="A61" s="1"/>
      <c r="B61" s="148"/>
      <c r="C61" s="2"/>
      <c r="D61" s="54"/>
      <c r="E61" s="54"/>
      <c r="F61" s="54"/>
      <c r="G61" s="54"/>
      <c r="H61" s="54"/>
      <c r="I61" s="54"/>
      <c r="J61" s="55"/>
    </row>
    <row r="62" spans="1:10" ht="15.75" hidden="1" thickBot="1">
      <c r="A62" s="290"/>
      <c r="B62" s="304"/>
      <c r="C62" s="58"/>
      <c r="D62" s="4"/>
      <c r="E62" s="4"/>
      <c r="F62" s="8"/>
      <c r="G62" s="8"/>
      <c r="H62" s="8"/>
      <c r="I62" s="8"/>
      <c r="J62" s="17"/>
    </row>
    <row r="63" spans="1:10" ht="15" hidden="1">
      <c r="A63" s="296"/>
      <c r="B63" s="302"/>
      <c r="C63" s="13"/>
      <c r="D63" s="48"/>
      <c r="E63" s="38"/>
      <c r="F63" s="53"/>
      <c r="G63" s="43"/>
      <c r="H63" s="43"/>
      <c r="I63" s="43"/>
      <c r="J63" s="40"/>
    </row>
    <row r="64" spans="1:10" ht="15" hidden="1">
      <c r="A64" s="289"/>
      <c r="B64" s="302"/>
      <c r="C64" s="13"/>
      <c r="D64" s="35"/>
      <c r="E64" s="38"/>
      <c r="F64" s="41"/>
      <c r="G64" s="43"/>
      <c r="H64" s="43"/>
      <c r="I64" s="43"/>
      <c r="J64" s="45"/>
    </row>
    <row r="65" spans="1:10" ht="15" hidden="1">
      <c r="A65" s="297"/>
      <c r="B65" s="309"/>
      <c r="C65" s="13"/>
      <c r="D65" s="35"/>
      <c r="E65" s="38"/>
      <c r="F65" s="41"/>
      <c r="G65" s="43"/>
      <c r="H65" s="43"/>
      <c r="I65" s="43"/>
      <c r="J65" s="45"/>
    </row>
    <row r="66" spans="1:10" ht="15" hidden="1">
      <c r="A66" s="297"/>
      <c r="B66" s="309"/>
      <c r="C66" s="13"/>
      <c r="D66" s="35"/>
      <c r="E66" s="38"/>
      <c r="F66" s="41"/>
      <c r="G66" s="43"/>
      <c r="H66" s="43"/>
      <c r="I66" s="43"/>
      <c r="J66" s="45"/>
    </row>
    <row r="67" spans="1:10" ht="15" hidden="1">
      <c r="A67" s="297"/>
      <c r="B67" s="309"/>
      <c r="C67" s="13"/>
      <c r="D67" s="35"/>
      <c r="E67" s="38"/>
      <c r="F67" s="41"/>
      <c r="G67" s="43"/>
      <c r="H67" s="43"/>
      <c r="I67" s="43"/>
      <c r="J67" s="45"/>
    </row>
    <row r="68" spans="1:10" ht="15.75" hidden="1" thickBot="1">
      <c r="A68" s="298"/>
      <c r="B68" s="310"/>
      <c r="C68" s="15"/>
      <c r="D68" s="36"/>
      <c r="E68" s="39"/>
      <c r="F68" s="42"/>
      <c r="G68" s="44"/>
      <c r="H68" s="44"/>
      <c r="I68" s="44"/>
      <c r="J68" s="46"/>
    </row>
    <row r="69" spans="3:9" ht="15.75" hidden="1" thickBot="1">
      <c r="C69" s="22"/>
      <c r="D69" s="22"/>
      <c r="E69" s="22"/>
      <c r="F69" s="22"/>
      <c r="G69" s="22"/>
      <c r="H69" s="22"/>
      <c r="I69" s="22"/>
    </row>
    <row r="70" spans="1:10" ht="15.75" hidden="1" thickBot="1">
      <c r="A70" s="290"/>
      <c r="B70" s="304"/>
      <c r="C70" s="57"/>
      <c r="D70" s="4"/>
      <c r="E70" s="4"/>
      <c r="F70" s="8"/>
      <c r="G70" s="8"/>
      <c r="H70" s="8"/>
      <c r="I70" s="8"/>
      <c r="J70" s="17"/>
    </row>
    <row r="71" spans="1:10" ht="15" hidden="1">
      <c r="A71" s="296"/>
      <c r="B71" s="302"/>
      <c r="C71" s="13"/>
      <c r="D71" s="48"/>
      <c r="E71" s="38"/>
      <c r="F71" s="53"/>
      <c r="G71" s="43"/>
      <c r="H71" s="43"/>
      <c r="I71" s="43"/>
      <c r="J71" s="40"/>
    </row>
    <row r="72" spans="1:10" ht="15.75" hidden="1" thickBot="1">
      <c r="A72" s="292"/>
      <c r="B72" s="303"/>
      <c r="C72" s="15"/>
      <c r="D72" s="36"/>
      <c r="E72" s="39"/>
      <c r="F72" s="42"/>
      <c r="G72" s="44"/>
      <c r="H72" s="44"/>
      <c r="I72" s="44"/>
      <c r="J72" s="46"/>
    </row>
    <row r="73" spans="3:10" ht="15" hidden="1">
      <c r="C73" s="7"/>
      <c r="D73" s="7"/>
      <c r="E73" s="7"/>
      <c r="F73" s="7"/>
      <c r="G73" s="7"/>
      <c r="H73" s="7"/>
      <c r="J73" s="9"/>
    </row>
    <row r="74" spans="3:10" ht="15.75" hidden="1" thickBot="1">
      <c r="C74" s="7"/>
      <c r="D74" s="7"/>
      <c r="E74" s="7"/>
      <c r="F74" s="7"/>
      <c r="G74" s="7"/>
      <c r="H74" s="7"/>
      <c r="J74" s="9"/>
    </row>
    <row r="75" spans="1:10" ht="21" hidden="1">
      <c r="A75" s="922"/>
      <c r="B75" s="923"/>
      <c r="C75" s="923"/>
      <c r="D75" s="923"/>
      <c r="E75" s="923"/>
      <c r="F75" s="923"/>
      <c r="G75" s="923"/>
      <c r="H75" s="923"/>
      <c r="I75" s="923"/>
      <c r="J75" s="924"/>
    </row>
    <row r="76" spans="1:10" ht="16.5" hidden="1" thickBot="1">
      <c r="A76" s="916"/>
      <c r="B76" s="917"/>
      <c r="C76" s="917"/>
      <c r="D76" s="917"/>
      <c r="E76" s="917"/>
      <c r="F76" s="917"/>
      <c r="G76" s="917"/>
      <c r="H76" s="917"/>
      <c r="I76" s="917"/>
      <c r="J76" s="921"/>
    </row>
    <row r="77" spans="1:10" ht="17.25" hidden="1" thickBot="1" thickTop="1">
      <c r="A77" s="1"/>
      <c r="B77" s="148"/>
      <c r="C77" s="2"/>
      <c r="D77" s="54"/>
      <c r="E77" s="54"/>
      <c r="F77" s="54"/>
      <c r="G77" s="54"/>
      <c r="H77" s="54"/>
      <c r="I77" s="54"/>
      <c r="J77" s="55"/>
    </row>
    <row r="78" spans="1:10" ht="15.75" hidden="1" thickBot="1">
      <c r="A78" s="290"/>
      <c r="B78" s="304"/>
      <c r="C78" s="4"/>
      <c r="D78" s="29"/>
      <c r="E78" s="30"/>
      <c r="F78" s="33"/>
      <c r="G78" s="32"/>
      <c r="H78" s="32"/>
      <c r="I78" s="47"/>
      <c r="J78" s="33"/>
    </row>
    <row r="79" spans="3:10" ht="15.75" hidden="1" thickBot="1">
      <c r="C79" s="16"/>
      <c r="D79" s="16"/>
      <c r="E79" s="16"/>
      <c r="I79" s="7"/>
      <c r="J79" s="9"/>
    </row>
    <row r="80" spans="1:10" ht="15.75" hidden="1" thickBot="1">
      <c r="A80" s="290"/>
      <c r="B80" s="304"/>
      <c r="C80" s="4"/>
      <c r="D80" s="29"/>
      <c r="E80" s="30"/>
      <c r="F80" s="33"/>
      <c r="G80" s="32"/>
      <c r="H80" s="32"/>
      <c r="I80" s="47"/>
      <c r="J80" s="33"/>
    </row>
    <row r="81" spans="3:10" ht="15.75" hidden="1" thickBot="1">
      <c r="C81" s="16"/>
      <c r="D81" s="16"/>
      <c r="E81" s="16"/>
      <c r="I81" s="7"/>
      <c r="J81" s="9"/>
    </row>
    <row r="82" spans="1:10" ht="15.75" hidden="1" thickBot="1">
      <c r="A82" s="290"/>
      <c r="B82" s="304"/>
      <c r="C82" s="4"/>
      <c r="D82" s="29"/>
      <c r="E82" s="30"/>
      <c r="F82" s="31"/>
      <c r="G82" s="47"/>
      <c r="H82" s="47"/>
      <c r="I82" s="47"/>
      <c r="J82" s="33"/>
    </row>
    <row r="83" spans="3:10" ht="15.75" hidden="1" thickBot="1">
      <c r="C83" s="16"/>
      <c r="D83" s="16"/>
      <c r="E83" s="16"/>
      <c r="F83" s="7"/>
      <c r="G83" s="7"/>
      <c r="H83" s="7"/>
      <c r="I83" s="7"/>
      <c r="J83" s="9"/>
    </row>
    <row r="84" spans="1:10" ht="15.75" hidden="1" thickBot="1">
      <c r="A84" s="290"/>
      <c r="B84" s="304"/>
      <c r="C84" s="57"/>
      <c r="D84" s="27"/>
      <c r="E84" s="4"/>
      <c r="F84" s="8"/>
      <c r="G84" s="8"/>
      <c r="H84" s="8"/>
      <c r="I84" s="8"/>
      <c r="J84" s="17"/>
    </row>
    <row r="85" spans="1:10" ht="15" hidden="1">
      <c r="A85" s="296"/>
      <c r="B85" s="302"/>
      <c r="C85" s="13"/>
      <c r="D85" s="35"/>
      <c r="E85" s="38"/>
      <c r="F85" s="53"/>
      <c r="G85" s="43"/>
      <c r="H85" s="43"/>
      <c r="I85" s="43"/>
      <c r="J85" s="40"/>
    </row>
    <row r="86" spans="1:10" ht="15" hidden="1">
      <c r="A86" s="289"/>
      <c r="B86" s="302"/>
      <c r="C86" s="13"/>
      <c r="D86" s="35"/>
      <c r="E86" s="38"/>
      <c r="F86" s="41"/>
      <c r="G86" s="43"/>
      <c r="H86" s="43"/>
      <c r="I86" s="43"/>
      <c r="J86" s="45"/>
    </row>
    <row r="87" spans="1:10" ht="15.75" hidden="1" thickBot="1">
      <c r="A87" s="292"/>
      <c r="B87" s="303"/>
      <c r="C87" s="15"/>
      <c r="D87" s="36"/>
      <c r="E87" s="39"/>
      <c r="F87" s="42"/>
      <c r="G87" s="44"/>
      <c r="H87" s="44"/>
      <c r="I87" s="44"/>
      <c r="J87" s="46"/>
    </row>
    <row r="88" spans="3:9" ht="15" hidden="1">
      <c r="C88" s="25"/>
      <c r="D88" s="25"/>
      <c r="E88" s="25"/>
      <c r="F88" s="7"/>
      <c r="G88" s="7"/>
      <c r="H88" s="7"/>
      <c r="I88" s="7"/>
    </row>
    <row r="89" spans="6:9" ht="15.75" hidden="1" thickBot="1">
      <c r="F89" s="7"/>
      <c r="G89" s="7"/>
      <c r="H89" s="7"/>
      <c r="I89" s="7"/>
    </row>
    <row r="90" spans="1:10" ht="21" hidden="1">
      <c r="A90" s="922"/>
      <c r="B90" s="923"/>
      <c r="C90" s="923"/>
      <c r="D90" s="923"/>
      <c r="E90" s="923"/>
      <c r="F90" s="923"/>
      <c r="G90" s="923"/>
      <c r="H90" s="923"/>
      <c r="I90" s="923"/>
      <c r="J90" s="924"/>
    </row>
    <row r="91" spans="1:10" ht="16.5" hidden="1" thickBot="1">
      <c r="A91" s="916"/>
      <c r="B91" s="917"/>
      <c r="C91" s="917"/>
      <c r="D91" s="917"/>
      <c r="E91" s="917"/>
      <c r="F91" s="917"/>
      <c r="G91" s="917"/>
      <c r="H91" s="917"/>
      <c r="I91" s="917"/>
      <c r="J91" s="921"/>
    </row>
    <row r="92" spans="1:10" ht="17.25" hidden="1" thickBot="1" thickTop="1">
      <c r="A92" s="1"/>
      <c r="B92" s="148"/>
      <c r="C92" s="2"/>
      <c r="D92" s="54"/>
      <c r="E92" s="54"/>
      <c r="F92" s="54"/>
      <c r="G92" s="54"/>
      <c r="H92" s="54"/>
      <c r="I92" s="54"/>
      <c r="J92" s="55"/>
    </row>
    <row r="93" spans="1:10" ht="15.75" hidden="1" thickBot="1">
      <c r="A93" s="290"/>
      <c r="B93" s="304"/>
      <c r="C93" s="58"/>
      <c r="D93" s="4"/>
      <c r="E93" s="4"/>
      <c r="F93" s="8"/>
      <c r="G93" s="8"/>
      <c r="H93" s="8"/>
      <c r="I93" s="5"/>
      <c r="J93" s="17"/>
    </row>
    <row r="94" spans="1:10" ht="15" hidden="1">
      <c r="A94" s="289"/>
      <c r="B94" s="302"/>
      <c r="C94" s="13"/>
      <c r="D94" s="48"/>
      <c r="E94" s="38"/>
      <c r="F94" s="53"/>
      <c r="G94" s="43"/>
      <c r="H94" s="43"/>
      <c r="I94" s="51"/>
      <c r="J94" s="40"/>
    </row>
    <row r="95" spans="1:10" ht="15" hidden="1">
      <c r="A95" s="289"/>
      <c r="B95" s="302"/>
      <c r="C95" s="13"/>
      <c r="D95" s="35"/>
      <c r="E95" s="38"/>
      <c r="F95" s="41"/>
      <c r="G95" s="43"/>
      <c r="H95" s="43"/>
      <c r="I95" s="43"/>
      <c r="J95" s="45"/>
    </row>
    <row r="96" spans="1:12" ht="15" hidden="1">
      <c r="A96" s="297"/>
      <c r="B96" s="309"/>
      <c r="C96" s="13"/>
      <c r="D96" s="35"/>
      <c r="E96" s="38"/>
      <c r="F96" s="41"/>
      <c r="G96" s="43"/>
      <c r="H96" s="43"/>
      <c r="I96" s="43"/>
      <c r="J96" s="45"/>
      <c r="L96" s="28"/>
    </row>
    <row r="97" spans="1:10" ht="15.75" hidden="1" thickBot="1">
      <c r="A97" s="297"/>
      <c r="B97" s="309"/>
      <c r="C97" s="13"/>
      <c r="D97" s="35"/>
      <c r="E97" s="38"/>
      <c r="F97" s="41"/>
      <c r="G97" s="43"/>
      <c r="H97" s="43"/>
      <c r="I97" s="43"/>
      <c r="J97" s="45"/>
    </row>
    <row r="98" spans="1:12" ht="15.75" hidden="1" thickBot="1">
      <c r="A98" s="298"/>
      <c r="B98" s="310"/>
      <c r="C98" s="15"/>
      <c r="D98" s="36"/>
      <c r="E98" s="39"/>
      <c r="F98" s="42"/>
      <c r="G98" s="44"/>
      <c r="H98" s="44"/>
      <c r="I98" s="63"/>
      <c r="J98" s="46"/>
      <c r="L98" s="4"/>
    </row>
    <row r="99" spans="3:9" ht="15.75" hidden="1" thickBot="1">
      <c r="C99" s="22"/>
      <c r="D99" s="22"/>
      <c r="E99" s="22"/>
      <c r="F99" s="22"/>
      <c r="G99" s="22"/>
      <c r="H99" s="22"/>
      <c r="I99" s="22"/>
    </row>
    <row r="100" spans="1:10" ht="15.75" hidden="1" thickBot="1">
      <c r="A100" s="290"/>
      <c r="B100" s="304"/>
      <c r="C100" s="57"/>
      <c r="D100" s="4"/>
      <c r="E100" s="4"/>
      <c r="F100" s="8"/>
      <c r="G100" s="8"/>
      <c r="H100" s="8"/>
      <c r="I100" s="8"/>
      <c r="J100" s="17"/>
    </row>
    <row r="101" spans="1:10" ht="15" hidden="1">
      <c r="A101" s="296"/>
      <c r="B101" s="302"/>
      <c r="C101" s="13"/>
      <c r="D101" s="48"/>
      <c r="E101" s="38"/>
      <c r="F101" s="53"/>
      <c r="G101" s="43"/>
      <c r="H101" s="43"/>
      <c r="I101" s="43"/>
      <c r="J101" s="40"/>
    </row>
    <row r="102" spans="1:10" ht="15" hidden="1">
      <c r="A102" s="289"/>
      <c r="B102" s="302"/>
      <c r="C102" s="13"/>
      <c r="D102" s="35"/>
      <c r="E102" s="38"/>
      <c r="F102" s="41"/>
      <c r="G102" s="43"/>
      <c r="H102" s="43"/>
      <c r="I102" s="43"/>
      <c r="J102" s="45"/>
    </row>
    <row r="103" spans="1:10" ht="15.75" hidden="1" thickBot="1">
      <c r="A103" s="292"/>
      <c r="B103" s="303"/>
      <c r="C103" s="15"/>
      <c r="D103" s="36"/>
      <c r="E103" s="39"/>
      <c r="F103" s="42"/>
      <c r="G103" s="44"/>
      <c r="H103" s="44"/>
      <c r="I103" s="50"/>
      <c r="J103" s="46"/>
    </row>
    <row r="104" spans="3:8" ht="15" hidden="1">
      <c r="C104" s="7"/>
      <c r="D104" s="7"/>
      <c r="E104" s="7"/>
      <c r="F104" s="7"/>
      <c r="G104" s="7"/>
      <c r="H104" s="7"/>
    </row>
    <row r="105" spans="3:8" ht="15.75" hidden="1" thickBot="1">
      <c r="C105" s="7"/>
      <c r="D105" s="7"/>
      <c r="E105" s="7"/>
      <c r="F105" s="7"/>
      <c r="G105" s="7"/>
      <c r="H105" s="7"/>
    </row>
    <row r="106" spans="1:10" ht="21" hidden="1">
      <c r="A106" s="922"/>
      <c r="B106" s="923"/>
      <c r="C106" s="923"/>
      <c r="D106" s="923"/>
      <c r="E106" s="923"/>
      <c r="F106" s="923"/>
      <c r="G106" s="923"/>
      <c r="H106" s="923"/>
      <c r="I106" s="923"/>
      <c r="J106" s="924"/>
    </row>
    <row r="107" spans="1:10" ht="16.5" hidden="1" thickBot="1">
      <c r="A107" s="916"/>
      <c r="B107" s="917"/>
      <c r="C107" s="917"/>
      <c r="D107" s="917"/>
      <c r="E107" s="917"/>
      <c r="F107" s="917"/>
      <c r="G107" s="917"/>
      <c r="H107" s="917"/>
      <c r="I107" s="917"/>
      <c r="J107" s="921"/>
    </row>
    <row r="108" spans="1:10" ht="17.25" hidden="1" thickBot="1" thickTop="1">
      <c r="A108" s="1"/>
      <c r="B108" s="148"/>
      <c r="C108" s="2"/>
      <c r="D108" s="54"/>
      <c r="E108" s="54"/>
      <c r="F108" s="54"/>
      <c r="G108" s="54"/>
      <c r="H108" s="54"/>
      <c r="I108" s="54"/>
      <c r="J108" s="55"/>
    </row>
    <row r="109" spans="1:10" ht="15.75" hidden="1" thickBot="1">
      <c r="A109" s="290"/>
      <c r="B109" s="304"/>
      <c r="C109" s="57"/>
      <c r="D109" s="4"/>
      <c r="E109" s="4"/>
      <c r="F109" s="8"/>
      <c r="G109" s="8"/>
      <c r="H109" s="8"/>
      <c r="I109" s="5"/>
      <c r="J109" s="17"/>
    </row>
    <row r="110" spans="1:10" ht="15" hidden="1">
      <c r="A110" s="296"/>
      <c r="B110" s="302"/>
      <c r="C110" s="13"/>
      <c r="D110" s="35"/>
      <c r="E110" s="38"/>
      <c r="F110" s="53"/>
      <c r="G110" s="43"/>
      <c r="H110" s="43"/>
      <c r="I110" s="43"/>
      <c r="J110" s="40"/>
    </row>
    <row r="111" spans="1:10" ht="15.75" hidden="1" thickBot="1">
      <c r="A111" s="292"/>
      <c r="B111" s="303"/>
      <c r="C111" s="15"/>
      <c r="D111" s="36"/>
      <c r="E111" s="39"/>
      <c r="F111" s="42"/>
      <c r="G111" s="44"/>
      <c r="H111" s="44"/>
      <c r="I111" s="44"/>
      <c r="J111" s="46"/>
    </row>
    <row r="112" spans="3:9" ht="15.75" hidden="1" thickBot="1">
      <c r="C112" s="26"/>
      <c r="D112" s="26"/>
      <c r="E112" s="26"/>
      <c r="F112" s="26"/>
      <c r="G112" s="26"/>
      <c r="H112" s="26"/>
      <c r="I112" s="26"/>
    </row>
    <row r="113" spans="1:10" ht="15.75" hidden="1" thickBot="1">
      <c r="A113" s="290"/>
      <c r="B113" s="304"/>
      <c r="C113" s="57"/>
      <c r="D113" s="4"/>
      <c r="E113" s="4"/>
      <c r="F113" s="5"/>
      <c r="G113" s="5"/>
      <c r="H113" s="5"/>
      <c r="I113" s="8"/>
      <c r="J113" s="17"/>
    </row>
    <row r="114" spans="1:10" ht="15" hidden="1">
      <c r="A114" s="296"/>
      <c r="B114" s="302"/>
      <c r="C114" s="13"/>
      <c r="D114" s="35"/>
      <c r="E114" s="38"/>
      <c r="F114" s="53"/>
      <c r="G114" s="43"/>
      <c r="H114" s="43"/>
      <c r="I114" s="51"/>
      <c r="J114" s="40"/>
    </row>
    <row r="115" spans="1:10" ht="15" hidden="1">
      <c r="A115" s="289"/>
      <c r="B115" s="302"/>
      <c r="C115" s="13"/>
      <c r="D115" s="35"/>
      <c r="E115" s="38"/>
      <c r="F115" s="41"/>
      <c r="G115" s="43"/>
      <c r="H115" s="43"/>
      <c r="I115" s="51"/>
      <c r="J115" s="45"/>
    </row>
    <row r="116" spans="1:10" ht="15" hidden="1">
      <c r="A116" s="289"/>
      <c r="B116" s="302"/>
      <c r="C116" s="13"/>
      <c r="D116" s="35"/>
      <c r="E116" s="38"/>
      <c r="F116" s="41"/>
      <c r="G116" s="43"/>
      <c r="H116" s="43"/>
      <c r="I116" s="51"/>
      <c r="J116" s="45"/>
    </row>
    <row r="117" spans="1:10" ht="15.75" hidden="1" thickBot="1">
      <c r="A117" s="292"/>
      <c r="B117" s="303"/>
      <c r="C117" s="15"/>
      <c r="D117" s="36"/>
      <c r="E117" s="39"/>
      <c r="F117" s="42"/>
      <c r="G117" s="44"/>
      <c r="H117" s="44"/>
      <c r="I117" s="50"/>
      <c r="J117" s="46"/>
    </row>
    <row r="118" spans="3:8" ht="15.75" hidden="1" thickBot="1">
      <c r="C118" s="7"/>
      <c r="D118" s="7"/>
      <c r="E118" s="7"/>
      <c r="F118" s="7"/>
      <c r="G118" s="7"/>
      <c r="H118" s="7"/>
    </row>
    <row r="119" spans="1:10" ht="15.75" hidden="1" thickBot="1">
      <c r="A119" s="290"/>
      <c r="B119" s="304"/>
      <c r="C119" s="57"/>
      <c r="D119" s="4"/>
      <c r="E119" s="4"/>
      <c r="F119" s="8"/>
      <c r="G119" s="8"/>
      <c r="H119" s="8"/>
      <c r="I119" s="5"/>
      <c r="J119" s="17"/>
    </row>
    <row r="120" spans="1:10" ht="15" hidden="1">
      <c r="A120" s="296"/>
      <c r="B120" s="302"/>
      <c r="C120" s="13"/>
      <c r="D120" s="35"/>
      <c r="E120" s="38"/>
      <c r="F120" s="53"/>
      <c r="G120" s="43"/>
      <c r="H120" s="43"/>
      <c r="I120" s="51"/>
      <c r="J120" s="40"/>
    </row>
    <row r="121" spans="1:10" ht="15" hidden="1">
      <c r="A121" s="289"/>
      <c r="B121" s="302"/>
      <c r="C121" s="13"/>
      <c r="D121" s="35"/>
      <c r="E121" s="38"/>
      <c r="F121" s="41"/>
      <c r="G121" s="43"/>
      <c r="H121" s="43"/>
      <c r="I121" s="51"/>
      <c r="J121" s="45"/>
    </row>
    <row r="122" spans="1:10" ht="15" hidden="1">
      <c r="A122" s="289"/>
      <c r="B122" s="302"/>
      <c r="C122" s="13"/>
      <c r="D122" s="35"/>
      <c r="E122" s="38"/>
      <c r="F122" s="41"/>
      <c r="G122" s="43"/>
      <c r="H122" s="43"/>
      <c r="I122" s="51"/>
      <c r="J122" s="45"/>
    </row>
    <row r="123" spans="1:10" ht="15.75" hidden="1" thickBot="1">
      <c r="A123" s="292"/>
      <c r="B123" s="302"/>
      <c r="C123" s="15"/>
      <c r="D123" s="36"/>
      <c r="E123" s="39"/>
      <c r="F123" s="42"/>
      <c r="G123" s="44"/>
      <c r="H123" s="44"/>
      <c r="I123" s="50"/>
      <c r="J123" s="46"/>
    </row>
    <row r="124" spans="1:9" ht="15">
      <c r="A124" s="22"/>
      <c r="B124" s="623"/>
      <c r="C124" s="595"/>
      <c r="D124" s="22"/>
      <c r="E124" s="22"/>
      <c r="F124" s="22"/>
      <c r="G124" s="22"/>
      <c r="H124" s="22"/>
      <c r="I124" s="22"/>
    </row>
    <row r="125" spans="1:9" ht="15">
      <c r="A125" s="22"/>
      <c r="B125" s="7"/>
      <c r="C125" s="22"/>
      <c r="D125" s="22"/>
      <c r="E125" s="22"/>
      <c r="F125" s="22"/>
      <c r="G125" s="22"/>
      <c r="H125" s="22"/>
      <c r="I125" s="22"/>
    </row>
    <row r="126" spans="2:9" ht="15">
      <c r="B126" s="9"/>
      <c r="C126" s="22"/>
      <c r="D126" s="22"/>
      <c r="E126" s="22"/>
      <c r="F126" s="22"/>
      <c r="G126" s="22"/>
      <c r="H126" s="22"/>
      <c r="I126" s="22"/>
    </row>
    <row r="127" spans="2:9" ht="15">
      <c r="B127" s="9"/>
      <c r="C127" s="22"/>
      <c r="D127" s="22"/>
      <c r="E127" s="22"/>
      <c r="F127" s="22"/>
      <c r="G127" s="22"/>
      <c r="H127" s="22"/>
      <c r="I127" s="22"/>
    </row>
    <row r="128" spans="2:9" ht="15">
      <c r="B128" s="9"/>
      <c r="C128" s="22"/>
      <c r="D128" s="22"/>
      <c r="E128" s="22"/>
      <c r="F128" s="22"/>
      <c r="G128" s="22"/>
      <c r="H128" s="22"/>
      <c r="I128" s="22"/>
    </row>
    <row r="129" ht="15">
      <c r="B129" s="9"/>
    </row>
  </sheetData>
  <sheetProtection/>
  <mergeCells count="10">
    <mergeCell ref="A91:J91"/>
    <mergeCell ref="A106:J106"/>
    <mergeCell ref="A107:J107"/>
    <mergeCell ref="A75:J75"/>
    <mergeCell ref="A1:C1"/>
    <mergeCell ref="A59:J59"/>
    <mergeCell ref="A60:J60"/>
    <mergeCell ref="A76:J76"/>
    <mergeCell ref="A90:J90"/>
    <mergeCell ref="C22:G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1"/>
  <sheetViews>
    <sheetView showGridLines="0" zoomScalePageLayoutView="0" workbookViewId="0" topLeftCell="B2">
      <selection activeCell="J92" sqref="J92"/>
    </sheetView>
  </sheetViews>
  <sheetFormatPr defaultColWidth="9.140625" defaultRowHeight="15"/>
  <cols>
    <col min="1" max="1" width="0" style="0" hidden="1" customWidth="1"/>
    <col min="2" max="2" width="9.140625" style="155" customWidth="1"/>
    <col min="3" max="3" width="40.851562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3" ht="45.75" customHeight="1" thickBot="1">
      <c r="A1" s="925"/>
      <c r="B1" s="926"/>
      <c r="C1" s="925"/>
    </row>
    <row r="2" spans="1:10" ht="21" customHeight="1">
      <c r="A2" s="235"/>
      <c r="C2" s="348"/>
      <c r="D2" s="223" t="s">
        <v>107</v>
      </c>
      <c r="E2" s="223" t="s">
        <v>0</v>
      </c>
      <c r="F2" s="348"/>
      <c r="G2" s="703"/>
      <c r="H2" s="9"/>
      <c r="I2" s="222"/>
      <c r="J2" s="226"/>
    </row>
    <row r="3" spans="1:10" ht="16.5" customHeight="1" thickBot="1">
      <c r="A3" s="235"/>
      <c r="C3" s="225" t="s">
        <v>1</v>
      </c>
      <c r="D3" s="344"/>
      <c r="E3" s="344"/>
      <c r="F3" s="700"/>
      <c r="G3" s="889"/>
      <c r="H3" s="9"/>
      <c r="I3" s="346"/>
      <c r="J3" s="345"/>
    </row>
    <row r="4" spans="1:10" ht="16.5" thickBot="1">
      <c r="A4" s="1"/>
      <c r="B4" s="148"/>
      <c r="C4" s="2"/>
      <c r="D4" s="54" t="s">
        <v>95</v>
      </c>
      <c r="E4" s="701" t="s">
        <v>96</v>
      </c>
      <c r="F4" s="162" t="s">
        <v>97</v>
      </c>
      <c r="G4" s="890" t="s">
        <v>98</v>
      </c>
      <c r="H4" s="54"/>
      <c r="I4" s="720" t="s">
        <v>128</v>
      </c>
      <c r="J4" s="579" t="s">
        <v>127</v>
      </c>
    </row>
    <row r="5" spans="1:10" ht="15.75" thickBot="1">
      <c r="A5" s="290" t="s">
        <v>2</v>
      </c>
      <c r="C5" s="4" t="s">
        <v>3</v>
      </c>
      <c r="D5" s="64">
        <v>8.09</v>
      </c>
      <c r="E5" s="817">
        <v>7.98</v>
      </c>
      <c r="F5" s="811">
        <v>7.92</v>
      </c>
      <c r="G5" s="818">
        <v>7.84</v>
      </c>
      <c r="H5" s="841"/>
      <c r="I5" s="819">
        <v>8.49</v>
      </c>
      <c r="J5" s="811">
        <v>8.86</v>
      </c>
    </row>
    <row r="6" spans="3:10" ht="15.75" thickBot="1">
      <c r="C6" s="6"/>
      <c r="D6" s="213"/>
      <c r="E6" s="213"/>
      <c r="F6" s="354"/>
      <c r="G6" s="276"/>
      <c r="I6" s="258"/>
      <c r="J6" s="276"/>
    </row>
    <row r="7" spans="1:10" ht="15.75" thickBot="1">
      <c r="A7" s="290" t="s">
        <v>4</v>
      </c>
      <c r="C7" s="307" t="s">
        <v>134</v>
      </c>
      <c r="D7" s="272">
        <v>28.72</v>
      </c>
      <c r="E7" s="823">
        <v>27.77</v>
      </c>
      <c r="F7" s="816">
        <v>26.95</v>
      </c>
      <c r="G7" s="824">
        <v>34.27</v>
      </c>
      <c r="H7" s="841"/>
      <c r="I7" s="825">
        <v>36.88</v>
      </c>
      <c r="J7" s="816">
        <v>39.3</v>
      </c>
    </row>
    <row r="8" spans="3:10" ht="15" hidden="1">
      <c r="C8" s="6"/>
      <c r="D8" s="213"/>
      <c r="E8" s="213"/>
      <c r="F8" s="276"/>
      <c r="G8" s="305"/>
      <c r="I8" s="258"/>
      <c r="J8" s="276"/>
    </row>
    <row r="9" spans="1:10" ht="15" hidden="1">
      <c r="A9" s="291" t="s">
        <v>6</v>
      </c>
      <c r="B9" s="301"/>
      <c r="C9" s="11" t="s">
        <v>7</v>
      </c>
      <c r="D9" s="48"/>
      <c r="E9" s="285"/>
      <c r="F9" s="311"/>
      <c r="G9" s="681"/>
      <c r="I9" s="319"/>
      <c r="J9" s="311"/>
    </row>
    <row r="10" spans="1:10" ht="15" hidden="1">
      <c r="A10" s="289" t="s">
        <v>8</v>
      </c>
      <c r="B10" s="302"/>
      <c r="C10" s="13" t="s">
        <v>9</v>
      </c>
      <c r="D10" s="59"/>
      <c r="E10" s="60"/>
      <c r="F10" s="334"/>
      <c r="G10" s="682"/>
      <c r="I10" s="320"/>
      <c r="J10" s="312"/>
    </row>
    <row r="11" spans="1:10" ht="15.75" hidden="1" thickBot="1">
      <c r="A11" s="292" t="s">
        <v>10</v>
      </c>
      <c r="B11" s="303"/>
      <c r="C11" s="15" t="s">
        <v>11</v>
      </c>
      <c r="D11" s="61"/>
      <c r="E11" s="62"/>
      <c r="F11" s="313"/>
      <c r="G11" s="681"/>
      <c r="I11" s="321"/>
      <c r="J11" s="313"/>
    </row>
    <row r="12" spans="3:10" ht="15" hidden="1">
      <c r="C12" s="6"/>
      <c r="D12" s="213"/>
      <c r="E12" s="213"/>
      <c r="F12" s="276"/>
      <c r="G12" s="305"/>
      <c r="I12" s="258"/>
      <c r="J12" s="276"/>
    </row>
    <row r="13" spans="1:10" ht="15.75" hidden="1" thickBot="1">
      <c r="A13" s="290" t="s">
        <v>12</v>
      </c>
      <c r="B13" s="304"/>
      <c r="C13" s="4" t="s">
        <v>13</v>
      </c>
      <c r="D13" s="272"/>
      <c r="E13" s="65">
        <v>126</v>
      </c>
      <c r="F13" s="274"/>
      <c r="G13" s="681"/>
      <c r="I13" s="275"/>
      <c r="J13" s="274"/>
    </row>
    <row r="14" spans="3:10" ht="15" hidden="1">
      <c r="C14" s="6"/>
      <c r="D14" s="213"/>
      <c r="E14" s="68"/>
      <c r="F14" s="276"/>
      <c r="G14" s="305"/>
      <c r="I14" s="258"/>
      <c r="J14" s="276"/>
    </row>
    <row r="15" spans="1:10" ht="15.75" hidden="1" thickBot="1">
      <c r="A15" s="290" t="s">
        <v>14</v>
      </c>
      <c r="B15" s="304"/>
      <c r="C15" s="4" t="s">
        <v>15</v>
      </c>
      <c r="D15" s="272"/>
      <c r="E15" s="273">
        <v>76</v>
      </c>
      <c r="F15" s="274"/>
      <c r="G15" s="681"/>
      <c r="I15" s="275"/>
      <c r="J15" s="274"/>
    </row>
    <row r="16" spans="3:10" ht="15.75" thickBot="1">
      <c r="C16" s="16"/>
      <c r="D16" s="13"/>
      <c r="E16" s="13"/>
      <c r="F16" s="276"/>
      <c r="G16" s="305"/>
      <c r="I16" s="258"/>
      <c r="J16" s="276"/>
    </row>
    <row r="17" spans="1:10" ht="15.75" thickBot="1">
      <c r="A17" s="290" t="s">
        <v>16</v>
      </c>
      <c r="C17" s="307" t="s">
        <v>17</v>
      </c>
      <c r="D17" s="272">
        <v>2700</v>
      </c>
      <c r="E17" s="273">
        <v>2904</v>
      </c>
      <c r="F17" s="274">
        <v>2969</v>
      </c>
      <c r="G17" s="677">
        <v>3118</v>
      </c>
      <c r="I17" s="275">
        <v>3401</v>
      </c>
      <c r="J17" s="274">
        <v>3694</v>
      </c>
    </row>
    <row r="18" spans="3:10" ht="15.75" thickBot="1">
      <c r="C18" s="16"/>
      <c r="D18" s="13"/>
      <c r="E18" s="13"/>
      <c r="F18" s="276"/>
      <c r="G18" s="305"/>
      <c r="I18" s="258"/>
      <c r="J18" s="276"/>
    </row>
    <row r="19" spans="1:10" ht="15.75" thickBot="1">
      <c r="A19" s="290" t="s">
        <v>18</v>
      </c>
      <c r="C19" s="307" t="s">
        <v>19</v>
      </c>
      <c r="D19" s="272">
        <v>659</v>
      </c>
      <c r="E19" s="273">
        <v>660</v>
      </c>
      <c r="F19" s="274">
        <v>656</v>
      </c>
      <c r="G19" s="677">
        <v>696</v>
      </c>
      <c r="I19" s="275">
        <v>738</v>
      </c>
      <c r="J19" s="274">
        <v>817</v>
      </c>
    </row>
    <row r="20" spans="3:10" ht="15" hidden="1">
      <c r="C20" s="16"/>
      <c r="D20" s="16"/>
      <c r="E20" s="16"/>
      <c r="F20" s="247"/>
      <c r="G20" s="302"/>
      <c r="I20" s="266"/>
      <c r="J20" s="249"/>
    </row>
    <row r="21" spans="1:10" ht="15.75" hidden="1" thickBot="1">
      <c r="A21" s="290" t="s">
        <v>22</v>
      </c>
      <c r="B21" s="304"/>
      <c r="C21" s="57" t="s">
        <v>23</v>
      </c>
      <c r="D21" s="4"/>
      <c r="E21" s="4"/>
      <c r="F21" s="335"/>
      <c r="G21" s="302"/>
      <c r="I21" s="323"/>
      <c r="J21" s="315"/>
    </row>
    <row r="22" spans="1:10" ht="15" hidden="1">
      <c r="A22" s="289" t="s">
        <v>8</v>
      </c>
      <c r="B22" s="302"/>
      <c r="C22" s="13" t="s">
        <v>24</v>
      </c>
      <c r="D22" s="48"/>
      <c r="E22" s="38"/>
      <c r="F22" s="250"/>
      <c r="G22" s="683"/>
      <c r="I22" s="324"/>
      <c r="J22" s="250"/>
    </row>
    <row r="23" spans="1:10" ht="15" hidden="1">
      <c r="A23" s="289" t="s">
        <v>10</v>
      </c>
      <c r="B23" s="302"/>
      <c r="C23" s="7" t="s">
        <v>25</v>
      </c>
      <c r="D23" s="49"/>
      <c r="E23" s="43"/>
      <c r="F23" s="336"/>
      <c r="G23" s="684"/>
      <c r="I23" s="324"/>
      <c r="J23" s="269"/>
    </row>
    <row r="24" spans="1:10" ht="15" hidden="1">
      <c r="A24" s="293" t="s">
        <v>26</v>
      </c>
      <c r="B24" s="305"/>
      <c r="C24" s="13" t="s">
        <v>27</v>
      </c>
      <c r="D24" s="35"/>
      <c r="E24" s="38"/>
      <c r="F24" s="336"/>
      <c r="G24" s="684"/>
      <c r="I24" s="324"/>
      <c r="J24" s="269"/>
    </row>
    <row r="25" spans="1:10" ht="15" hidden="1">
      <c r="A25" s="293" t="s">
        <v>28</v>
      </c>
      <c r="B25" s="305"/>
      <c r="C25" s="13" t="s">
        <v>29</v>
      </c>
      <c r="D25" s="35"/>
      <c r="E25" s="38"/>
      <c r="F25" s="336"/>
      <c r="G25" s="684"/>
      <c r="I25" s="324"/>
      <c r="J25" s="269"/>
    </row>
    <row r="26" spans="1:10" ht="15" hidden="1">
      <c r="A26" s="289" t="s">
        <v>30</v>
      </c>
      <c r="B26" s="302"/>
      <c r="C26" s="7" t="s">
        <v>31</v>
      </c>
      <c r="D26" s="49"/>
      <c r="E26" s="43"/>
      <c r="F26" s="336"/>
      <c r="G26" s="684"/>
      <c r="I26" s="324"/>
      <c r="J26" s="269"/>
    </row>
    <row r="27" spans="1:10" ht="15" hidden="1">
      <c r="A27" s="293" t="s">
        <v>26</v>
      </c>
      <c r="B27" s="305"/>
      <c r="C27" s="13" t="s">
        <v>27</v>
      </c>
      <c r="D27" s="35"/>
      <c r="E27" s="38"/>
      <c r="F27" s="336"/>
      <c r="G27" s="684"/>
      <c r="I27" s="324"/>
      <c r="J27" s="269"/>
    </row>
    <row r="28" spans="1:10" ht="15.75" hidden="1" thickBot="1">
      <c r="A28" s="294" t="s">
        <v>28</v>
      </c>
      <c r="B28" s="306"/>
      <c r="C28" s="15" t="s">
        <v>29</v>
      </c>
      <c r="D28" s="36"/>
      <c r="E28" s="39"/>
      <c r="F28" s="252"/>
      <c r="G28" s="684"/>
      <c r="I28" s="325"/>
      <c r="J28" s="270"/>
    </row>
    <row r="29" spans="3:10" ht="15" hidden="1">
      <c r="C29" s="7"/>
      <c r="D29" s="7"/>
      <c r="E29" s="7"/>
      <c r="F29" s="247"/>
      <c r="G29" s="302"/>
      <c r="I29" s="253"/>
      <c r="J29" s="249"/>
    </row>
    <row r="30" spans="1:10" ht="15.75" hidden="1" thickBot="1">
      <c r="A30" s="295" t="s">
        <v>32</v>
      </c>
      <c r="B30" s="307"/>
      <c r="C30" s="57" t="s">
        <v>33</v>
      </c>
      <c r="D30" s="4"/>
      <c r="E30" s="4"/>
      <c r="F30" s="335"/>
      <c r="G30" s="302"/>
      <c r="I30" s="323"/>
      <c r="J30" s="315"/>
    </row>
    <row r="31" spans="1:10" ht="15" hidden="1">
      <c r="A31" s="289" t="s">
        <v>8</v>
      </c>
      <c r="B31" s="302"/>
      <c r="C31" s="7" t="s">
        <v>34</v>
      </c>
      <c r="D31" s="52"/>
      <c r="E31" s="43"/>
      <c r="F31" s="316"/>
      <c r="G31" s="684"/>
      <c r="I31" s="326"/>
      <c r="J31" s="250"/>
    </row>
    <row r="32" spans="1:10" ht="15" hidden="1">
      <c r="A32" s="293" t="s">
        <v>26</v>
      </c>
      <c r="B32" s="305"/>
      <c r="C32" s="13" t="s">
        <v>35</v>
      </c>
      <c r="D32" s="35"/>
      <c r="E32" s="38"/>
      <c r="F32" s="336"/>
      <c r="G32" s="684"/>
      <c r="I32" s="326"/>
      <c r="J32" s="269"/>
    </row>
    <row r="33" spans="1:10" ht="15" hidden="1">
      <c r="A33" s="293" t="s">
        <v>28</v>
      </c>
      <c r="B33" s="305"/>
      <c r="C33" s="13" t="s">
        <v>36</v>
      </c>
      <c r="D33" s="35"/>
      <c r="E33" s="38"/>
      <c r="F33" s="336"/>
      <c r="G33" s="684"/>
      <c r="I33" s="326"/>
      <c r="J33" s="269"/>
    </row>
    <row r="34" spans="1:10" ht="15" hidden="1">
      <c r="A34" s="289" t="s">
        <v>10</v>
      </c>
      <c r="B34" s="302"/>
      <c r="C34" s="7" t="s">
        <v>37</v>
      </c>
      <c r="D34" s="49"/>
      <c r="E34" s="43"/>
      <c r="F34" s="336"/>
      <c r="G34" s="684"/>
      <c r="I34" s="326"/>
      <c r="J34" s="269"/>
    </row>
    <row r="35" spans="1:10" ht="15" hidden="1">
      <c r="A35" s="293" t="s">
        <v>26</v>
      </c>
      <c r="B35" s="305"/>
      <c r="C35" s="13" t="s">
        <v>35</v>
      </c>
      <c r="D35" s="35"/>
      <c r="E35" s="38"/>
      <c r="F35" s="336"/>
      <c r="G35" s="684"/>
      <c r="I35" s="324"/>
      <c r="J35" s="269"/>
    </row>
    <row r="36" spans="1:10" ht="15" hidden="1">
      <c r="A36" s="293" t="s">
        <v>28</v>
      </c>
      <c r="B36" s="305"/>
      <c r="C36" s="13" t="s">
        <v>36</v>
      </c>
      <c r="D36" s="35"/>
      <c r="E36" s="38"/>
      <c r="F36" s="336"/>
      <c r="G36" s="684"/>
      <c r="I36" s="324"/>
      <c r="J36" s="269"/>
    </row>
    <row r="37" spans="1:10" ht="15" hidden="1">
      <c r="A37" s="289" t="s">
        <v>30</v>
      </c>
      <c r="B37" s="302"/>
      <c r="C37" s="7" t="s">
        <v>38</v>
      </c>
      <c r="D37" s="49"/>
      <c r="E37" s="43"/>
      <c r="F37" s="336"/>
      <c r="G37" s="684"/>
      <c r="I37" s="324"/>
      <c r="J37" s="269"/>
    </row>
    <row r="38" spans="1:10" ht="15" hidden="1">
      <c r="A38" s="293" t="s">
        <v>26</v>
      </c>
      <c r="B38" s="305"/>
      <c r="C38" s="13" t="s">
        <v>35</v>
      </c>
      <c r="D38" s="35"/>
      <c r="E38" s="38"/>
      <c r="F38" s="336"/>
      <c r="G38" s="684"/>
      <c r="I38" s="324"/>
      <c r="J38" s="269"/>
    </row>
    <row r="39" spans="1:10" ht="15.75" hidden="1" thickBot="1">
      <c r="A39" s="294" t="s">
        <v>28</v>
      </c>
      <c r="B39" s="306"/>
      <c r="C39" s="15" t="s">
        <v>36</v>
      </c>
      <c r="D39" s="36"/>
      <c r="E39" s="39"/>
      <c r="F39" s="252"/>
      <c r="G39" s="684"/>
      <c r="I39" s="325"/>
      <c r="J39" s="270"/>
    </row>
    <row r="40" spans="3:10" ht="15" hidden="1">
      <c r="C40" s="7"/>
      <c r="D40" s="7"/>
      <c r="E40" s="7"/>
      <c r="F40" s="247"/>
      <c r="G40" s="302"/>
      <c r="I40" s="253"/>
      <c r="J40" s="249"/>
    </row>
    <row r="41" spans="1:10" ht="15.75" hidden="1" thickBot="1">
      <c r="A41" s="295" t="s">
        <v>39</v>
      </c>
      <c r="B41" s="307"/>
      <c r="C41" s="57" t="s">
        <v>40</v>
      </c>
      <c r="D41" s="4"/>
      <c r="E41" s="4"/>
      <c r="F41" s="335"/>
      <c r="G41" s="302"/>
      <c r="I41" s="323"/>
      <c r="J41" s="315"/>
    </row>
    <row r="42" spans="1:10" ht="15" hidden="1">
      <c r="A42" s="289" t="s">
        <v>8</v>
      </c>
      <c r="B42" s="302"/>
      <c r="C42" s="13" t="s">
        <v>41</v>
      </c>
      <c r="D42" s="48"/>
      <c r="E42" s="66">
        <v>0.299</v>
      </c>
      <c r="F42" s="316"/>
      <c r="G42" s="684"/>
      <c r="I42" s="327"/>
      <c r="J42" s="250"/>
    </row>
    <row r="43" spans="1:10" ht="15.75" hidden="1" thickBot="1">
      <c r="A43" s="292" t="s">
        <v>10</v>
      </c>
      <c r="B43" s="303"/>
      <c r="C43" s="15" t="s">
        <v>42</v>
      </c>
      <c r="D43" s="36"/>
      <c r="E43" s="67">
        <v>1.17</v>
      </c>
      <c r="F43" s="252"/>
      <c r="G43" s="684"/>
      <c r="I43" s="264"/>
      <c r="J43" s="270"/>
    </row>
    <row r="44" spans="1:10" ht="15.75" thickBot="1">
      <c r="A44" s="22"/>
      <c r="B44" s="302"/>
      <c r="C44" s="16"/>
      <c r="D44" s="16"/>
      <c r="E44" s="16"/>
      <c r="F44" s="247"/>
      <c r="G44" s="302"/>
      <c r="I44" s="253"/>
      <c r="J44" s="249"/>
    </row>
    <row r="45" spans="1:10" ht="15.75" thickBot="1">
      <c r="A45" s="290" t="s">
        <v>43</v>
      </c>
      <c r="C45" s="57" t="s">
        <v>44</v>
      </c>
      <c r="D45" s="4"/>
      <c r="E45" s="4"/>
      <c r="F45" s="335"/>
      <c r="G45" s="687"/>
      <c r="I45" s="323"/>
      <c r="J45" s="315"/>
    </row>
    <row r="46" spans="1:10" ht="15">
      <c r="A46" s="289" t="s">
        <v>8</v>
      </c>
      <c r="B46" s="302"/>
      <c r="C46" s="842" t="s">
        <v>24</v>
      </c>
      <c r="D46" s="746">
        <v>10500</v>
      </c>
      <c r="E46" s="813">
        <v>10500</v>
      </c>
      <c r="F46" s="747">
        <v>10500</v>
      </c>
      <c r="G46" s="751">
        <v>10500</v>
      </c>
      <c r="H46" s="122"/>
      <c r="I46" s="814">
        <v>11500</v>
      </c>
      <c r="J46" s="747">
        <v>11500</v>
      </c>
    </row>
    <row r="47" spans="1:10" ht="15">
      <c r="A47" s="289" t="s">
        <v>10</v>
      </c>
      <c r="B47" s="302"/>
      <c r="C47" s="305" t="s">
        <v>45</v>
      </c>
      <c r="D47" s="35">
        <v>10500</v>
      </c>
      <c r="E47" s="38">
        <v>10500</v>
      </c>
      <c r="F47" s="312">
        <v>10500</v>
      </c>
      <c r="G47" s="681">
        <v>10500</v>
      </c>
      <c r="H47" s="213"/>
      <c r="I47" s="326">
        <v>11500</v>
      </c>
      <c r="J47" s="312">
        <v>11500</v>
      </c>
    </row>
    <row r="48" spans="1:10" ht="15.75" thickBot="1">
      <c r="A48" s="292" t="s">
        <v>30</v>
      </c>
      <c r="B48" s="302"/>
      <c r="C48" s="306" t="s">
        <v>46</v>
      </c>
      <c r="D48" s="69"/>
      <c r="E48" s="70">
        <v>0</v>
      </c>
      <c r="F48" s="313">
        <v>0</v>
      </c>
      <c r="G48" s="681">
        <v>0</v>
      </c>
      <c r="H48" s="213"/>
      <c r="I48" s="321">
        <v>0</v>
      </c>
      <c r="J48" s="270">
        <v>0</v>
      </c>
    </row>
    <row r="49" spans="1:10" ht="15.75" hidden="1" thickBot="1">
      <c r="A49" s="290" t="s">
        <v>47</v>
      </c>
      <c r="B49" s="308"/>
      <c r="C49" s="57" t="s">
        <v>48</v>
      </c>
      <c r="D49" s="4"/>
      <c r="E49" s="4"/>
      <c r="F49" s="8"/>
      <c r="G49" s="232"/>
      <c r="H49" s="8"/>
      <c r="I49" s="5"/>
      <c r="J49" s="17"/>
    </row>
    <row r="50" spans="1:10" ht="15" hidden="1">
      <c r="A50" s="289" t="s">
        <v>8</v>
      </c>
      <c r="B50" s="302"/>
      <c r="C50" s="13" t="s">
        <v>49</v>
      </c>
      <c r="D50" s="48"/>
      <c r="E50" s="38"/>
      <c r="F50" s="53"/>
      <c r="G50" s="43"/>
      <c r="H50" s="43"/>
      <c r="I50" s="51"/>
      <c r="J50" s="40"/>
    </row>
    <row r="51" spans="1:10" ht="15.75" hidden="1" thickBot="1">
      <c r="A51" s="292" t="s">
        <v>10</v>
      </c>
      <c r="B51" s="303"/>
      <c r="C51" s="15" t="s">
        <v>50</v>
      </c>
      <c r="D51" s="36"/>
      <c r="E51" s="39"/>
      <c r="F51" s="46"/>
      <c r="G51" s="50"/>
      <c r="H51" s="50"/>
      <c r="I51" s="50"/>
      <c r="J51" s="46"/>
    </row>
    <row r="52" ht="15" hidden="1">
      <c r="D52" s="56"/>
    </row>
    <row r="53" ht="15" hidden="1"/>
    <row r="54" spans="1:10" ht="21" hidden="1">
      <c r="A54" s="922" t="s">
        <v>0</v>
      </c>
      <c r="B54" s="923"/>
      <c r="C54" s="923"/>
      <c r="D54" s="923"/>
      <c r="E54" s="923"/>
      <c r="F54" s="923"/>
      <c r="G54" s="923"/>
      <c r="H54" s="923"/>
      <c r="I54" s="923"/>
      <c r="J54" s="924"/>
    </row>
    <row r="55" spans="1:10" ht="16.5" hidden="1" thickBot="1">
      <c r="A55" s="916" t="s">
        <v>51</v>
      </c>
      <c r="B55" s="917"/>
      <c r="C55" s="917"/>
      <c r="D55" s="917"/>
      <c r="E55" s="917"/>
      <c r="F55" s="917"/>
      <c r="G55" s="917"/>
      <c r="H55" s="917"/>
      <c r="I55" s="917"/>
      <c r="J55" s="921"/>
    </row>
    <row r="56" spans="1:10" ht="17.25" hidden="1" thickBot="1" thickTop="1">
      <c r="A56" s="1"/>
      <c r="B56" s="148"/>
      <c r="C56" s="2"/>
      <c r="D56" s="54">
        <v>2006</v>
      </c>
      <c r="E56" s="54">
        <v>2007</v>
      </c>
      <c r="F56" s="54">
        <v>2008</v>
      </c>
      <c r="G56" s="54"/>
      <c r="H56" s="54"/>
      <c r="I56" s="54">
        <v>2009</v>
      </c>
      <c r="J56" s="55">
        <v>2010</v>
      </c>
    </row>
    <row r="57" spans="1:10" ht="15.75" hidden="1" thickBot="1">
      <c r="A57" s="290" t="s">
        <v>2</v>
      </c>
      <c r="B57" s="304"/>
      <c r="C57" s="58" t="s">
        <v>52</v>
      </c>
      <c r="D57" s="4"/>
      <c r="E57" s="4"/>
      <c r="F57" s="8"/>
      <c r="G57" s="8"/>
      <c r="H57" s="8"/>
      <c r="I57" s="8"/>
      <c r="J57" s="17"/>
    </row>
    <row r="58" spans="1:10" ht="15" hidden="1">
      <c r="A58" s="296" t="s">
        <v>8</v>
      </c>
      <c r="B58" s="302"/>
      <c r="C58" s="13" t="s">
        <v>53</v>
      </c>
      <c r="D58" s="48"/>
      <c r="E58" s="38"/>
      <c r="F58" s="53"/>
      <c r="G58" s="43"/>
      <c r="H58" s="43"/>
      <c r="I58" s="43"/>
      <c r="J58" s="40"/>
    </row>
    <row r="59" spans="1:10" ht="15" hidden="1">
      <c r="A59" s="289" t="s">
        <v>10</v>
      </c>
      <c r="B59" s="302"/>
      <c r="C59" s="13" t="s">
        <v>54</v>
      </c>
      <c r="D59" s="35"/>
      <c r="E59" s="38"/>
      <c r="F59" s="41"/>
      <c r="G59" s="43"/>
      <c r="H59" s="43"/>
      <c r="I59" s="43"/>
      <c r="J59" s="45"/>
    </row>
    <row r="60" spans="1:10" ht="15" hidden="1">
      <c r="A60" s="297" t="s">
        <v>30</v>
      </c>
      <c r="B60" s="309"/>
      <c r="C60" s="13" t="s">
        <v>55</v>
      </c>
      <c r="D60" s="35"/>
      <c r="E60" s="38"/>
      <c r="F60" s="41"/>
      <c r="G60" s="43"/>
      <c r="H60" s="43"/>
      <c r="I60" s="43"/>
      <c r="J60" s="45"/>
    </row>
    <row r="61" spans="1:10" ht="15" hidden="1">
      <c r="A61" s="297" t="s">
        <v>56</v>
      </c>
      <c r="B61" s="309"/>
      <c r="C61" s="13" t="s">
        <v>57</v>
      </c>
      <c r="D61" s="35"/>
      <c r="E61" s="38"/>
      <c r="F61" s="41"/>
      <c r="G61" s="43"/>
      <c r="H61" s="43"/>
      <c r="I61" s="43"/>
      <c r="J61" s="45"/>
    </row>
    <row r="62" spans="1:10" ht="15" hidden="1">
      <c r="A62" s="297" t="s">
        <v>58</v>
      </c>
      <c r="B62" s="309"/>
      <c r="C62" s="13" t="s">
        <v>59</v>
      </c>
      <c r="D62" s="35"/>
      <c r="E62" s="38"/>
      <c r="F62" s="41"/>
      <c r="G62" s="43"/>
      <c r="H62" s="43"/>
      <c r="I62" s="43"/>
      <c r="J62" s="45"/>
    </row>
    <row r="63" spans="1:10" ht="15.75" hidden="1" thickBot="1">
      <c r="A63" s="298" t="s">
        <v>60</v>
      </c>
      <c r="B63" s="310"/>
      <c r="C63" s="15" t="s">
        <v>61</v>
      </c>
      <c r="D63" s="36"/>
      <c r="E63" s="39"/>
      <c r="F63" s="42"/>
      <c r="G63" s="44"/>
      <c r="H63" s="44"/>
      <c r="I63" s="44"/>
      <c r="J63" s="46"/>
    </row>
    <row r="64" spans="3:9" ht="15.75" hidden="1" thickBot="1">
      <c r="C64" s="22"/>
      <c r="D64" s="22"/>
      <c r="E64" s="22"/>
      <c r="F64" s="22"/>
      <c r="G64" s="22"/>
      <c r="H64" s="22"/>
      <c r="I64" s="22"/>
    </row>
    <row r="65" spans="1:10" ht="15.75" hidden="1" thickBot="1">
      <c r="A65" s="290" t="s">
        <v>4</v>
      </c>
      <c r="B65" s="304"/>
      <c r="C65" s="57" t="s">
        <v>62</v>
      </c>
      <c r="D65" s="4"/>
      <c r="E65" s="4"/>
      <c r="F65" s="8"/>
      <c r="G65" s="8"/>
      <c r="H65" s="8"/>
      <c r="I65" s="8"/>
      <c r="J65" s="17"/>
    </row>
    <row r="66" spans="1:10" ht="15" hidden="1">
      <c r="A66" s="296" t="s">
        <v>8</v>
      </c>
      <c r="B66" s="302"/>
      <c r="C66" s="13" t="s">
        <v>63</v>
      </c>
      <c r="D66" s="48"/>
      <c r="E66" s="38"/>
      <c r="F66" s="53"/>
      <c r="G66" s="43"/>
      <c r="H66" s="43"/>
      <c r="I66" s="43"/>
      <c r="J66" s="40"/>
    </row>
    <row r="67" spans="1:10" ht="15.75" hidden="1" thickBot="1">
      <c r="A67" s="292" t="s">
        <v>10</v>
      </c>
      <c r="B67" s="303"/>
      <c r="C67" s="15" t="s">
        <v>64</v>
      </c>
      <c r="D67" s="36"/>
      <c r="E67" s="39"/>
      <c r="F67" s="42"/>
      <c r="G67" s="44"/>
      <c r="H67" s="44"/>
      <c r="I67" s="44"/>
      <c r="J67" s="46"/>
    </row>
    <row r="68" spans="3:10" ht="15" hidden="1">
      <c r="C68" s="7"/>
      <c r="D68" s="7"/>
      <c r="E68" s="7"/>
      <c r="F68" s="7"/>
      <c r="G68" s="7"/>
      <c r="H68" s="7"/>
      <c r="J68" s="9"/>
    </row>
    <row r="69" spans="3:10" ht="15.75" hidden="1" thickBot="1">
      <c r="C69" s="7"/>
      <c r="D69" s="7"/>
      <c r="E69" s="7"/>
      <c r="F69" s="7"/>
      <c r="G69" s="7"/>
      <c r="H69" s="7"/>
      <c r="J69" s="9"/>
    </row>
    <row r="70" spans="1:10" ht="21" hidden="1">
      <c r="A70" s="922" t="s">
        <v>0</v>
      </c>
      <c r="B70" s="923"/>
      <c r="C70" s="923"/>
      <c r="D70" s="923"/>
      <c r="E70" s="923"/>
      <c r="F70" s="923"/>
      <c r="G70" s="923"/>
      <c r="H70" s="923"/>
      <c r="I70" s="923"/>
      <c r="J70" s="924"/>
    </row>
    <row r="71" spans="1:10" ht="16.5" hidden="1" thickBot="1">
      <c r="A71" s="916" t="s">
        <v>65</v>
      </c>
      <c r="B71" s="917"/>
      <c r="C71" s="917"/>
      <c r="D71" s="917"/>
      <c r="E71" s="917"/>
      <c r="F71" s="917"/>
      <c r="G71" s="917"/>
      <c r="H71" s="917"/>
      <c r="I71" s="917"/>
      <c r="J71" s="921"/>
    </row>
    <row r="72" spans="1:10" ht="17.25" hidden="1" thickBot="1" thickTop="1">
      <c r="A72" s="1"/>
      <c r="B72" s="148"/>
      <c r="C72" s="2"/>
      <c r="D72" s="54">
        <v>2006</v>
      </c>
      <c r="E72" s="54">
        <v>2007</v>
      </c>
      <c r="F72" s="54">
        <v>2008</v>
      </c>
      <c r="G72" s="54"/>
      <c r="H72" s="54"/>
      <c r="I72" s="54">
        <v>2009</v>
      </c>
      <c r="J72" s="55">
        <v>2010</v>
      </c>
    </row>
    <row r="73" spans="1:10" ht="15.75" hidden="1" thickBot="1">
      <c r="A73" s="290" t="s">
        <v>2</v>
      </c>
      <c r="B73" s="304"/>
      <c r="C73" s="4" t="s">
        <v>66</v>
      </c>
      <c r="D73" s="29"/>
      <c r="E73" s="30"/>
      <c r="F73" s="33"/>
      <c r="G73" s="32"/>
      <c r="H73" s="32"/>
      <c r="I73" s="47"/>
      <c r="J73" s="33"/>
    </row>
    <row r="74" spans="3:10" ht="15.75" hidden="1" thickBot="1">
      <c r="C74" s="16"/>
      <c r="D74" s="16"/>
      <c r="E74" s="16"/>
      <c r="I74" s="7"/>
      <c r="J74" s="9"/>
    </row>
    <row r="75" spans="1:10" ht="15.75" hidden="1" thickBot="1">
      <c r="A75" s="290" t="s">
        <v>4</v>
      </c>
      <c r="B75" s="304"/>
      <c r="C75" s="4" t="s">
        <v>67</v>
      </c>
      <c r="D75" s="29"/>
      <c r="E75" s="30"/>
      <c r="F75" s="33"/>
      <c r="G75" s="32"/>
      <c r="H75" s="32"/>
      <c r="I75" s="47"/>
      <c r="J75" s="33"/>
    </row>
    <row r="76" spans="3:10" ht="15.75" hidden="1" thickBot="1">
      <c r="C76" s="16"/>
      <c r="D76" s="16"/>
      <c r="E76" s="16"/>
      <c r="I76" s="7"/>
      <c r="J76" s="9"/>
    </row>
    <row r="77" spans="1:10" ht="15.75" hidden="1" thickBot="1">
      <c r="A77" s="290" t="s">
        <v>6</v>
      </c>
      <c r="B77" s="304"/>
      <c r="C77" s="4" t="s">
        <v>68</v>
      </c>
      <c r="D77" s="29"/>
      <c r="E77" s="30"/>
      <c r="F77" s="31"/>
      <c r="G77" s="47"/>
      <c r="H77" s="47"/>
      <c r="I77" s="47"/>
      <c r="J77" s="33"/>
    </row>
    <row r="78" spans="3:10" ht="15.75" hidden="1" thickBot="1">
      <c r="C78" s="16"/>
      <c r="D78" s="16"/>
      <c r="E78" s="16"/>
      <c r="F78" s="7"/>
      <c r="G78" s="7"/>
      <c r="H78" s="7"/>
      <c r="I78" s="7"/>
      <c r="J78" s="9"/>
    </row>
    <row r="79" spans="1:10" ht="15.75" hidden="1" thickBot="1">
      <c r="A79" s="290" t="s">
        <v>12</v>
      </c>
      <c r="B79" s="304"/>
      <c r="C79" s="57" t="s">
        <v>69</v>
      </c>
      <c r="D79" s="27"/>
      <c r="E79" s="4"/>
      <c r="F79" s="8"/>
      <c r="G79" s="8"/>
      <c r="H79" s="8"/>
      <c r="I79" s="8"/>
      <c r="J79" s="17"/>
    </row>
    <row r="80" spans="1:10" ht="15" hidden="1">
      <c r="A80" s="296" t="s">
        <v>8</v>
      </c>
      <c r="B80" s="302"/>
      <c r="C80" s="13" t="s">
        <v>70</v>
      </c>
      <c r="D80" s="35"/>
      <c r="E80" s="38"/>
      <c r="F80" s="53"/>
      <c r="G80" s="43"/>
      <c r="H80" s="43"/>
      <c r="I80" s="43"/>
      <c r="J80" s="40"/>
    </row>
    <row r="81" spans="1:10" ht="15" hidden="1">
      <c r="A81" s="289" t="s">
        <v>10</v>
      </c>
      <c r="B81" s="302"/>
      <c r="C81" s="13" t="s">
        <v>71</v>
      </c>
      <c r="D81" s="35"/>
      <c r="E81" s="38"/>
      <c r="F81" s="41"/>
      <c r="G81" s="43"/>
      <c r="H81" s="43"/>
      <c r="I81" s="43"/>
      <c r="J81" s="45"/>
    </row>
    <row r="82" spans="1:10" ht="15.75" hidden="1" thickBot="1">
      <c r="A82" s="292" t="s">
        <v>30</v>
      </c>
      <c r="B82" s="303"/>
      <c r="C82" s="15" t="s">
        <v>72</v>
      </c>
      <c r="D82" s="36"/>
      <c r="E82" s="39"/>
      <c r="F82" s="42"/>
      <c r="G82" s="44"/>
      <c r="H82" s="44"/>
      <c r="I82" s="44"/>
      <c r="J82" s="46"/>
    </row>
    <row r="83" spans="3:9" ht="15" hidden="1">
      <c r="C83" s="25"/>
      <c r="D83" s="25"/>
      <c r="E83" s="25"/>
      <c r="F83" s="7"/>
      <c r="G83" s="7"/>
      <c r="H83" s="7"/>
      <c r="I83" s="7"/>
    </row>
    <row r="84" spans="6:9" ht="15.75" hidden="1" thickBot="1">
      <c r="F84" s="7"/>
      <c r="G84" s="7"/>
      <c r="H84" s="7"/>
      <c r="I84" s="7"/>
    </row>
    <row r="85" spans="3:10" ht="16.5" customHeight="1" thickBot="1">
      <c r="C85" s="225" t="s">
        <v>73</v>
      </c>
      <c r="D85" s="344"/>
      <c r="E85" s="344"/>
      <c r="F85" s="700"/>
      <c r="G85" s="891"/>
      <c r="H85" s="9"/>
      <c r="I85" s="346"/>
      <c r="J85" s="345"/>
    </row>
    <row r="86" spans="1:10" ht="15.75" thickBot="1">
      <c r="A86" s="290" t="s">
        <v>2</v>
      </c>
      <c r="C86" s="715" t="s">
        <v>74</v>
      </c>
      <c r="D86" s="4"/>
      <c r="E86" s="4"/>
      <c r="F86" s="8"/>
      <c r="G86" s="567"/>
      <c r="I86" s="323"/>
      <c r="J86" s="315"/>
    </row>
    <row r="87" spans="1:10" ht="15" hidden="1">
      <c r="A87" s="289" t="s">
        <v>8</v>
      </c>
      <c r="B87" s="302"/>
      <c r="C87" s="305" t="s">
        <v>75</v>
      </c>
      <c r="D87" s="48"/>
      <c r="E87" s="38"/>
      <c r="F87" s="316"/>
      <c r="G87" s="684"/>
      <c r="I87" s="324"/>
      <c r="J87" s="250"/>
    </row>
    <row r="88" spans="1:10" ht="15" hidden="1">
      <c r="A88" s="289" t="s">
        <v>10</v>
      </c>
      <c r="B88" s="302"/>
      <c r="C88" s="305" t="s">
        <v>36</v>
      </c>
      <c r="D88" s="35"/>
      <c r="E88" s="38"/>
      <c r="F88" s="336"/>
      <c r="G88" s="684"/>
      <c r="I88" s="327"/>
      <c r="J88" s="269"/>
    </row>
    <row r="89" spans="1:12" ht="15" hidden="1">
      <c r="A89" s="297" t="s">
        <v>30</v>
      </c>
      <c r="B89" s="309"/>
      <c r="C89" s="305" t="s">
        <v>35</v>
      </c>
      <c r="D89" s="35"/>
      <c r="E89" s="38"/>
      <c r="F89" s="336"/>
      <c r="G89" s="684"/>
      <c r="I89" s="327"/>
      <c r="J89" s="269"/>
      <c r="L89" s="9"/>
    </row>
    <row r="90" spans="1:10" ht="15">
      <c r="A90" s="297" t="s">
        <v>56</v>
      </c>
      <c r="B90" s="309"/>
      <c r="C90" s="305" t="s">
        <v>76</v>
      </c>
      <c r="D90" s="35">
        <f>(9784+618)</f>
        <v>10402</v>
      </c>
      <c r="E90" s="38">
        <f>(9802+464)</f>
        <v>10266</v>
      </c>
      <c r="F90" s="312">
        <v>10136</v>
      </c>
      <c r="G90" s="681">
        <v>10097</v>
      </c>
      <c r="H90" s="213"/>
      <c r="I90" s="326">
        <v>10807</v>
      </c>
      <c r="J90" s="269">
        <v>10565</v>
      </c>
    </row>
    <row r="91" spans="1:12" ht="15.75" thickBot="1">
      <c r="A91" s="298" t="s">
        <v>58</v>
      </c>
      <c r="B91" s="309"/>
      <c r="C91" s="306" t="s">
        <v>77</v>
      </c>
      <c r="D91" s="332">
        <v>99.07</v>
      </c>
      <c r="E91" s="333">
        <v>97.78</v>
      </c>
      <c r="F91" s="338">
        <v>96.53</v>
      </c>
      <c r="G91" s="681">
        <v>96.2</v>
      </c>
      <c r="H91" s="213"/>
      <c r="I91" s="888">
        <v>93.97391304347826</v>
      </c>
      <c r="J91" s="330">
        <v>91.9</v>
      </c>
      <c r="K91" s="841"/>
      <c r="L91" s="16"/>
    </row>
    <row r="92" spans="1:12" ht="15.75" thickBot="1">
      <c r="A92" s="233"/>
      <c r="B92" s="309"/>
      <c r="C92" s="57" t="s">
        <v>112</v>
      </c>
      <c r="D92" s="272">
        <v>8798</v>
      </c>
      <c r="E92" s="284">
        <v>9996</v>
      </c>
      <c r="F92" s="274">
        <v>10613</v>
      </c>
      <c r="G92" s="697">
        <v>11736</v>
      </c>
      <c r="H92" s="213"/>
      <c r="I92" s="617">
        <v>13049</v>
      </c>
      <c r="J92" s="616">
        <v>13637</v>
      </c>
      <c r="L92" s="16"/>
    </row>
    <row r="93" spans="3:10" ht="15.75" thickBot="1">
      <c r="C93" s="594"/>
      <c r="D93" s="558"/>
      <c r="E93" s="558"/>
      <c r="F93" s="558"/>
      <c r="G93" s="614"/>
      <c r="I93" s="618"/>
      <c r="J93" s="569"/>
    </row>
    <row r="94" spans="1:10" ht="15.75" hidden="1" thickBot="1">
      <c r="A94" s="290" t="s">
        <v>4</v>
      </c>
      <c r="B94" s="308"/>
      <c r="C94" s="57" t="s">
        <v>78</v>
      </c>
      <c r="D94" s="553"/>
      <c r="E94" s="553"/>
      <c r="F94" s="232"/>
      <c r="G94" s="232"/>
      <c r="H94" s="8"/>
      <c r="I94" s="232"/>
      <c r="J94" s="557"/>
    </row>
    <row r="95" spans="1:10" ht="15" hidden="1">
      <c r="A95" s="296" t="s">
        <v>8</v>
      </c>
      <c r="B95" s="302"/>
      <c r="C95" s="13" t="s">
        <v>75</v>
      </c>
      <c r="D95" s="48"/>
      <c r="E95" s="38"/>
      <c r="F95" s="53"/>
      <c r="G95" s="43"/>
      <c r="H95" s="43"/>
      <c r="I95" s="43"/>
      <c r="J95" s="40"/>
    </row>
    <row r="96" spans="1:10" ht="15" hidden="1">
      <c r="A96" s="289" t="s">
        <v>10</v>
      </c>
      <c r="B96" s="302"/>
      <c r="C96" s="13" t="s">
        <v>36</v>
      </c>
      <c r="D96" s="35"/>
      <c r="E96" s="38"/>
      <c r="F96" s="41"/>
      <c r="G96" s="43"/>
      <c r="H96" s="43"/>
      <c r="I96" s="43"/>
      <c r="J96" s="45"/>
    </row>
    <row r="97" spans="1:10" ht="15.75" hidden="1" thickBot="1">
      <c r="A97" s="292" t="s">
        <v>30</v>
      </c>
      <c r="B97" s="303"/>
      <c r="C97" s="15" t="s">
        <v>35</v>
      </c>
      <c r="D97" s="36"/>
      <c r="E97" s="39"/>
      <c r="F97" s="42"/>
      <c r="G97" s="44"/>
      <c r="H97" s="44"/>
      <c r="I97" s="50"/>
      <c r="J97" s="46"/>
    </row>
    <row r="98" spans="3:8" ht="15" hidden="1">
      <c r="C98" s="7"/>
      <c r="D98" s="7"/>
      <c r="E98" s="7"/>
      <c r="F98" s="7"/>
      <c r="G98" s="7"/>
      <c r="H98" s="7"/>
    </row>
    <row r="99" spans="3:8" ht="15.75" hidden="1" thickBot="1">
      <c r="C99" s="7"/>
      <c r="D99" s="7"/>
      <c r="E99" s="7"/>
      <c r="F99" s="7"/>
      <c r="G99" s="7"/>
      <c r="H99" s="7"/>
    </row>
    <row r="100" spans="1:10" ht="21" hidden="1">
      <c r="A100" s="922" t="s">
        <v>0</v>
      </c>
      <c r="B100" s="923"/>
      <c r="C100" s="923"/>
      <c r="D100" s="923"/>
      <c r="E100" s="923"/>
      <c r="F100" s="923"/>
      <c r="G100" s="923"/>
      <c r="H100" s="923"/>
      <c r="I100" s="923"/>
      <c r="J100" s="924"/>
    </row>
    <row r="101" spans="1:10" ht="16.5" hidden="1" thickBot="1">
      <c r="A101" s="916" t="s">
        <v>79</v>
      </c>
      <c r="B101" s="917"/>
      <c r="C101" s="917"/>
      <c r="D101" s="917"/>
      <c r="E101" s="917"/>
      <c r="F101" s="917"/>
      <c r="G101" s="917"/>
      <c r="H101" s="917"/>
      <c r="I101" s="917"/>
      <c r="J101" s="921"/>
    </row>
    <row r="102" spans="1:10" ht="17.25" hidden="1" thickBot="1" thickTop="1">
      <c r="A102" s="1"/>
      <c r="B102" s="148"/>
      <c r="C102" s="2"/>
      <c r="D102" s="54">
        <v>2006</v>
      </c>
      <c r="E102" s="54">
        <v>2007</v>
      </c>
      <c r="F102" s="54">
        <v>2008</v>
      </c>
      <c r="G102" s="54"/>
      <c r="H102" s="54"/>
      <c r="I102" s="54">
        <v>2009</v>
      </c>
      <c r="J102" s="55">
        <v>2010</v>
      </c>
    </row>
    <row r="103" spans="1:10" ht="15.75" hidden="1" thickBot="1">
      <c r="A103" s="290" t="s">
        <v>2</v>
      </c>
      <c r="B103" s="304"/>
      <c r="C103" s="57" t="s">
        <v>80</v>
      </c>
      <c r="D103" s="4"/>
      <c r="E103" s="4"/>
      <c r="F103" s="8"/>
      <c r="G103" s="8"/>
      <c r="H103" s="8"/>
      <c r="I103" s="5"/>
      <c r="J103" s="17"/>
    </row>
    <row r="104" spans="1:10" ht="15" hidden="1">
      <c r="A104" s="296" t="s">
        <v>8</v>
      </c>
      <c r="B104" s="302"/>
      <c r="C104" s="13" t="s">
        <v>81</v>
      </c>
      <c r="D104" s="35"/>
      <c r="E104" s="38"/>
      <c r="F104" s="53"/>
      <c r="G104" s="43"/>
      <c r="H104" s="43"/>
      <c r="I104" s="43"/>
      <c r="J104" s="40"/>
    </row>
    <row r="105" spans="1:10" ht="15.75" hidden="1" thickBot="1">
      <c r="A105" s="292" t="s">
        <v>10</v>
      </c>
      <c r="B105" s="303"/>
      <c r="C105" s="15" t="s">
        <v>82</v>
      </c>
      <c r="D105" s="36"/>
      <c r="E105" s="39"/>
      <c r="F105" s="42"/>
      <c r="G105" s="44"/>
      <c r="H105" s="44"/>
      <c r="I105" s="44"/>
      <c r="J105" s="46"/>
    </row>
    <row r="106" spans="3:9" ht="15.75" hidden="1" thickBot="1">
      <c r="C106" s="26"/>
      <c r="D106" s="26"/>
      <c r="E106" s="26"/>
      <c r="F106" s="26"/>
      <c r="G106" s="26"/>
      <c r="H106" s="26"/>
      <c r="I106" s="26"/>
    </row>
    <row r="107" spans="1:10" ht="15.75" hidden="1" thickBot="1">
      <c r="A107" s="290" t="s">
        <v>4</v>
      </c>
      <c r="B107" s="304"/>
      <c r="C107" s="57" t="s">
        <v>83</v>
      </c>
      <c r="D107" s="4"/>
      <c r="E107" s="4"/>
      <c r="F107" s="5"/>
      <c r="G107" s="5"/>
      <c r="H107" s="5"/>
      <c r="I107" s="8"/>
      <c r="J107" s="17"/>
    </row>
    <row r="108" spans="1:10" ht="15" hidden="1">
      <c r="A108" s="296" t="s">
        <v>8</v>
      </c>
      <c r="B108" s="302"/>
      <c r="C108" s="13" t="s">
        <v>84</v>
      </c>
      <c r="D108" s="35"/>
      <c r="E108" s="38"/>
      <c r="F108" s="53"/>
      <c r="G108" s="43"/>
      <c r="H108" s="43"/>
      <c r="I108" s="51"/>
      <c r="J108" s="40"/>
    </row>
    <row r="109" spans="1:10" ht="15" hidden="1">
      <c r="A109" s="289" t="s">
        <v>10</v>
      </c>
      <c r="B109" s="302"/>
      <c r="C109" s="13" t="s">
        <v>85</v>
      </c>
      <c r="D109" s="35"/>
      <c r="E109" s="38"/>
      <c r="F109" s="41"/>
      <c r="G109" s="43"/>
      <c r="H109" s="43"/>
      <c r="I109" s="51"/>
      <c r="J109" s="45"/>
    </row>
    <row r="110" spans="1:10" ht="15" hidden="1">
      <c r="A110" s="289" t="s">
        <v>30</v>
      </c>
      <c r="B110" s="302"/>
      <c r="C110" s="13" t="s">
        <v>86</v>
      </c>
      <c r="D110" s="35"/>
      <c r="E110" s="38"/>
      <c r="F110" s="41"/>
      <c r="G110" s="43"/>
      <c r="H110" s="43"/>
      <c r="I110" s="51"/>
      <c r="J110" s="45"/>
    </row>
    <row r="111" spans="1:10" ht="15.75" hidden="1" thickBot="1">
      <c r="A111" s="292" t="s">
        <v>56</v>
      </c>
      <c r="B111" s="303"/>
      <c r="C111" s="15" t="s">
        <v>87</v>
      </c>
      <c r="D111" s="36"/>
      <c r="E111" s="39"/>
      <c r="F111" s="42"/>
      <c r="G111" s="44"/>
      <c r="H111" s="44"/>
      <c r="I111" s="50"/>
      <c r="J111" s="46"/>
    </row>
    <row r="112" spans="3:8" ht="15.75" hidden="1" thickBot="1">
      <c r="C112" s="7"/>
      <c r="D112" s="7"/>
      <c r="E112" s="7"/>
      <c r="F112" s="7"/>
      <c r="G112" s="7"/>
      <c r="H112" s="7"/>
    </row>
    <row r="113" spans="1:10" ht="15.75" hidden="1" thickBot="1">
      <c r="A113" s="290" t="s">
        <v>6</v>
      </c>
      <c r="B113" s="304"/>
      <c r="C113" s="57" t="s">
        <v>88</v>
      </c>
      <c r="D113" s="4"/>
      <c r="E113" s="4"/>
      <c r="F113" s="8"/>
      <c r="G113" s="8"/>
      <c r="H113" s="8"/>
      <c r="I113" s="5"/>
      <c r="J113" s="17"/>
    </row>
    <row r="114" spans="1:10" ht="15" hidden="1">
      <c r="A114" s="296" t="s">
        <v>8</v>
      </c>
      <c r="B114" s="302"/>
      <c r="C114" s="13" t="s">
        <v>89</v>
      </c>
      <c r="D114" s="35"/>
      <c r="E114" s="38"/>
      <c r="F114" s="53"/>
      <c r="G114" s="43"/>
      <c r="H114" s="43"/>
      <c r="I114" s="51"/>
      <c r="J114" s="40"/>
    </row>
    <row r="115" spans="1:10" ht="15" hidden="1">
      <c r="A115" s="289" t="s">
        <v>10</v>
      </c>
      <c r="B115" s="302"/>
      <c r="C115" s="13" t="s">
        <v>90</v>
      </c>
      <c r="D115" s="35"/>
      <c r="E115" s="38"/>
      <c r="F115" s="41"/>
      <c r="G115" s="43"/>
      <c r="H115" s="43"/>
      <c r="I115" s="51"/>
      <c r="J115" s="45"/>
    </row>
    <row r="116" spans="1:10" ht="15" hidden="1">
      <c r="A116" s="289" t="s">
        <v>30</v>
      </c>
      <c r="B116" s="302"/>
      <c r="C116" s="13" t="s">
        <v>91</v>
      </c>
      <c r="D116" s="35"/>
      <c r="E116" s="38"/>
      <c r="F116" s="41"/>
      <c r="G116" s="43"/>
      <c r="H116" s="43"/>
      <c r="I116" s="51"/>
      <c r="J116" s="45"/>
    </row>
    <row r="117" spans="1:10" ht="15.75" hidden="1" thickBot="1">
      <c r="A117" s="292" t="s">
        <v>56</v>
      </c>
      <c r="B117" s="302"/>
      <c r="C117" s="15" t="s">
        <v>92</v>
      </c>
      <c r="D117" s="36"/>
      <c r="E117" s="39"/>
      <c r="F117" s="42"/>
      <c r="G117" s="44"/>
      <c r="H117" s="44"/>
      <c r="I117" s="50"/>
      <c r="J117" s="46"/>
    </row>
    <row r="118" spans="1:9" ht="15">
      <c r="A118" s="22"/>
      <c r="B118" s="7"/>
      <c r="C118" s="22"/>
      <c r="D118" s="22"/>
      <c r="E118" s="22"/>
      <c r="F118" s="22"/>
      <c r="G118" s="22"/>
      <c r="H118" s="22"/>
      <c r="I118" s="22"/>
    </row>
    <row r="119" spans="2:9" ht="15">
      <c r="B119" s="9"/>
      <c r="C119" s="22"/>
      <c r="D119" s="22"/>
      <c r="E119" s="22"/>
      <c r="F119" s="22"/>
      <c r="G119" s="22"/>
      <c r="H119" s="22"/>
      <c r="I119" s="22">
        <f>10104+703</f>
        <v>10807</v>
      </c>
    </row>
    <row r="120" spans="2:9" ht="15">
      <c r="B120" s="9"/>
      <c r="C120" s="22"/>
      <c r="D120" s="22"/>
      <c r="E120" s="22"/>
      <c r="F120" s="22"/>
      <c r="G120" s="22"/>
      <c r="H120" s="22"/>
      <c r="I120" s="22">
        <f>I90/I46*100</f>
        <v>93.97391304347826</v>
      </c>
    </row>
    <row r="121" spans="2:9" ht="15">
      <c r="B121" s="9"/>
      <c r="C121" s="22"/>
      <c r="D121" s="22"/>
      <c r="E121" s="22"/>
      <c r="F121" s="22"/>
      <c r="G121" s="22"/>
      <c r="H121" s="22"/>
      <c r="I121" s="22"/>
    </row>
  </sheetData>
  <sheetProtection/>
  <mergeCells count="7">
    <mergeCell ref="A100:J100"/>
    <mergeCell ref="A101:J101"/>
    <mergeCell ref="A70:J70"/>
    <mergeCell ref="A1:C1"/>
    <mergeCell ref="A54:J54"/>
    <mergeCell ref="A55:J55"/>
    <mergeCell ref="A71:J7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WebUnitOmkar</cp:lastModifiedBy>
  <cp:lastPrinted>2014-02-06T05:59:11Z</cp:lastPrinted>
  <dcterms:created xsi:type="dcterms:W3CDTF">2012-06-14T05:43:59Z</dcterms:created>
  <dcterms:modified xsi:type="dcterms:W3CDTF">2014-09-12T08:40:57Z</dcterms:modified>
  <cp:category/>
  <cp:version/>
  <cp:contentType/>
  <cp:contentStatus/>
</cp:coreProperties>
</file>